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queryTables/queryTable1.xml" ContentType="application/vnd.openxmlformats-officedocument.spreadsheetml.query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rinterSettings/printerSettings1.bin" ContentType="application/vnd.openxmlformats-officedocument.spreadsheetml.printerSettings"/>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d.docs.live.net/5a6fcaf58e44607b/デスクトップ/自己研鑽用/ファイナンスの統計モデルと実証分析/"/>
    </mc:Choice>
  </mc:AlternateContent>
  <xr:revisionPtr revIDLastSave="4631" documentId="8_{115325B2-0D5E-4B02-AD7A-721A91C8184D}" xr6:coauthVersionLast="45" xr6:coauthVersionMax="45" xr10:uidLastSave="{991BCBCA-D01A-4031-9940-FDCDDF5547B9}"/>
  <bookViews>
    <workbookView xWindow="-108" yWindow="-108" windowWidth="23256" windowHeight="13176" tabRatio="598" firstSheet="3" activeTab="12" xr2:uid="{00000000-000D-0000-FFFF-FFFF00000000}"/>
  </bookViews>
  <sheets>
    <sheet name="データソース" sheetId="2" r:id="rId1"/>
    <sheet name="rn_mt_e" sheetId="9" r:id="rId2"/>
    <sheet name="BOJ_org" sheetId="10" r:id="rId3"/>
    <sheet name="RN" sheetId="1" r:id="rId4"/>
    <sheet name="BOJ" sheetId="3" r:id="rId5"/>
    <sheet name="グロースA" sheetId="4" r:id="rId6"/>
    <sheet name="グロースB" sheetId="5" r:id="rId7"/>
    <sheet name="問題2.1" sheetId="18" r:id="rId8"/>
    <sheet name="回帰分析結果" sheetId="15" r:id="rId9"/>
    <sheet name="インデックス" sheetId="25" r:id="rId10"/>
    <sheet name="問題2.4➊" sheetId="13" r:id="rId11"/>
    <sheet name="問題2.4❷" sheetId="27" r:id="rId12"/>
    <sheet name="問題2.4❸" sheetId="26" r:id="rId13"/>
    <sheet name="問題2.5" sheetId="14" r:id="rId14"/>
  </sheets>
  <definedNames>
    <definedName name="returne" localSheetId="3">RN!$A$1:$AE$369</definedName>
    <definedName name="solver_adj" localSheetId="10" hidden="1">'問題2.4➊'!$I$5:$K$5</definedName>
    <definedName name="solver_adj" localSheetId="11" hidden="1">'問題2.4❷'!$I$5:$M$5</definedName>
    <definedName name="solver_adj" localSheetId="12" hidden="1">'問題2.4❸'!$J$5:$K$5</definedName>
    <definedName name="solver_cvg" localSheetId="10" hidden="1">0.0001</definedName>
    <definedName name="solver_cvg" localSheetId="11" hidden="1">0.0001</definedName>
    <definedName name="solver_cvg" localSheetId="12" hidden="1">0.0001</definedName>
    <definedName name="solver_drv" localSheetId="10" hidden="1">1</definedName>
    <definedName name="solver_drv" localSheetId="11" hidden="1">1</definedName>
    <definedName name="solver_drv" localSheetId="12" hidden="1">1</definedName>
    <definedName name="solver_eng" localSheetId="7" hidden="1">1</definedName>
    <definedName name="solver_eng" localSheetId="10" hidden="1">1</definedName>
    <definedName name="solver_eng" localSheetId="11" hidden="1">1</definedName>
    <definedName name="solver_eng" localSheetId="12" hidden="1">1</definedName>
    <definedName name="solver_est" localSheetId="10" hidden="1">1</definedName>
    <definedName name="solver_est" localSheetId="11" hidden="1">1</definedName>
    <definedName name="solver_est" localSheetId="12" hidden="1">1</definedName>
    <definedName name="solver_itr" localSheetId="10" hidden="1">2147483647</definedName>
    <definedName name="solver_itr" localSheetId="11" hidden="1">2147483647</definedName>
    <definedName name="solver_itr" localSheetId="12" hidden="1">2147483647</definedName>
    <definedName name="solver_lhs1" localSheetId="10" hidden="1">'問題2.4➊'!$N$5</definedName>
    <definedName name="solver_lhs1" localSheetId="11" hidden="1">'問題2.4❷'!$P$5</definedName>
    <definedName name="solver_lhs1" localSheetId="12" hidden="1">'問題2.4❸'!$N$5</definedName>
    <definedName name="solver_lhs2" localSheetId="10" hidden="1">'問題2.4➊'!$N$5</definedName>
    <definedName name="solver_lhs2" localSheetId="11" hidden="1">'問題2.4❷'!$P$5</definedName>
    <definedName name="solver_lhs2" localSheetId="12" hidden="1">'問題2.4❸'!$N$5</definedName>
    <definedName name="solver_mip" localSheetId="10" hidden="1">2147483647</definedName>
    <definedName name="solver_mip" localSheetId="11" hidden="1">2147483647</definedName>
    <definedName name="solver_mip" localSheetId="12" hidden="1">2147483647</definedName>
    <definedName name="solver_mni" localSheetId="10" hidden="1">30</definedName>
    <definedName name="solver_mni" localSheetId="11" hidden="1">30</definedName>
    <definedName name="solver_mni" localSheetId="12" hidden="1">30</definedName>
    <definedName name="solver_mrt" localSheetId="10" hidden="1">0.075</definedName>
    <definedName name="solver_mrt" localSheetId="11" hidden="1">0.075</definedName>
    <definedName name="solver_mrt" localSheetId="12" hidden="1">0.075</definedName>
    <definedName name="solver_msl" localSheetId="10" hidden="1">2</definedName>
    <definedName name="solver_msl" localSheetId="11" hidden="1">2</definedName>
    <definedName name="solver_msl" localSheetId="12" hidden="1">2</definedName>
    <definedName name="solver_neg" localSheetId="7" hidden="1">1</definedName>
    <definedName name="solver_neg" localSheetId="10" hidden="1">1</definedName>
    <definedName name="solver_neg" localSheetId="11" hidden="1">1</definedName>
    <definedName name="solver_neg" localSheetId="12" hidden="1">1</definedName>
    <definedName name="solver_nod" localSheetId="10" hidden="1">2147483647</definedName>
    <definedName name="solver_nod" localSheetId="11" hidden="1">2147483647</definedName>
    <definedName name="solver_nod" localSheetId="12" hidden="1">2147483647</definedName>
    <definedName name="solver_num" localSheetId="7" hidden="1">0</definedName>
    <definedName name="solver_num" localSheetId="10" hidden="1">1</definedName>
    <definedName name="solver_num" localSheetId="11" hidden="1">1</definedName>
    <definedName name="solver_num" localSheetId="12" hidden="1">1</definedName>
    <definedName name="solver_nwt" localSheetId="10" hidden="1">1</definedName>
    <definedName name="solver_nwt" localSheetId="11" hidden="1">1</definedName>
    <definedName name="solver_nwt" localSheetId="12" hidden="1">1</definedName>
    <definedName name="solver_opt" localSheetId="7" hidden="1">'問題2.1'!$V$9</definedName>
    <definedName name="solver_opt" localSheetId="10" hidden="1">'問題2.4➊'!$P$5</definedName>
    <definedName name="solver_opt" localSheetId="11" hidden="1">'問題2.4❷'!$R$5</definedName>
    <definedName name="solver_opt" localSheetId="12" hidden="1">'問題2.4❸'!$P$5</definedName>
    <definedName name="solver_pre" localSheetId="10" hidden="1">0.000001</definedName>
    <definedName name="solver_pre" localSheetId="11" hidden="1">0.000001</definedName>
    <definedName name="solver_pre" localSheetId="12" hidden="1">0.000001</definedName>
    <definedName name="solver_rbv" localSheetId="10" hidden="1">1</definedName>
    <definedName name="solver_rbv" localSheetId="11" hidden="1">1</definedName>
    <definedName name="solver_rbv" localSheetId="12" hidden="1">1</definedName>
    <definedName name="solver_rel1" localSheetId="10" hidden="1">2</definedName>
    <definedName name="solver_rel1" localSheetId="11" hidden="1">2</definedName>
    <definedName name="solver_rel1" localSheetId="12" hidden="1">2</definedName>
    <definedName name="solver_rel2" localSheetId="10" hidden="1">2</definedName>
    <definedName name="solver_rel2" localSheetId="11" hidden="1">2</definedName>
    <definedName name="solver_rel2" localSheetId="12" hidden="1">2</definedName>
    <definedName name="solver_rhs1" localSheetId="10" hidden="1">1</definedName>
    <definedName name="solver_rhs1" localSheetId="11" hidden="1">1</definedName>
    <definedName name="solver_rhs1" localSheetId="12" hidden="1">1</definedName>
    <definedName name="solver_rhs2" localSheetId="10" hidden="1">1</definedName>
    <definedName name="solver_rhs2" localSheetId="11" hidden="1">1</definedName>
    <definedName name="solver_rhs2" localSheetId="12" hidden="1">1</definedName>
    <definedName name="solver_rlx" localSheetId="10" hidden="1">2</definedName>
    <definedName name="solver_rlx" localSheetId="11" hidden="1">2</definedName>
    <definedName name="solver_rlx" localSheetId="12" hidden="1">2</definedName>
    <definedName name="solver_rsd" localSheetId="10" hidden="1">0</definedName>
    <definedName name="solver_rsd" localSheetId="11" hidden="1">0</definedName>
    <definedName name="solver_rsd" localSheetId="12" hidden="1">0</definedName>
    <definedName name="solver_scl" localSheetId="10" hidden="1">1</definedName>
    <definedName name="solver_scl" localSheetId="11" hidden="1">1</definedName>
    <definedName name="solver_scl" localSheetId="12" hidden="1">1</definedName>
    <definedName name="solver_sho" localSheetId="10" hidden="1">2</definedName>
    <definedName name="solver_sho" localSheetId="11" hidden="1">2</definedName>
    <definedName name="solver_sho" localSheetId="12" hidden="1">2</definedName>
    <definedName name="solver_ssz" localSheetId="10" hidden="1">100</definedName>
    <definedName name="solver_ssz" localSheetId="11" hidden="1">100</definedName>
    <definedName name="solver_ssz" localSheetId="12" hidden="1">100</definedName>
    <definedName name="solver_tim" localSheetId="10" hidden="1">2147483647</definedName>
    <definedName name="solver_tim" localSheetId="11" hidden="1">2147483647</definedName>
    <definedName name="solver_tim" localSheetId="12" hidden="1">2147483647</definedName>
    <definedName name="solver_tol" localSheetId="10" hidden="1">0.01</definedName>
    <definedName name="solver_tol" localSheetId="11" hidden="1">0.01</definedName>
    <definedName name="solver_tol" localSheetId="12" hidden="1">0.01</definedName>
    <definedName name="solver_typ" localSheetId="7" hidden="1">1</definedName>
    <definedName name="solver_typ" localSheetId="10" hidden="1">2</definedName>
    <definedName name="solver_typ" localSheetId="11" hidden="1">2</definedName>
    <definedName name="solver_typ" localSheetId="12" hidden="1">2</definedName>
    <definedName name="solver_val" localSheetId="7" hidden="1">0</definedName>
    <definedName name="solver_val" localSheetId="10" hidden="1">0</definedName>
    <definedName name="solver_val" localSheetId="11" hidden="1">0</definedName>
    <definedName name="solver_val" localSheetId="12" hidden="1">0</definedName>
    <definedName name="solver_ver" localSheetId="7" hidden="1">3</definedName>
    <definedName name="solver_ver" localSheetId="10" hidden="1">3</definedName>
    <definedName name="solver_ver" localSheetId="11" hidden="1">3</definedName>
    <definedName name="solver_ver" localSheetId="1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26" l="1"/>
  <c r="N5" i="26"/>
  <c r="M5" i="26"/>
  <c r="T3" i="26"/>
  <c r="S3" i="26"/>
  <c r="T127" i="26"/>
  <c r="S127" i="26"/>
  <c r="T126" i="26"/>
  <c r="S126" i="26"/>
  <c r="T125" i="26"/>
  <c r="S125" i="26"/>
  <c r="T124" i="26"/>
  <c r="S124" i="26"/>
  <c r="T123" i="26"/>
  <c r="S123" i="26"/>
  <c r="T122" i="26"/>
  <c r="S122" i="26"/>
  <c r="T121" i="26"/>
  <c r="S121" i="26"/>
  <c r="T120" i="26"/>
  <c r="S120" i="26"/>
  <c r="T119" i="26"/>
  <c r="S119" i="26"/>
  <c r="T118" i="26"/>
  <c r="S118" i="26"/>
  <c r="T117" i="26"/>
  <c r="S117" i="26"/>
  <c r="T116" i="26"/>
  <c r="S116" i="26"/>
  <c r="T115" i="26"/>
  <c r="S115" i="26"/>
  <c r="T114" i="26"/>
  <c r="S114" i="26"/>
  <c r="T113" i="26"/>
  <c r="S113" i="26"/>
  <c r="T112" i="26"/>
  <c r="S112" i="26"/>
  <c r="T111" i="26"/>
  <c r="S111" i="26"/>
  <c r="T110" i="26"/>
  <c r="S110" i="26"/>
  <c r="T109" i="26"/>
  <c r="S109" i="26"/>
  <c r="T108" i="26"/>
  <c r="S108" i="26"/>
  <c r="T107" i="26"/>
  <c r="S107" i="26"/>
  <c r="T106" i="26"/>
  <c r="S106" i="26"/>
  <c r="T105" i="26"/>
  <c r="S105" i="26"/>
  <c r="T104" i="26"/>
  <c r="S104" i="26"/>
  <c r="T103" i="26"/>
  <c r="S103" i="26"/>
  <c r="T102" i="26"/>
  <c r="S102" i="26"/>
  <c r="T101" i="26"/>
  <c r="S101" i="26"/>
  <c r="T100" i="26"/>
  <c r="S100" i="26"/>
  <c r="T99" i="26"/>
  <c r="S99" i="26"/>
  <c r="T98" i="26"/>
  <c r="S98" i="26"/>
  <c r="T97" i="26"/>
  <c r="S97" i="26"/>
  <c r="T96" i="26"/>
  <c r="S96" i="26"/>
  <c r="T95" i="26"/>
  <c r="S95" i="26"/>
  <c r="T94" i="26"/>
  <c r="S94" i="26"/>
  <c r="T93" i="26"/>
  <c r="S93" i="26"/>
  <c r="T92" i="26"/>
  <c r="S92" i="26"/>
  <c r="T91" i="26"/>
  <c r="S91" i="26"/>
  <c r="T90" i="26"/>
  <c r="S90" i="26"/>
  <c r="T89" i="26"/>
  <c r="S89" i="26"/>
  <c r="T88" i="26"/>
  <c r="S88" i="26"/>
  <c r="T87" i="26"/>
  <c r="S87" i="26"/>
  <c r="T86" i="26"/>
  <c r="S86" i="26"/>
  <c r="T85" i="26"/>
  <c r="S85" i="26"/>
  <c r="T84" i="26"/>
  <c r="S84" i="26"/>
  <c r="T83" i="26"/>
  <c r="S83" i="26"/>
  <c r="T82" i="26"/>
  <c r="S82" i="26"/>
  <c r="T81" i="26"/>
  <c r="S81" i="26"/>
  <c r="T80" i="26"/>
  <c r="S80" i="26"/>
  <c r="T79" i="26"/>
  <c r="S79" i="26"/>
  <c r="T78" i="26"/>
  <c r="S78" i="26"/>
  <c r="T77" i="26"/>
  <c r="S77" i="26"/>
  <c r="T76" i="26"/>
  <c r="S76" i="26"/>
  <c r="T75" i="26"/>
  <c r="S75" i="26"/>
  <c r="T74" i="26"/>
  <c r="S74" i="26"/>
  <c r="T73" i="26"/>
  <c r="S73" i="26"/>
  <c r="T72" i="26"/>
  <c r="S72" i="26"/>
  <c r="T71" i="26"/>
  <c r="S71" i="26"/>
  <c r="T70" i="26"/>
  <c r="S70" i="26"/>
  <c r="T69" i="26"/>
  <c r="S69" i="26"/>
  <c r="T68" i="26"/>
  <c r="S68" i="26"/>
  <c r="T67" i="26"/>
  <c r="S67" i="26"/>
  <c r="T66" i="26"/>
  <c r="S66" i="26"/>
  <c r="T65" i="26"/>
  <c r="S65" i="26"/>
  <c r="T64" i="26"/>
  <c r="S64" i="26"/>
  <c r="T63" i="26"/>
  <c r="S63" i="26"/>
  <c r="T62" i="26"/>
  <c r="S62" i="26"/>
  <c r="T61" i="26"/>
  <c r="S61" i="26"/>
  <c r="T60" i="26"/>
  <c r="S60" i="26"/>
  <c r="T59" i="26"/>
  <c r="S59" i="26"/>
  <c r="T58" i="26"/>
  <c r="S58" i="26"/>
  <c r="T57" i="26"/>
  <c r="S57" i="26"/>
  <c r="T56" i="26"/>
  <c r="S56" i="26"/>
  <c r="T55" i="26"/>
  <c r="S55" i="26"/>
  <c r="T54" i="26"/>
  <c r="S54" i="26"/>
  <c r="T53" i="26"/>
  <c r="S53" i="26"/>
  <c r="T52" i="26"/>
  <c r="S52" i="26"/>
  <c r="T51" i="26"/>
  <c r="S51" i="26"/>
  <c r="T50" i="26"/>
  <c r="S50" i="26"/>
  <c r="T49" i="26"/>
  <c r="S49" i="26"/>
  <c r="T48" i="26"/>
  <c r="S48" i="26"/>
  <c r="T47" i="26"/>
  <c r="S47" i="26"/>
  <c r="T46" i="26"/>
  <c r="S46" i="26"/>
  <c r="T45" i="26"/>
  <c r="S45" i="26"/>
  <c r="T44" i="26"/>
  <c r="S44" i="26"/>
  <c r="T43" i="26"/>
  <c r="S43" i="26"/>
  <c r="T42" i="26"/>
  <c r="S42" i="26"/>
  <c r="T41" i="26"/>
  <c r="S41" i="26"/>
  <c r="T40" i="26"/>
  <c r="S40" i="26"/>
  <c r="T39" i="26"/>
  <c r="S39" i="26"/>
  <c r="T38" i="26"/>
  <c r="S38" i="26"/>
  <c r="T37" i="26"/>
  <c r="S37" i="26"/>
  <c r="T36" i="26"/>
  <c r="S36" i="26"/>
  <c r="T35" i="26"/>
  <c r="S35" i="26"/>
  <c r="T34" i="26"/>
  <c r="S34" i="26"/>
  <c r="T33" i="26"/>
  <c r="S33" i="26"/>
  <c r="T32" i="26"/>
  <c r="S32" i="26"/>
  <c r="T31" i="26"/>
  <c r="S31" i="26"/>
  <c r="T30" i="26"/>
  <c r="S30" i="26"/>
  <c r="T29" i="26"/>
  <c r="S29" i="26"/>
  <c r="T28" i="26"/>
  <c r="S28" i="26"/>
  <c r="T27" i="26"/>
  <c r="S27" i="26"/>
  <c r="T26" i="26"/>
  <c r="S26" i="26"/>
  <c r="T25" i="26"/>
  <c r="S25" i="26"/>
  <c r="T24" i="26"/>
  <c r="S24" i="26"/>
  <c r="T23" i="26"/>
  <c r="S23" i="26"/>
  <c r="T22" i="26"/>
  <c r="S22" i="26"/>
  <c r="T21" i="26"/>
  <c r="S21" i="26"/>
  <c r="T20" i="26"/>
  <c r="S20" i="26"/>
  <c r="T19" i="26"/>
  <c r="S19" i="26"/>
  <c r="T18" i="26"/>
  <c r="S18" i="26"/>
  <c r="T17" i="26"/>
  <c r="S17" i="26"/>
  <c r="T16" i="26"/>
  <c r="S16" i="26"/>
  <c r="T15" i="26"/>
  <c r="S15" i="26"/>
  <c r="T14" i="26"/>
  <c r="S14" i="26"/>
  <c r="T13" i="26"/>
  <c r="S13" i="26"/>
  <c r="T12" i="26"/>
  <c r="S12" i="26"/>
  <c r="T11" i="26"/>
  <c r="S11" i="26"/>
  <c r="T10" i="26"/>
  <c r="S10" i="26"/>
  <c r="Z124" i="27"/>
  <c r="Y124" i="27"/>
  <c r="Z123" i="27"/>
  <c r="Y123" i="27"/>
  <c r="Z122" i="27"/>
  <c r="Y122" i="27"/>
  <c r="Z121" i="27"/>
  <c r="Y121" i="27"/>
  <c r="Z120" i="27"/>
  <c r="Y120" i="27"/>
  <c r="Z119" i="27"/>
  <c r="Y119" i="27"/>
  <c r="Z118" i="27"/>
  <c r="Y118" i="27"/>
  <c r="Z117" i="27"/>
  <c r="Y117" i="27"/>
  <c r="Z116" i="27"/>
  <c r="Y116" i="27"/>
  <c r="Z115" i="27"/>
  <c r="Y115" i="27"/>
  <c r="Z114" i="27"/>
  <c r="Y114" i="27"/>
  <c r="Z113" i="27"/>
  <c r="Y113" i="27"/>
  <c r="Z112" i="27"/>
  <c r="Y112" i="27"/>
  <c r="Z111" i="27"/>
  <c r="Y111" i="27"/>
  <c r="Z110" i="27"/>
  <c r="Y110" i="27"/>
  <c r="Z109" i="27"/>
  <c r="Y109" i="27"/>
  <c r="Z108" i="27"/>
  <c r="Y108" i="27"/>
  <c r="Z107" i="27"/>
  <c r="Y107" i="27"/>
  <c r="Z106" i="27"/>
  <c r="Y106" i="27"/>
  <c r="Z105" i="27"/>
  <c r="Y105" i="27"/>
  <c r="Z104" i="27"/>
  <c r="Y104" i="27"/>
  <c r="Z103" i="27"/>
  <c r="Y103" i="27"/>
  <c r="Z102" i="27"/>
  <c r="Y102" i="27"/>
  <c r="Z101" i="27"/>
  <c r="Y101" i="27"/>
  <c r="Z100" i="27"/>
  <c r="Y100" i="27"/>
  <c r="Z99" i="27"/>
  <c r="Y99" i="27"/>
  <c r="Z98" i="27"/>
  <c r="Y98" i="27"/>
  <c r="Z97" i="27"/>
  <c r="Y97" i="27"/>
  <c r="Z96" i="27"/>
  <c r="Y96" i="27"/>
  <c r="Z95" i="27"/>
  <c r="Y95" i="27"/>
  <c r="Z94" i="27"/>
  <c r="Y94" i="27"/>
  <c r="Z93" i="27"/>
  <c r="Y93" i="27"/>
  <c r="Z92" i="27"/>
  <c r="Y92" i="27"/>
  <c r="Z91" i="27"/>
  <c r="Y91" i="27"/>
  <c r="Z90" i="27"/>
  <c r="Y90" i="27"/>
  <c r="Z89" i="27"/>
  <c r="Y89" i="27"/>
  <c r="Z88" i="27"/>
  <c r="Y88" i="27"/>
  <c r="Z87" i="27"/>
  <c r="Y87" i="27"/>
  <c r="Z86" i="27"/>
  <c r="Y86" i="27"/>
  <c r="Z85" i="27"/>
  <c r="Y85" i="27"/>
  <c r="Z84" i="27"/>
  <c r="Y84" i="27"/>
  <c r="Z83" i="27"/>
  <c r="Y83" i="27"/>
  <c r="Z82" i="27"/>
  <c r="Y82" i="27"/>
  <c r="Z81" i="27"/>
  <c r="Y81" i="27"/>
  <c r="Z80" i="27"/>
  <c r="Y80" i="27"/>
  <c r="Z79" i="27"/>
  <c r="Y79" i="27"/>
  <c r="Z78" i="27"/>
  <c r="Y78" i="27"/>
  <c r="Z77" i="27"/>
  <c r="Y77" i="27"/>
  <c r="Z76" i="27"/>
  <c r="Y76" i="27"/>
  <c r="Z75" i="27"/>
  <c r="Y75" i="27"/>
  <c r="Z74" i="27"/>
  <c r="Y74" i="27"/>
  <c r="Z73" i="27"/>
  <c r="Y73" i="27"/>
  <c r="Z72" i="27"/>
  <c r="Y72" i="27"/>
  <c r="Z71" i="27"/>
  <c r="Y71" i="27"/>
  <c r="Z70" i="27"/>
  <c r="Y70" i="27"/>
  <c r="Z69" i="27"/>
  <c r="Y69" i="27"/>
  <c r="Z68" i="27"/>
  <c r="Y68" i="27"/>
  <c r="Z67" i="27"/>
  <c r="Y67" i="27"/>
  <c r="Z66" i="27"/>
  <c r="Y66" i="27"/>
  <c r="Z65" i="27"/>
  <c r="Y65" i="27"/>
  <c r="Z64" i="27"/>
  <c r="Y64" i="27"/>
  <c r="Z63" i="27"/>
  <c r="Y63" i="27"/>
  <c r="Z62" i="27"/>
  <c r="Y62" i="27"/>
  <c r="Z61" i="27"/>
  <c r="Y61" i="27"/>
  <c r="Z60" i="27"/>
  <c r="Y60" i="27"/>
  <c r="Z59" i="27"/>
  <c r="Y59" i="27"/>
  <c r="Z58" i="27"/>
  <c r="Y58" i="27"/>
  <c r="Z57" i="27"/>
  <c r="Y57" i="27"/>
  <c r="Z56" i="27"/>
  <c r="Y56" i="27"/>
  <c r="Z55" i="27"/>
  <c r="Y55" i="27"/>
  <c r="Z54" i="27"/>
  <c r="Y54" i="27"/>
  <c r="Z53" i="27"/>
  <c r="Y53" i="27"/>
  <c r="Z52" i="27"/>
  <c r="Y52" i="27"/>
  <c r="Z51" i="27"/>
  <c r="Y51" i="27"/>
  <c r="Z50" i="27"/>
  <c r="Y50" i="27"/>
  <c r="Z49" i="27"/>
  <c r="Y49" i="27"/>
  <c r="Z48" i="27"/>
  <c r="Y48" i="27"/>
  <c r="Z47" i="27"/>
  <c r="Y47" i="27"/>
  <c r="Z46" i="27"/>
  <c r="Y46" i="27"/>
  <c r="Z45" i="27"/>
  <c r="Y45" i="27"/>
  <c r="Z44" i="27"/>
  <c r="Y44" i="27"/>
  <c r="Z43" i="27"/>
  <c r="Y43" i="27"/>
  <c r="Z42" i="27"/>
  <c r="Y42" i="27"/>
  <c r="Z41" i="27"/>
  <c r="Y41" i="27"/>
  <c r="Z40" i="27"/>
  <c r="Y40" i="27"/>
  <c r="Z39" i="27"/>
  <c r="Y39" i="27"/>
  <c r="Z38" i="27"/>
  <c r="Y38" i="27"/>
  <c r="Z37" i="27"/>
  <c r="Y37" i="27"/>
  <c r="Z36" i="27"/>
  <c r="Y36" i="27"/>
  <c r="Z35" i="27"/>
  <c r="Y35" i="27"/>
  <c r="Z34" i="27"/>
  <c r="Y34" i="27"/>
  <c r="Z33" i="27"/>
  <c r="Y33" i="27"/>
  <c r="Z32" i="27"/>
  <c r="Y32" i="27"/>
  <c r="Z31" i="27"/>
  <c r="Y31" i="27"/>
  <c r="Z30" i="27"/>
  <c r="Y30" i="27"/>
  <c r="Z29" i="27"/>
  <c r="Y29" i="27"/>
  <c r="Z28" i="27"/>
  <c r="Y28" i="27"/>
  <c r="Z27" i="27"/>
  <c r="Y27" i="27"/>
  <c r="Z26" i="27"/>
  <c r="Y26" i="27"/>
  <c r="Z25" i="27"/>
  <c r="Y25" i="27"/>
  <c r="Z24" i="27"/>
  <c r="Y24" i="27"/>
  <c r="Z23" i="27"/>
  <c r="Y23" i="27"/>
  <c r="Z22" i="27"/>
  <c r="Y22" i="27"/>
  <c r="Z21" i="27"/>
  <c r="Y21" i="27"/>
  <c r="Z20" i="27"/>
  <c r="Y20" i="27"/>
  <c r="Z19" i="27"/>
  <c r="Y19" i="27"/>
  <c r="Z18" i="27"/>
  <c r="Y18" i="27"/>
  <c r="Z17" i="27"/>
  <c r="Y17" i="27"/>
  <c r="Z16" i="27"/>
  <c r="Y16" i="27"/>
  <c r="Z15" i="27"/>
  <c r="Y15" i="27"/>
  <c r="Z14" i="27"/>
  <c r="Y14" i="27"/>
  <c r="Z13" i="27"/>
  <c r="Y13" i="27"/>
  <c r="Z12" i="27"/>
  <c r="Y12" i="27"/>
  <c r="Z11" i="27"/>
  <c r="Y11" i="27"/>
  <c r="Z10" i="27"/>
  <c r="Y10" i="27"/>
  <c r="Z9" i="27"/>
  <c r="Y9" i="27"/>
  <c r="Z8" i="27"/>
  <c r="Y8" i="27"/>
  <c r="Z7" i="27"/>
  <c r="Y7" i="27"/>
  <c r="O7" i="27"/>
  <c r="O8" i="27"/>
  <c r="O9" i="27"/>
  <c r="O10" i="27"/>
  <c r="Q10" i="27" s="1"/>
  <c r="O11" i="27"/>
  <c r="O12" i="27"/>
  <c r="O13" i="27"/>
  <c r="Q13" i="27" s="1"/>
  <c r="O14" i="27"/>
  <c r="Q14" i="27" s="1"/>
  <c r="O15" i="27"/>
  <c r="O16" i="27"/>
  <c r="O17" i="27"/>
  <c r="O18" i="27"/>
  <c r="Q18" i="27" s="1"/>
  <c r="O19" i="27"/>
  <c r="O20" i="27"/>
  <c r="O21" i="27"/>
  <c r="O22" i="27"/>
  <c r="Q22" i="27" s="1"/>
  <c r="O23" i="27"/>
  <c r="O24" i="27"/>
  <c r="O25" i="27"/>
  <c r="Q25" i="27" s="1"/>
  <c r="O26" i="27"/>
  <c r="O27" i="27"/>
  <c r="O28" i="27"/>
  <c r="O29" i="27"/>
  <c r="Q29" i="27" s="1"/>
  <c r="O30" i="27"/>
  <c r="Q30" i="27" s="1"/>
  <c r="O31" i="27"/>
  <c r="O32" i="27"/>
  <c r="O33" i="27"/>
  <c r="O34" i="27"/>
  <c r="Q34" i="27" s="1"/>
  <c r="O35" i="27"/>
  <c r="O36" i="27"/>
  <c r="O37" i="27"/>
  <c r="O38" i="27"/>
  <c r="Q38" i="27" s="1"/>
  <c r="O39" i="27"/>
  <c r="O40" i="27"/>
  <c r="O41" i="27"/>
  <c r="O42" i="27"/>
  <c r="Q42" i="27" s="1"/>
  <c r="O43" i="27"/>
  <c r="O44" i="27"/>
  <c r="O45" i="27"/>
  <c r="Q45" i="27" s="1"/>
  <c r="O46" i="27"/>
  <c r="O47" i="27"/>
  <c r="O48" i="27"/>
  <c r="O49" i="27"/>
  <c r="O50" i="27"/>
  <c r="Q50" i="27" s="1"/>
  <c r="O51" i="27"/>
  <c r="O52" i="27"/>
  <c r="O53" i="27"/>
  <c r="Q53" i="27" s="1"/>
  <c r="O54" i="27"/>
  <c r="Q54" i="27" s="1"/>
  <c r="O55" i="27"/>
  <c r="O56" i="27"/>
  <c r="O57" i="27"/>
  <c r="O58" i="27"/>
  <c r="Q58" i="27" s="1"/>
  <c r="O59" i="27"/>
  <c r="O60" i="27"/>
  <c r="O61" i="27"/>
  <c r="Q61" i="27" s="1"/>
  <c r="O62" i="27"/>
  <c r="O63" i="27"/>
  <c r="O64" i="27"/>
  <c r="O65" i="27"/>
  <c r="O66" i="27"/>
  <c r="Q66" i="27" s="1"/>
  <c r="O67" i="27"/>
  <c r="O68" i="27"/>
  <c r="O69" i="27"/>
  <c r="O70" i="27"/>
  <c r="Q70" i="27" s="1"/>
  <c r="O71" i="27"/>
  <c r="O72" i="27"/>
  <c r="O73" i="27"/>
  <c r="Q73" i="27" s="1"/>
  <c r="O74" i="27"/>
  <c r="O75" i="27"/>
  <c r="O76" i="27"/>
  <c r="O77" i="27"/>
  <c r="O78" i="27"/>
  <c r="Q78" i="27" s="1"/>
  <c r="O79" i="27"/>
  <c r="O80" i="27"/>
  <c r="O81" i="27"/>
  <c r="Q81" i="27" s="1"/>
  <c r="O82" i="27"/>
  <c r="Q82" i="27" s="1"/>
  <c r="O83" i="27"/>
  <c r="O84" i="27"/>
  <c r="O85" i="27"/>
  <c r="O86" i="27"/>
  <c r="Q86" i="27" s="1"/>
  <c r="O87" i="27"/>
  <c r="O88" i="27"/>
  <c r="O89" i="27"/>
  <c r="O90" i="27"/>
  <c r="Q90" i="27" s="1"/>
  <c r="O91" i="27"/>
  <c r="O92" i="27"/>
  <c r="O93" i="27"/>
  <c r="O94" i="27"/>
  <c r="Q94" i="27" s="1"/>
  <c r="O95" i="27"/>
  <c r="O96" i="27"/>
  <c r="O97" i="27"/>
  <c r="O98" i="27"/>
  <c r="Q98" i="27" s="1"/>
  <c r="O99" i="27"/>
  <c r="O100" i="27"/>
  <c r="O101" i="27"/>
  <c r="Q101" i="27" s="1"/>
  <c r="O102" i="27"/>
  <c r="O103" i="27"/>
  <c r="O104" i="27"/>
  <c r="O105" i="27"/>
  <c r="O106" i="27"/>
  <c r="Q106" i="27" s="1"/>
  <c r="O107" i="27"/>
  <c r="O108" i="27"/>
  <c r="O109" i="27"/>
  <c r="Q109" i="27" s="1"/>
  <c r="O110" i="27"/>
  <c r="Q110" i="27" s="1"/>
  <c r="O111" i="27"/>
  <c r="O112" i="27"/>
  <c r="O113" i="27"/>
  <c r="O114" i="27"/>
  <c r="Q114" i="27" s="1"/>
  <c r="O115" i="27"/>
  <c r="O116" i="27"/>
  <c r="O117" i="27"/>
  <c r="O118" i="27"/>
  <c r="Q118" i="27" s="1"/>
  <c r="O119" i="27"/>
  <c r="O120" i="27"/>
  <c r="O121" i="27"/>
  <c r="O122" i="27"/>
  <c r="O123" i="27"/>
  <c r="O124" i="27"/>
  <c r="Q121" i="27"/>
  <c r="Q117" i="27"/>
  <c r="Q93" i="27"/>
  <c r="Q89" i="27"/>
  <c r="Q65" i="27"/>
  <c r="Q57" i="27"/>
  <c r="Q37" i="27"/>
  <c r="Q33" i="27"/>
  <c r="Q21" i="27"/>
  <c r="Q17" i="27"/>
  <c r="V4" i="27"/>
  <c r="T5" i="13"/>
  <c r="T4" i="13"/>
  <c r="S5" i="13"/>
  <c r="S4" i="13"/>
  <c r="X125" i="13"/>
  <c r="W125" i="13"/>
  <c r="X124" i="13"/>
  <c r="W124" i="13"/>
  <c r="X123" i="13"/>
  <c r="W123" i="13"/>
  <c r="X122" i="13"/>
  <c r="W122" i="13"/>
  <c r="X121" i="13"/>
  <c r="W121" i="13"/>
  <c r="X120" i="13"/>
  <c r="W120" i="13"/>
  <c r="X119" i="13"/>
  <c r="W119" i="13"/>
  <c r="X118" i="13"/>
  <c r="W118" i="13"/>
  <c r="X117" i="13"/>
  <c r="W117" i="13"/>
  <c r="X116" i="13"/>
  <c r="W116" i="13"/>
  <c r="X115" i="13"/>
  <c r="W115" i="13"/>
  <c r="X114" i="13"/>
  <c r="W114" i="13"/>
  <c r="X113" i="13"/>
  <c r="W113" i="13"/>
  <c r="X112" i="13"/>
  <c r="W112" i="13"/>
  <c r="X111" i="13"/>
  <c r="W111" i="13"/>
  <c r="X110" i="13"/>
  <c r="W110" i="13"/>
  <c r="X109" i="13"/>
  <c r="W109" i="13"/>
  <c r="X108" i="13"/>
  <c r="W108" i="13"/>
  <c r="X107" i="13"/>
  <c r="W107" i="13"/>
  <c r="X106" i="13"/>
  <c r="W106" i="13"/>
  <c r="X105" i="13"/>
  <c r="W105" i="13"/>
  <c r="X104" i="13"/>
  <c r="W104" i="13"/>
  <c r="X103" i="13"/>
  <c r="W103" i="13"/>
  <c r="X102" i="13"/>
  <c r="W102" i="13"/>
  <c r="X101" i="13"/>
  <c r="W101" i="13"/>
  <c r="X100" i="13"/>
  <c r="W100" i="13"/>
  <c r="X99" i="13"/>
  <c r="W99" i="13"/>
  <c r="X98" i="13"/>
  <c r="W98" i="13"/>
  <c r="X97" i="13"/>
  <c r="W97" i="13"/>
  <c r="X96" i="13"/>
  <c r="W96" i="13"/>
  <c r="X95" i="13"/>
  <c r="W95" i="13"/>
  <c r="X94" i="13"/>
  <c r="W94" i="13"/>
  <c r="X93" i="13"/>
  <c r="W93" i="13"/>
  <c r="X92" i="13"/>
  <c r="W92" i="13"/>
  <c r="X91" i="13"/>
  <c r="W91" i="13"/>
  <c r="X90" i="13"/>
  <c r="W90" i="13"/>
  <c r="X89" i="13"/>
  <c r="W89" i="13"/>
  <c r="X88" i="13"/>
  <c r="W88" i="13"/>
  <c r="X87" i="13"/>
  <c r="W87" i="13"/>
  <c r="X86" i="13"/>
  <c r="W86" i="13"/>
  <c r="X85" i="13"/>
  <c r="W85" i="13"/>
  <c r="X84" i="13"/>
  <c r="W84" i="13"/>
  <c r="X83" i="13"/>
  <c r="W83" i="13"/>
  <c r="X82" i="13"/>
  <c r="W82" i="13"/>
  <c r="X81" i="13"/>
  <c r="W81" i="13"/>
  <c r="X80" i="13"/>
  <c r="W80" i="13"/>
  <c r="X79" i="13"/>
  <c r="W79" i="13"/>
  <c r="X78" i="13"/>
  <c r="W78" i="13"/>
  <c r="X77" i="13"/>
  <c r="W77" i="13"/>
  <c r="X76" i="13"/>
  <c r="W76" i="13"/>
  <c r="X75" i="13"/>
  <c r="W75" i="13"/>
  <c r="X74" i="13"/>
  <c r="W74" i="13"/>
  <c r="X73" i="13"/>
  <c r="W73" i="13"/>
  <c r="X72" i="13"/>
  <c r="W72" i="13"/>
  <c r="X71" i="13"/>
  <c r="W71" i="13"/>
  <c r="X70" i="13"/>
  <c r="W70" i="13"/>
  <c r="X69" i="13"/>
  <c r="W69" i="13"/>
  <c r="X68" i="13"/>
  <c r="W68" i="13"/>
  <c r="X67" i="13"/>
  <c r="W67" i="13"/>
  <c r="X66" i="13"/>
  <c r="W66" i="13"/>
  <c r="X65" i="13"/>
  <c r="W65" i="13"/>
  <c r="X64" i="13"/>
  <c r="W64" i="13"/>
  <c r="X63" i="13"/>
  <c r="W63" i="13"/>
  <c r="X62" i="13"/>
  <c r="W62" i="13"/>
  <c r="X61" i="13"/>
  <c r="W61" i="13"/>
  <c r="X60" i="13"/>
  <c r="W60" i="13"/>
  <c r="X59" i="13"/>
  <c r="W59" i="13"/>
  <c r="X58" i="13"/>
  <c r="W58" i="13"/>
  <c r="X57" i="13"/>
  <c r="W57" i="13"/>
  <c r="X56" i="13"/>
  <c r="W56" i="13"/>
  <c r="X55" i="13"/>
  <c r="W55" i="13"/>
  <c r="X54" i="13"/>
  <c r="W54" i="13"/>
  <c r="X53" i="13"/>
  <c r="W53" i="13"/>
  <c r="X52" i="13"/>
  <c r="W52" i="13"/>
  <c r="X51" i="13"/>
  <c r="W51" i="13"/>
  <c r="X50" i="13"/>
  <c r="W50" i="13"/>
  <c r="X49" i="13"/>
  <c r="W49" i="13"/>
  <c r="X48" i="13"/>
  <c r="W48" i="13"/>
  <c r="X47" i="13"/>
  <c r="W47" i="13"/>
  <c r="X46" i="13"/>
  <c r="W46" i="13"/>
  <c r="X45" i="13"/>
  <c r="W45" i="13"/>
  <c r="X44" i="13"/>
  <c r="W44" i="13"/>
  <c r="X43" i="13"/>
  <c r="W43" i="13"/>
  <c r="X42" i="13"/>
  <c r="W42" i="13"/>
  <c r="X41" i="13"/>
  <c r="W41" i="13"/>
  <c r="X40" i="13"/>
  <c r="W40" i="13"/>
  <c r="X39" i="13"/>
  <c r="W39" i="13"/>
  <c r="X38" i="13"/>
  <c r="W38" i="13"/>
  <c r="X37" i="13"/>
  <c r="W37" i="13"/>
  <c r="X36" i="13"/>
  <c r="W36" i="13"/>
  <c r="X35" i="13"/>
  <c r="W35" i="13"/>
  <c r="X34" i="13"/>
  <c r="W34" i="13"/>
  <c r="X33" i="13"/>
  <c r="W33" i="13"/>
  <c r="X32" i="13"/>
  <c r="W32" i="13"/>
  <c r="X31" i="13"/>
  <c r="W31" i="13"/>
  <c r="X30" i="13"/>
  <c r="W30" i="13"/>
  <c r="X29" i="13"/>
  <c r="W29" i="13"/>
  <c r="X28" i="13"/>
  <c r="W28" i="13"/>
  <c r="X27" i="13"/>
  <c r="W27" i="13"/>
  <c r="X26" i="13"/>
  <c r="W26" i="13"/>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X9" i="13"/>
  <c r="W9" i="13"/>
  <c r="X8" i="13"/>
  <c r="W8" i="13"/>
  <c r="P5" i="27"/>
  <c r="O5" i="27"/>
  <c r="P124" i="27"/>
  <c r="P123" i="27"/>
  <c r="R123" i="27" s="1"/>
  <c r="P122" i="27"/>
  <c r="R122" i="27" s="1"/>
  <c r="P121" i="27"/>
  <c r="R121" i="27" s="1"/>
  <c r="P120" i="27"/>
  <c r="P119" i="27"/>
  <c r="R119" i="27" s="1"/>
  <c r="P118" i="27"/>
  <c r="P117" i="27"/>
  <c r="R117" i="27" s="1"/>
  <c r="P116" i="27"/>
  <c r="P115" i="27"/>
  <c r="R115" i="27" s="1"/>
  <c r="P114" i="27"/>
  <c r="P113" i="27"/>
  <c r="R113" i="27" s="1"/>
  <c r="P112" i="27"/>
  <c r="R112" i="27" s="1"/>
  <c r="P111" i="27"/>
  <c r="R111" i="27" s="1"/>
  <c r="P110" i="27"/>
  <c r="R110" i="27" s="1"/>
  <c r="P109" i="27"/>
  <c r="P108" i="27"/>
  <c r="R108" i="27" s="1"/>
  <c r="P107" i="27"/>
  <c r="R107" i="27" s="1"/>
  <c r="P106" i="27"/>
  <c r="R106" i="27" s="1"/>
  <c r="P105" i="27"/>
  <c r="R105" i="27" s="1"/>
  <c r="P104" i="27"/>
  <c r="P103" i="27"/>
  <c r="R103" i="27" s="1"/>
  <c r="P102" i="27"/>
  <c r="P101" i="27"/>
  <c r="R101" i="27" s="1"/>
  <c r="P100" i="27"/>
  <c r="P99" i="27"/>
  <c r="R99" i="27" s="1"/>
  <c r="P98" i="27"/>
  <c r="P97" i="27"/>
  <c r="R97" i="27" s="1"/>
  <c r="P96" i="27"/>
  <c r="P95" i="27"/>
  <c r="R95" i="27" s="1"/>
  <c r="P94" i="27"/>
  <c r="R94" i="27" s="1"/>
  <c r="P93" i="27"/>
  <c r="P92" i="27"/>
  <c r="R92" i="27" s="1"/>
  <c r="P91" i="27"/>
  <c r="R91" i="27" s="1"/>
  <c r="P90" i="27"/>
  <c r="R90" i="27" s="1"/>
  <c r="P89" i="27"/>
  <c r="R89" i="27" s="1"/>
  <c r="P88" i="27"/>
  <c r="R88" i="27" s="1"/>
  <c r="P87" i="27"/>
  <c r="R87" i="27" s="1"/>
  <c r="P86" i="27"/>
  <c r="P85" i="27"/>
  <c r="R85" i="27" s="1"/>
  <c r="P84" i="27"/>
  <c r="R84" i="27" s="1"/>
  <c r="P83" i="27"/>
  <c r="R83" i="27" s="1"/>
  <c r="P82" i="27"/>
  <c r="P81" i="27"/>
  <c r="R81" i="27" s="1"/>
  <c r="P80" i="27"/>
  <c r="R80" i="27" s="1"/>
  <c r="P79" i="27"/>
  <c r="R79" i="27" s="1"/>
  <c r="P78" i="27"/>
  <c r="R78" i="27" s="1"/>
  <c r="P77" i="27"/>
  <c r="P76" i="27"/>
  <c r="R76" i="27" s="1"/>
  <c r="P75" i="27"/>
  <c r="R75" i="27" s="1"/>
  <c r="P74" i="27"/>
  <c r="R74" i="27" s="1"/>
  <c r="P73" i="27"/>
  <c r="R73" i="27" s="1"/>
  <c r="P72" i="27"/>
  <c r="R72" i="27" s="1"/>
  <c r="P71" i="27"/>
  <c r="R71" i="27" s="1"/>
  <c r="P70" i="27"/>
  <c r="R70" i="27" s="1"/>
  <c r="P69" i="27"/>
  <c r="R69" i="27" s="1"/>
  <c r="P68" i="27"/>
  <c r="R68" i="27" s="1"/>
  <c r="P67" i="27"/>
  <c r="R67" i="27" s="1"/>
  <c r="P66" i="27"/>
  <c r="R66" i="27" s="1"/>
  <c r="P65" i="27"/>
  <c r="R65" i="27" s="1"/>
  <c r="P64" i="27"/>
  <c r="R64" i="27" s="1"/>
  <c r="P63" i="27"/>
  <c r="R63" i="27" s="1"/>
  <c r="P62" i="27"/>
  <c r="R62" i="27" s="1"/>
  <c r="P61" i="27"/>
  <c r="P60" i="27"/>
  <c r="R60" i="27" s="1"/>
  <c r="P59" i="27"/>
  <c r="R59" i="27" s="1"/>
  <c r="P58" i="27"/>
  <c r="R58" i="27" s="1"/>
  <c r="P57" i="27"/>
  <c r="R57" i="27" s="1"/>
  <c r="P56" i="27"/>
  <c r="R56" i="27" s="1"/>
  <c r="P55" i="27"/>
  <c r="R55" i="27" s="1"/>
  <c r="P54" i="27"/>
  <c r="P53" i="27"/>
  <c r="R53" i="27" s="1"/>
  <c r="P52" i="27"/>
  <c r="R52" i="27" s="1"/>
  <c r="P51" i="27"/>
  <c r="R51" i="27" s="1"/>
  <c r="P50" i="27"/>
  <c r="R50" i="27" s="1"/>
  <c r="P49" i="27"/>
  <c r="R49" i="27" s="1"/>
  <c r="P48" i="27"/>
  <c r="R48" i="27" s="1"/>
  <c r="P47" i="27"/>
  <c r="R47" i="27" s="1"/>
  <c r="P46" i="27"/>
  <c r="R46" i="27" s="1"/>
  <c r="P45" i="27"/>
  <c r="P44" i="27"/>
  <c r="R44" i="27" s="1"/>
  <c r="P43" i="27"/>
  <c r="P42" i="27"/>
  <c r="R42" i="27" s="1"/>
  <c r="P41" i="27"/>
  <c r="R41" i="27" s="1"/>
  <c r="P40" i="27"/>
  <c r="R40" i="27" s="1"/>
  <c r="P39" i="27"/>
  <c r="R39" i="27" s="1"/>
  <c r="P38" i="27"/>
  <c r="R38" i="27" s="1"/>
  <c r="P37" i="27"/>
  <c r="R37" i="27" s="1"/>
  <c r="P36" i="27"/>
  <c r="R36" i="27" s="1"/>
  <c r="P35" i="27"/>
  <c r="R35" i="27" s="1"/>
  <c r="P34" i="27"/>
  <c r="R34" i="27" s="1"/>
  <c r="P33" i="27"/>
  <c r="R33" i="27" s="1"/>
  <c r="P32" i="27"/>
  <c r="R32" i="27" s="1"/>
  <c r="P31" i="27"/>
  <c r="R31" i="27" s="1"/>
  <c r="P30" i="27"/>
  <c r="R30" i="27" s="1"/>
  <c r="P29" i="27"/>
  <c r="R29" i="27" s="1"/>
  <c r="P28" i="27"/>
  <c r="R28" i="27" s="1"/>
  <c r="P27" i="27"/>
  <c r="R27" i="27" s="1"/>
  <c r="P26" i="27"/>
  <c r="R26" i="27" s="1"/>
  <c r="P25" i="27"/>
  <c r="R25" i="27" s="1"/>
  <c r="P24" i="27"/>
  <c r="R24" i="27" s="1"/>
  <c r="P23" i="27"/>
  <c r="R23" i="27" s="1"/>
  <c r="P22" i="27"/>
  <c r="R22" i="27" s="1"/>
  <c r="P21" i="27"/>
  <c r="R21" i="27" s="1"/>
  <c r="P20" i="27"/>
  <c r="R20" i="27" s="1"/>
  <c r="P19" i="27"/>
  <c r="R19" i="27" s="1"/>
  <c r="P18" i="27"/>
  <c r="R18" i="27" s="1"/>
  <c r="P17" i="27"/>
  <c r="R17" i="27" s="1"/>
  <c r="P16" i="27"/>
  <c r="R16" i="27" s="1"/>
  <c r="P15" i="27"/>
  <c r="R15" i="27" s="1"/>
  <c r="P14" i="27"/>
  <c r="R14" i="27" s="1"/>
  <c r="P13" i="27"/>
  <c r="R13" i="27" s="1"/>
  <c r="P12" i="27"/>
  <c r="R12" i="27" s="1"/>
  <c r="P11" i="27"/>
  <c r="R11" i="27" s="1"/>
  <c r="P10" i="27"/>
  <c r="R10" i="27" s="1"/>
  <c r="P9" i="27"/>
  <c r="R9" i="27" s="1"/>
  <c r="P8" i="27"/>
  <c r="R8" i="27" s="1"/>
  <c r="P7" i="27"/>
  <c r="R7" i="27" s="1"/>
  <c r="Q113" i="27"/>
  <c r="Q105" i="27"/>
  <c r="Q102" i="27"/>
  <c r="Q85" i="27"/>
  <c r="Q77" i="27"/>
  <c r="Q74" i="27"/>
  <c r="Q62" i="27"/>
  <c r="Q49" i="27"/>
  <c r="Q46" i="27"/>
  <c r="Q26" i="27"/>
  <c r="Q9" i="27"/>
  <c r="R124" i="27"/>
  <c r="Q124" i="27"/>
  <c r="Q123" i="27"/>
  <c r="Q122" i="27"/>
  <c r="R120" i="27"/>
  <c r="Q120" i="27"/>
  <c r="Q119" i="27"/>
  <c r="R118" i="27"/>
  <c r="R116" i="27"/>
  <c r="Q116" i="27"/>
  <c r="Q115" i="27"/>
  <c r="R114" i="27"/>
  <c r="Q112" i="27"/>
  <c r="Q111" i="27"/>
  <c r="R109" i="27"/>
  <c r="Q108" i="27"/>
  <c r="Q107" i="27"/>
  <c r="R104" i="27"/>
  <c r="Q104" i="27"/>
  <c r="Q103" i="27"/>
  <c r="R102" i="27"/>
  <c r="R100" i="27"/>
  <c r="Q100" i="27"/>
  <c r="Q99" i="27"/>
  <c r="R98" i="27"/>
  <c r="R96" i="27"/>
  <c r="Q96" i="27"/>
  <c r="Q95" i="27"/>
  <c r="R93" i="27"/>
  <c r="Q92" i="27"/>
  <c r="Q91" i="27"/>
  <c r="Q88" i="27"/>
  <c r="Q87" i="27"/>
  <c r="R86" i="27"/>
  <c r="Q84" i="27"/>
  <c r="Q83" i="27"/>
  <c r="R82" i="27"/>
  <c r="Q80" i="27"/>
  <c r="Q79" i="27"/>
  <c r="R77" i="27"/>
  <c r="Q76" i="27"/>
  <c r="Q75" i="27"/>
  <c r="Q72" i="27"/>
  <c r="Q71" i="27"/>
  <c r="Q68" i="27"/>
  <c r="Q67" i="27"/>
  <c r="Q64" i="27"/>
  <c r="Q63" i="27"/>
  <c r="R61" i="27"/>
  <c r="Q60" i="27"/>
  <c r="Q59" i="27"/>
  <c r="Q56" i="27"/>
  <c r="Q55" i="27"/>
  <c r="R54" i="27"/>
  <c r="Q52" i="27"/>
  <c r="Q51" i="27"/>
  <c r="Q48" i="27"/>
  <c r="Q47" i="27"/>
  <c r="R45" i="27"/>
  <c r="Q44" i="27"/>
  <c r="Q43" i="27"/>
  <c r="Q40" i="27"/>
  <c r="Q39" i="27"/>
  <c r="Q36" i="27"/>
  <c r="Q35" i="27"/>
  <c r="Q32" i="27"/>
  <c r="Q31" i="27"/>
  <c r="Q28" i="27"/>
  <c r="Q27" i="27"/>
  <c r="Q24" i="27"/>
  <c r="Q23" i="27"/>
  <c r="Q20" i="27"/>
  <c r="Q19" i="27"/>
  <c r="Q16" i="27"/>
  <c r="Q15" i="27"/>
  <c r="Q12" i="27"/>
  <c r="Q11" i="27"/>
  <c r="Q8" i="27"/>
  <c r="Q7" i="27"/>
  <c r="N124" i="26"/>
  <c r="N123" i="26"/>
  <c r="N122" i="26"/>
  <c r="N121" i="26"/>
  <c r="N120" i="26"/>
  <c r="N119" i="26"/>
  <c r="N118" i="26"/>
  <c r="N117" i="26"/>
  <c r="N116" i="26"/>
  <c r="N115" i="26"/>
  <c r="N114" i="26"/>
  <c r="N113" i="26"/>
  <c r="N112" i="26"/>
  <c r="N111" i="26"/>
  <c r="N110" i="26"/>
  <c r="N109" i="26"/>
  <c r="N108" i="26"/>
  <c r="N107" i="26"/>
  <c r="N106" i="26"/>
  <c r="N105" i="26"/>
  <c r="N104" i="26"/>
  <c r="N103" i="26"/>
  <c r="N102" i="26"/>
  <c r="N101" i="26"/>
  <c r="N100" i="26"/>
  <c r="N99" i="26"/>
  <c r="N98" i="26"/>
  <c r="N97" i="26"/>
  <c r="N96" i="26"/>
  <c r="N95" i="26"/>
  <c r="N94" i="26"/>
  <c r="N93" i="26"/>
  <c r="N92" i="26"/>
  <c r="N91" i="26"/>
  <c r="N90" i="26"/>
  <c r="N89" i="26"/>
  <c r="N88" i="26"/>
  <c r="N87" i="26"/>
  <c r="N86" i="26"/>
  <c r="N85" i="26"/>
  <c r="N84" i="26"/>
  <c r="N83" i="26"/>
  <c r="N82" i="26"/>
  <c r="N81" i="26"/>
  <c r="N80" i="26"/>
  <c r="N79" i="26"/>
  <c r="N78" i="26"/>
  <c r="N77" i="26"/>
  <c r="N76" i="26"/>
  <c r="N75" i="26"/>
  <c r="N74" i="26"/>
  <c r="N73" i="26"/>
  <c r="N72" i="26"/>
  <c r="N71" i="26"/>
  <c r="N70" i="26"/>
  <c r="N69" i="26"/>
  <c r="N68" i="26"/>
  <c r="N67" i="26"/>
  <c r="N66" i="26"/>
  <c r="N65" i="26"/>
  <c r="N64" i="26"/>
  <c r="N63" i="26"/>
  <c r="N62" i="26"/>
  <c r="N61" i="26"/>
  <c r="N60" i="26"/>
  <c r="N59" i="26"/>
  <c r="N58" i="26"/>
  <c r="N57" i="26"/>
  <c r="N56" i="26"/>
  <c r="N55" i="26"/>
  <c r="N54" i="26"/>
  <c r="N53" i="26"/>
  <c r="N52" i="26"/>
  <c r="N51" i="26"/>
  <c r="N50" i="26"/>
  <c r="N49" i="26"/>
  <c r="N48" i="26"/>
  <c r="N47" i="26"/>
  <c r="N46" i="26"/>
  <c r="N45" i="26"/>
  <c r="N44" i="26"/>
  <c r="N43" i="26"/>
  <c r="N42" i="26"/>
  <c r="N41" i="26"/>
  <c r="N40" i="26"/>
  <c r="N39" i="26"/>
  <c r="N38" i="26"/>
  <c r="N37" i="26"/>
  <c r="N36" i="26"/>
  <c r="N35" i="26"/>
  <c r="N34" i="26"/>
  <c r="N33" i="26"/>
  <c r="N32" i="26"/>
  <c r="N31" i="26"/>
  <c r="N30" i="26"/>
  <c r="N29" i="26"/>
  <c r="N28" i="26"/>
  <c r="N27" i="26"/>
  <c r="N26" i="26"/>
  <c r="N25" i="26"/>
  <c r="N24" i="26"/>
  <c r="N23" i="26"/>
  <c r="N22" i="26"/>
  <c r="N21" i="26"/>
  <c r="N20" i="26"/>
  <c r="N19" i="26"/>
  <c r="N18" i="26"/>
  <c r="N17" i="26"/>
  <c r="N16" i="26"/>
  <c r="N15" i="26"/>
  <c r="N14" i="26"/>
  <c r="N13" i="26"/>
  <c r="N12" i="26"/>
  <c r="N11" i="26"/>
  <c r="N10" i="26"/>
  <c r="N9" i="26"/>
  <c r="N8" i="26"/>
  <c r="M124" i="26"/>
  <c r="M123" i="26"/>
  <c r="M122" i="26"/>
  <c r="M121" i="26"/>
  <c r="M120" i="26"/>
  <c r="M119" i="26"/>
  <c r="M118" i="26"/>
  <c r="M117" i="26"/>
  <c r="M116" i="26"/>
  <c r="M115" i="26"/>
  <c r="M114" i="26"/>
  <c r="M113" i="26"/>
  <c r="M112" i="26"/>
  <c r="M111" i="26"/>
  <c r="M110" i="26"/>
  <c r="M109" i="26"/>
  <c r="M108" i="26"/>
  <c r="M107" i="26"/>
  <c r="M106" i="26"/>
  <c r="M105" i="26"/>
  <c r="M104" i="26"/>
  <c r="M103" i="26"/>
  <c r="M102" i="26"/>
  <c r="M101" i="26"/>
  <c r="M100" i="26"/>
  <c r="M99" i="26"/>
  <c r="M98" i="26"/>
  <c r="M97" i="26"/>
  <c r="M96" i="26"/>
  <c r="M95" i="26"/>
  <c r="M94" i="26"/>
  <c r="M93" i="26"/>
  <c r="M92" i="26"/>
  <c r="M91" i="26"/>
  <c r="M90" i="26"/>
  <c r="M89" i="26"/>
  <c r="M88" i="26"/>
  <c r="M87" i="26"/>
  <c r="M86" i="26"/>
  <c r="M85" i="26"/>
  <c r="M84" i="26"/>
  <c r="M83" i="26"/>
  <c r="M82" i="26"/>
  <c r="M81" i="26"/>
  <c r="M80" i="26"/>
  <c r="M79" i="26"/>
  <c r="M78" i="26"/>
  <c r="M77" i="26"/>
  <c r="M76" i="26"/>
  <c r="M75" i="26"/>
  <c r="M74" i="26"/>
  <c r="M73" i="26"/>
  <c r="M72" i="26"/>
  <c r="M71" i="26"/>
  <c r="M70" i="26"/>
  <c r="M69" i="26"/>
  <c r="M68" i="26"/>
  <c r="M67" i="26"/>
  <c r="M66" i="26"/>
  <c r="M65" i="26"/>
  <c r="M64" i="26"/>
  <c r="M63" i="26"/>
  <c r="M62" i="26"/>
  <c r="M61" i="26"/>
  <c r="M60" i="26"/>
  <c r="M59" i="26"/>
  <c r="M58" i="26"/>
  <c r="M57" i="26"/>
  <c r="M56" i="26"/>
  <c r="M55" i="26"/>
  <c r="M54" i="26"/>
  <c r="M53" i="26"/>
  <c r="M52" i="26"/>
  <c r="M51" i="26"/>
  <c r="M50" i="26"/>
  <c r="M49"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M18" i="26"/>
  <c r="M17" i="26"/>
  <c r="M16" i="26"/>
  <c r="M15" i="26"/>
  <c r="M14" i="26"/>
  <c r="M13" i="26"/>
  <c r="M12" i="26"/>
  <c r="M11" i="26"/>
  <c r="M10" i="26"/>
  <c r="M9" i="26"/>
  <c r="M8" i="26"/>
  <c r="N7" i="26"/>
  <c r="M7" i="26"/>
  <c r="N5" i="13"/>
  <c r="N124" i="13"/>
  <c r="P124" i="13" s="1"/>
  <c r="N123" i="13"/>
  <c r="P123" i="13" s="1"/>
  <c r="N122" i="13"/>
  <c r="P122" i="13" s="1"/>
  <c r="N121" i="13"/>
  <c r="P121" i="13" s="1"/>
  <c r="N120" i="13"/>
  <c r="P120" i="13" s="1"/>
  <c r="N119" i="13"/>
  <c r="P119" i="13" s="1"/>
  <c r="N118" i="13"/>
  <c r="P118" i="13" s="1"/>
  <c r="N117" i="13"/>
  <c r="P117" i="13" s="1"/>
  <c r="N116" i="13"/>
  <c r="P116" i="13" s="1"/>
  <c r="N115" i="13"/>
  <c r="P115" i="13" s="1"/>
  <c r="N114" i="13"/>
  <c r="P114" i="13" s="1"/>
  <c r="N113" i="13"/>
  <c r="P113" i="13" s="1"/>
  <c r="N112" i="13"/>
  <c r="P112" i="13" s="1"/>
  <c r="N111" i="13"/>
  <c r="P111" i="13" s="1"/>
  <c r="N110" i="13"/>
  <c r="P110" i="13" s="1"/>
  <c r="N109" i="13"/>
  <c r="P109" i="13" s="1"/>
  <c r="N108" i="13"/>
  <c r="P108" i="13" s="1"/>
  <c r="N107" i="13"/>
  <c r="P107" i="13" s="1"/>
  <c r="N106" i="13"/>
  <c r="P106" i="13" s="1"/>
  <c r="N105" i="13"/>
  <c r="P105" i="13" s="1"/>
  <c r="N104" i="13"/>
  <c r="P104" i="13" s="1"/>
  <c r="N103" i="13"/>
  <c r="P103" i="13" s="1"/>
  <c r="N102" i="13"/>
  <c r="P102" i="13" s="1"/>
  <c r="N101" i="13"/>
  <c r="P101" i="13" s="1"/>
  <c r="N100" i="13"/>
  <c r="P100" i="13" s="1"/>
  <c r="N99" i="13"/>
  <c r="P99" i="13" s="1"/>
  <c r="N98" i="13"/>
  <c r="P98" i="13" s="1"/>
  <c r="N97" i="13"/>
  <c r="P97" i="13" s="1"/>
  <c r="N96" i="13"/>
  <c r="P96" i="13" s="1"/>
  <c r="N95" i="13"/>
  <c r="P95" i="13" s="1"/>
  <c r="N94" i="13"/>
  <c r="P94" i="13" s="1"/>
  <c r="N93" i="13"/>
  <c r="P93" i="13" s="1"/>
  <c r="N92" i="13"/>
  <c r="P92" i="13" s="1"/>
  <c r="N91" i="13"/>
  <c r="P91" i="13" s="1"/>
  <c r="N90" i="13"/>
  <c r="P90" i="13" s="1"/>
  <c r="N89" i="13"/>
  <c r="P89" i="13" s="1"/>
  <c r="N88" i="13"/>
  <c r="P88" i="13" s="1"/>
  <c r="N87" i="13"/>
  <c r="P87" i="13" s="1"/>
  <c r="N86" i="13"/>
  <c r="P86" i="13" s="1"/>
  <c r="N85" i="13"/>
  <c r="P85" i="13" s="1"/>
  <c r="N84" i="13"/>
  <c r="P84" i="13" s="1"/>
  <c r="N83" i="13"/>
  <c r="P83" i="13" s="1"/>
  <c r="N82" i="13"/>
  <c r="P82" i="13" s="1"/>
  <c r="N81" i="13"/>
  <c r="P81" i="13" s="1"/>
  <c r="N80" i="13"/>
  <c r="P80" i="13" s="1"/>
  <c r="N79" i="13"/>
  <c r="P79" i="13" s="1"/>
  <c r="N78" i="13"/>
  <c r="P78" i="13" s="1"/>
  <c r="N77" i="13"/>
  <c r="P77" i="13" s="1"/>
  <c r="N76" i="13"/>
  <c r="P76" i="13" s="1"/>
  <c r="N75" i="13"/>
  <c r="P75" i="13" s="1"/>
  <c r="N74" i="13"/>
  <c r="P74" i="13" s="1"/>
  <c r="N73" i="13"/>
  <c r="P73" i="13" s="1"/>
  <c r="N72" i="13"/>
  <c r="P72" i="13" s="1"/>
  <c r="N71" i="13"/>
  <c r="P71" i="13" s="1"/>
  <c r="N70" i="13"/>
  <c r="P70" i="13" s="1"/>
  <c r="N69" i="13"/>
  <c r="P69" i="13" s="1"/>
  <c r="N68" i="13"/>
  <c r="P68" i="13" s="1"/>
  <c r="N67" i="13"/>
  <c r="P67" i="13" s="1"/>
  <c r="N66" i="13"/>
  <c r="P66" i="13" s="1"/>
  <c r="N65" i="13"/>
  <c r="P65" i="13" s="1"/>
  <c r="N64" i="13"/>
  <c r="P64" i="13" s="1"/>
  <c r="N63" i="13"/>
  <c r="P63" i="13" s="1"/>
  <c r="N62" i="13"/>
  <c r="P62" i="13" s="1"/>
  <c r="N61" i="13"/>
  <c r="P61" i="13" s="1"/>
  <c r="N60" i="13"/>
  <c r="P60" i="13" s="1"/>
  <c r="N59" i="13"/>
  <c r="P59" i="13" s="1"/>
  <c r="N58" i="13"/>
  <c r="P58" i="13" s="1"/>
  <c r="N57" i="13"/>
  <c r="P57" i="13" s="1"/>
  <c r="N56" i="13"/>
  <c r="P56" i="13" s="1"/>
  <c r="N55" i="13"/>
  <c r="P55" i="13" s="1"/>
  <c r="N54" i="13"/>
  <c r="P54" i="13" s="1"/>
  <c r="N53" i="13"/>
  <c r="P53" i="13" s="1"/>
  <c r="N52" i="13"/>
  <c r="P52" i="13" s="1"/>
  <c r="N51" i="13"/>
  <c r="P51" i="13" s="1"/>
  <c r="N50" i="13"/>
  <c r="P50" i="13" s="1"/>
  <c r="N49" i="13"/>
  <c r="P49" i="13" s="1"/>
  <c r="N48" i="13"/>
  <c r="P48" i="13" s="1"/>
  <c r="N47" i="13"/>
  <c r="P47" i="13" s="1"/>
  <c r="N46" i="13"/>
  <c r="P46" i="13" s="1"/>
  <c r="N45" i="13"/>
  <c r="P45" i="13" s="1"/>
  <c r="N44" i="13"/>
  <c r="P44" i="13" s="1"/>
  <c r="N43" i="13"/>
  <c r="P43" i="13" s="1"/>
  <c r="N42" i="13"/>
  <c r="P42" i="13" s="1"/>
  <c r="N41" i="13"/>
  <c r="P41" i="13" s="1"/>
  <c r="N40" i="13"/>
  <c r="P40" i="13" s="1"/>
  <c r="N39" i="13"/>
  <c r="P39" i="13" s="1"/>
  <c r="N38" i="13"/>
  <c r="P38" i="13" s="1"/>
  <c r="N37" i="13"/>
  <c r="P37" i="13" s="1"/>
  <c r="N36" i="13"/>
  <c r="P36" i="13" s="1"/>
  <c r="N35" i="13"/>
  <c r="P35" i="13" s="1"/>
  <c r="N34" i="13"/>
  <c r="P34" i="13" s="1"/>
  <c r="N33" i="13"/>
  <c r="P33" i="13" s="1"/>
  <c r="N32" i="13"/>
  <c r="P32" i="13" s="1"/>
  <c r="N31" i="13"/>
  <c r="P31" i="13" s="1"/>
  <c r="N30" i="13"/>
  <c r="P30" i="13" s="1"/>
  <c r="N29" i="13"/>
  <c r="P29" i="13" s="1"/>
  <c r="N28" i="13"/>
  <c r="P28" i="13" s="1"/>
  <c r="N27" i="13"/>
  <c r="P27" i="13" s="1"/>
  <c r="N26" i="13"/>
  <c r="P26" i="13" s="1"/>
  <c r="N25" i="13"/>
  <c r="P25" i="13" s="1"/>
  <c r="N24" i="13"/>
  <c r="P24" i="13" s="1"/>
  <c r="N23" i="13"/>
  <c r="P23" i="13" s="1"/>
  <c r="N22" i="13"/>
  <c r="P22" i="13" s="1"/>
  <c r="N21" i="13"/>
  <c r="P21" i="13" s="1"/>
  <c r="N20" i="13"/>
  <c r="P20" i="13" s="1"/>
  <c r="N19" i="13"/>
  <c r="P19" i="13" s="1"/>
  <c r="N18" i="13"/>
  <c r="P18" i="13" s="1"/>
  <c r="N17" i="13"/>
  <c r="P17" i="13" s="1"/>
  <c r="N16" i="13"/>
  <c r="P16" i="13" s="1"/>
  <c r="N15" i="13"/>
  <c r="P15" i="13" s="1"/>
  <c r="N14" i="13"/>
  <c r="P14" i="13" s="1"/>
  <c r="N13" i="13"/>
  <c r="P13" i="13" s="1"/>
  <c r="N12" i="13"/>
  <c r="P12" i="13" s="1"/>
  <c r="N11" i="13"/>
  <c r="P11" i="13" s="1"/>
  <c r="N10" i="13"/>
  <c r="P10" i="13" s="1"/>
  <c r="N9" i="13"/>
  <c r="P9" i="13" s="1"/>
  <c r="N8" i="13"/>
  <c r="P8" i="13" s="1"/>
  <c r="N7" i="13"/>
  <c r="P7" i="13" s="1"/>
  <c r="M5" i="13"/>
  <c r="M124" i="13"/>
  <c r="M123" i="13"/>
  <c r="M122" i="13"/>
  <c r="M121" i="13"/>
  <c r="M120" i="13"/>
  <c r="M119" i="13"/>
  <c r="M118" i="13"/>
  <c r="M117" i="13"/>
  <c r="M116" i="13"/>
  <c r="M115" i="13"/>
  <c r="M114" i="13"/>
  <c r="M113" i="13"/>
  <c r="M112" i="13"/>
  <c r="M111" i="13"/>
  <c r="M110" i="13"/>
  <c r="M109" i="13"/>
  <c r="M108" i="13"/>
  <c r="M107" i="13"/>
  <c r="M106" i="13"/>
  <c r="M105" i="13"/>
  <c r="M104" i="13"/>
  <c r="M103" i="13"/>
  <c r="M102" i="13"/>
  <c r="M101" i="13"/>
  <c r="M100" i="13"/>
  <c r="M99" i="13"/>
  <c r="M98" i="13"/>
  <c r="M97" i="13"/>
  <c r="M96" i="13"/>
  <c r="M95" i="13"/>
  <c r="M94" i="13"/>
  <c r="M93" i="13"/>
  <c r="M92" i="13"/>
  <c r="M91" i="13"/>
  <c r="M90" i="13"/>
  <c r="M89" i="13"/>
  <c r="M88" i="13"/>
  <c r="M87" i="13"/>
  <c r="M86" i="13"/>
  <c r="M85" i="13"/>
  <c r="M84" i="13"/>
  <c r="M83" i="13"/>
  <c r="M82" i="13"/>
  <c r="M81" i="13"/>
  <c r="M80" i="13"/>
  <c r="M79" i="13"/>
  <c r="M78" i="13"/>
  <c r="M77" i="13"/>
  <c r="M76" i="13"/>
  <c r="M75" i="13"/>
  <c r="M74" i="13"/>
  <c r="M73" i="13"/>
  <c r="M72" i="13"/>
  <c r="M71" i="13"/>
  <c r="M70" i="13"/>
  <c r="M69" i="13"/>
  <c r="M68" i="13"/>
  <c r="M67" i="13"/>
  <c r="M66" i="13"/>
  <c r="M65" i="13"/>
  <c r="M64" i="13"/>
  <c r="M63" i="13"/>
  <c r="M62" i="13"/>
  <c r="M61" i="13"/>
  <c r="M60" i="13"/>
  <c r="M59" i="13"/>
  <c r="M58" i="13"/>
  <c r="M57" i="13"/>
  <c r="M56" i="13"/>
  <c r="M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K124" i="26"/>
  <c r="K123" i="26"/>
  <c r="K122" i="26"/>
  <c r="K121" i="26"/>
  <c r="K120" i="26"/>
  <c r="K119" i="26"/>
  <c r="K118" i="26"/>
  <c r="K117" i="26"/>
  <c r="K116" i="26"/>
  <c r="K115" i="26"/>
  <c r="K114" i="26"/>
  <c r="K113" i="26"/>
  <c r="K112" i="26"/>
  <c r="K111" i="26"/>
  <c r="K110" i="26"/>
  <c r="K109" i="26"/>
  <c r="K108" i="26"/>
  <c r="K107" i="26"/>
  <c r="K106" i="26"/>
  <c r="K105" i="26"/>
  <c r="K104" i="26"/>
  <c r="K103" i="26"/>
  <c r="K102" i="26"/>
  <c r="K101" i="26"/>
  <c r="K100" i="26"/>
  <c r="K99" i="26"/>
  <c r="K98" i="26"/>
  <c r="K97" i="26"/>
  <c r="K96" i="26"/>
  <c r="K95" i="26"/>
  <c r="K94" i="26"/>
  <c r="K93" i="26"/>
  <c r="K92" i="26"/>
  <c r="K91" i="26"/>
  <c r="K90" i="26"/>
  <c r="K89" i="26"/>
  <c r="K88" i="26"/>
  <c r="K87" i="26"/>
  <c r="K86" i="26"/>
  <c r="K85" i="26"/>
  <c r="K84" i="26"/>
  <c r="K83" i="26"/>
  <c r="K82" i="26"/>
  <c r="K81" i="26"/>
  <c r="K80" i="26"/>
  <c r="K79" i="26"/>
  <c r="K78" i="26"/>
  <c r="K77" i="26"/>
  <c r="K76" i="26"/>
  <c r="K75" i="26"/>
  <c r="K74" i="26"/>
  <c r="K73" i="26"/>
  <c r="K72" i="26"/>
  <c r="K71" i="26"/>
  <c r="K70" i="26"/>
  <c r="K69" i="26"/>
  <c r="K68" i="26"/>
  <c r="K67" i="26"/>
  <c r="K66" i="26"/>
  <c r="K65" i="26"/>
  <c r="K64" i="26"/>
  <c r="K63" i="26"/>
  <c r="K62" i="26"/>
  <c r="K61" i="26"/>
  <c r="K60" i="26"/>
  <c r="K59" i="26"/>
  <c r="K58" i="26"/>
  <c r="K57" i="26"/>
  <c r="K56" i="26"/>
  <c r="K55" i="26"/>
  <c r="K54" i="26"/>
  <c r="K53" i="26"/>
  <c r="K52" i="26"/>
  <c r="K51" i="26"/>
  <c r="K50" i="26"/>
  <c r="K49" i="26"/>
  <c r="K48" i="26"/>
  <c r="K47" i="26"/>
  <c r="K46" i="26"/>
  <c r="K45" i="26"/>
  <c r="K44" i="26"/>
  <c r="K43" i="26"/>
  <c r="K42" i="26"/>
  <c r="K41" i="26"/>
  <c r="K40" i="26"/>
  <c r="K39" i="26"/>
  <c r="K38" i="26"/>
  <c r="K37" i="26"/>
  <c r="K36" i="26"/>
  <c r="K35" i="26"/>
  <c r="K34" i="26"/>
  <c r="K33" i="26"/>
  <c r="K32" i="26"/>
  <c r="K31" i="26"/>
  <c r="K30" i="26"/>
  <c r="K29" i="26"/>
  <c r="K28" i="26"/>
  <c r="K27" i="26"/>
  <c r="K26" i="26"/>
  <c r="K25" i="26"/>
  <c r="K24" i="26"/>
  <c r="K23" i="26"/>
  <c r="K22" i="26"/>
  <c r="K21" i="26"/>
  <c r="K20" i="26"/>
  <c r="K19" i="26"/>
  <c r="K18" i="26"/>
  <c r="K17" i="26"/>
  <c r="K16" i="26"/>
  <c r="K15" i="26"/>
  <c r="K14" i="26"/>
  <c r="K13" i="26"/>
  <c r="K12" i="26"/>
  <c r="K11" i="26"/>
  <c r="K10" i="26"/>
  <c r="K9" i="26"/>
  <c r="K8" i="26"/>
  <c r="K7" i="26"/>
  <c r="J124" i="26"/>
  <c r="J123" i="26"/>
  <c r="J122" i="26"/>
  <c r="J121" i="26"/>
  <c r="J120" i="26"/>
  <c r="J119" i="26"/>
  <c r="J118" i="26"/>
  <c r="J117" i="26"/>
  <c r="J116" i="26"/>
  <c r="O116" i="26" s="1"/>
  <c r="J115" i="26"/>
  <c r="O115" i="26" s="1"/>
  <c r="J114" i="26"/>
  <c r="J113" i="26"/>
  <c r="J112" i="26"/>
  <c r="J111" i="26"/>
  <c r="J110" i="26"/>
  <c r="J109" i="26"/>
  <c r="J108" i="26"/>
  <c r="J107" i="26"/>
  <c r="J106" i="26"/>
  <c r="J105" i="26"/>
  <c r="J104" i="26"/>
  <c r="J103" i="26"/>
  <c r="J102" i="26"/>
  <c r="J101" i="26"/>
  <c r="J100" i="26"/>
  <c r="J99" i="26"/>
  <c r="J98" i="26"/>
  <c r="J97" i="26"/>
  <c r="J96" i="26"/>
  <c r="J95" i="26"/>
  <c r="J94" i="26"/>
  <c r="J93" i="26"/>
  <c r="J92" i="26"/>
  <c r="J91" i="26"/>
  <c r="J90" i="26"/>
  <c r="J89" i="26"/>
  <c r="J88" i="26"/>
  <c r="J87" i="26"/>
  <c r="J86" i="26"/>
  <c r="J85" i="26"/>
  <c r="J84" i="26"/>
  <c r="J83" i="26"/>
  <c r="J82" i="26"/>
  <c r="J81" i="26"/>
  <c r="J80" i="26"/>
  <c r="J79" i="26"/>
  <c r="J78" i="26"/>
  <c r="J77" i="26"/>
  <c r="J76" i="26"/>
  <c r="J75" i="26"/>
  <c r="J74" i="26"/>
  <c r="J73" i="26"/>
  <c r="J72" i="26"/>
  <c r="J71" i="26"/>
  <c r="J70" i="26"/>
  <c r="J69" i="26"/>
  <c r="J68" i="26"/>
  <c r="J67" i="26"/>
  <c r="J66" i="26"/>
  <c r="J65" i="26"/>
  <c r="J64" i="26"/>
  <c r="J63" i="26"/>
  <c r="J62" i="26"/>
  <c r="J61" i="26"/>
  <c r="J60" i="26"/>
  <c r="J59" i="26"/>
  <c r="J58" i="26"/>
  <c r="J57" i="26"/>
  <c r="J56" i="26"/>
  <c r="J55" i="26"/>
  <c r="J54" i="26"/>
  <c r="J53" i="26"/>
  <c r="J52" i="26"/>
  <c r="J51" i="26"/>
  <c r="J50" i="26"/>
  <c r="J49" i="26"/>
  <c r="J48" i="26"/>
  <c r="J47" i="26"/>
  <c r="J46" i="26"/>
  <c r="J45" i="26"/>
  <c r="J44" i="26"/>
  <c r="J43" i="26"/>
  <c r="J42" i="26"/>
  <c r="J41" i="26"/>
  <c r="J40" i="26"/>
  <c r="J39" i="26"/>
  <c r="J38" i="26"/>
  <c r="J37" i="26"/>
  <c r="J36" i="26"/>
  <c r="J35" i="26"/>
  <c r="J34" i="26"/>
  <c r="J33" i="26"/>
  <c r="J32" i="26"/>
  <c r="J31" i="26"/>
  <c r="J30" i="26"/>
  <c r="J29" i="26"/>
  <c r="J28" i="26"/>
  <c r="J27" i="26"/>
  <c r="J26" i="26"/>
  <c r="J25" i="26"/>
  <c r="J24" i="26"/>
  <c r="J23" i="26"/>
  <c r="J22" i="26"/>
  <c r="J21" i="26"/>
  <c r="J20" i="26"/>
  <c r="J19" i="26"/>
  <c r="J18" i="26"/>
  <c r="J17" i="26"/>
  <c r="J16" i="26"/>
  <c r="J15" i="26"/>
  <c r="J14" i="26"/>
  <c r="J13" i="26"/>
  <c r="J12" i="26"/>
  <c r="J11" i="26"/>
  <c r="J10" i="26"/>
  <c r="J9" i="26"/>
  <c r="J8" i="26"/>
  <c r="AC15" i="18"/>
  <c r="AC16" i="18"/>
  <c r="AC17" i="18"/>
  <c r="AC18" i="18"/>
  <c r="AC19" i="18"/>
  <c r="AC20" i="18"/>
  <c r="AC21" i="18"/>
  <c r="AC22" i="18"/>
  <c r="AC23" i="18"/>
  <c r="AC24" i="18"/>
  <c r="AC25" i="18"/>
  <c r="AC26" i="18"/>
  <c r="AC27" i="18"/>
  <c r="AC28" i="18"/>
  <c r="AC29" i="18"/>
  <c r="AC30" i="18"/>
  <c r="AC31" i="18"/>
  <c r="AC32" i="18"/>
  <c r="AC33" i="18"/>
  <c r="AC34" i="18"/>
  <c r="AC35" i="18"/>
  <c r="AC36" i="18"/>
  <c r="AC37" i="18"/>
  <c r="AC38" i="18"/>
  <c r="AC39" i="18"/>
  <c r="AC40" i="18"/>
  <c r="AC41" i="18"/>
  <c r="AC42" i="18"/>
  <c r="AC43" i="18"/>
  <c r="AC44" i="18"/>
  <c r="AC45" i="18"/>
  <c r="AC46" i="18"/>
  <c r="AC47" i="18"/>
  <c r="AC48" i="18"/>
  <c r="AC49" i="18"/>
  <c r="AC50" i="18"/>
  <c r="AC51" i="18"/>
  <c r="AC52" i="18"/>
  <c r="AC53" i="18"/>
  <c r="AC54" i="18"/>
  <c r="AC55" i="18"/>
  <c r="AC56" i="18"/>
  <c r="AC57" i="18"/>
  <c r="AC58" i="18"/>
  <c r="AC59" i="18"/>
  <c r="AC60" i="18"/>
  <c r="AC61" i="18"/>
  <c r="AC62" i="18"/>
  <c r="AC63" i="18"/>
  <c r="AC64" i="18"/>
  <c r="AC65" i="18"/>
  <c r="AC66" i="18"/>
  <c r="AC67" i="18"/>
  <c r="AC68" i="18"/>
  <c r="AC69" i="18"/>
  <c r="AC70" i="18"/>
  <c r="AC71" i="18"/>
  <c r="AC72" i="18"/>
  <c r="AC73" i="18"/>
  <c r="AC74" i="18"/>
  <c r="AC75" i="18"/>
  <c r="AC76" i="18"/>
  <c r="AC77" i="18"/>
  <c r="AC78" i="18"/>
  <c r="AC79" i="18"/>
  <c r="AC80" i="18"/>
  <c r="AC81" i="18"/>
  <c r="AC82" i="18"/>
  <c r="AC83" i="18"/>
  <c r="AC84" i="18"/>
  <c r="AC85" i="18"/>
  <c r="AC86" i="18"/>
  <c r="AC87" i="18"/>
  <c r="AC88" i="18"/>
  <c r="AC89" i="18"/>
  <c r="AC90" i="18"/>
  <c r="AC91" i="18"/>
  <c r="AC92" i="18"/>
  <c r="AC93" i="18"/>
  <c r="AC94" i="18"/>
  <c r="AC95" i="18"/>
  <c r="AC96" i="18"/>
  <c r="AC97" i="18"/>
  <c r="AC98" i="18"/>
  <c r="AC99" i="18"/>
  <c r="AC100" i="18"/>
  <c r="AC101" i="18"/>
  <c r="AC102" i="18"/>
  <c r="AC103" i="18"/>
  <c r="AC104" i="18"/>
  <c r="AC105" i="18"/>
  <c r="AC106" i="18"/>
  <c r="AC107" i="18"/>
  <c r="AC108" i="18"/>
  <c r="AC109" i="18"/>
  <c r="AC110" i="18"/>
  <c r="AC111" i="18"/>
  <c r="AC112" i="18"/>
  <c r="AC113" i="18"/>
  <c r="AC114" i="18"/>
  <c r="AC115" i="18"/>
  <c r="AC116" i="18"/>
  <c r="AC117" i="18"/>
  <c r="AC118" i="18"/>
  <c r="AC119" i="18"/>
  <c r="AC120" i="18"/>
  <c r="AC121" i="18"/>
  <c r="AC122" i="18"/>
  <c r="AC123" i="18"/>
  <c r="AC124" i="18"/>
  <c r="AC125" i="18"/>
  <c r="AC126" i="18"/>
  <c r="AC127" i="18"/>
  <c r="AC128" i="18"/>
  <c r="AC129" i="18"/>
  <c r="AC130" i="18"/>
  <c r="AC131" i="18"/>
  <c r="AC132" i="18"/>
  <c r="Q41" i="27" l="1"/>
  <c r="Q69" i="27"/>
  <c r="Q97" i="27"/>
  <c r="U4" i="27"/>
  <c r="V5" i="27"/>
  <c r="Q5" i="27"/>
  <c r="R43" i="27"/>
  <c r="R5" i="27" s="1"/>
  <c r="U5" i="27"/>
  <c r="O51" i="26"/>
  <c r="O67" i="26"/>
  <c r="O83" i="26"/>
  <c r="O99" i="26"/>
  <c r="O52" i="26"/>
  <c r="O19" i="26"/>
  <c r="O35" i="26"/>
  <c r="O26" i="26"/>
  <c r="O38" i="26"/>
  <c r="O82" i="26"/>
  <c r="O90" i="26"/>
  <c r="O102" i="26"/>
  <c r="T4" i="26"/>
  <c r="O7" i="26"/>
  <c r="P14" i="26"/>
  <c r="P22" i="26"/>
  <c r="P30" i="26"/>
  <c r="P38" i="26"/>
  <c r="P46" i="26"/>
  <c r="P54" i="26"/>
  <c r="P62" i="26"/>
  <c r="P78" i="26"/>
  <c r="P86" i="26"/>
  <c r="P94" i="26"/>
  <c r="P102" i="26"/>
  <c r="P110" i="26"/>
  <c r="P118" i="26"/>
  <c r="O9" i="26"/>
  <c r="O33" i="26"/>
  <c r="O41" i="26"/>
  <c r="O49" i="26"/>
  <c r="O65" i="26"/>
  <c r="O73" i="26"/>
  <c r="O81" i="26"/>
  <c r="O89" i="26"/>
  <c r="O97" i="26"/>
  <c r="O105" i="26"/>
  <c r="O113" i="26"/>
  <c r="O121" i="26"/>
  <c r="P7" i="26"/>
  <c r="P11" i="26"/>
  <c r="P15" i="26"/>
  <c r="P19" i="26"/>
  <c r="P23" i="26"/>
  <c r="P27" i="26"/>
  <c r="P31" i="26"/>
  <c r="P35" i="26"/>
  <c r="P39" i="26"/>
  <c r="P43" i="26"/>
  <c r="P47" i="26"/>
  <c r="P51" i="26"/>
  <c r="P55" i="26"/>
  <c r="P59" i="26"/>
  <c r="P63" i="26"/>
  <c r="P67" i="26"/>
  <c r="P71" i="26"/>
  <c r="P75" i="26"/>
  <c r="P79" i="26"/>
  <c r="P83" i="26"/>
  <c r="P87" i="26"/>
  <c r="P91" i="26"/>
  <c r="P95" i="26"/>
  <c r="P99" i="26"/>
  <c r="P103" i="26"/>
  <c r="P107" i="26"/>
  <c r="P111" i="26"/>
  <c r="P115" i="26"/>
  <c r="P119" i="26"/>
  <c r="P123" i="26"/>
  <c r="P58" i="26"/>
  <c r="P66" i="26"/>
  <c r="P70" i="26"/>
  <c r="P74" i="26"/>
  <c r="P98" i="26"/>
  <c r="P106" i="26"/>
  <c r="P114" i="26"/>
  <c r="P122" i="26"/>
  <c r="P8" i="26"/>
  <c r="P12" i="26"/>
  <c r="P16" i="26"/>
  <c r="P20" i="26"/>
  <c r="P24" i="26"/>
  <c r="P28" i="26"/>
  <c r="P32" i="26"/>
  <c r="P36" i="26"/>
  <c r="P40" i="26"/>
  <c r="P44" i="26"/>
  <c r="P48" i="26"/>
  <c r="P56" i="26"/>
  <c r="P60" i="26"/>
  <c r="P64" i="26"/>
  <c r="P68" i="26"/>
  <c r="P72" i="26"/>
  <c r="P76" i="26"/>
  <c r="P84" i="26"/>
  <c r="P10" i="26"/>
  <c r="P18" i="26"/>
  <c r="P34" i="26"/>
  <c r="P42" i="26"/>
  <c r="P50" i="26"/>
  <c r="P9" i="26"/>
  <c r="P13" i="26"/>
  <c r="P17" i="26"/>
  <c r="P21" i="26"/>
  <c r="P25" i="26"/>
  <c r="P29" i="26"/>
  <c r="P33" i="26"/>
  <c r="P37" i="26"/>
  <c r="P41" i="26"/>
  <c r="P45" i="26"/>
  <c r="P49" i="26"/>
  <c r="P53" i="26"/>
  <c r="P57" i="26"/>
  <c r="P61" i="26"/>
  <c r="P65" i="26"/>
  <c r="P69" i="26"/>
  <c r="P73" i="26"/>
  <c r="P77" i="26"/>
  <c r="P81" i="26"/>
  <c r="P85" i="26"/>
  <c r="P89" i="26"/>
  <c r="P93" i="26"/>
  <c r="P97" i="26"/>
  <c r="P101" i="26"/>
  <c r="P105" i="26"/>
  <c r="P109" i="26"/>
  <c r="P113" i="26"/>
  <c r="P117" i="26"/>
  <c r="P121" i="26"/>
  <c r="P52" i="26"/>
  <c r="P116" i="26"/>
  <c r="P26" i="26"/>
  <c r="P82" i="26"/>
  <c r="P90" i="26"/>
  <c r="O106" i="26"/>
  <c r="O114" i="26"/>
  <c r="O118" i="26"/>
  <c r="O122" i="26"/>
  <c r="O11" i="26"/>
  <c r="O15" i="26"/>
  <c r="O23" i="26"/>
  <c r="O27" i="26"/>
  <c r="O31" i="26"/>
  <c r="O39" i="26"/>
  <c r="O43" i="26"/>
  <c r="O47" i="26"/>
  <c r="O55" i="26"/>
  <c r="O59" i="26"/>
  <c r="O63" i="26"/>
  <c r="O71" i="26"/>
  <c r="O75" i="26"/>
  <c r="O79" i="26"/>
  <c r="P5" i="13"/>
  <c r="O72" i="26"/>
  <c r="O84" i="26"/>
  <c r="O36" i="26"/>
  <c r="O48" i="26"/>
  <c r="O56" i="26"/>
  <c r="O60" i="26"/>
  <c r="O64" i="26"/>
  <c r="O68" i="26"/>
  <c r="O76" i="26"/>
  <c r="O86" i="26"/>
  <c r="O98" i="26"/>
  <c r="O16" i="26"/>
  <c r="O20" i="26"/>
  <c r="O28" i="26"/>
  <c r="O32" i="26"/>
  <c r="O40" i="26"/>
  <c r="O44" i="26"/>
  <c r="O8" i="26"/>
  <c r="O12" i="26"/>
  <c r="O24" i="26"/>
  <c r="O74" i="26"/>
  <c r="O18" i="26"/>
  <c r="O10" i="26"/>
  <c r="O22" i="26"/>
  <c r="O34" i="26"/>
  <c r="O42" i="26"/>
  <c r="O50" i="26"/>
  <c r="O54" i="26"/>
  <c r="O58" i="26"/>
  <c r="O66" i="26"/>
  <c r="O70" i="26"/>
  <c r="O87" i="26"/>
  <c r="O91" i="26"/>
  <c r="O95" i="26"/>
  <c r="O103" i="26"/>
  <c r="O107" i="26"/>
  <c r="O111" i="26"/>
  <c r="O119" i="26"/>
  <c r="O123" i="26"/>
  <c r="O14" i="26"/>
  <c r="O30" i="26"/>
  <c r="O46" i="26"/>
  <c r="O62" i="26"/>
  <c r="O78" i="26"/>
  <c r="O94" i="26"/>
  <c r="O110" i="26"/>
  <c r="O117" i="26"/>
  <c r="O17" i="26"/>
  <c r="O25" i="26"/>
  <c r="O57" i="26"/>
  <c r="O85" i="26"/>
  <c r="O93" i="26"/>
  <c r="O101" i="26"/>
  <c r="O13" i="26"/>
  <c r="O21" i="26"/>
  <c r="O29" i="26"/>
  <c r="O37" i="26"/>
  <c r="O45" i="26"/>
  <c r="O53" i="26"/>
  <c r="O61" i="26"/>
  <c r="O69" i="26"/>
  <c r="O77" i="26"/>
  <c r="O109" i="26"/>
  <c r="U6" i="27" l="1"/>
  <c r="V6" i="27"/>
  <c r="T5" i="26"/>
  <c r="T6" i="13"/>
  <c r="O96" i="26"/>
  <c r="P96" i="26"/>
  <c r="O108" i="26"/>
  <c r="P108" i="26"/>
  <c r="O92" i="26"/>
  <c r="P92" i="26"/>
  <c r="O112" i="26"/>
  <c r="P112" i="26"/>
  <c r="O124" i="26"/>
  <c r="P124" i="26"/>
  <c r="O104" i="26"/>
  <c r="P104" i="26"/>
  <c r="O88" i="26"/>
  <c r="P88" i="26"/>
  <c r="O120" i="26"/>
  <c r="P120" i="26"/>
  <c r="O100" i="26"/>
  <c r="P100" i="26"/>
  <c r="O80" i="26"/>
  <c r="P80" i="26"/>
  <c r="S4" i="26"/>
  <c r="P5" i="26" l="1"/>
  <c r="O5" i="26"/>
  <c r="S5" i="26"/>
  <c r="AD11" i="18" l="1"/>
  <c r="AC11" i="18"/>
  <c r="J4" i="18"/>
  <c r="N5" i="18" s="1"/>
  <c r="J122" i="18"/>
  <c r="J121" i="18"/>
  <c r="N122" i="18" s="1"/>
  <c r="J120" i="18"/>
  <c r="N121" i="18" s="1"/>
  <c r="J119" i="18"/>
  <c r="N120" i="18" s="1"/>
  <c r="J118" i="18"/>
  <c r="N119" i="18" s="1"/>
  <c r="J117" i="18"/>
  <c r="N118" i="18" s="1"/>
  <c r="J116" i="18"/>
  <c r="N117" i="18" s="1"/>
  <c r="J115" i="18"/>
  <c r="N116" i="18" s="1"/>
  <c r="J114" i="18"/>
  <c r="N115" i="18" s="1"/>
  <c r="J113" i="18"/>
  <c r="N114" i="18" s="1"/>
  <c r="J112" i="18"/>
  <c r="N113" i="18" s="1"/>
  <c r="J111" i="18"/>
  <c r="N112" i="18" s="1"/>
  <c r="J110" i="18"/>
  <c r="N111" i="18" s="1"/>
  <c r="J109" i="18"/>
  <c r="N110" i="18" s="1"/>
  <c r="J108" i="18"/>
  <c r="N109" i="18" s="1"/>
  <c r="J107" i="18"/>
  <c r="N108" i="18" s="1"/>
  <c r="J106" i="18"/>
  <c r="N107" i="18" s="1"/>
  <c r="J105" i="18"/>
  <c r="N106" i="18" s="1"/>
  <c r="J104" i="18"/>
  <c r="N105" i="18" s="1"/>
  <c r="J103" i="18"/>
  <c r="N104" i="18" s="1"/>
  <c r="J102" i="18"/>
  <c r="N103" i="18" s="1"/>
  <c r="J101" i="18"/>
  <c r="N102" i="18" s="1"/>
  <c r="J100" i="18"/>
  <c r="N101" i="18" s="1"/>
  <c r="J99" i="18"/>
  <c r="N100" i="18" s="1"/>
  <c r="J98" i="18"/>
  <c r="N99" i="18" s="1"/>
  <c r="J97" i="18"/>
  <c r="N98" i="18" s="1"/>
  <c r="J96" i="18"/>
  <c r="N97" i="18" s="1"/>
  <c r="J95" i="18"/>
  <c r="N96" i="18" s="1"/>
  <c r="J94" i="18"/>
  <c r="N95" i="18" s="1"/>
  <c r="J93" i="18"/>
  <c r="N94" i="18" s="1"/>
  <c r="J92" i="18"/>
  <c r="N93" i="18" s="1"/>
  <c r="J91" i="18"/>
  <c r="N92" i="18" s="1"/>
  <c r="J90" i="18"/>
  <c r="N91" i="18" s="1"/>
  <c r="J89" i="18"/>
  <c r="N90" i="18" s="1"/>
  <c r="J88" i="18"/>
  <c r="N89" i="18" s="1"/>
  <c r="J87" i="18"/>
  <c r="N88" i="18" s="1"/>
  <c r="J86" i="18"/>
  <c r="N87" i="18" s="1"/>
  <c r="J85" i="18"/>
  <c r="N86" i="18" s="1"/>
  <c r="J84" i="18"/>
  <c r="N85" i="18" s="1"/>
  <c r="J83" i="18"/>
  <c r="N84" i="18" s="1"/>
  <c r="J82" i="18"/>
  <c r="N83" i="18" s="1"/>
  <c r="J81" i="18"/>
  <c r="N82" i="18" s="1"/>
  <c r="J80" i="18"/>
  <c r="N81" i="18" s="1"/>
  <c r="J79" i="18"/>
  <c r="N80" i="18" s="1"/>
  <c r="J78" i="18"/>
  <c r="N79" i="18" s="1"/>
  <c r="J77" i="18"/>
  <c r="N78" i="18" s="1"/>
  <c r="J76" i="18"/>
  <c r="N77" i="18" s="1"/>
  <c r="J75" i="18"/>
  <c r="N76" i="18" s="1"/>
  <c r="J74" i="18"/>
  <c r="N75" i="18" s="1"/>
  <c r="J73" i="18"/>
  <c r="N74" i="18" s="1"/>
  <c r="J72" i="18"/>
  <c r="N73" i="18" s="1"/>
  <c r="J71" i="18"/>
  <c r="N72" i="18" s="1"/>
  <c r="J70" i="18"/>
  <c r="N71" i="18" s="1"/>
  <c r="J69" i="18"/>
  <c r="N70" i="18" s="1"/>
  <c r="J68" i="18"/>
  <c r="N69" i="18" s="1"/>
  <c r="J67" i="18"/>
  <c r="N68" i="18" s="1"/>
  <c r="J66" i="18"/>
  <c r="N67" i="18" s="1"/>
  <c r="J65" i="18"/>
  <c r="N66" i="18" s="1"/>
  <c r="J64" i="18"/>
  <c r="N65" i="18" s="1"/>
  <c r="J63" i="18"/>
  <c r="N64" i="18" s="1"/>
  <c r="J62" i="18"/>
  <c r="N63" i="18" s="1"/>
  <c r="J61" i="18"/>
  <c r="N62" i="18" s="1"/>
  <c r="J60" i="18"/>
  <c r="N61" i="18" s="1"/>
  <c r="J59" i="18"/>
  <c r="N60" i="18" s="1"/>
  <c r="J58" i="18"/>
  <c r="N59" i="18" s="1"/>
  <c r="J57" i="18"/>
  <c r="N58" i="18" s="1"/>
  <c r="J56" i="18"/>
  <c r="N57" i="18" s="1"/>
  <c r="J55" i="18"/>
  <c r="N56" i="18" s="1"/>
  <c r="J54" i="18"/>
  <c r="N55" i="18" s="1"/>
  <c r="J53" i="18"/>
  <c r="N54" i="18" s="1"/>
  <c r="J52" i="18"/>
  <c r="N53" i="18" s="1"/>
  <c r="J51" i="18"/>
  <c r="N52" i="18" s="1"/>
  <c r="J50" i="18"/>
  <c r="N51" i="18" s="1"/>
  <c r="J49" i="18"/>
  <c r="N50" i="18" s="1"/>
  <c r="J48" i="18"/>
  <c r="N49" i="18" s="1"/>
  <c r="J47" i="18"/>
  <c r="N48" i="18" s="1"/>
  <c r="J46" i="18"/>
  <c r="N47" i="18" s="1"/>
  <c r="J45" i="18"/>
  <c r="N46" i="18" s="1"/>
  <c r="J44" i="18"/>
  <c r="N45" i="18" s="1"/>
  <c r="J43" i="18"/>
  <c r="N44" i="18" s="1"/>
  <c r="J42" i="18"/>
  <c r="N43" i="18" s="1"/>
  <c r="J41" i="18"/>
  <c r="N42" i="18" s="1"/>
  <c r="J40" i="18"/>
  <c r="N41" i="18" s="1"/>
  <c r="J39" i="18"/>
  <c r="N40" i="18" s="1"/>
  <c r="J38" i="18"/>
  <c r="N39" i="18" s="1"/>
  <c r="J37" i="18"/>
  <c r="N38" i="18" s="1"/>
  <c r="J36" i="18"/>
  <c r="N37" i="18" s="1"/>
  <c r="J35" i="18"/>
  <c r="N36" i="18" s="1"/>
  <c r="J34" i="18"/>
  <c r="N35" i="18" s="1"/>
  <c r="J33" i="18"/>
  <c r="N34" i="18" s="1"/>
  <c r="J32" i="18"/>
  <c r="N33" i="18" s="1"/>
  <c r="J31" i="18"/>
  <c r="N32" i="18" s="1"/>
  <c r="J30" i="18"/>
  <c r="N31" i="18" s="1"/>
  <c r="J29" i="18"/>
  <c r="N30" i="18" s="1"/>
  <c r="J28" i="18"/>
  <c r="N29" i="18" s="1"/>
  <c r="J27" i="18"/>
  <c r="N28" i="18" s="1"/>
  <c r="J26" i="18"/>
  <c r="N27" i="18" s="1"/>
  <c r="J25" i="18"/>
  <c r="N26" i="18" s="1"/>
  <c r="J24" i="18"/>
  <c r="N25" i="18" s="1"/>
  <c r="J23" i="18"/>
  <c r="N24" i="18" s="1"/>
  <c r="J22" i="18"/>
  <c r="N23" i="18" s="1"/>
  <c r="J21" i="18"/>
  <c r="N22" i="18" s="1"/>
  <c r="J20" i="18"/>
  <c r="N21" i="18" s="1"/>
  <c r="J19" i="18"/>
  <c r="N20" i="18" s="1"/>
  <c r="J18" i="18"/>
  <c r="N19" i="18" s="1"/>
  <c r="J17" i="18"/>
  <c r="N18" i="18" s="1"/>
  <c r="J16" i="18"/>
  <c r="N17" i="18" s="1"/>
  <c r="J15" i="18"/>
  <c r="N16" i="18" s="1"/>
  <c r="J14" i="18"/>
  <c r="N15" i="18" s="1"/>
  <c r="J13" i="18"/>
  <c r="N14" i="18" s="1"/>
  <c r="J12" i="18"/>
  <c r="N13" i="18" s="1"/>
  <c r="J11" i="18"/>
  <c r="N12" i="18" s="1"/>
  <c r="J10" i="18"/>
  <c r="N11" i="18" s="1"/>
  <c r="J9" i="18"/>
  <c r="N10" i="18" s="1"/>
  <c r="J8" i="18"/>
  <c r="N9" i="18" s="1"/>
  <c r="J7" i="18"/>
  <c r="N8" i="18" s="1"/>
  <c r="J6" i="18"/>
  <c r="N7" i="18" s="1"/>
  <c r="J5" i="18"/>
  <c r="N6" i="18" s="1"/>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C122" i="18"/>
  <c r="C121" i="18"/>
  <c r="C120" i="18"/>
  <c r="C119" i="18"/>
  <c r="C118" i="18"/>
  <c r="C117" i="18"/>
  <c r="C116" i="18"/>
  <c r="C115" i="18"/>
  <c r="C114" i="18"/>
  <c r="C113" i="18"/>
  <c r="E114" i="18" s="1"/>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E87" i="18" s="1"/>
  <c r="V87" i="18" s="1"/>
  <c r="C86" i="18"/>
  <c r="C85" i="18"/>
  <c r="C84" i="18"/>
  <c r="C83" i="18"/>
  <c r="E83" i="18" s="1"/>
  <c r="V83" i="18" s="1"/>
  <c r="C82" i="18"/>
  <c r="C81" i="18"/>
  <c r="C80" i="18"/>
  <c r="C79" i="18"/>
  <c r="E79" i="18" s="1"/>
  <c r="V79" i="18" s="1"/>
  <c r="C78" i="18"/>
  <c r="C77" i="18"/>
  <c r="C76" i="18"/>
  <c r="C75" i="18"/>
  <c r="E75" i="18" s="1"/>
  <c r="V75" i="18" s="1"/>
  <c r="C74" i="18"/>
  <c r="C73" i="18"/>
  <c r="C72" i="18"/>
  <c r="C71" i="18"/>
  <c r="E71" i="18" s="1"/>
  <c r="V71" i="18" s="1"/>
  <c r="C70" i="18"/>
  <c r="C69" i="18"/>
  <c r="C68" i="18"/>
  <c r="C67" i="18"/>
  <c r="E67" i="18" s="1"/>
  <c r="V67" i="18" s="1"/>
  <c r="C66" i="18"/>
  <c r="C65" i="18"/>
  <c r="C64" i="18"/>
  <c r="C63" i="18"/>
  <c r="C62" i="18"/>
  <c r="C61" i="18"/>
  <c r="C60" i="18"/>
  <c r="C59" i="18"/>
  <c r="C58" i="18"/>
  <c r="C57" i="18"/>
  <c r="C56" i="18"/>
  <c r="C55" i="18"/>
  <c r="C54" i="18"/>
  <c r="C53" i="18"/>
  <c r="C52" i="18"/>
  <c r="C51" i="18"/>
  <c r="E51" i="18" s="1"/>
  <c r="V51" i="18" s="1"/>
  <c r="C50" i="18"/>
  <c r="C49" i="18"/>
  <c r="C48" i="18"/>
  <c r="C47" i="18"/>
  <c r="E47" i="18" s="1"/>
  <c r="V47" i="18" s="1"/>
  <c r="C46" i="18"/>
  <c r="C45" i="18"/>
  <c r="C44" i="18"/>
  <c r="C43" i="18"/>
  <c r="E43" i="18" s="1"/>
  <c r="V43" i="18" s="1"/>
  <c r="C42" i="18"/>
  <c r="C41" i="18"/>
  <c r="C40" i="18"/>
  <c r="C39" i="18"/>
  <c r="E39" i="18" s="1"/>
  <c r="V39" i="18" s="1"/>
  <c r="C38" i="18"/>
  <c r="C37" i="18"/>
  <c r="C36" i="18"/>
  <c r="C35" i="18"/>
  <c r="E35" i="18" s="1"/>
  <c r="V35" i="18" s="1"/>
  <c r="C34" i="18"/>
  <c r="C33" i="18"/>
  <c r="C32" i="18"/>
  <c r="C31" i="18"/>
  <c r="E31" i="18" s="1"/>
  <c r="V31" i="18" s="1"/>
  <c r="C30" i="18"/>
  <c r="C29" i="18"/>
  <c r="C28" i="18"/>
  <c r="C27" i="18"/>
  <c r="E27" i="18" s="1"/>
  <c r="V27" i="18" s="1"/>
  <c r="C26" i="18"/>
  <c r="C25" i="18"/>
  <c r="C24" i="18"/>
  <c r="C23" i="18"/>
  <c r="E23" i="18" s="1"/>
  <c r="V23" i="18" s="1"/>
  <c r="C22" i="18"/>
  <c r="C21" i="18"/>
  <c r="C20" i="18"/>
  <c r="C19" i="18"/>
  <c r="E19" i="18" s="1"/>
  <c r="V19" i="18" s="1"/>
  <c r="C18" i="18"/>
  <c r="C17" i="18"/>
  <c r="C16" i="18"/>
  <c r="C15" i="18"/>
  <c r="E15" i="18" s="1"/>
  <c r="V15" i="18" s="1"/>
  <c r="C14" i="18"/>
  <c r="C13" i="18"/>
  <c r="C12" i="18"/>
  <c r="C11" i="18"/>
  <c r="E11" i="18" s="1"/>
  <c r="V11" i="18" s="1"/>
  <c r="C10" i="18"/>
  <c r="C9" i="18"/>
  <c r="C8" i="18"/>
  <c r="C7" i="18"/>
  <c r="E7" i="18" s="1"/>
  <c r="V7" i="18" s="1"/>
  <c r="C6" i="18"/>
  <c r="C5" i="18"/>
  <c r="C4" i="18"/>
  <c r="V114" i="18" l="1"/>
  <c r="E91" i="18"/>
  <c r="E95" i="18"/>
  <c r="E99" i="18"/>
  <c r="E103" i="18"/>
  <c r="E107" i="18"/>
  <c r="F8" i="18"/>
  <c r="F12" i="18"/>
  <c r="F20" i="18"/>
  <c r="F28" i="18"/>
  <c r="F32" i="18"/>
  <c r="F36" i="18"/>
  <c r="F40" i="18"/>
  <c r="F44" i="18"/>
  <c r="F48" i="18"/>
  <c r="F52" i="18"/>
  <c r="F56" i="18"/>
  <c r="F60" i="18"/>
  <c r="F64" i="18"/>
  <c r="F92" i="18"/>
  <c r="F96" i="18"/>
  <c r="F100" i="18"/>
  <c r="F104" i="18"/>
  <c r="F108" i="18"/>
  <c r="F112" i="18"/>
  <c r="F116" i="18"/>
  <c r="F120" i="18"/>
  <c r="E59" i="18"/>
  <c r="E8" i="18"/>
  <c r="E12" i="18"/>
  <c r="E16" i="18"/>
  <c r="E20" i="18"/>
  <c r="E24" i="18"/>
  <c r="E28" i="18"/>
  <c r="E32" i="18"/>
  <c r="E36" i="18"/>
  <c r="E40" i="18"/>
  <c r="E44" i="18"/>
  <c r="E48" i="18"/>
  <c r="E52" i="18"/>
  <c r="E56" i="18"/>
  <c r="E60" i="18"/>
  <c r="E64" i="18"/>
  <c r="E68" i="18"/>
  <c r="E72" i="18"/>
  <c r="E76" i="18"/>
  <c r="E80" i="18"/>
  <c r="E84" i="18"/>
  <c r="E88" i="18"/>
  <c r="E92" i="18"/>
  <c r="E96" i="18"/>
  <c r="E100" i="18"/>
  <c r="E104" i="18"/>
  <c r="E108" i="18"/>
  <c r="E112" i="18"/>
  <c r="E116" i="18"/>
  <c r="E120" i="18"/>
  <c r="F5" i="18"/>
  <c r="F9" i="18"/>
  <c r="F13" i="18"/>
  <c r="F17" i="18"/>
  <c r="F21" i="18"/>
  <c r="F25" i="18"/>
  <c r="F29" i="18"/>
  <c r="F33" i="18"/>
  <c r="F37" i="18"/>
  <c r="F41" i="18"/>
  <c r="F45" i="18"/>
  <c r="F49" i="18"/>
  <c r="F53" i="18"/>
  <c r="F57" i="18"/>
  <c r="F61" i="18"/>
  <c r="F65" i="18"/>
  <c r="F69" i="18"/>
  <c r="F73" i="18"/>
  <c r="F77" i="18"/>
  <c r="F81" i="18"/>
  <c r="F85" i="18"/>
  <c r="F89" i="18"/>
  <c r="F93" i="18"/>
  <c r="F97" i="18"/>
  <c r="F101" i="18"/>
  <c r="F105" i="18"/>
  <c r="F109" i="18"/>
  <c r="F113" i="18"/>
  <c r="F117" i="18"/>
  <c r="F121" i="18"/>
  <c r="E18" i="18"/>
  <c r="E50" i="18"/>
  <c r="E82" i="18"/>
  <c r="E118" i="18"/>
  <c r="E6" i="18"/>
  <c r="E34" i="18"/>
  <c r="E38" i="18"/>
  <c r="E66" i="18"/>
  <c r="E70" i="18"/>
  <c r="E98" i="18"/>
  <c r="E102" i="18"/>
  <c r="E110" i="18"/>
  <c r="E122" i="18"/>
  <c r="F15" i="18"/>
  <c r="F19" i="18"/>
  <c r="F23" i="18"/>
  <c r="F31" i="18"/>
  <c r="F39" i="18"/>
  <c r="F43" i="18"/>
  <c r="F47" i="18"/>
  <c r="F51" i="18"/>
  <c r="F87" i="18"/>
  <c r="F91" i="18"/>
  <c r="E55" i="18"/>
  <c r="E63" i="18"/>
  <c r="E111" i="18"/>
  <c r="E115" i="18"/>
  <c r="E119" i="18"/>
  <c r="F16" i="18"/>
  <c r="F24" i="18"/>
  <c r="F68" i="18"/>
  <c r="F72" i="18"/>
  <c r="F76" i="18"/>
  <c r="F80" i="18"/>
  <c r="F84" i="18"/>
  <c r="F88" i="18"/>
  <c r="E5" i="18"/>
  <c r="E9" i="18"/>
  <c r="E13" i="18"/>
  <c r="E17" i="18"/>
  <c r="E21" i="18"/>
  <c r="E25" i="18"/>
  <c r="E29" i="18"/>
  <c r="E33" i="18"/>
  <c r="E37" i="18"/>
  <c r="E41" i="18"/>
  <c r="E45" i="18"/>
  <c r="E49" i="18"/>
  <c r="E53" i="18"/>
  <c r="E57" i="18"/>
  <c r="E61" i="18"/>
  <c r="E65" i="18"/>
  <c r="E69" i="18"/>
  <c r="E73" i="18"/>
  <c r="E77" i="18"/>
  <c r="E81" i="18"/>
  <c r="E85" i="18"/>
  <c r="E89" i="18"/>
  <c r="E93" i="18"/>
  <c r="E97" i="18"/>
  <c r="E101" i="18"/>
  <c r="E105" i="18"/>
  <c r="E22" i="18"/>
  <c r="E54" i="18"/>
  <c r="E86" i="18"/>
  <c r="E10" i="18"/>
  <c r="E14" i="18"/>
  <c r="E26" i="18"/>
  <c r="E30" i="18"/>
  <c r="E42" i="18"/>
  <c r="E46" i="18"/>
  <c r="E58" i="18"/>
  <c r="E62" i="18"/>
  <c r="E74" i="18"/>
  <c r="E78" i="18"/>
  <c r="E90" i="18"/>
  <c r="E94" i="18"/>
  <c r="E106" i="18"/>
  <c r="E109" i="18"/>
  <c r="E113" i="18"/>
  <c r="E117" i="18"/>
  <c r="E121" i="18"/>
  <c r="F6" i="18"/>
  <c r="F10" i="18"/>
  <c r="F14" i="18"/>
  <c r="F18" i="18"/>
  <c r="F22" i="18"/>
  <c r="F26" i="18"/>
  <c r="F30" i="18"/>
  <c r="F34" i="18"/>
  <c r="F38" i="18"/>
  <c r="F42" i="18"/>
  <c r="F46" i="18"/>
  <c r="F50" i="18"/>
  <c r="F54" i="18"/>
  <c r="F58" i="18"/>
  <c r="F62" i="18"/>
  <c r="F66" i="18"/>
  <c r="F70" i="18"/>
  <c r="F74" i="18"/>
  <c r="F78" i="18"/>
  <c r="F82" i="18"/>
  <c r="F86" i="18"/>
  <c r="F90" i="18"/>
  <c r="F94" i="18"/>
  <c r="F98" i="18"/>
  <c r="F102" i="18"/>
  <c r="F106" i="18"/>
  <c r="F110" i="18"/>
  <c r="F114" i="18"/>
  <c r="F118" i="18"/>
  <c r="F122" i="18"/>
  <c r="F7" i="18"/>
  <c r="AD17" i="18" s="1"/>
  <c r="F11" i="18"/>
  <c r="F27" i="18"/>
  <c r="F35" i="18"/>
  <c r="F55" i="18"/>
  <c r="F59" i="18"/>
  <c r="F63" i="18"/>
  <c r="F67" i="18"/>
  <c r="F71" i="18"/>
  <c r="F75" i="18"/>
  <c r="F79" i="18"/>
  <c r="F83" i="18"/>
  <c r="F95" i="18"/>
  <c r="F99" i="18"/>
  <c r="F103" i="18"/>
  <c r="F107" i="18"/>
  <c r="F111" i="18"/>
  <c r="F115" i="18"/>
  <c r="F119" i="18"/>
  <c r="W7" i="18"/>
  <c r="W119" i="18" l="1"/>
  <c r="AD129" i="18"/>
  <c r="W27" i="18"/>
  <c r="AD37" i="18"/>
  <c r="W118" i="18"/>
  <c r="AD128" i="18"/>
  <c r="W70" i="18"/>
  <c r="AD80" i="18"/>
  <c r="W38" i="18"/>
  <c r="AD48" i="18"/>
  <c r="V109" i="18"/>
  <c r="V14" i="18"/>
  <c r="V93" i="18"/>
  <c r="V45" i="18"/>
  <c r="W84" i="18"/>
  <c r="AD94" i="18"/>
  <c r="V115" i="18"/>
  <c r="W19" i="18"/>
  <c r="AD29" i="18"/>
  <c r="V82" i="18"/>
  <c r="W85" i="18"/>
  <c r="AD95" i="18"/>
  <c r="W53" i="18"/>
  <c r="AD63" i="18"/>
  <c r="W5" i="18"/>
  <c r="R2" i="18" s="1"/>
  <c r="AD15" i="18"/>
  <c r="V92" i="18"/>
  <c r="V76" i="18"/>
  <c r="V60" i="18"/>
  <c r="V28" i="18"/>
  <c r="V12" i="18"/>
  <c r="W112" i="18"/>
  <c r="AD122" i="18"/>
  <c r="W56" i="18"/>
  <c r="AD66" i="18"/>
  <c r="W20" i="18"/>
  <c r="AD30" i="18"/>
  <c r="W115" i="18"/>
  <c r="AD125" i="18"/>
  <c r="W99" i="18"/>
  <c r="AD109" i="18"/>
  <c r="W75" i="18"/>
  <c r="AD85" i="18"/>
  <c r="W59" i="18"/>
  <c r="AD69" i="18"/>
  <c r="W11" i="18"/>
  <c r="AD21" i="18"/>
  <c r="W114" i="18"/>
  <c r="AD124" i="18"/>
  <c r="W98" i="18"/>
  <c r="AD108" i="18"/>
  <c r="W82" i="18"/>
  <c r="AD92" i="18"/>
  <c r="W66" i="18"/>
  <c r="AD76" i="18"/>
  <c r="W50" i="18"/>
  <c r="AD60" i="18"/>
  <c r="W34" i="18"/>
  <c r="AD44" i="18"/>
  <c r="W18" i="18"/>
  <c r="AD28" i="18"/>
  <c r="V121" i="18"/>
  <c r="V106" i="18"/>
  <c r="V74" i="18"/>
  <c r="V42" i="18"/>
  <c r="V10" i="18"/>
  <c r="V105" i="18"/>
  <c r="V89" i="18"/>
  <c r="V73" i="18"/>
  <c r="V57" i="18"/>
  <c r="V41" i="18"/>
  <c r="V25" i="18"/>
  <c r="V9" i="18"/>
  <c r="W80" i="18"/>
  <c r="AD90" i="18"/>
  <c r="W24" i="18"/>
  <c r="AD34" i="18"/>
  <c r="V111" i="18"/>
  <c r="W87" i="18"/>
  <c r="AD97" i="18"/>
  <c r="W39" i="18"/>
  <c r="AD49" i="18"/>
  <c r="W15" i="18"/>
  <c r="AD25" i="18"/>
  <c r="V98" i="18"/>
  <c r="V34" i="18"/>
  <c r="V50" i="18"/>
  <c r="W113" i="18"/>
  <c r="AD123" i="18"/>
  <c r="W97" i="18"/>
  <c r="AD107" i="18"/>
  <c r="W81" i="18"/>
  <c r="AD91" i="18"/>
  <c r="W65" i="18"/>
  <c r="AD75" i="18"/>
  <c r="W49" i="18"/>
  <c r="AD59" i="18"/>
  <c r="W33" i="18"/>
  <c r="AD43" i="18"/>
  <c r="W17" i="18"/>
  <c r="AD27" i="18"/>
  <c r="V120" i="18"/>
  <c r="V104" i="18"/>
  <c r="V88" i="18"/>
  <c r="V72" i="18"/>
  <c r="V56" i="18"/>
  <c r="V40" i="18"/>
  <c r="V24" i="18"/>
  <c r="V8" i="18"/>
  <c r="W108" i="18"/>
  <c r="AD118" i="18"/>
  <c r="W92" i="18"/>
  <c r="AD102" i="18"/>
  <c r="W52" i="18"/>
  <c r="AD62" i="18"/>
  <c r="W36" i="18"/>
  <c r="AD46" i="18"/>
  <c r="W12" i="18"/>
  <c r="AD22" i="18"/>
  <c r="V99" i="18"/>
  <c r="W103" i="18"/>
  <c r="AD113" i="18"/>
  <c r="W63" i="18"/>
  <c r="AD73" i="18"/>
  <c r="W102" i="18"/>
  <c r="AD112" i="18"/>
  <c r="W54" i="18"/>
  <c r="AD64" i="18"/>
  <c r="W6" i="18"/>
  <c r="AD16" i="18"/>
  <c r="V78" i="18"/>
  <c r="V22" i="18"/>
  <c r="V61" i="18"/>
  <c r="V13" i="18"/>
  <c r="W68" i="18"/>
  <c r="AD78" i="18"/>
  <c r="W43" i="18"/>
  <c r="AD53" i="18"/>
  <c r="V38" i="18"/>
  <c r="W117" i="18"/>
  <c r="AD127" i="18"/>
  <c r="W69" i="18"/>
  <c r="AD79" i="18"/>
  <c r="W21" i="18"/>
  <c r="AD31" i="18"/>
  <c r="W96" i="18"/>
  <c r="AD106" i="18"/>
  <c r="W40" i="18"/>
  <c r="AD50" i="18"/>
  <c r="V103" i="18"/>
  <c r="W111" i="18"/>
  <c r="AD121" i="18"/>
  <c r="W95" i="18"/>
  <c r="AD105" i="18"/>
  <c r="W71" i="18"/>
  <c r="AD81" i="18"/>
  <c r="W55" i="18"/>
  <c r="AD65" i="18"/>
  <c r="W110" i="18"/>
  <c r="AD120" i="18"/>
  <c r="W94" i="18"/>
  <c r="AD104" i="18"/>
  <c r="W78" i="18"/>
  <c r="AD88" i="18"/>
  <c r="W62" i="18"/>
  <c r="AD72" i="18"/>
  <c r="W46" i="18"/>
  <c r="AD56" i="18"/>
  <c r="W30" i="18"/>
  <c r="AD40" i="18"/>
  <c r="W14" i="18"/>
  <c r="AD24" i="18"/>
  <c r="V117" i="18"/>
  <c r="V94" i="18"/>
  <c r="V62" i="18"/>
  <c r="V30" i="18"/>
  <c r="V86" i="18"/>
  <c r="V101" i="18"/>
  <c r="V85" i="18"/>
  <c r="V69" i="18"/>
  <c r="V53" i="18"/>
  <c r="V37" i="18"/>
  <c r="V21" i="18"/>
  <c r="W76" i="18"/>
  <c r="AD86" i="18"/>
  <c r="W16" i="18"/>
  <c r="AD26" i="18"/>
  <c r="V63" i="18"/>
  <c r="W51" i="18"/>
  <c r="AD61" i="18"/>
  <c r="W31" i="18"/>
  <c r="AD41" i="18"/>
  <c r="V122" i="18"/>
  <c r="V70" i="18"/>
  <c r="V6" i="18"/>
  <c r="V18" i="18"/>
  <c r="W109" i="18"/>
  <c r="AD119" i="18"/>
  <c r="W93" i="18"/>
  <c r="AD103" i="18"/>
  <c r="W77" i="18"/>
  <c r="AD87" i="18"/>
  <c r="W61" i="18"/>
  <c r="AD71" i="18"/>
  <c r="W45" i="18"/>
  <c r="AD55" i="18"/>
  <c r="W29" i="18"/>
  <c r="AD39" i="18"/>
  <c r="W13" i="18"/>
  <c r="AD23" i="18"/>
  <c r="V116" i="18"/>
  <c r="V100" i="18"/>
  <c r="V84" i="18"/>
  <c r="V68" i="18"/>
  <c r="V52" i="18"/>
  <c r="V36" i="18"/>
  <c r="V20" i="18"/>
  <c r="V59" i="18"/>
  <c r="W120" i="18"/>
  <c r="AD130" i="18"/>
  <c r="W104" i="18"/>
  <c r="AD114" i="18"/>
  <c r="W64" i="18"/>
  <c r="AD74" i="18"/>
  <c r="W48" i="18"/>
  <c r="AD58" i="18"/>
  <c r="W32" i="18"/>
  <c r="AD42" i="18"/>
  <c r="W8" i="18"/>
  <c r="AD18" i="18"/>
  <c r="V95" i="18"/>
  <c r="W79" i="18"/>
  <c r="AD89" i="18"/>
  <c r="W86" i="18"/>
  <c r="AD96" i="18"/>
  <c r="W22" i="18"/>
  <c r="AD32" i="18"/>
  <c r="V46" i="18"/>
  <c r="V77" i="18"/>
  <c r="V29" i="18"/>
  <c r="W91" i="18"/>
  <c r="AD101" i="18"/>
  <c r="V102" i="18"/>
  <c r="W101" i="18"/>
  <c r="AD111" i="18"/>
  <c r="W37" i="18"/>
  <c r="AD47" i="18"/>
  <c r="V108" i="18"/>
  <c r="V44" i="18"/>
  <c r="W107" i="18"/>
  <c r="AD117" i="18"/>
  <c r="W83" i="18"/>
  <c r="AD93" i="18"/>
  <c r="W67" i="18"/>
  <c r="AD77" i="18"/>
  <c r="W35" i="18"/>
  <c r="AD45" i="18"/>
  <c r="W122" i="18"/>
  <c r="AD132" i="18"/>
  <c r="W106" i="18"/>
  <c r="AD116" i="18"/>
  <c r="W90" i="18"/>
  <c r="AD100" i="18"/>
  <c r="W74" i="18"/>
  <c r="AD84" i="18"/>
  <c r="W58" i="18"/>
  <c r="AD68" i="18"/>
  <c r="W42" i="18"/>
  <c r="AD52" i="18"/>
  <c r="W26" i="18"/>
  <c r="AD36" i="18"/>
  <c r="W10" i="18"/>
  <c r="AD20" i="18"/>
  <c r="V113" i="18"/>
  <c r="V90" i="18"/>
  <c r="V58" i="18"/>
  <c r="V26" i="18"/>
  <c r="V54" i="18"/>
  <c r="V97" i="18"/>
  <c r="V81" i="18"/>
  <c r="V65" i="18"/>
  <c r="V49" i="18"/>
  <c r="V33" i="18"/>
  <c r="V17" i="18"/>
  <c r="W88" i="18"/>
  <c r="AD98" i="18"/>
  <c r="W72" i="18"/>
  <c r="AD82" i="18"/>
  <c r="V119" i="18"/>
  <c r="V55" i="18"/>
  <c r="W47" i="18"/>
  <c r="AD57" i="18"/>
  <c r="W23" i="18"/>
  <c r="AD33" i="18"/>
  <c r="V110" i="18"/>
  <c r="V66" i="18"/>
  <c r="V118" i="18"/>
  <c r="W121" i="18"/>
  <c r="AD131" i="18"/>
  <c r="W105" i="18"/>
  <c r="AD115" i="18"/>
  <c r="W89" i="18"/>
  <c r="AD99" i="18"/>
  <c r="W73" i="18"/>
  <c r="AD83" i="18"/>
  <c r="W57" i="18"/>
  <c r="AD67" i="18"/>
  <c r="W41" i="18"/>
  <c r="AD51" i="18"/>
  <c r="W25" i="18"/>
  <c r="AD35" i="18"/>
  <c r="W9" i="18"/>
  <c r="AD19" i="18"/>
  <c r="V112" i="18"/>
  <c r="V96" i="18"/>
  <c r="V80" i="18"/>
  <c r="V64" i="18"/>
  <c r="V48" i="18"/>
  <c r="V32" i="18"/>
  <c r="V16" i="18"/>
  <c r="W116" i="18"/>
  <c r="AD126" i="18"/>
  <c r="W100" i="18"/>
  <c r="AD110" i="18"/>
  <c r="W60" i="18"/>
  <c r="AD70" i="18"/>
  <c r="W44" i="18"/>
  <c r="AD54" i="18"/>
  <c r="W28" i="18"/>
  <c r="AD38" i="18"/>
  <c r="V107" i="18"/>
  <c r="V91" i="18"/>
  <c r="V5" i="18"/>
  <c r="D10" i="15"/>
  <c r="AC5" i="18" l="1"/>
  <c r="AD5" i="18"/>
  <c r="AD4" i="18"/>
  <c r="AC4" i="18"/>
  <c r="R3" i="18"/>
  <c r="R4" i="18" s="1"/>
  <c r="Y5" i="18"/>
  <c r="Y6" i="18" s="1"/>
  <c r="Y7" i="18" s="1"/>
  <c r="Y8" i="18" s="1"/>
  <c r="Y9" i="18" s="1"/>
  <c r="Y10" i="18" s="1"/>
  <c r="Y11" i="18" s="1"/>
  <c r="Y12" i="18" s="1"/>
  <c r="Y13" i="18" s="1"/>
  <c r="Y14" i="18" s="1"/>
  <c r="Y15" i="18" s="1"/>
  <c r="Y16" i="18" s="1"/>
  <c r="Y17" i="18" s="1"/>
  <c r="Y18" i="18" s="1"/>
  <c r="Y19" i="18" s="1"/>
  <c r="Y20" i="18" s="1"/>
  <c r="Y21" i="18" s="1"/>
  <c r="Y22" i="18" s="1"/>
  <c r="Y23" i="18" s="1"/>
  <c r="Y24" i="18" s="1"/>
  <c r="Y25" i="18" s="1"/>
  <c r="Y26" i="18" s="1"/>
  <c r="Y27" i="18" s="1"/>
  <c r="Y28" i="18" s="1"/>
  <c r="Y29" i="18" s="1"/>
  <c r="Y30" i="18" s="1"/>
  <c r="Y31" i="18" s="1"/>
  <c r="Y32" i="18" s="1"/>
  <c r="Y33" i="18" s="1"/>
  <c r="Y34" i="18" s="1"/>
  <c r="Y35" i="18" s="1"/>
  <c r="Y36" i="18" s="1"/>
  <c r="Y37" i="18" s="1"/>
  <c r="Y38" i="18" s="1"/>
  <c r="Y39" i="18" s="1"/>
  <c r="Y40" i="18" s="1"/>
  <c r="Y41" i="18" s="1"/>
  <c r="Y42" i="18" s="1"/>
  <c r="Y43" i="18" s="1"/>
  <c r="Y44" i="18" s="1"/>
  <c r="Y45" i="18" s="1"/>
  <c r="Y46" i="18" s="1"/>
  <c r="Y47" i="18" s="1"/>
  <c r="Y48" i="18" s="1"/>
  <c r="Y49" i="18" s="1"/>
  <c r="Y50" i="18" s="1"/>
  <c r="Y51" i="18" s="1"/>
  <c r="Y52" i="18" s="1"/>
  <c r="Y53" i="18" s="1"/>
  <c r="Y54" i="18" s="1"/>
  <c r="Y55" i="18" s="1"/>
  <c r="Y56" i="18" s="1"/>
  <c r="Y57" i="18" s="1"/>
  <c r="Y58" i="18" s="1"/>
  <c r="Y59" i="18" s="1"/>
  <c r="Y60" i="18" s="1"/>
  <c r="Y61" i="18" s="1"/>
  <c r="Y62" i="18" s="1"/>
  <c r="Y63" i="18" s="1"/>
  <c r="Y64" i="18" s="1"/>
  <c r="Y65" i="18" s="1"/>
  <c r="Y66" i="18" s="1"/>
  <c r="Y67" i="18" s="1"/>
  <c r="Y68" i="18" s="1"/>
  <c r="Y69" i="18" s="1"/>
  <c r="Y70" i="18" s="1"/>
  <c r="Y71" i="18" s="1"/>
  <c r="Y72" i="18" s="1"/>
  <c r="Y73" i="18" s="1"/>
  <c r="Y74" i="18" s="1"/>
  <c r="Y75" i="18" s="1"/>
  <c r="Y76" i="18" s="1"/>
  <c r="Y77" i="18" s="1"/>
  <c r="Y78" i="18" s="1"/>
  <c r="Y79" i="18" s="1"/>
  <c r="Y80" i="18" s="1"/>
  <c r="Y81" i="18" s="1"/>
  <c r="Y82" i="18" s="1"/>
  <c r="Y83" i="18" s="1"/>
  <c r="Y84" i="18" s="1"/>
  <c r="Y85" i="18" s="1"/>
  <c r="Y86" i="18" s="1"/>
  <c r="Y87" i="18" s="1"/>
  <c r="Y88" i="18" s="1"/>
  <c r="Y89" i="18" s="1"/>
  <c r="Y90" i="18" s="1"/>
  <c r="Y91" i="18" s="1"/>
  <c r="Y92" i="18" s="1"/>
  <c r="Y93" i="18" s="1"/>
  <c r="Y94" i="18" s="1"/>
  <c r="Y95" i="18" s="1"/>
  <c r="Y96" i="18" s="1"/>
  <c r="Y97" i="18" s="1"/>
  <c r="Y98" i="18" s="1"/>
  <c r="Y99" i="18" s="1"/>
  <c r="Y100" i="18" s="1"/>
  <c r="Y101" i="18" s="1"/>
  <c r="Y102" i="18" s="1"/>
  <c r="Y103" i="18" s="1"/>
  <c r="Y104" i="18" s="1"/>
  <c r="Y105" i="18" s="1"/>
  <c r="Y106" i="18" s="1"/>
  <c r="Y107" i="18" s="1"/>
  <c r="Y108" i="18" s="1"/>
  <c r="Y109" i="18" s="1"/>
  <c r="Y110" i="18" s="1"/>
  <c r="Y111" i="18" s="1"/>
  <c r="Y112" i="18" s="1"/>
  <c r="Y113" i="18" s="1"/>
  <c r="Y114" i="18" s="1"/>
  <c r="Y115" i="18" s="1"/>
  <c r="Y116" i="18" s="1"/>
  <c r="Y117" i="18" s="1"/>
  <c r="Y118" i="18" s="1"/>
  <c r="Y119" i="18" s="1"/>
  <c r="Y120" i="18" s="1"/>
  <c r="Y121" i="18" s="1"/>
  <c r="Y122" i="18" s="1"/>
  <c r="Q3" i="18"/>
  <c r="Q2" i="18"/>
  <c r="X5" i="18"/>
  <c r="X6" i="18" s="1"/>
  <c r="X7" i="18" s="1"/>
  <c r="X8" i="18" s="1"/>
  <c r="X9" i="18" s="1"/>
  <c r="X10" i="18" s="1"/>
  <c r="X11" i="18" s="1"/>
  <c r="X12" i="18" s="1"/>
  <c r="X13" i="18" s="1"/>
  <c r="X14" i="18" s="1"/>
  <c r="X15" i="18" s="1"/>
  <c r="X16" i="18" s="1"/>
  <c r="X17" i="18" s="1"/>
  <c r="X18" i="18" s="1"/>
  <c r="X19" i="18" s="1"/>
  <c r="X20" i="18" s="1"/>
  <c r="X21" i="18" s="1"/>
  <c r="X22" i="18" s="1"/>
  <c r="X23" i="18" s="1"/>
  <c r="X24" i="18" s="1"/>
  <c r="X25" i="18" s="1"/>
  <c r="X26" i="18" s="1"/>
  <c r="X27" i="18" s="1"/>
  <c r="X28" i="18" s="1"/>
  <c r="X29" i="18" s="1"/>
  <c r="X30" i="18" s="1"/>
  <c r="X31" i="18" s="1"/>
  <c r="X32" i="18" s="1"/>
  <c r="X33" i="18" s="1"/>
  <c r="X34" i="18" s="1"/>
  <c r="X35" i="18" s="1"/>
  <c r="X36" i="18" s="1"/>
  <c r="X37" i="18" s="1"/>
  <c r="X38" i="18" s="1"/>
  <c r="X39" i="18" s="1"/>
  <c r="X40" i="18" s="1"/>
  <c r="X41" i="18" s="1"/>
  <c r="X42" i="18" s="1"/>
  <c r="X43" i="18" s="1"/>
  <c r="X44" i="18" s="1"/>
  <c r="X45" i="18" s="1"/>
  <c r="X46" i="18" s="1"/>
  <c r="X47" i="18" s="1"/>
  <c r="X48" i="18" s="1"/>
  <c r="X49" i="18" s="1"/>
  <c r="X50" i="18" s="1"/>
  <c r="X51" i="18" s="1"/>
  <c r="X52" i="18" s="1"/>
  <c r="X53" i="18" s="1"/>
  <c r="X54" i="18" s="1"/>
  <c r="X55" i="18" s="1"/>
  <c r="X56" i="18" s="1"/>
  <c r="X57" i="18" s="1"/>
  <c r="X58" i="18" s="1"/>
  <c r="X59" i="18" s="1"/>
  <c r="X60" i="18" s="1"/>
  <c r="X61" i="18" s="1"/>
  <c r="X62" i="18" s="1"/>
  <c r="X63" i="18" s="1"/>
  <c r="X64" i="18" s="1"/>
  <c r="X65" i="18" s="1"/>
  <c r="X66" i="18" s="1"/>
  <c r="X67" i="18" s="1"/>
  <c r="X68" i="18" s="1"/>
  <c r="X69" i="18" s="1"/>
  <c r="X70" i="18" s="1"/>
  <c r="X71" i="18" s="1"/>
  <c r="X72" i="18" s="1"/>
  <c r="X73" i="18" s="1"/>
  <c r="X74" i="18" s="1"/>
  <c r="X75" i="18" s="1"/>
  <c r="X76" i="18" s="1"/>
  <c r="X77" i="18" s="1"/>
  <c r="X78" i="18" s="1"/>
  <c r="X79" i="18" s="1"/>
  <c r="X80" i="18" s="1"/>
  <c r="X81" i="18" s="1"/>
  <c r="X82" i="18" s="1"/>
  <c r="X83" i="18" s="1"/>
  <c r="X84" i="18" s="1"/>
  <c r="X85" i="18" s="1"/>
  <c r="X86" i="18" s="1"/>
  <c r="X87" i="18" s="1"/>
  <c r="X88" i="18" s="1"/>
  <c r="X89" i="18" s="1"/>
  <c r="X90" i="18" s="1"/>
  <c r="X91" i="18" s="1"/>
  <c r="X92" i="18" s="1"/>
  <c r="X93" i="18" s="1"/>
  <c r="X94" i="18" s="1"/>
  <c r="X95" i="18" s="1"/>
  <c r="X96" i="18" s="1"/>
  <c r="X97" i="18" s="1"/>
  <c r="X98" i="18" s="1"/>
  <c r="X99" i="18" s="1"/>
  <c r="X100" i="18" s="1"/>
  <c r="X101" i="18" s="1"/>
  <c r="X102" i="18" s="1"/>
  <c r="X103" i="18" s="1"/>
  <c r="X104" i="18" s="1"/>
  <c r="X105" i="18" s="1"/>
  <c r="X106" i="18" s="1"/>
  <c r="X107" i="18" s="1"/>
  <c r="X108" i="18" s="1"/>
  <c r="X109" i="18" s="1"/>
  <c r="X110" i="18" s="1"/>
  <c r="X111" i="18" s="1"/>
  <c r="X112" i="18" s="1"/>
  <c r="X113" i="18" s="1"/>
  <c r="X114" i="18" s="1"/>
  <c r="X115" i="18" s="1"/>
  <c r="X116" i="18" s="1"/>
  <c r="X117" i="18" s="1"/>
  <c r="X118" i="18" s="1"/>
  <c r="X119" i="18" s="1"/>
  <c r="X120" i="18" s="1"/>
  <c r="X121" i="18" s="1"/>
  <c r="X122" i="18" s="1"/>
  <c r="AD8" i="18" l="1"/>
  <c r="AD9" i="18"/>
  <c r="AC9" i="18"/>
  <c r="AC8" i="18"/>
  <c r="Q4" i="18"/>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7" i="13"/>
  <c r="O8" i="13" l="1"/>
  <c r="O5" i="13" s="1"/>
  <c r="S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tc={EB8FAE19-AEA1-4D60-9201-211B28E12235}</author>
  </authors>
  <commentList>
    <comment ref="P3" authorId="0" shapeId="0" xr:uid="{EB8FAE19-AEA1-4D60-9201-211B28E1223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トラッキングエラー
⇒（ポートフォリオのリターン－ベンチマークのリターン）の標準偏差</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tc={B165E2BE-ADAC-4A20-A14A-FB3E5EA7E79D}</author>
  </authors>
  <commentList>
    <comment ref="R5" authorId="0" shapeId="0" xr:uid="{B165E2BE-ADAC-4A20-A14A-FB3E5EA7E7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トラッキングエラー
⇒（ポートフォリオのリターン－ベンチマークのリターン）の標準偏差</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tc={265EF2F7-FD0C-418C-9319-F33B6DE9A96E}</author>
  </authors>
  <commentList>
    <comment ref="T5" authorId="0" shapeId="0" xr:uid="{265EF2F7-FD0C-418C-9319-F33B6DE9A9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トラッキングエラー
⇒（ポートフォリオのリターン－ベンチマークのリターン）の標準偏差</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tc={97E90C7D-E5E1-491D-A400-60C33AF0BD09}</author>
  </authors>
  <commentList>
    <comment ref="R4" authorId="0" shapeId="0" xr:uid="{97E90C7D-E5E1-491D-A400-60C33AF0BD0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トラッキングエラー
⇒（ポートフォリオのリターン－ベンチマークのリターン）の標準偏差</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接続" type="4" refreshedVersion="3" background="1" saveData="1">
    <webPr sourceData="1" parsePre="1" consecutive="1" xl2000="1" url="http://qr.nomuraholdings.com/QR/FRCNRI/returne.txt"/>
  </connection>
</connections>
</file>

<file path=xl/sharedStrings.xml><?xml version="1.0" encoding="utf-8"?>
<sst xmlns="http://schemas.openxmlformats.org/spreadsheetml/2006/main" count="11106" uniqueCount="194">
  <si>
    <t>DATE</t>
  </si>
  <si>
    <t>Total Market</t>
  </si>
  <si>
    <t>Large Cap</t>
  </si>
  <si>
    <t>Small Cap</t>
  </si>
  <si>
    <t>Top Cap</t>
  </si>
  <si>
    <t>Mid Cap</t>
  </si>
  <si>
    <t>MONTHEND</t>
  </si>
  <si>
    <t>Index Return(ALL)</t>
  </si>
  <si>
    <t>Total Return(ALL)</t>
  </si>
  <si>
    <t>Index Return(Value)</t>
  </si>
  <si>
    <t>Total Return(Value)</t>
  </si>
  <si>
    <t>Index Return(Growth)</t>
  </si>
  <si>
    <t>Total Return(Growth)</t>
  </si>
  <si>
    <t>日本銀行</t>
    <rPh sb="0" eb="2">
      <t>ニホン</t>
    </rPh>
    <rPh sb="2" eb="4">
      <t>ギンコウ</t>
    </rPh>
    <phoneticPr fontId="6"/>
  </si>
  <si>
    <t>短期金利</t>
    <rPh sb="0" eb="2">
      <t>タンキ</t>
    </rPh>
    <rPh sb="2" eb="4">
      <t>キンリ</t>
    </rPh>
    <phoneticPr fontId="6"/>
  </si>
  <si>
    <t>Russell/Nomura</t>
    <phoneticPr fontId="6"/>
  </si>
  <si>
    <t>インデックスデータ</t>
    <phoneticPr fontId="6"/>
  </si>
  <si>
    <t>Average</t>
  </si>
  <si>
    <t>End of Month</t>
  </si>
  <si>
    <t>Average(b)</t>
  </si>
  <si>
    <t>Month</t>
  </si>
  <si>
    <t>3 Months</t>
  </si>
  <si>
    <t>2 Months</t>
  </si>
  <si>
    <t>1 Month</t>
  </si>
  <si>
    <t>1 Week</t>
  </si>
  <si>
    <t>Overnight</t>
  </si>
  <si>
    <t>Percent per annum</t>
  </si>
  <si>
    <t>Uncollateralized</t>
  </si>
  <si>
    <t>Collateralized Overnight(a)</t>
  </si>
  <si>
    <t xml:space="preserve">Call Rates </t>
  </si>
  <si>
    <t>平均</t>
  </si>
  <si>
    <t>末値</t>
  </si>
  <si>
    <t>平均（ｂ）</t>
  </si>
  <si>
    <t>月</t>
  </si>
  <si>
    <t>３か月</t>
  </si>
  <si>
    <t>２か月</t>
  </si>
  <si>
    <t>１か月</t>
  </si>
  <si>
    <t>１週間</t>
  </si>
  <si>
    <t>オーバーナイト</t>
  </si>
  <si>
    <t>単位　年％</t>
  </si>
  <si>
    <t>無担保</t>
  </si>
  <si>
    <t>有担保翌日（ａ）</t>
  </si>
  <si>
    <t>コールレート</t>
  </si>
  <si>
    <t>前日比</t>
  </si>
  <si>
    <t>純資産総額</t>
  </si>
  <si>
    <t>分配込基準</t>
  </si>
  <si>
    <t>基準価額</t>
  </si>
  <si>
    <t>ファンド名</t>
  </si>
  <si>
    <t>日付</t>
  </si>
  <si>
    <t>平均（年率）</t>
    <rPh sb="0" eb="2">
      <t>ヘイキン</t>
    </rPh>
    <rPh sb="3" eb="5">
      <t>ネンリツ</t>
    </rPh>
    <phoneticPr fontId="6"/>
  </si>
  <si>
    <t>標準偏差（年率）</t>
    <rPh sb="0" eb="2">
      <t>ヒョウジュン</t>
    </rPh>
    <rPh sb="2" eb="4">
      <t>ヘンサ</t>
    </rPh>
    <rPh sb="5" eb="7">
      <t>ネンリツ</t>
    </rPh>
    <phoneticPr fontId="6"/>
  </si>
  <si>
    <t>Beta</t>
    <phoneticPr fontId="6"/>
  </si>
  <si>
    <t>シャープ</t>
    <phoneticPr fontId="6"/>
  </si>
  <si>
    <t>トレイナー</t>
    <phoneticPr fontId="6"/>
  </si>
  <si>
    <t>イェンセン</t>
    <phoneticPr fontId="6"/>
  </si>
  <si>
    <t>std(残差）</t>
    <rPh sb="4" eb="6">
      <t>ザンサ</t>
    </rPh>
    <phoneticPr fontId="6"/>
  </si>
  <si>
    <t>TB</t>
    <phoneticPr fontId="6"/>
  </si>
  <si>
    <t>超過リターン</t>
    <rPh sb="0" eb="2">
      <t>チョウカ</t>
    </rPh>
    <phoneticPr fontId="6"/>
  </si>
  <si>
    <t>超過リターン（短期金利を上回った部分）</t>
    <rPh sb="0" eb="2">
      <t>チョウカ</t>
    </rPh>
    <rPh sb="7" eb="9">
      <t>タンキ</t>
    </rPh>
    <rPh sb="9" eb="11">
      <t>キンリ</t>
    </rPh>
    <rPh sb="12" eb="14">
      <t>ウワマワ</t>
    </rPh>
    <rPh sb="16" eb="18">
      <t>ブブン</t>
    </rPh>
    <phoneticPr fontId="6"/>
  </si>
  <si>
    <t>日付</t>
    <rPh sb="0" eb="2">
      <t>ヒヅケ</t>
    </rPh>
    <phoneticPr fontId="4"/>
  </si>
  <si>
    <t>基準価格</t>
    <rPh sb="0" eb="2">
      <t>キジュン</t>
    </rPh>
    <rPh sb="2" eb="4">
      <t>カカク</t>
    </rPh>
    <phoneticPr fontId="6"/>
  </si>
  <si>
    <t xml:space="preserve">NA   </t>
  </si>
  <si>
    <t>NA</t>
  </si>
  <si>
    <t>税引前分配金再投資基準価額</t>
  </si>
  <si>
    <t>http://www.stat-search.boj.or.jp/ssi/cgi-bin/famecgi2?cgi=$nme_a000&amp;lstSelection=5</t>
  </si>
  <si>
    <t>http://qr.nomuraholdings.com/QR/FRCNRI/frnri_download_n.html</t>
  </si>
  <si>
    <t>---</t>
  </si>
  <si>
    <t>Prime Growth</t>
  </si>
  <si>
    <t>Prime Value</t>
  </si>
  <si>
    <t>Prime</t>
  </si>
  <si>
    <t>Micro Growth</t>
  </si>
  <si>
    <t>Micro Value</t>
  </si>
  <si>
    <t>Micro</t>
  </si>
  <si>
    <t>Small Core Growth</t>
  </si>
  <si>
    <t>Small Core Value</t>
  </si>
  <si>
    <t>Small Core</t>
  </si>
  <si>
    <t>Small Growth</t>
  </si>
  <si>
    <t>Small Value</t>
  </si>
  <si>
    <t>Small</t>
  </si>
  <si>
    <t>Mid-Small Growth</t>
  </si>
  <si>
    <t>Mid-Small Value</t>
  </si>
  <si>
    <t>Mid-Small</t>
  </si>
  <si>
    <t>Mid Growth</t>
  </si>
  <si>
    <t>Mid Value</t>
  </si>
  <si>
    <t>Mid</t>
  </si>
  <si>
    <t>Top Growth</t>
  </si>
  <si>
    <t>Top Value</t>
  </si>
  <si>
    <t>Top</t>
  </si>
  <si>
    <t>Large Growth</t>
  </si>
  <si>
    <t>Large Value</t>
  </si>
  <si>
    <t>Large</t>
  </si>
  <si>
    <t>Total Market Growth</t>
  </si>
  <si>
    <t>Total Market Value</t>
  </si>
  <si>
    <t>Note::Prime:30-Dec-96=1000,Small Core,Micro:30-Dec-99=100,The Others:30-Dec-79=100</t>
  </si>
  <si>
    <t>Russell/Nomura Japan Index Monthly Index Value (including dividends), JPY basis</t>
  </si>
  <si>
    <t>ST'STRACLCOON</t>
  </si>
  <si>
    <t>有担レート・翌日物(a)　月平均(b)／金利</t>
  </si>
  <si>
    <t>ST'STRACLUC1M</t>
  </si>
  <si>
    <t>無担レート・１Ｍ　月平均／金利</t>
  </si>
  <si>
    <t>ST'STRACLUC1W</t>
  </si>
  <si>
    <t>無担レート・１Ｗ　月平均／金利</t>
  </si>
  <si>
    <t>ST'STRACLUC2M</t>
  </si>
  <si>
    <t>無担レート・２Ｍ　月平均／金利</t>
  </si>
  <si>
    <t>ST'STRACLUC3M</t>
  </si>
  <si>
    <t>無担レート・３Ｍ　月平均／金利</t>
  </si>
  <si>
    <t>ST'STRACLUCON</t>
  </si>
  <si>
    <t>無担レート・Ｏ／Ｎ　月平均／金利</t>
  </si>
  <si>
    <t>ST'STRECLCOON</t>
  </si>
  <si>
    <t>有担レート・翌日物(a)　月末／金利</t>
  </si>
  <si>
    <t>ST'STRECLUC1M</t>
  </si>
  <si>
    <t>無担レート・１Ｍ　月末／金利</t>
  </si>
  <si>
    <t>ST'STRECLUC1W</t>
  </si>
  <si>
    <t>無担レート・１Ｗ　月末／金利</t>
  </si>
  <si>
    <t>ST'STRECLUC2M</t>
  </si>
  <si>
    <t>無担レート・２Ｍ　月末／金利</t>
  </si>
  <si>
    <t>ST'STRECLUC3M</t>
  </si>
  <si>
    <t>無担レート・３Ｍ　月末／金利</t>
  </si>
  <si>
    <t>ST'STRECLUCON</t>
  </si>
  <si>
    <t>無担レート・Ｏ／Ｎ　月末／金利</t>
  </si>
  <si>
    <t>ND</t>
  </si>
  <si>
    <t>[メニュー検索」→「短期金融市場金利」→「コールレート（月次）」→「全選択」</t>
    <rPh sb="5" eb="7">
      <t>ケンサク</t>
    </rPh>
    <rPh sb="10" eb="12">
      <t>タンキ</t>
    </rPh>
    <rPh sb="12" eb="14">
      <t>キンユウ</t>
    </rPh>
    <rPh sb="14" eb="16">
      <t>シジョウ</t>
    </rPh>
    <rPh sb="16" eb="18">
      <t>キンリ</t>
    </rPh>
    <rPh sb="28" eb="30">
      <t>ゲツジ</t>
    </rPh>
    <rPh sb="34" eb="37">
      <t>ゼンセンタク</t>
    </rPh>
    <phoneticPr fontId="4"/>
  </si>
  <si>
    <t>概要</t>
  </si>
  <si>
    <t>回帰統計</t>
  </si>
  <si>
    <t>重相関 R</t>
  </si>
  <si>
    <t>重決定 R2</t>
  </si>
  <si>
    <t>補正 R2</t>
  </si>
  <si>
    <t>標準誤差</t>
  </si>
  <si>
    <t>観測数</t>
  </si>
  <si>
    <t>分散分析表</t>
  </si>
  <si>
    <t>回帰</t>
  </si>
  <si>
    <t>残差</t>
  </si>
  <si>
    <t>合計</t>
  </si>
  <si>
    <t>切片</t>
  </si>
  <si>
    <t>自由度</t>
  </si>
  <si>
    <t>変動</t>
  </si>
  <si>
    <t>分散</t>
  </si>
  <si>
    <t>観測された分散比</t>
  </si>
  <si>
    <t>有意 F</t>
  </si>
  <si>
    <t>係数</t>
  </si>
  <si>
    <t xml:space="preserve">t </t>
  </si>
  <si>
    <t>P-値</t>
  </si>
  <si>
    <t>下限 95%</t>
  </si>
  <si>
    <t>上限 95%</t>
  </si>
  <si>
    <t>下限 95.0%</t>
  </si>
  <si>
    <t>上限 95.0%</t>
  </si>
  <si>
    <t>X 値 1</t>
  </si>
  <si>
    <t>残差出力</t>
  </si>
  <si>
    <t>観測値</t>
  </si>
  <si>
    <t>予測値: Y</t>
  </si>
  <si>
    <t>グロースA</t>
    <phoneticPr fontId="4"/>
  </si>
  <si>
    <t>グロースB</t>
    <phoneticPr fontId="4"/>
  </si>
  <si>
    <t>リターン</t>
    <phoneticPr fontId="6"/>
  </si>
  <si>
    <t>グロースA</t>
    <phoneticPr fontId="4"/>
  </si>
  <si>
    <t>グロースB</t>
    <phoneticPr fontId="4"/>
  </si>
  <si>
    <t>グロースA</t>
    <phoneticPr fontId="4"/>
  </si>
  <si>
    <t>グロースB</t>
    <phoneticPr fontId="4"/>
  </si>
  <si>
    <t>無リスク金利</t>
    <rPh sb="0" eb="1">
      <t>ム</t>
    </rPh>
    <rPh sb="4" eb="6">
      <t>キンリ</t>
    </rPh>
    <phoneticPr fontId="6"/>
  </si>
  <si>
    <t>１ヶ月ラグ</t>
    <phoneticPr fontId="4"/>
  </si>
  <si>
    <t>1/12</t>
    <phoneticPr fontId="6"/>
  </si>
  <si>
    <t>ｒｆ</t>
    <phoneticPr fontId="4"/>
  </si>
  <si>
    <t>市場リターン</t>
    <rPh sb="0" eb="2">
      <t>シジョウ</t>
    </rPh>
    <phoneticPr fontId="6"/>
  </si>
  <si>
    <t>インフォメーションレシオ</t>
    <phoneticPr fontId="6"/>
  </si>
  <si>
    <t>グロースA</t>
    <phoneticPr fontId="24"/>
  </si>
  <si>
    <t>グロースB</t>
    <phoneticPr fontId="24"/>
  </si>
  <si>
    <t>グロースA</t>
  </si>
  <si>
    <t>グロースB</t>
  </si>
  <si>
    <t>Beta</t>
  </si>
  <si>
    <t>シャープ</t>
  </si>
  <si>
    <t>トレイナー</t>
  </si>
  <si>
    <t>イェンセン</t>
  </si>
  <si>
    <t>TB</t>
  </si>
  <si>
    <t>基準価格</t>
    <rPh sb="0" eb="2">
      <t>キジュン</t>
    </rPh>
    <rPh sb="2" eb="4">
      <t>カカク</t>
    </rPh>
    <phoneticPr fontId="24"/>
  </si>
  <si>
    <t>月率収益率</t>
    <rPh sb="0" eb="1">
      <t>ゲツ</t>
    </rPh>
    <rPh sb="1" eb="2">
      <t>リツ</t>
    </rPh>
    <rPh sb="2" eb="4">
      <t>シュウエキ</t>
    </rPh>
    <rPh sb="4" eb="5">
      <t>リツ</t>
    </rPh>
    <phoneticPr fontId="24"/>
  </si>
  <si>
    <t>RM</t>
    <phoneticPr fontId="4"/>
  </si>
  <si>
    <t>RM-rf</t>
    <phoneticPr fontId="6"/>
  </si>
  <si>
    <t>累積リターン</t>
  </si>
  <si>
    <t>日付</t>
    <rPh sb="0" eb="2">
      <t>ヒヅケ</t>
    </rPh>
    <phoneticPr fontId="24"/>
  </si>
  <si>
    <t>月率収益率 - 市場リターン</t>
    <rPh sb="0" eb="1">
      <t>ゲツ</t>
    </rPh>
    <rPh sb="1" eb="2">
      <t>リツ</t>
    </rPh>
    <rPh sb="2" eb="4">
      <t>シュウエキ</t>
    </rPh>
    <rPh sb="4" eb="5">
      <t>リツ</t>
    </rPh>
    <rPh sb="8" eb="10">
      <t>シジョウ</t>
    </rPh>
    <phoneticPr fontId="24"/>
  </si>
  <si>
    <t>トラッキングエラー（年率）</t>
    <rPh sb="10" eb="12">
      <t>ネンリツ</t>
    </rPh>
    <phoneticPr fontId="6"/>
  </si>
  <si>
    <t>合計</t>
    <rPh sb="0" eb="2">
      <t>ゴウケイ</t>
    </rPh>
    <phoneticPr fontId="24"/>
  </si>
  <si>
    <t>誤差</t>
    <rPh sb="0" eb="2">
      <t>ゴサ</t>
    </rPh>
    <phoneticPr fontId="24"/>
  </si>
  <si>
    <t>ＨＭＬ</t>
    <phoneticPr fontId="24"/>
  </si>
  <si>
    <t>SMB</t>
    <phoneticPr fontId="24"/>
  </si>
  <si>
    <t>グロースＡ</t>
  </si>
  <si>
    <t>グロースＡ</t>
    <phoneticPr fontId="24"/>
  </si>
  <si>
    <t>グロースＢ</t>
  </si>
  <si>
    <t>グロースＢ</t>
    <phoneticPr fontId="24"/>
  </si>
  <si>
    <t>インフォメーションレシオ</t>
  </si>
  <si>
    <t>問題①</t>
    <rPh sb="0" eb="2">
      <t>モンダイ</t>
    </rPh>
    <phoneticPr fontId="24"/>
  </si>
  <si>
    <t>問題④-1</t>
    <rPh sb="0" eb="2">
      <t>モンダイ</t>
    </rPh>
    <phoneticPr fontId="24"/>
  </si>
  <si>
    <t>問題④-2</t>
    <rPh sb="0" eb="2">
      <t>モンダイ</t>
    </rPh>
    <phoneticPr fontId="24"/>
  </si>
  <si>
    <t>問題④-3</t>
    <rPh sb="0" eb="2">
      <t>モンダイ</t>
    </rPh>
    <phoneticPr fontId="24"/>
  </si>
  <si>
    <t>シャープレシオ・トレイナーの尺度を見ても分かる通り，グロースＢの方がパフォーマンスが優れている．また，グロースＡはグロースで説明できるのに対して，グロースＢはグロースとバリューで説明することが出来る．しかし，アトリビューションによりスタイルを変更した後はグロースＢのリターンの平均（年率）は悪くなっている．一方で，グロースＡはベンチマークより良いパフォーマンスとは言えないが，リターンが大幅に改善されていることが分かる．結果として，グロースＡを運用する投資家はあまり腕が良いとは言えない．</t>
    <rPh sb="121" eb="123">
      <t>ヘンコウ</t>
    </rPh>
    <rPh sb="125" eb="126">
      <t>アト</t>
    </rPh>
    <rPh sb="138" eb="140">
      <t>ヘイキン</t>
    </rPh>
    <rPh sb="141" eb="143">
      <t>ネンリツ</t>
    </rPh>
    <rPh sb="145" eb="146">
      <t>ワル</t>
    </rPh>
    <rPh sb="153" eb="155">
      <t>イッポウ</t>
    </rPh>
    <rPh sb="171" eb="172">
      <t>ヨ</t>
    </rPh>
    <rPh sb="182" eb="183">
      <t>イ</t>
    </rPh>
    <rPh sb="193" eb="195">
      <t>オオハバ</t>
    </rPh>
    <rPh sb="196" eb="198">
      <t>カイゼン</t>
    </rPh>
    <rPh sb="206" eb="207">
      <t>ワ</t>
    </rPh>
    <rPh sb="210" eb="212">
      <t>ケッカ</t>
    </rPh>
    <rPh sb="222" eb="224">
      <t>ウンヨウ</t>
    </rPh>
    <rPh sb="226" eb="229">
      <t>トウシカ</t>
    </rPh>
    <rPh sb="233" eb="234">
      <t>ウデ</t>
    </rPh>
    <rPh sb="235" eb="236">
      <t>ヨ</t>
    </rPh>
    <rPh sb="239" eb="240">
      <t>イ</t>
    </rPh>
    <phoneticPr fontId="24"/>
  </si>
  <si>
    <t>Total Return(Growth)</t>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</si>
</sst>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177" formatCode="#,##0.000;[Red]\-#,##0.000"/>
    <numFmt numFmtId="182" formatCode="0.000%"/>
    <numFmt numFmtId="183" formatCode="0.000000"/>
    <numFmt numFmtId="185" formatCode="0.0000"/>
    <numFmt numFmtId="188" formatCode="0.000"/>
  </numFmts>
  <fonts count="43">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u/>
      <sz val="11"/>
      <color indexed="12"/>
      <name val="ＭＳ Ｐゴシック"/>
      <family val="3"/>
      <charset val="128"/>
    </font>
    <font>
      <sz val="6"/>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10"/>
      <color rgb="FF333333"/>
      <name val="Arial"/>
      <family val="2"/>
    </font>
    <font>
      <sz val="9"/>
      <color indexed="81"/>
      <name val="MS P ゴシック"/>
      <family val="3"/>
      <charset val="128"/>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FF00"/>
        <bgColor indexed="64"/>
      </patternFill>
    </fill>
    <fill>
      <patternFill patternType="solid">
        <fgColor rgb="FFBDCCDC"/>
        <bgColor indexed="64"/>
      </patternFill>
    </fill>
    <fill>
      <patternFill patternType="solid">
        <fgColor theme="0"/>
        <bgColor indexed="64"/>
      </patternFill>
    </fill>
    <fill>
      <patternFill patternType="solid">
        <fgColor theme="8"/>
        <bgColor indexed="64"/>
      </patternFill>
    </fill>
  </fills>
  <borders count="25">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medium">
        <color rgb="FFADAAAB"/>
      </left>
      <right style="medium">
        <color rgb="FFADAAAB"/>
      </right>
      <top style="medium">
        <color rgb="FFADAAAB"/>
      </top>
      <bottom style="medium">
        <color rgb="FFADAAAB"/>
      </bottom>
      <diagonal/>
    </border>
    <border>
      <left style="medium">
        <color rgb="FFADAAAB"/>
      </left>
      <right style="medium">
        <color rgb="FFADAAAB"/>
      </right>
      <top style="medium">
        <color rgb="FFADAAAB"/>
      </top>
      <bottom/>
      <diagonal/>
    </border>
    <border>
      <left style="medium">
        <color rgb="FFADAAAB"/>
      </left>
      <right style="medium">
        <color rgb="FFADAAAB"/>
      </right>
      <top/>
      <bottom style="medium">
        <color rgb="FFADAAAB"/>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89">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9" fillId="0" borderId="0" applyNumberFormat="0" applyFill="0" applyBorder="0" applyAlignment="0" applyProtection="0">
      <alignment vertical="center"/>
    </xf>
    <xf numFmtId="0" fontId="10" fillId="26" borderId="7" applyNumberFormat="0" applyAlignment="0" applyProtection="0">
      <alignment vertical="center"/>
    </xf>
    <xf numFmtId="0" fontId="11" fillId="27" borderId="0" applyNumberFormat="0" applyBorder="0" applyAlignment="0" applyProtection="0">
      <alignment vertical="center"/>
    </xf>
    <xf numFmtId="0" fontId="5" fillId="0" borderId="0" applyNumberFormat="0" applyFill="0" applyBorder="0" applyAlignment="0" applyProtection="0">
      <alignment vertical="top"/>
      <protection locked="0"/>
    </xf>
    <xf numFmtId="0" fontId="7" fillId="28" borderId="8" applyNumberFormat="0" applyFont="0" applyAlignment="0" applyProtection="0">
      <alignment vertical="center"/>
    </xf>
    <xf numFmtId="0" fontId="12" fillId="0" borderId="9" applyNumberFormat="0" applyFill="0" applyAlignment="0" applyProtection="0">
      <alignment vertical="center"/>
    </xf>
    <xf numFmtId="0" fontId="13" fillId="29" borderId="0" applyNumberFormat="0" applyBorder="0" applyAlignment="0" applyProtection="0">
      <alignment vertical="center"/>
    </xf>
    <xf numFmtId="0" fontId="14" fillId="30" borderId="10" applyNumberFormat="0" applyAlignment="0" applyProtection="0">
      <alignment vertical="center"/>
    </xf>
    <xf numFmtId="0" fontId="15" fillId="0" borderId="0" applyNumberFormat="0" applyFill="0" applyBorder="0" applyAlignment="0" applyProtection="0">
      <alignment vertical="center"/>
    </xf>
    <xf numFmtId="38" fontId="7" fillId="0" borderId="0" applyFont="0" applyFill="0" applyBorder="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0" borderId="14" applyNumberFormat="0" applyFill="0" applyAlignment="0" applyProtection="0">
      <alignment vertical="center"/>
    </xf>
    <xf numFmtId="0" fontId="20" fillId="30" borderId="15" applyNumberFormat="0" applyAlignment="0" applyProtection="0">
      <alignment vertical="center"/>
    </xf>
    <xf numFmtId="0" fontId="21" fillId="0" borderId="0" applyNumberFormat="0" applyFill="0" applyBorder="0" applyAlignment="0" applyProtection="0">
      <alignment vertical="center"/>
    </xf>
    <xf numFmtId="0" fontId="22" fillId="31" borderId="10" applyNumberFormat="0" applyAlignment="0" applyProtection="0">
      <alignment vertical="center"/>
    </xf>
    <xf numFmtId="0" fontId="3" fillId="0" borderId="0">
      <alignment vertical="center"/>
    </xf>
    <xf numFmtId="0" fontId="7" fillId="0" borderId="0">
      <alignment vertical="center"/>
    </xf>
    <xf numFmtId="0" fontId="23" fillId="32" borderId="0" applyNumberFormat="0" applyBorder="0" applyAlignment="0" applyProtection="0">
      <alignment vertical="center"/>
    </xf>
    <xf numFmtId="0" fontId="2" fillId="0" borderId="0">
      <alignment vertical="center"/>
    </xf>
    <xf numFmtId="0" fontId="25" fillId="0" borderId="0" applyNumberFormat="0" applyFill="0" applyBorder="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8" fillId="0" borderId="0" applyNumberFormat="0" applyFill="0" applyBorder="0" applyAlignment="0" applyProtection="0">
      <alignment vertical="center"/>
    </xf>
    <xf numFmtId="0" fontId="29" fillId="32" borderId="0" applyNumberFormat="0" applyBorder="0" applyAlignment="0" applyProtection="0">
      <alignment vertical="center"/>
    </xf>
    <xf numFmtId="0" fontId="30" fillId="29" borderId="0" applyNumberFormat="0" applyBorder="0" applyAlignment="0" applyProtection="0">
      <alignment vertical="center"/>
    </xf>
    <xf numFmtId="0" fontId="31" fillId="27" borderId="0" applyNumberFormat="0" applyBorder="0" applyAlignment="0" applyProtection="0">
      <alignment vertical="center"/>
    </xf>
    <xf numFmtId="0" fontId="32" fillId="31" borderId="10" applyNumberFormat="0" applyAlignment="0" applyProtection="0">
      <alignment vertical="center"/>
    </xf>
    <xf numFmtId="0" fontId="33" fillId="30" borderId="15" applyNumberFormat="0" applyAlignment="0" applyProtection="0">
      <alignment vertical="center"/>
    </xf>
    <xf numFmtId="0" fontId="34" fillId="30" borderId="10" applyNumberFormat="0" applyAlignment="0" applyProtection="0">
      <alignment vertical="center"/>
    </xf>
    <xf numFmtId="0" fontId="35" fillId="0" borderId="9" applyNumberFormat="0" applyFill="0" applyAlignment="0" applyProtection="0">
      <alignment vertical="center"/>
    </xf>
    <xf numFmtId="0" fontId="36" fillId="26" borderId="7" applyNumberFormat="0" applyAlignment="0" applyProtection="0">
      <alignment vertical="center"/>
    </xf>
    <xf numFmtId="0" fontId="37" fillId="0" borderId="0" applyNumberFormat="0" applyFill="0" applyBorder="0" applyAlignment="0" applyProtection="0">
      <alignment vertical="center"/>
    </xf>
    <xf numFmtId="0" fontId="2" fillId="28" borderId="8" applyNumberFormat="0" applyFont="0" applyAlignment="0" applyProtection="0">
      <alignment vertical="center"/>
    </xf>
    <xf numFmtId="0" fontId="38" fillId="0" borderId="0" applyNumberFormat="0" applyFill="0" applyBorder="0" applyAlignment="0" applyProtection="0">
      <alignment vertical="center"/>
    </xf>
    <xf numFmtId="0" fontId="39" fillId="0" borderId="14" applyNumberFormat="0" applyFill="0" applyAlignment="0" applyProtection="0">
      <alignment vertical="center"/>
    </xf>
    <xf numFmtId="0" fontId="40" fillId="20" borderId="0" applyNumberFormat="0" applyBorder="0" applyAlignment="0" applyProtection="0">
      <alignment vertical="center"/>
    </xf>
    <xf numFmtId="0" fontId="2" fillId="2" borderId="0" applyNumberFormat="0" applyBorder="0" applyAlignment="0" applyProtection="0">
      <alignment vertical="center"/>
    </xf>
    <xf numFmtId="0" fontId="2" fillId="8" borderId="0" applyNumberFormat="0" applyBorder="0" applyAlignment="0" applyProtection="0">
      <alignment vertical="center"/>
    </xf>
    <xf numFmtId="0" fontId="40" fillId="14" borderId="0" applyNumberFormat="0" applyBorder="0" applyAlignment="0" applyProtection="0">
      <alignment vertical="center"/>
    </xf>
    <xf numFmtId="0" fontId="40" fillId="21" borderId="0" applyNumberFormat="0" applyBorder="0" applyAlignment="0" applyProtection="0">
      <alignment vertical="center"/>
    </xf>
    <xf numFmtId="0" fontId="2" fillId="3" borderId="0" applyNumberFormat="0" applyBorder="0" applyAlignment="0" applyProtection="0">
      <alignment vertical="center"/>
    </xf>
    <xf numFmtId="0" fontId="2" fillId="9" borderId="0" applyNumberFormat="0" applyBorder="0" applyAlignment="0" applyProtection="0">
      <alignment vertical="center"/>
    </xf>
    <xf numFmtId="0" fontId="40" fillId="15" borderId="0" applyNumberFormat="0" applyBorder="0" applyAlignment="0" applyProtection="0">
      <alignment vertical="center"/>
    </xf>
    <xf numFmtId="0" fontId="40" fillId="22" borderId="0" applyNumberFormat="0" applyBorder="0" applyAlignment="0" applyProtection="0">
      <alignment vertical="center"/>
    </xf>
    <xf numFmtId="0" fontId="2" fillId="4" borderId="0" applyNumberFormat="0" applyBorder="0" applyAlignment="0" applyProtection="0">
      <alignment vertical="center"/>
    </xf>
    <xf numFmtId="0" fontId="2" fillId="10" borderId="0" applyNumberFormat="0" applyBorder="0" applyAlignment="0" applyProtection="0">
      <alignment vertical="center"/>
    </xf>
    <xf numFmtId="0" fontId="40" fillId="16" borderId="0" applyNumberFormat="0" applyBorder="0" applyAlignment="0" applyProtection="0">
      <alignment vertical="center"/>
    </xf>
    <xf numFmtId="0" fontId="40" fillId="23" borderId="0" applyNumberFormat="0" applyBorder="0" applyAlignment="0" applyProtection="0">
      <alignment vertical="center"/>
    </xf>
    <xf numFmtId="0" fontId="2" fillId="5" borderId="0" applyNumberFormat="0" applyBorder="0" applyAlignment="0" applyProtection="0">
      <alignment vertical="center"/>
    </xf>
    <xf numFmtId="0" fontId="2" fillId="11" borderId="0" applyNumberFormat="0" applyBorder="0" applyAlignment="0" applyProtection="0">
      <alignment vertical="center"/>
    </xf>
    <xf numFmtId="0" fontId="40" fillId="17" borderId="0" applyNumberFormat="0" applyBorder="0" applyAlignment="0" applyProtection="0">
      <alignment vertical="center"/>
    </xf>
    <xf numFmtId="0" fontId="40" fillId="24" borderId="0" applyNumberFormat="0" applyBorder="0" applyAlignment="0" applyProtection="0">
      <alignment vertical="center"/>
    </xf>
    <xf numFmtId="0" fontId="2" fillId="6" borderId="0" applyNumberFormat="0" applyBorder="0" applyAlignment="0" applyProtection="0">
      <alignment vertical="center"/>
    </xf>
    <xf numFmtId="0" fontId="2" fillId="12" borderId="0" applyNumberFormat="0" applyBorder="0" applyAlignment="0" applyProtection="0">
      <alignment vertical="center"/>
    </xf>
    <xf numFmtId="0" fontId="40" fillId="18" borderId="0" applyNumberFormat="0" applyBorder="0" applyAlignment="0" applyProtection="0">
      <alignment vertical="center"/>
    </xf>
    <xf numFmtId="0" fontId="40" fillId="25" borderId="0" applyNumberFormat="0" applyBorder="0" applyAlignment="0" applyProtection="0">
      <alignment vertical="center"/>
    </xf>
    <xf numFmtId="0" fontId="2" fillId="7" borderId="0" applyNumberFormat="0" applyBorder="0" applyAlignment="0" applyProtection="0">
      <alignment vertical="center"/>
    </xf>
    <xf numFmtId="0" fontId="2" fillId="13" borderId="0" applyNumberFormat="0" applyBorder="0" applyAlignment="0" applyProtection="0">
      <alignment vertical="center"/>
    </xf>
    <xf numFmtId="0" fontId="40" fillId="19" borderId="0" applyNumberFormat="0" applyBorder="0" applyAlignment="0" applyProtection="0">
      <alignment vertical="center"/>
    </xf>
    <xf numFmtId="188" fontId="1" fillId="10" borderId="6" applyProtection="0">
      <alignment vertical="center"/>
    </xf>
  </cellStyleXfs>
  <cellXfs count="74">
    <xf numFmtId="0" fontId="0" fillId="0" borderId="0" xfId="0">
      <alignment vertical="center"/>
    </xf>
    <xf numFmtId="0" fontId="3" fillId="0" borderId="0" xfId="43">
      <alignment vertical="center"/>
    </xf>
    <xf numFmtId="0" fontId="5" fillId="0" borderId="0" xfId="28" applyAlignment="1" applyProtection="1">
      <alignment vertical="center"/>
    </xf>
    <xf numFmtId="6" fontId="0" fillId="0" borderId="0" xfId="0" applyNumberFormat="1">
      <alignment vertical="center"/>
    </xf>
    <xf numFmtId="31" fontId="0" fillId="0" borderId="0" xfId="0" applyNumberFormat="1">
      <alignment vertical="center"/>
    </xf>
    <xf numFmtId="0" fontId="7" fillId="0" borderId="0" xfId="44">
      <alignment vertical="center"/>
    </xf>
    <xf numFmtId="17" fontId="0" fillId="0" borderId="0" xfId="0" applyNumberFormat="1">
      <alignment vertical="center"/>
    </xf>
    <xf numFmtId="0" fontId="0" fillId="33" borderId="0" xfId="0" applyFill="1">
      <alignment vertical="center"/>
    </xf>
    <xf numFmtId="0" fontId="41" fillId="0" borderId="0" xfId="0" applyFont="1">
      <alignment vertical="center"/>
    </xf>
    <xf numFmtId="0" fontId="2" fillId="0" borderId="0" xfId="46">
      <alignment vertical="center"/>
    </xf>
    <xf numFmtId="0" fontId="41" fillId="34" borderId="17" xfId="0" applyFont="1" applyFill="1" applyBorder="1" applyAlignment="1">
      <alignment horizontal="center" vertical="center" wrapText="1"/>
    </xf>
    <xf numFmtId="0" fontId="41" fillId="34" borderId="18" xfId="0" applyFont="1" applyFill="1" applyBorder="1" applyAlignment="1">
      <alignment horizontal="center" vertical="center" wrapText="1"/>
    </xf>
    <xf numFmtId="17" fontId="41" fillId="34" borderId="16" xfId="0" applyNumberFormat="1" applyFont="1" applyFill="1" applyBorder="1" applyAlignment="1">
      <alignment horizontal="right" vertical="center" wrapText="1"/>
    </xf>
    <xf numFmtId="0" fontId="41" fillId="0" borderId="16" xfId="0" applyFont="1" applyBorder="1" applyAlignment="1">
      <alignment horizontal="right" vertical="center" wrapText="1"/>
    </xf>
    <xf numFmtId="0" fontId="0" fillId="0" borderId="0" xfId="0" applyFill="1" applyBorder="1" applyAlignment="1">
      <alignment vertical="center"/>
    </xf>
    <xf numFmtId="0" fontId="0" fillId="0" borderId="19" xfId="0" applyFill="1" applyBorder="1" applyAlignment="1">
      <alignment vertical="center"/>
    </xf>
    <xf numFmtId="0" fontId="0" fillId="0" borderId="20" xfId="0" applyFont="1" applyFill="1" applyBorder="1" applyAlignment="1">
      <alignment horizontal="center" vertical="center"/>
    </xf>
    <xf numFmtId="0" fontId="0" fillId="0" borderId="20" xfId="0" applyFont="1" applyFill="1" applyBorder="1" applyAlignment="1">
      <alignment horizontal="centerContinuous" vertical="center"/>
    </xf>
    <xf numFmtId="14" fontId="0" fillId="0" borderId="0" xfId="0" applyNumberFormat="1">
      <alignment vertical="center"/>
    </xf>
    <xf numFmtId="177" fontId="0" fillId="0" borderId="0" xfId="34" applyNumberFormat="1" applyFont="1">
      <alignment vertical="center"/>
    </xf>
    <xf numFmtId="0" fontId="0" fillId="0" borderId="0" xfId="0" applyFill="1">
      <alignment vertical="center"/>
    </xf>
    <xf numFmtId="0" fontId="0" fillId="0" borderId="0" xfId="0" applyBorder="1">
      <alignment vertical="center"/>
    </xf>
    <xf numFmtId="0" fontId="0" fillId="0" borderId="0" xfId="0" applyFont="1" applyFill="1" applyBorder="1" applyAlignment="1">
      <alignment horizontal="center" vertical="center"/>
    </xf>
    <xf numFmtId="0" fontId="0" fillId="33" borderId="0" xfId="0" applyFill="1" applyBorder="1" applyAlignment="1">
      <alignment vertical="center"/>
    </xf>
    <xf numFmtId="0" fontId="0" fillId="33" borderId="19" xfId="0" applyFill="1" applyBorder="1" applyAlignment="1">
      <alignment vertical="center"/>
    </xf>
    <xf numFmtId="177" fontId="3" fillId="0" borderId="6" xfId="34" applyNumberFormat="1" applyFont="1" applyFill="1" applyBorder="1">
      <alignment vertical="center"/>
    </xf>
    <xf numFmtId="177" fontId="0" fillId="0" borderId="6" xfId="34" applyNumberFormat="1" applyFont="1" applyFill="1" applyBorder="1" applyAlignment="1">
      <alignment vertical="center"/>
    </xf>
    <xf numFmtId="177" fontId="3" fillId="0" borderId="6" xfId="34" applyNumberFormat="1" applyFont="1" applyFill="1" applyBorder="1" applyAlignment="1">
      <alignment vertical="center"/>
    </xf>
    <xf numFmtId="0" fontId="0" fillId="0" borderId="6" xfId="0" applyBorder="1">
      <alignment vertical="center"/>
    </xf>
    <xf numFmtId="0" fontId="41" fillId="34" borderId="17" xfId="0" applyFont="1" applyFill="1" applyBorder="1" applyAlignment="1">
      <alignment horizontal="center" vertical="center" wrapText="1"/>
    </xf>
    <xf numFmtId="0" fontId="41" fillId="34" borderId="18" xfId="0" applyFont="1" applyFill="1" applyBorder="1" applyAlignment="1">
      <alignment horizontal="center" vertical="center" wrapText="1"/>
    </xf>
    <xf numFmtId="0" fontId="0" fillId="0" borderId="0" xfId="0" applyAlignment="1">
      <alignment horizontal="center" vertical="center"/>
    </xf>
    <xf numFmtId="0" fontId="0" fillId="0" borderId="6" xfId="0" applyBorder="1" applyAlignment="1">
      <alignment horizontal="center" vertical="center"/>
    </xf>
    <xf numFmtId="0" fontId="40" fillId="20" borderId="6" xfId="64" applyBorder="1">
      <alignment vertical="center"/>
    </xf>
    <xf numFmtId="0" fontId="40" fillId="20" borderId="6" xfId="64" applyBorder="1" applyAlignment="1">
      <alignment horizontal="center" vertical="center"/>
    </xf>
    <xf numFmtId="14" fontId="40" fillId="20" borderId="6" xfId="64" applyNumberFormat="1" applyBorder="1">
      <alignment vertical="center"/>
    </xf>
    <xf numFmtId="0" fontId="40" fillId="20" borderId="5" xfId="64" applyBorder="1" applyAlignment="1">
      <alignment horizontal="center" vertical="center"/>
    </xf>
    <xf numFmtId="0" fontId="40" fillId="20" borderId="5" xfId="64" applyBorder="1">
      <alignment vertical="center"/>
    </xf>
    <xf numFmtId="14" fontId="40" fillId="20" borderId="21" xfId="64" applyNumberFormat="1" applyBorder="1">
      <alignment vertical="center"/>
    </xf>
    <xf numFmtId="0" fontId="40" fillId="20" borderId="22" xfId="64" applyBorder="1">
      <alignment vertical="center"/>
    </xf>
    <xf numFmtId="0" fontId="40" fillId="20" borderId="21" xfId="64" applyBorder="1">
      <alignment vertical="center"/>
    </xf>
    <xf numFmtId="0" fontId="2" fillId="7" borderId="6" xfId="85" applyBorder="1">
      <alignment vertical="center"/>
    </xf>
    <xf numFmtId="0" fontId="40" fillId="20" borderId="1" xfId="64" applyBorder="1">
      <alignment vertical="center"/>
    </xf>
    <xf numFmtId="0" fontId="40" fillId="20" borderId="3" xfId="64" applyBorder="1">
      <alignment vertical="center"/>
    </xf>
    <xf numFmtId="0" fontId="40" fillId="20" borderId="2" xfId="64" applyBorder="1">
      <alignment vertical="center"/>
    </xf>
    <xf numFmtId="0" fontId="40" fillId="20" borderId="23" xfId="64" applyBorder="1">
      <alignment vertical="center"/>
    </xf>
    <xf numFmtId="0" fontId="40" fillId="20" borderId="5" xfId="64" quotePrefix="1" applyBorder="1">
      <alignment vertical="center"/>
    </xf>
    <xf numFmtId="17" fontId="41" fillId="34" borderId="6" xfId="0" applyNumberFormat="1" applyFont="1" applyFill="1" applyBorder="1" applyAlignment="1">
      <alignment horizontal="right" vertical="center" wrapText="1"/>
    </xf>
    <xf numFmtId="188" fontId="0" fillId="0" borderId="6" xfId="0" applyNumberFormat="1" applyBorder="1">
      <alignment vertical="center"/>
    </xf>
    <xf numFmtId="177" fontId="3" fillId="33" borderId="6" xfId="34" applyNumberFormat="1" applyFont="1" applyFill="1" applyBorder="1">
      <alignment vertical="center"/>
    </xf>
    <xf numFmtId="177" fontId="0" fillId="33" borderId="6" xfId="34" applyNumberFormat="1" applyFont="1" applyFill="1" applyBorder="1" applyAlignment="1">
      <alignment vertical="center"/>
    </xf>
    <xf numFmtId="177" fontId="3" fillId="33" borderId="6" xfId="34" applyNumberFormat="1" applyFont="1" applyFill="1" applyBorder="1" applyAlignment="1">
      <alignment vertical="center"/>
    </xf>
    <xf numFmtId="0" fontId="2" fillId="7" borderId="6" xfId="85" applyNumberFormat="1" applyBorder="1">
      <alignment vertical="center"/>
    </xf>
    <xf numFmtId="0" fontId="2" fillId="6" borderId="6" xfId="81" applyBorder="1">
      <alignment vertical="center"/>
    </xf>
    <xf numFmtId="188" fontId="2" fillId="6" borderId="6" xfId="81" applyNumberFormat="1" applyBorder="1">
      <alignment vertical="center"/>
    </xf>
    <xf numFmtId="183" fontId="2" fillId="6" borderId="6" xfId="81" applyNumberFormat="1" applyBorder="1">
      <alignment vertical="center"/>
    </xf>
    <xf numFmtId="185" fontId="2" fillId="6" borderId="6" xfId="81" applyNumberFormat="1" applyBorder="1">
      <alignment vertical="center"/>
    </xf>
    <xf numFmtId="182" fontId="2" fillId="6" borderId="6" xfId="81" applyNumberFormat="1" applyBorder="1">
      <alignment vertical="center"/>
    </xf>
    <xf numFmtId="2" fontId="2" fillId="6" borderId="6" xfId="81" applyNumberFormat="1" applyBorder="1">
      <alignment vertical="center"/>
    </xf>
    <xf numFmtId="40" fontId="2" fillId="6" borderId="6" xfId="81" applyNumberFormat="1" applyBorder="1">
      <alignment vertical="center"/>
    </xf>
    <xf numFmtId="177" fontId="2" fillId="6" borderId="6" xfId="81" applyNumberFormat="1" applyBorder="1">
      <alignment vertical="center"/>
    </xf>
    <xf numFmtId="0" fontId="40" fillId="20" borderId="6" xfId="64" applyBorder="1" applyAlignment="1">
      <alignment horizontal="left" vertical="center"/>
    </xf>
    <xf numFmtId="2" fontId="2" fillId="33" borderId="6" xfId="81" applyNumberFormat="1" applyFill="1" applyBorder="1">
      <alignment vertical="center"/>
    </xf>
    <xf numFmtId="0" fontId="0" fillId="0" borderId="24" xfId="0" applyBorder="1">
      <alignment vertical="center"/>
    </xf>
    <xf numFmtId="0" fontId="40" fillId="20" borderId="4" xfId="64" applyBorder="1">
      <alignment vertical="center"/>
    </xf>
    <xf numFmtId="0" fontId="2" fillId="33" borderId="0" xfId="46" applyFill="1">
      <alignment vertical="center"/>
    </xf>
    <xf numFmtId="0" fontId="2" fillId="35" borderId="0" xfId="46" applyFill="1">
      <alignment vertical="center"/>
    </xf>
    <xf numFmtId="0" fontId="0" fillId="35" borderId="0" xfId="0" applyFill="1">
      <alignment vertical="center"/>
    </xf>
    <xf numFmtId="40" fontId="2" fillId="7" borderId="6" xfId="85" applyNumberFormat="1" applyBorder="1">
      <alignment vertical="center"/>
    </xf>
    <xf numFmtId="17" fontId="0" fillId="33" borderId="0" xfId="0" applyNumberFormat="1" applyFill="1">
      <alignment vertical="center"/>
    </xf>
    <xf numFmtId="0" fontId="2" fillId="12" borderId="0" xfId="82">
      <alignment vertical="center"/>
    </xf>
    <xf numFmtId="0" fontId="0" fillId="36" borderId="0" xfId="0" applyFill="1">
      <alignment vertical="center"/>
    </xf>
    <xf numFmtId="0" fontId="2" fillId="12" borderId="6" xfId="82" applyBorder="1">
      <alignment vertical="center"/>
    </xf>
    <xf numFmtId="0" fontId="0" fillId="0" borderId="0" xfId="0" applyAlignment="1">
      <alignment horizontal="left" vertical="top" wrapText="1"/>
    </xf>
  </cellXfs>
  <cellStyles count="89">
    <cellStyle name="20% - アクセント 1" xfId="1" builtinId="30" customBuiltin="1"/>
    <cellStyle name="20% - アクセント 1 2" xfId="65" xr:uid="{00000000-0005-0000-0000-000001000000}"/>
    <cellStyle name="20% - アクセント 2" xfId="2" builtinId="34" customBuiltin="1"/>
    <cellStyle name="20% - アクセント 2 2" xfId="69" xr:uid="{00000000-0005-0000-0000-000003000000}"/>
    <cellStyle name="20% - アクセント 3" xfId="3" builtinId="38" customBuiltin="1"/>
    <cellStyle name="20% - アクセント 3 2" xfId="73" xr:uid="{00000000-0005-0000-0000-000005000000}"/>
    <cellStyle name="20% - アクセント 4" xfId="4" builtinId="42" customBuiltin="1"/>
    <cellStyle name="20% - アクセント 4 2" xfId="77" xr:uid="{00000000-0005-0000-0000-000007000000}"/>
    <cellStyle name="20% - アクセント 5" xfId="5" builtinId="46" customBuiltin="1"/>
    <cellStyle name="20% - アクセント 5 2" xfId="81" xr:uid="{00000000-0005-0000-0000-000009000000}"/>
    <cellStyle name="20% - アクセント 6" xfId="6" builtinId="50" customBuiltin="1"/>
    <cellStyle name="20% - アクセント 6 2" xfId="85" xr:uid="{00000000-0005-0000-0000-00000B000000}"/>
    <cellStyle name="40% - アクセント 1" xfId="7" builtinId="31" customBuiltin="1"/>
    <cellStyle name="40% - アクセント 1 2" xfId="66" xr:uid="{00000000-0005-0000-0000-00000D000000}"/>
    <cellStyle name="40% - アクセント 2" xfId="8" builtinId="35" customBuiltin="1"/>
    <cellStyle name="40% - アクセント 2 2" xfId="70" xr:uid="{00000000-0005-0000-0000-00000F000000}"/>
    <cellStyle name="40% - アクセント 3" xfId="9" builtinId="39" customBuiltin="1"/>
    <cellStyle name="40% - アクセント 3 2" xfId="74" xr:uid="{00000000-0005-0000-0000-000011000000}"/>
    <cellStyle name="40% - アクセント 4" xfId="10" builtinId="43" customBuiltin="1"/>
    <cellStyle name="40% - アクセント 4 2" xfId="78" xr:uid="{00000000-0005-0000-0000-000013000000}"/>
    <cellStyle name="40% - アクセント 5" xfId="11" builtinId="47" customBuiltin="1"/>
    <cellStyle name="40% - アクセント 5 2" xfId="82" xr:uid="{00000000-0005-0000-0000-000015000000}"/>
    <cellStyle name="40% - アクセント 6" xfId="12" builtinId="51" customBuiltin="1"/>
    <cellStyle name="40% - アクセント 6 2" xfId="86" xr:uid="{00000000-0005-0000-0000-000017000000}"/>
    <cellStyle name="60% - アクセント 1" xfId="13" builtinId="32" customBuiltin="1"/>
    <cellStyle name="60% - アクセント 1 2" xfId="67" xr:uid="{00000000-0005-0000-0000-000019000000}"/>
    <cellStyle name="60% - アクセント 2" xfId="14" builtinId="36" customBuiltin="1"/>
    <cellStyle name="60% - アクセント 2 2" xfId="71" xr:uid="{00000000-0005-0000-0000-00001B000000}"/>
    <cellStyle name="60% - アクセント 3" xfId="15" builtinId="40" customBuiltin="1"/>
    <cellStyle name="60% - アクセント 3 2" xfId="75" xr:uid="{00000000-0005-0000-0000-00001D000000}"/>
    <cellStyle name="60% - アクセント 4" xfId="16" builtinId="44" customBuiltin="1"/>
    <cellStyle name="60% - アクセント 4 2" xfId="79" xr:uid="{00000000-0005-0000-0000-00001F000000}"/>
    <cellStyle name="60% - アクセント 5" xfId="17" builtinId="48" customBuiltin="1"/>
    <cellStyle name="60% - アクセント 5 2" xfId="83" xr:uid="{00000000-0005-0000-0000-000021000000}"/>
    <cellStyle name="60% - アクセント 6" xfId="18" builtinId="52" customBuiltin="1"/>
    <cellStyle name="60% - アクセント 6 2" xfId="87" xr:uid="{00000000-0005-0000-0000-000023000000}"/>
    <cellStyle name="アクセント 1" xfId="19" builtinId="29" customBuiltin="1"/>
    <cellStyle name="アクセント 1 2" xfId="64" xr:uid="{00000000-0005-0000-0000-000025000000}"/>
    <cellStyle name="アクセント 2" xfId="20" builtinId="33" customBuiltin="1"/>
    <cellStyle name="アクセント 2 2" xfId="68" xr:uid="{00000000-0005-0000-0000-000027000000}"/>
    <cellStyle name="アクセント 3" xfId="21" builtinId="37" customBuiltin="1"/>
    <cellStyle name="アクセント 3 2" xfId="72" xr:uid="{00000000-0005-0000-0000-000029000000}"/>
    <cellStyle name="アクセント 4" xfId="22" builtinId="41" customBuiltin="1"/>
    <cellStyle name="アクセント 4 2" xfId="76" xr:uid="{00000000-0005-0000-0000-00002B000000}"/>
    <cellStyle name="アクセント 5" xfId="23" builtinId="45" customBuiltin="1"/>
    <cellStyle name="アクセント 5 2" xfId="80" xr:uid="{00000000-0005-0000-0000-00002D000000}"/>
    <cellStyle name="アクセント 6" xfId="24" builtinId="49" customBuiltin="1"/>
    <cellStyle name="アクセント 6 2" xfId="84" xr:uid="{00000000-0005-0000-0000-00002F000000}"/>
    <cellStyle name="タイトル" xfId="25" builtinId="15" customBuiltin="1"/>
    <cellStyle name="タイトル 2" xfId="47" xr:uid="{00000000-0005-0000-0000-000031000000}"/>
    <cellStyle name="チェック セル" xfId="26" builtinId="23" customBuiltin="1"/>
    <cellStyle name="チェック セル 2" xfId="59" xr:uid="{00000000-0005-0000-0000-000033000000}"/>
    <cellStyle name="どちらでもない" xfId="27" builtinId="28" customBuiltin="1"/>
    <cellStyle name="どちらでもない 2" xfId="54" xr:uid="{00000000-0005-0000-0000-000035000000}"/>
    <cellStyle name="ハイパーリンク" xfId="28" builtinId="8"/>
    <cellStyle name="メモ" xfId="29" builtinId="10" customBuiltin="1"/>
    <cellStyle name="メモ 2" xfId="61" xr:uid="{00000000-0005-0000-0000-000038000000}"/>
    <cellStyle name="リンク セル" xfId="30" builtinId="24" customBuiltin="1"/>
    <cellStyle name="リンク セル 2" xfId="58" xr:uid="{00000000-0005-0000-0000-00003A000000}"/>
    <cellStyle name="悪い" xfId="31" builtinId="27" customBuiltin="1"/>
    <cellStyle name="悪い 2" xfId="53" xr:uid="{00000000-0005-0000-0000-00003C000000}"/>
    <cellStyle name="計算" xfId="32" builtinId="22" customBuiltin="1"/>
    <cellStyle name="計算 2" xfId="57" xr:uid="{00000000-0005-0000-0000-00003E000000}"/>
    <cellStyle name="計算結果" xfId="88" xr:uid="{C53A7E4A-C25B-4218-82B4-E7B1C41B4A3A}"/>
    <cellStyle name="警告文" xfId="33" builtinId="11" customBuiltin="1"/>
    <cellStyle name="警告文 2" xfId="60" xr:uid="{00000000-0005-0000-0000-000040000000}"/>
    <cellStyle name="桁区切り" xfId="34" builtinId="6"/>
    <cellStyle name="見出し 1" xfId="35" builtinId="16" customBuiltin="1"/>
    <cellStyle name="見出し 1 2" xfId="48" xr:uid="{00000000-0005-0000-0000-000043000000}"/>
    <cellStyle name="見出し 2" xfId="36" builtinId="17" customBuiltin="1"/>
    <cellStyle name="見出し 2 2" xfId="49" xr:uid="{00000000-0005-0000-0000-000045000000}"/>
    <cellStyle name="見出し 3" xfId="37" builtinId="18" customBuiltin="1"/>
    <cellStyle name="見出し 3 2" xfId="50" xr:uid="{00000000-0005-0000-0000-000047000000}"/>
    <cellStyle name="見出し 4" xfId="38" builtinId="19" customBuiltin="1"/>
    <cellStyle name="見出し 4 2" xfId="51" xr:uid="{00000000-0005-0000-0000-000049000000}"/>
    <cellStyle name="集計" xfId="39" builtinId="25" customBuiltin="1"/>
    <cellStyle name="集計 2" xfId="63" xr:uid="{00000000-0005-0000-0000-00004B000000}"/>
    <cellStyle name="出力" xfId="40" builtinId="21" customBuiltin="1"/>
    <cellStyle name="出力 2" xfId="56" xr:uid="{00000000-0005-0000-0000-00004D000000}"/>
    <cellStyle name="説明文" xfId="41" builtinId="53" customBuiltin="1"/>
    <cellStyle name="説明文 2" xfId="62" xr:uid="{00000000-0005-0000-0000-00004F000000}"/>
    <cellStyle name="入力" xfId="42" builtinId="20" customBuiltin="1"/>
    <cellStyle name="入力 2" xfId="55" xr:uid="{00000000-0005-0000-0000-000051000000}"/>
    <cellStyle name="標準" xfId="0" builtinId="0"/>
    <cellStyle name="標準 2" xfId="43" xr:uid="{00000000-0005-0000-0000-000053000000}"/>
    <cellStyle name="標準 3" xfId="44" xr:uid="{00000000-0005-0000-0000-000054000000}"/>
    <cellStyle name="標準 4" xfId="46" xr:uid="{00000000-0005-0000-0000-000055000000}"/>
    <cellStyle name="良い" xfId="45" builtinId="26" customBuiltin="1"/>
    <cellStyle name="良い 2" xfId="52" xr:uid="{00000000-0005-0000-0000-000057000000}"/>
  </cellStyles>
  <dxfs count="1">
    <dxf>
      <font>
        <strike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'問題2.1'!$X$3</c:f>
              <c:strCache>
                <c:ptCount val="1"/>
                <c:pt idx="0">
                  <c:v>グロースA</c:v>
                </c:pt>
              </c:strCache>
            </c:strRef>
          </c:tx>
          <c:spPr>
            <a:ln w="19050" cap="rnd">
              <a:solidFill>
                <a:schemeClr val="accent1"/>
              </a:solidFill>
              <a:round/>
            </a:ln>
            <a:effectLst/>
          </c:spPr>
          <c:marker>
            <c:symbol val="none"/>
          </c:marker>
          <c:xVal>
            <c:numRef>
              <c:f>'問題2.1'!$U$5:$U$122</c:f>
              <c:numCache>
                <c:formatCode>m/d/yyyy</c:formatCode>
                <c:ptCount val="118"/>
                <c:pt idx="0">
                  <c:v>36769</c:v>
                </c:pt>
                <c:pt idx="1">
                  <c:v>36799</c:v>
                </c:pt>
                <c:pt idx="2">
                  <c:v>36830</c:v>
                </c:pt>
                <c:pt idx="3">
                  <c:v>36860</c:v>
                </c:pt>
                <c:pt idx="4">
                  <c:v>36891</c:v>
                </c:pt>
                <c:pt idx="5">
                  <c:v>36922</c:v>
                </c:pt>
                <c:pt idx="6">
                  <c:v>36950</c:v>
                </c:pt>
                <c:pt idx="7">
                  <c:v>36981</c:v>
                </c:pt>
                <c:pt idx="8">
                  <c:v>37011</c:v>
                </c:pt>
                <c:pt idx="9">
                  <c:v>37042</c:v>
                </c:pt>
                <c:pt idx="10">
                  <c:v>37072</c:v>
                </c:pt>
                <c:pt idx="11">
                  <c:v>37103</c:v>
                </c:pt>
                <c:pt idx="12">
                  <c:v>37134</c:v>
                </c:pt>
                <c:pt idx="13">
                  <c:v>37164</c:v>
                </c:pt>
                <c:pt idx="14">
                  <c:v>37195</c:v>
                </c:pt>
                <c:pt idx="15">
                  <c:v>37225</c:v>
                </c:pt>
                <c:pt idx="16">
                  <c:v>37256</c:v>
                </c:pt>
                <c:pt idx="17">
                  <c:v>37287</c:v>
                </c:pt>
                <c:pt idx="18">
                  <c:v>37315</c:v>
                </c:pt>
                <c:pt idx="19">
                  <c:v>37346</c:v>
                </c:pt>
                <c:pt idx="20">
                  <c:v>37376</c:v>
                </c:pt>
                <c:pt idx="21">
                  <c:v>37407</c:v>
                </c:pt>
                <c:pt idx="22">
                  <c:v>37437</c:v>
                </c:pt>
                <c:pt idx="23">
                  <c:v>37468</c:v>
                </c:pt>
                <c:pt idx="24">
                  <c:v>37499</c:v>
                </c:pt>
                <c:pt idx="25">
                  <c:v>37529</c:v>
                </c:pt>
                <c:pt idx="26">
                  <c:v>37560</c:v>
                </c:pt>
                <c:pt idx="27">
                  <c:v>37590</c:v>
                </c:pt>
                <c:pt idx="28">
                  <c:v>37621</c:v>
                </c:pt>
                <c:pt idx="29">
                  <c:v>37652</c:v>
                </c:pt>
                <c:pt idx="30">
                  <c:v>37680</c:v>
                </c:pt>
                <c:pt idx="31">
                  <c:v>37711</c:v>
                </c:pt>
                <c:pt idx="32">
                  <c:v>37741</c:v>
                </c:pt>
                <c:pt idx="33">
                  <c:v>37772</c:v>
                </c:pt>
                <c:pt idx="34">
                  <c:v>37802</c:v>
                </c:pt>
                <c:pt idx="35">
                  <c:v>37833</c:v>
                </c:pt>
                <c:pt idx="36">
                  <c:v>37864</c:v>
                </c:pt>
                <c:pt idx="37">
                  <c:v>37894</c:v>
                </c:pt>
                <c:pt idx="38">
                  <c:v>37925</c:v>
                </c:pt>
                <c:pt idx="39">
                  <c:v>37955</c:v>
                </c:pt>
                <c:pt idx="40">
                  <c:v>37986</c:v>
                </c:pt>
                <c:pt idx="41">
                  <c:v>38017</c:v>
                </c:pt>
                <c:pt idx="42">
                  <c:v>38046</c:v>
                </c:pt>
                <c:pt idx="43">
                  <c:v>38077</c:v>
                </c:pt>
                <c:pt idx="44">
                  <c:v>38107</c:v>
                </c:pt>
                <c:pt idx="45">
                  <c:v>38138</c:v>
                </c:pt>
                <c:pt idx="46">
                  <c:v>38168</c:v>
                </c:pt>
                <c:pt idx="47">
                  <c:v>38199</c:v>
                </c:pt>
                <c:pt idx="48">
                  <c:v>38230</c:v>
                </c:pt>
                <c:pt idx="49">
                  <c:v>38260</c:v>
                </c:pt>
                <c:pt idx="50">
                  <c:v>38291</c:v>
                </c:pt>
                <c:pt idx="51">
                  <c:v>38321</c:v>
                </c:pt>
                <c:pt idx="52">
                  <c:v>38352</c:v>
                </c:pt>
                <c:pt idx="53">
                  <c:v>38383</c:v>
                </c:pt>
                <c:pt idx="54">
                  <c:v>38411</c:v>
                </c:pt>
                <c:pt idx="55">
                  <c:v>38442</c:v>
                </c:pt>
                <c:pt idx="56">
                  <c:v>38472</c:v>
                </c:pt>
                <c:pt idx="57">
                  <c:v>38503</c:v>
                </c:pt>
                <c:pt idx="58">
                  <c:v>38533</c:v>
                </c:pt>
                <c:pt idx="59">
                  <c:v>38564</c:v>
                </c:pt>
                <c:pt idx="60">
                  <c:v>38595</c:v>
                </c:pt>
                <c:pt idx="61">
                  <c:v>38625</c:v>
                </c:pt>
                <c:pt idx="62">
                  <c:v>38656</c:v>
                </c:pt>
                <c:pt idx="63">
                  <c:v>38686</c:v>
                </c:pt>
                <c:pt idx="64">
                  <c:v>38717</c:v>
                </c:pt>
                <c:pt idx="65">
                  <c:v>38748</c:v>
                </c:pt>
                <c:pt idx="66">
                  <c:v>38776</c:v>
                </c:pt>
                <c:pt idx="67">
                  <c:v>38807</c:v>
                </c:pt>
                <c:pt idx="68">
                  <c:v>38837</c:v>
                </c:pt>
                <c:pt idx="69">
                  <c:v>38868</c:v>
                </c:pt>
                <c:pt idx="70">
                  <c:v>38898</c:v>
                </c:pt>
                <c:pt idx="71">
                  <c:v>38929</c:v>
                </c:pt>
                <c:pt idx="72">
                  <c:v>38960</c:v>
                </c:pt>
                <c:pt idx="73">
                  <c:v>38990</c:v>
                </c:pt>
                <c:pt idx="74">
                  <c:v>39021</c:v>
                </c:pt>
                <c:pt idx="75">
                  <c:v>39051</c:v>
                </c:pt>
                <c:pt idx="76">
                  <c:v>39082</c:v>
                </c:pt>
                <c:pt idx="77">
                  <c:v>39113</c:v>
                </c:pt>
                <c:pt idx="78">
                  <c:v>39141</c:v>
                </c:pt>
                <c:pt idx="79">
                  <c:v>39172</c:v>
                </c:pt>
                <c:pt idx="80">
                  <c:v>39202</c:v>
                </c:pt>
                <c:pt idx="81">
                  <c:v>39233</c:v>
                </c:pt>
                <c:pt idx="82">
                  <c:v>39263</c:v>
                </c:pt>
                <c:pt idx="83">
                  <c:v>39294</c:v>
                </c:pt>
                <c:pt idx="84">
                  <c:v>39325</c:v>
                </c:pt>
                <c:pt idx="85">
                  <c:v>39355</c:v>
                </c:pt>
                <c:pt idx="86">
                  <c:v>39386</c:v>
                </c:pt>
                <c:pt idx="87">
                  <c:v>39416</c:v>
                </c:pt>
                <c:pt idx="88">
                  <c:v>39447</c:v>
                </c:pt>
                <c:pt idx="89">
                  <c:v>39478</c:v>
                </c:pt>
                <c:pt idx="90">
                  <c:v>39507</c:v>
                </c:pt>
                <c:pt idx="91">
                  <c:v>39538</c:v>
                </c:pt>
                <c:pt idx="92">
                  <c:v>39568</c:v>
                </c:pt>
                <c:pt idx="93">
                  <c:v>39599</c:v>
                </c:pt>
                <c:pt idx="94">
                  <c:v>39629</c:v>
                </c:pt>
                <c:pt idx="95">
                  <c:v>39660</c:v>
                </c:pt>
                <c:pt idx="96">
                  <c:v>39691</c:v>
                </c:pt>
                <c:pt idx="97">
                  <c:v>39721</c:v>
                </c:pt>
                <c:pt idx="98">
                  <c:v>39752</c:v>
                </c:pt>
                <c:pt idx="99">
                  <c:v>39782</c:v>
                </c:pt>
                <c:pt idx="100">
                  <c:v>39813</c:v>
                </c:pt>
                <c:pt idx="101">
                  <c:v>39844</c:v>
                </c:pt>
                <c:pt idx="102">
                  <c:v>39872</c:v>
                </c:pt>
                <c:pt idx="103">
                  <c:v>39903</c:v>
                </c:pt>
                <c:pt idx="104">
                  <c:v>39933</c:v>
                </c:pt>
                <c:pt idx="105">
                  <c:v>39964</c:v>
                </c:pt>
                <c:pt idx="106">
                  <c:v>39994</c:v>
                </c:pt>
                <c:pt idx="107">
                  <c:v>40025</c:v>
                </c:pt>
                <c:pt idx="108">
                  <c:v>40056</c:v>
                </c:pt>
                <c:pt idx="109">
                  <c:v>40086</c:v>
                </c:pt>
                <c:pt idx="110">
                  <c:v>40117</c:v>
                </c:pt>
                <c:pt idx="111">
                  <c:v>40147</c:v>
                </c:pt>
                <c:pt idx="112">
                  <c:v>40178</c:v>
                </c:pt>
                <c:pt idx="113">
                  <c:v>40209</c:v>
                </c:pt>
                <c:pt idx="114">
                  <c:v>40237</c:v>
                </c:pt>
                <c:pt idx="115">
                  <c:v>40268</c:v>
                </c:pt>
                <c:pt idx="116">
                  <c:v>40298</c:v>
                </c:pt>
                <c:pt idx="117">
                  <c:v>40329</c:v>
                </c:pt>
              </c:numCache>
            </c:numRef>
          </c:xVal>
          <c:yVal>
            <c:numRef>
              <c:f>'問題2.1'!$X$4:$X$122</c:f>
              <c:numCache>
                <c:formatCode>0.000</c:formatCode>
                <c:ptCount val="119"/>
                <c:pt idx="0">
                  <c:v>1</c:v>
                </c:pt>
                <c:pt idx="1">
                  <c:v>1.0204022773025661</c:v>
                </c:pt>
                <c:pt idx="2">
                  <c:v>1.0180526103981613</c:v>
                </c:pt>
                <c:pt idx="3">
                  <c:v>1.0093929829105965</c:v>
                </c:pt>
                <c:pt idx="4">
                  <c:v>0.98531908517634059</c:v>
                </c:pt>
                <c:pt idx="5">
                  <c:v>0.93095258510296075</c:v>
                </c:pt>
                <c:pt idx="6">
                  <c:v>0.92723437675541687</c:v>
                </c:pt>
                <c:pt idx="7">
                  <c:v>0.88930645089927807</c:v>
                </c:pt>
                <c:pt idx="8">
                  <c:v>0.87373427288060701</c:v>
                </c:pt>
                <c:pt idx="9">
                  <c:v>0.84087964776285473</c:v>
                </c:pt>
                <c:pt idx="10">
                  <c:v>0.85982375461812866</c:v>
                </c:pt>
                <c:pt idx="11">
                  <c:v>0.84578472649424374</c:v>
                </c:pt>
                <c:pt idx="12">
                  <c:v>0.83722135233245576</c:v>
                </c:pt>
                <c:pt idx="13">
                  <c:v>0.84729893774164955</c:v>
                </c:pt>
                <c:pt idx="14">
                  <c:v>0.80257979954776337</c:v>
                </c:pt>
                <c:pt idx="15">
                  <c:v>0.8066439825967332</c:v>
                </c:pt>
                <c:pt idx="16">
                  <c:v>0.80439697848085123</c:v>
                </c:pt>
                <c:pt idx="17">
                  <c:v>0.79229825697200584</c:v>
                </c:pt>
                <c:pt idx="18">
                  <c:v>0.78664776832583072</c:v>
                </c:pt>
                <c:pt idx="19">
                  <c:v>0.71761588637817164</c:v>
                </c:pt>
                <c:pt idx="20">
                  <c:v>0.72695750776752721</c:v>
                </c:pt>
                <c:pt idx="21">
                  <c:v>0.72009956010428833</c:v>
                </c:pt>
                <c:pt idx="22">
                  <c:v>0.7226850227636068</c:v>
                </c:pt>
                <c:pt idx="23">
                  <c:v>0.71856452363376488</c:v>
                </c:pt>
                <c:pt idx="24">
                  <c:v>0.70454670929110508</c:v>
                </c:pt>
                <c:pt idx="25">
                  <c:v>0.6810607907501679</c:v>
                </c:pt>
                <c:pt idx="26">
                  <c:v>0.65940386395178752</c:v>
                </c:pt>
                <c:pt idx="27">
                  <c:v>0.64999903972183637</c:v>
                </c:pt>
                <c:pt idx="28">
                  <c:v>0.64134382762647835</c:v>
                </c:pt>
                <c:pt idx="29">
                  <c:v>0.64479967016137374</c:v>
                </c:pt>
                <c:pt idx="30">
                  <c:v>0.6558828722896114</c:v>
                </c:pt>
                <c:pt idx="31">
                  <c:v>0.62853811401919402</c:v>
                </c:pt>
                <c:pt idx="32">
                  <c:v>0.61186976260589754</c:v>
                </c:pt>
                <c:pt idx="33">
                  <c:v>0.61977897901979373</c:v>
                </c:pt>
                <c:pt idx="34">
                  <c:v>0.60823385366165239</c:v>
                </c:pt>
                <c:pt idx="35">
                  <c:v>0.59787871250863289</c:v>
                </c:pt>
                <c:pt idx="36">
                  <c:v>0.58997075772107233</c:v>
                </c:pt>
                <c:pt idx="37">
                  <c:v>0.5860139064036658</c:v>
                </c:pt>
                <c:pt idx="38">
                  <c:v>0.59253562076165101</c:v>
                </c:pt>
                <c:pt idx="39">
                  <c:v>0.60515783515562227</c:v>
                </c:pt>
                <c:pt idx="40">
                  <c:v>0.6066614280627397</c:v>
                </c:pt>
                <c:pt idx="41">
                  <c:v>0.59440846138271852</c:v>
                </c:pt>
                <c:pt idx="42">
                  <c:v>0.59687329921876631</c:v>
                </c:pt>
                <c:pt idx="43">
                  <c:v>0.59078720174422017</c:v>
                </c:pt>
                <c:pt idx="44">
                  <c:v>0.59713051532995365</c:v>
                </c:pt>
                <c:pt idx="45">
                  <c:v>0.61398271604685117</c:v>
                </c:pt>
                <c:pt idx="46">
                  <c:v>0.6109264611993781</c:v>
                </c:pt>
                <c:pt idx="47">
                  <c:v>0.61485786393576658</c:v>
                </c:pt>
                <c:pt idx="48">
                  <c:v>0.60668344645113337</c:v>
                </c:pt>
                <c:pt idx="49">
                  <c:v>0.61066932714649824</c:v>
                </c:pt>
                <c:pt idx="50">
                  <c:v>0.60437642867059049</c:v>
                </c:pt>
                <c:pt idx="51">
                  <c:v>0.59955905151480648</c:v>
                </c:pt>
                <c:pt idx="52">
                  <c:v>0.60226383255652083</c:v>
                </c:pt>
                <c:pt idx="53">
                  <c:v>0.59908525893880737</c:v>
                </c:pt>
                <c:pt idx="54">
                  <c:v>0.60334762591820323</c:v>
                </c:pt>
                <c:pt idx="55">
                  <c:v>0.59564310276915933</c:v>
                </c:pt>
                <c:pt idx="56">
                  <c:v>0.58899034429618824</c:v>
                </c:pt>
                <c:pt idx="57">
                  <c:v>0.59372772853424982</c:v>
                </c:pt>
                <c:pt idx="58">
                  <c:v>0.59589274188278396</c:v>
                </c:pt>
                <c:pt idx="59">
                  <c:v>0.59840625296008976</c:v>
                </c:pt>
                <c:pt idx="60">
                  <c:v>0.59678630916206032</c:v>
                </c:pt>
                <c:pt idx="61">
                  <c:v>0.59253459051608914</c:v>
                </c:pt>
                <c:pt idx="62">
                  <c:v>0.58210774292589107</c:v>
                </c:pt>
                <c:pt idx="63">
                  <c:v>0.5862456839829836</c:v>
                </c:pt>
                <c:pt idx="64">
                  <c:v>0.58685001039892193</c:v>
                </c:pt>
                <c:pt idx="65">
                  <c:v>0.60200615819076198</c:v>
                </c:pt>
                <c:pt idx="66">
                  <c:v>0.60841356058165996</c:v>
                </c:pt>
                <c:pt idx="67">
                  <c:v>0.59166316080166692</c:v>
                </c:pt>
                <c:pt idx="68">
                  <c:v>0.59479171673454712</c:v>
                </c:pt>
                <c:pt idx="69">
                  <c:v>0.58614580072818023</c:v>
                </c:pt>
                <c:pt idx="70">
                  <c:v>0.57750607028609546</c:v>
                </c:pt>
                <c:pt idx="71">
                  <c:v>0.57107908901963822</c:v>
                </c:pt>
                <c:pt idx="72">
                  <c:v>0.56297395896582059</c:v>
                </c:pt>
                <c:pt idx="73">
                  <c:v>0.56168346082943243</c:v>
                </c:pt>
                <c:pt idx="74">
                  <c:v>0.56162577500926913</c:v>
                </c:pt>
                <c:pt idx="75">
                  <c:v>0.55620198726878212</c:v>
                </c:pt>
                <c:pt idx="76">
                  <c:v>0.55830331594253924</c:v>
                </c:pt>
                <c:pt idx="77">
                  <c:v>0.55452022108399102</c:v>
                </c:pt>
                <c:pt idx="78">
                  <c:v>0.54542268950298367</c:v>
                </c:pt>
                <c:pt idx="79">
                  <c:v>0.54033166273600652</c:v>
                </c:pt>
                <c:pt idx="80">
                  <c:v>0.5420269336161706</c:v>
                </c:pt>
                <c:pt idx="81">
                  <c:v>0.54827315773360974</c:v>
                </c:pt>
                <c:pt idx="82">
                  <c:v>0.54048533596586346</c:v>
                </c:pt>
                <c:pt idx="83">
                  <c:v>0.54878780104504177</c:v>
                </c:pt>
                <c:pt idx="84">
                  <c:v>0.5574814371438469</c:v>
                </c:pt>
                <c:pt idx="85">
                  <c:v>0.55114732833124525</c:v>
                </c:pt>
                <c:pt idx="86">
                  <c:v>0.54959187247346541</c:v>
                </c:pt>
                <c:pt idx="87">
                  <c:v>0.54383035012182646</c:v>
                </c:pt>
                <c:pt idx="88">
                  <c:v>0.54010505229311678</c:v>
                </c:pt>
                <c:pt idx="89">
                  <c:v>0.54023524625456876</c:v>
                </c:pt>
                <c:pt idx="90">
                  <c:v>0.53108889029695805</c:v>
                </c:pt>
                <c:pt idx="91">
                  <c:v>0.53607667382235213</c:v>
                </c:pt>
                <c:pt idx="92">
                  <c:v>0.53807219429664011</c:v>
                </c:pt>
                <c:pt idx="93">
                  <c:v>0.5322128404111276</c:v>
                </c:pt>
                <c:pt idx="94">
                  <c:v>0.53264742945588184</c:v>
                </c:pt>
                <c:pt idx="95">
                  <c:v>0.53185909624972771</c:v>
                </c:pt>
                <c:pt idx="96">
                  <c:v>0.52285246777775352</c:v>
                </c:pt>
                <c:pt idx="97">
                  <c:v>0.51798720536119092</c:v>
                </c:pt>
                <c:pt idx="98">
                  <c:v>0.51157378298910661</c:v>
                </c:pt>
                <c:pt idx="99">
                  <c:v>0.50367934983266605</c:v>
                </c:pt>
                <c:pt idx="100">
                  <c:v>0.51429241051867514</c:v>
                </c:pt>
                <c:pt idx="101">
                  <c:v>0.51663248600051803</c:v>
                </c:pt>
                <c:pt idx="102">
                  <c:v>0.51517653760257864</c:v>
                </c:pt>
                <c:pt idx="103">
                  <c:v>0.50947642359718992</c:v>
                </c:pt>
                <c:pt idx="104">
                  <c:v>0.52009710624476169</c:v>
                </c:pt>
                <c:pt idx="105">
                  <c:v>0.51660493042677358</c:v>
                </c:pt>
                <c:pt idx="106">
                  <c:v>0.5258013167131268</c:v>
                </c:pt>
                <c:pt idx="107">
                  <c:v>0.5333068465595433</c:v>
                </c:pt>
                <c:pt idx="108">
                  <c:v>0.53380563902095668</c:v>
                </c:pt>
                <c:pt idx="109">
                  <c:v>0.5315456095593768</c:v>
                </c:pt>
                <c:pt idx="110">
                  <c:v>0.53404384767514002</c:v>
                </c:pt>
                <c:pt idx="111">
                  <c:v>0.53955036827865144</c:v>
                </c:pt>
                <c:pt idx="112">
                  <c:v>0.53568060871680756</c:v>
                </c:pt>
                <c:pt idx="113">
                  <c:v>0.53824664135922751</c:v>
                </c:pt>
                <c:pt idx="114">
                  <c:v>0.5350627070084244</c:v>
                </c:pt>
                <c:pt idx="115">
                  <c:v>0.53395632856164632</c:v>
                </c:pt>
                <c:pt idx="116">
                  <c:v>0.5269914748970429</c:v>
                </c:pt>
                <c:pt idx="117">
                  <c:v>0.53475854286199132</c:v>
                </c:pt>
                <c:pt idx="118">
                  <c:v>0.5364084515540013</c:v>
                </c:pt>
              </c:numCache>
            </c:numRef>
          </c:yVal>
          <c:smooth val="0"/>
          <c:extLst>
            <c:ext xmlns:c16="http://schemas.microsoft.com/office/drawing/2014/chart" uri="{C3380CC4-5D6E-409C-BE32-E72D297353CC}">
              <c16:uniqueId val="{00000000-26B0-4D86-8088-FC1184E98C9D}"/>
            </c:ext>
          </c:extLst>
        </c:ser>
        <c:dLbls>
          <c:showLegendKey val="0"/>
          <c:showVal val="0"/>
          <c:showCatName val="0"/>
          <c:showSerName val="0"/>
          <c:showPercent val="0"/>
          <c:showBubbleSize val="0"/>
        </c:dLbls>
        <c:axId val="218848512"/>
        <c:axId val="807297000"/>
      </c:scatterChart>
      <c:valAx>
        <c:axId val="218848512"/>
        <c:scaling>
          <c:orientation val="minMax"/>
        </c:scaling>
        <c:delete val="1"/>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crossAx val="807297000"/>
        <c:crosses val="autoZero"/>
        <c:crossBetween val="midCat"/>
      </c:valAx>
      <c:valAx>
        <c:axId val="8072970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8848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'問題2.1'!$Y$3</c:f>
              <c:strCache>
                <c:ptCount val="1"/>
                <c:pt idx="0">
                  <c:v>グロースB</c:v>
                </c:pt>
              </c:strCache>
            </c:strRef>
          </c:tx>
          <c:spPr>
            <a:ln w="19050" cap="rnd">
              <a:solidFill>
                <a:schemeClr val="accent1"/>
              </a:solidFill>
              <a:round/>
            </a:ln>
            <a:effectLst/>
          </c:spPr>
          <c:marker>
            <c:symbol val="none"/>
          </c:marker>
          <c:xVal>
            <c:numRef>
              <c:f>'問題2.1'!$U$5:$U$122</c:f>
              <c:numCache>
                <c:formatCode>m/d/yyyy</c:formatCode>
                <c:ptCount val="118"/>
                <c:pt idx="0">
                  <c:v>36769</c:v>
                </c:pt>
                <c:pt idx="1">
                  <c:v>36799</c:v>
                </c:pt>
                <c:pt idx="2">
                  <c:v>36830</c:v>
                </c:pt>
                <c:pt idx="3">
                  <c:v>36860</c:v>
                </c:pt>
                <c:pt idx="4">
                  <c:v>36891</c:v>
                </c:pt>
                <c:pt idx="5">
                  <c:v>36922</c:v>
                </c:pt>
                <c:pt idx="6">
                  <c:v>36950</c:v>
                </c:pt>
                <c:pt idx="7">
                  <c:v>36981</c:v>
                </c:pt>
                <c:pt idx="8">
                  <c:v>37011</c:v>
                </c:pt>
                <c:pt idx="9">
                  <c:v>37042</c:v>
                </c:pt>
                <c:pt idx="10">
                  <c:v>37072</c:v>
                </c:pt>
                <c:pt idx="11">
                  <c:v>37103</c:v>
                </c:pt>
                <c:pt idx="12">
                  <c:v>37134</c:v>
                </c:pt>
                <c:pt idx="13">
                  <c:v>37164</c:v>
                </c:pt>
                <c:pt idx="14">
                  <c:v>37195</c:v>
                </c:pt>
                <c:pt idx="15">
                  <c:v>37225</c:v>
                </c:pt>
                <c:pt idx="16">
                  <c:v>37256</c:v>
                </c:pt>
                <c:pt idx="17">
                  <c:v>37287</c:v>
                </c:pt>
                <c:pt idx="18">
                  <c:v>37315</c:v>
                </c:pt>
                <c:pt idx="19">
                  <c:v>37346</c:v>
                </c:pt>
                <c:pt idx="20">
                  <c:v>37376</c:v>
                </c:pt>
                <c:pt idx="21">
                  <c:v>37407</c:v>
                </c:pt>
                <c:pt idx="22">
                  <c:v>37437</c:v>
                </c:pt>
                <c:pt idx="23">
                  <c:v>37468</c:v>
                </c:pt>
                <c:pt idx="24">
                  <c:v>37499</c:v>
                </c:pt>
                <c:pt idx="25">
                  <c:v>37529</c:v>
                </c:pt>
                <c:pt idx="26">
                  <c:v>37560</c:v>
                </c:pt>
                <c:pt idx="27">
                  <c:v>37590</c:v>
                </c:pt>
                <c:pt idx="28">
                  <c:v>37621</c:v>
                </c:pt>
                <c:pt idx="29">
                  <c:v>37652</c:v>
                </c:pt>
                <c:pt idx="30">
                  <c:v>37680</c:v>
                </c:pt>
                <c:pt idx="31">
                  <c:v>37711</c:v>
                </c:pt>
                <c:pt idx="32">
                  <c:v>37741</c:v>
                </c:pt>
                <c:pt idx="33">
                  <c:v>37772</c:v>
                </c:pt>
                <c:pt idx="34">
                  <c:v>37802</c:v>
                </c:pt>
                <c:pt idx="35">
                  <c:v>37833</c:v>
                </c:pt>
                <c:pt idx="36">
                  <c:v>37864</c:v>
                </c:pt>
                <c:pt idx="37">
                  <c:v>37894</c:v>
                </c:pt>
                <c:pt idx="38">
                  <c:v>37925</c:v>
                </c:pt>
                <c:pt idx="39">
                  <c:v>37955</c:v>
                </c:pt>
                <c:pt idx="40">
                  <c:v>37986</c:v>
                </c:pt>
                <c:pt idx="41">
                  <c:v>38017</c:v>
                </c:pt>
                <c:pt idx="42">
                  <c:v>38046</c:v>
                </c:pt>
                <c:pt idx="43">
                  <c:v>38077</c:v>
                </c:pt>
                <c:pt idx="44">
                  <c:v>38107</c:v>
                </c:pt>
                <c:pt idx="45">
                  <c:v>38138</c:v>
                </c:pt>
                <c:pt idx="46">
                  <c:v>38168</c:v>
                </c:pt>
                <c:pt idx="47">
                  <c:v>38199</c:v>
                </c:pt>
                <c:pt idx="48">
                  <c:v>38230</c:v>
                </c:pt>
                <c:pt idx="49">
                  <c:v>38260</c:v>
                </c:pt>
                <c:pt idx="50">
                  <c:v>38291</c:v>
                </c:pt>
                <c:pt idx="51">
                  <c:v>38321</c:v>
                </c:pt>
                <c:pt idx="52">
                  <c:v>38352</c:v>
                </c:pt>
                <c:pt idx="53">
                  <c:v>38383</c:v>
                </c:pt>
                <c:pt idx="54">
                  <c:v>38411</c:v>
                </c:pt>
                <c:pt idx="55">
                  <c:v>38442</c:v>
                </c:pt>
                <c:pt idx="56">
                  <c:v>38472</c:v>
                </c:pt>
                <c:pt idx="57">
                  <c:v>38503</c:v>
                </c:pt>
                <c:pt idx="58">
                  <c:v>38533</c:v>
                </c:pt>
                <c:pt idx="59">
                  <c:v>38564</c:v>
                </c:pt>
                <c:pt idx="60">
                  <c:v>38595</c:v>
                </c:pt>
                <c:pt idx="61">
                  <c:v>38625</c:v>
                </c:pt>
                <c:pt idx="62">
                  <c:v>38656</c:v>
                </c:pt>
                <c:pt idx="63">
                  <c:v>38686</c:v>
                </c:pt>
                <c:pt idx="64">
                  <c:v>38717</c:v>
                </c:pt>
                <c:pt idx="65">
                  <c:v>38748</c:v>
                </c:pt>
                <c:pt idx="66">
                  <c:v>38776</c:v>
                </c:pt>
                <c:pt idx="67">
                  <c:v>38807</c:v>
                </c:pt>
                <c:pt idx="68">
                  <c:v>38837</c:v>
                </c:pt>
                <c:pt idx="69">
                  <c:v>38868</c:v>
                </c:pt>
                <c:pt idx="70">
                  <c:v>38898</c:v>
                </c:pt>
                <c:pt idx="71">
                  <c:v>38929</c:v>
                </c:pt>
                <c:pt idx="72">
                  <c:v>38960</c:v>
                </c:pt>
                <c:pt idx="73">
                  <c:v>38990</c:v>
                </c:pt>
                <c:pt idx="74">
                  <c:v>39021</c:v>
                </c:pt>
                <c:pt idx="75">
                  <c:v>39051</c:v>
                </c:pt>
                <c:pt idx="76">
                  <c:v>39082</c:v>
                </c:pt>
                <c:pt idx="77">
                  <c:v>39113</c:v>
                </c:pt>
                <c:pt idx="78">
                  <c:v>39141</c:v>
                </c:pt>
                <c:pt idx="79">
                  <c:v>39172</c:v>
                </c:pt>
                <c:pt idx="80">
                  <c:v>39202</c:v>
                </c:pt>
                <c:pt idx="81">
                  <c:v>39233</c:v>
                </c:pt>
                <c:pt idx="82">
                  <c:v>39263</c:v>
                </c:pt>
                <c:pt idx="83">
                  <c:v>39294</c:v>
                </c:pt>
                <c:pt idx="84">
                  <c:v>39325</c:v>
                </c:pt>
                <c:pt idx="85">
                  <c:v>39355</c:v>
                </c:pt>
                <c:pt idx="86">
                  <c:v>39386</c:v>
                </c:pt>
                <c:pt idx="87">
                  <c:v>39416</c:v>
                </c:pt>
                <c:pt idx="88">
                  <c:v>39447</c:v>
                </c:pt>
                <c:pt idx="89">
                  <c:v>39478</c:v>
                </c:pt>
                <c:pt idx="90">
                  <c:v>39507</c:v>
                </c:pt>
                <c:pt idx="91">
                  <c:v>39538</c:v>
                </c:pt>
                <c:pt idx="92">
                  <c:v>39568</c:v>
                </c:pt>
                <c:pt idx="93">
                  <c:v>39599</c:v>
                </c:pt>
                <c:pt idx="94">
                  <c:v>39629</c:v>
                </c:pt>
                <c:pt idx="95">
                  <c:v>39660</c:v>
                </c:pt>
                <c:pt idx="96">
                  <c:v>39691</c:v>
                </c:pt>
                <c:pt idx="97">
                  <c:v>39721</c:v>
                </c:pt>
                <c:pt idx="98">
                  <c:v>39752</c:v>
                </c:pt>
                <c:pt idx="99">
                  <c:v>39782</c:v>
                </c:pt>
                <c:pt idx="100">
                  <c:v>39813</c:v>
                </c:pt>
                <c:pt idx="101">
                  <c:v>39844</c:v>
                </c:pt>
                <c:pt idx="102">
                  <c:v>39872</c:v>
                </c:pt>
                <c:pt idx="103">
                  <c:v>39903</c:v>
                </c:pt>
                <c:pt idx="104">
                  <c:v>39933</c:v>
                </c:pt>
                <c:pt idx="105">
                  <c:v>39964</c:v>
                </c:pt>
                <c:pt idx="106">
                  <c:v>39994</c:v>
                </c:pt>
                <c:pt idx="107">
                  <c:v>40025</c:v>
                </c:pt>
                <c:pt idx="108">
                  <c:v>40056</c:v>
                </c:pt>
                <c:pt idx="109">
                  <c:v>40086</c:v>
                </c:pt>
                <c:pt idx="110">
                  <c:v>40117</c:v>
                </c:pt>
                <c:pt idx="111">
                  <c:v>40147</c:v>
                </c:pt>
                <c:pt idx="112">
                  <c:v>40178</c:v>
                </c:pt>
                <c:pt idx="113">
                  <c:v>40209</c:v>
                </c:pt>
                <c:pt idx="114">
                  <c:v>40237</c:v>
                </c:pt>
                <c:pt idx="115">
                  <c:v>40268</c:v>
                </c:pt>
                <c:pt idx="116">
                  <c:v>40298</c:v>
                </c:pt>
                <c:pt idx="117">
                  <c:v>40329</c:v>
                </c:pt>
              </c:numCache>
            </c:numRef>
          </c:xVal>
          <c:yVal>
            <c:numRef>
              <c:f>'問題2.1'!$Y$4:$Y$122</c:f>
              <c:numCache>
                <c:formatCode>0.000</c:formatCode>
                <c:ptCount val="119"/>
                <c:pt idx="0">
                  <c:v>1</c:v>
                </c:pt>
                <c:pt idx="1">
                  <c:v>1.0031378070196892</c:v>
                </c:pt>
                <c:pt idx="2">
                  <c:v>1.0285598480208296</c:v>
                </c:pt>
                <c:pt idx="3">
                  <c:v>1.0141176529784577</c:v>
                </c:pt>
                <c:pt idx="4">
                  <c:v>0.99200993362139833</c:v>
                </c:pt>
                <c:pt idx="5">
                  <c:v>0.9852653889892693</c:v>
                </c:pt>
                <c:pt idx="6">
                  <c:v>1.0004664202513054</c:v>
                </c:pt>
                <c:pt idx="7">
                  <c:v>0.99829495712063121</c:v>
                </c:pt>
                <c:pt idx="8">
                  <c:v>1.0146455717008114</c:v>
                </c:pt>
                <c:pt idx="9">
                  <c:v>1.0050946827325209</c:v>
                </c:pt>
                <c:pt idx="10">
                  <c:v>1.0479624405444805</c:v>
                </c:pt>
                <c:pt idx="11">
                  <c:v>1.0249688344791172</c:v>
                </c:pt>
                <c:pt idx="12">
                  <c:v>1.0301725447574224</c:v>
                </c:pt>
                <c:pt idx="13">
                  <c:v>1.0103388316355728</c:v>
                </c:pt>
                <c:pt idx="14">
                  <c:v>1.02306089739186</c:v>
                </c:pt>
                <c:pt idx="15">
                  <c:v>1.0554391505356921</c:v>
                </c:pt>
                <c:pt idx="16">
                  <c:v>1.0618638725047906</c:v>
                </c:pt>
                <c:pt idx="17">
                  <c:v>1.0585014381273767</c:v>
                </c:pt>
                <c:pt idx="18">
                  <c:v>1.0481640174318876</c:v>
                </c:pt>
                <c:pt idx="19">
                  <c:v>0.99557168353913306</c:v>
                </c:pt>
                <c:pt idx="20">
                  <c:v>1.0003800041631006</c:v>
                </c:pt>
                <c:pt idx="21">
                  <c:v>0.99858611880138559</c:v>
                </c:pt>
                <c:pt idx="22">
                  <c:v>1.0082842339958933</c:v>
                </c:pt>
                <c:pt idx="23">
                  <c:v>1.0079267507104801</c:v>
                </c:pt>
                <c:pt idx="24">
                  <c:v>1.0336451422773139</c:v>
                </c:pt>
                <c:pt idx="25">
                  <c:v>1.0236030306340618</c:v>
                </c:pt>
                <c:pt idx="26">
                  <c:v>0.99023185817306369</c:v>
                </c:pt>
                <c:pt idx="27">
                  <c:v>0.98186429722020097</c:v>
                </c:pt>
                <c:pt idx="28">
                  <c:v>0.99894889508566731</c:v>
                </c:pt>
                <c:pt idx="29">
                  <c:v>1.0035070422240839</c:v>
                </c:pt>
                <c:pt idx="30">
                  <c:v>1.0042783686231458</c:v>
                </c:pt>
                <c:pt idx="31">
                  <c:v>0.97697920895414492</c:v>
                </c:pt>
                <c:pt idx="32">
                  <c:v>0.9955592289663634</c:v>
                </c:pt>
                <c:pt idx="33">
                  <c:v>1.01202532701959</c:v>
                </c:pt>
                <c:pt idx="34">
                  <c:v>1.02665635105106</c:v>
                </c:pt>
                <c:pt idx="35">
                  <c:v>0.99570081830068768</c:v>
                </c:pt>
                <c:pt idx="36">
                  <c:v>0.98076359282128878</c:v>
                </c:pt>
                <c:pt idx="37">
                  <c:v>0.96088042161731624</c:v>
                </c:pt>
                <c:pt idx="38">
                  <c:v>0.9740237046907988</c:v>
                </c:pt>
                <c:pt idx="39">
                  <c:v>0.99510409959462964</c:v>
                </c:pt>
                <c:pt idx="40">
                  <c:v>0.98931673727267888</c:v>
                </c:pt>
                <c:pt idx="41">
                  <c:v>0.97954148422433329</c:v>
                </c:pt>
                <c:pt idx="42">
                  <c:v>0.99709897785452783</c:v>
                </c:pt>
                <c:pt idx="43">
                  <c:v>0.98031644145244878</c:v>
                </c:pt>
                <c:pt idx="44">
                  <c:v>0.95485591504863843</c:v>
                </c:pt>
                <c:pt idx="45">
                  <c:v>0.99609620394097509</c:v>
                </c:pt>
                <c:pt idx="46">
                  <c:v>0.99014427110254866</c:v>
                </c:pt>
                <c:pt idx="47">
                  <c:v>0.98284816286754684</c:v>
                </c:pt>
                <c:pt idx="48">
                  <c:v>0.97929703817146097</c:v>
                </c:pt>
                <c:pt idx="49">
                  <c:v>0.96586578181438099</c:v>
                </c:pt>
                <c:pt idx="50">
                  <c:v>0.95790257863137873</c:v>
                </c:pt>
                <c:pt idx="51">
                  <c:v>0.95992799602339451</c:v>
                </c:pt>
                <c:pt idx="52">
                  <c:v>0.95227165580696016</c:v>
                </c:pt>
                <c:pt idx="53">
                  <c:v>0.93242746804414245</c:v>
                </c:pt>
                <c:pt idx="54">
                  <c:v>0.93421855942869103</c:v>
                </c:pt>
                <c:pt idx="55">
                  <c:v>0.93167410601095257</c:v>
                </c:pt>
                <c:pt idx="56">
                  <c:v>0.92946167173145411</c:v>
                </c:pt>
                <c:pt idx="57">
                  <c:v>0.95006229424016175</c:v>
                </c:pt>
                <c:pt idx="58">
                  <c:v>0.94891641281664973</c:v>
                </c:pt>
                <c:pt idx="59">
                  <c:v>0.9493834299675129</c:v>
                </c:pt>
                <c:pt idx="60">
                  <c:v>0.95339043654356048</c:v>
                </c:pt>
                <c:pt idx="61">
                  <c:v>0.93659290603302048</c:v>
                </c:pt>
                <c:pt idx="62">
                  <c:v>0.88255090033695816</c:v>
                </c:pt>
                <c:pt idx="63">
                  <c:v>0.87698583948767905</c:v>
                </c:pt>
                <c:pt idx="64">
                  <c:v>0.89922929275453534</c:v>
                </c:pt>
                <c:pt idx="65">
                  <c:v>0.92419460226792538</c:v>
                </c:pt>
                <c:pt idx="66">
                  <c:v>0.93344268452417289</c:v>
                </c:pt>
                <c:pt idx="67">
                  <c:v>0.90084833693364696</c:v>
                </c:pt>
                <c:pt idx="68">
                  <c:v>0.91315663941546943</c:v>
                </c:pt>
                <c:pt idx="69">
                  <c:v>0.90654319719346899</c:v>
                </c:pt>
                <c:pt idx="70">
                  <c:v>0.89513063537062831</c:v>
                </c:pt>
                <c:pt idx="71">
                  <c:v>0.89017503052297653</c:v>
                </c:pt>
                <c:pt idx="72">
                  <c:v>0.88053537892143685</c:v>
                </c:pt>
                <c:pt idx="73">
                  <c:v>0.86774517364714165</c:v>
                </c:pt>
                <c:pt idx="74">
                  <c:v>0.87443966191275113</c:v>
                </c:pt>
                <c:pt idx="75">
                  <c:v>0.85966241940990484</c:v>
                </c:pt>
                <c:pt idx="76">
                  <c:v>0.8595068813357768</c:v>
                </c:pt>
                <c:pt idx="77">
                  <c:v>0.8477988860653991</c:v>
                </c:pt>
                <c:pt idx="78">
                  <c:v>0.81785292421300848</c:v>
                </c:pt>
                <c:pt idx="79">
                  <c:v>0.79717106984132458</c:v>
                </c:pt>
                <c:pt idx="80">
                  <c:v>0.79496158632010916</c:v>
                </c:pt>
                <c:pt idx="81">
                  <c:v>0.80149135513325531</c:v>
                </c:pt>
                <c:pt idx="82">
                  <c:v>0.78420833166043979</c:v>
                </c:pt>
                <c:pt idx="83">
                  <c:v>0.79587167068865516</c:v>
                </c:pt>
                <c:pt idx="84">
                  <c:v>0.79984101152453035</c:v>
                </c:pt>
                <c:pt idx="85">
                  <c:v>0.82435098326156164</c:v>
                </c:pt>
                <c:pt idx="86">
                  <c:v>0.81769131439868492</c:v>
                </c:pt>
                <c:pt idx="87">
                  <c:v>0.84023072338021276</c:v>
                </c:pt>
                <c:pt idx="88">
                  <c:v>0.85849653834336859</c:v>
                </c:pt>
                <c:pt idx="89">
                  <c:v>0.88293011115578823</c:v>
                </c:pt>
                <c:pt idx="90">
                  <c:v>0.87140173199398696</c:v>
                </c:pt>
                <c:pt idx="91">
                  <c:v>0.86922921018092714</c:v>
                </c:pt>
                <c:pt idx="92">
                  <c:v>0.88590283517869406</c:v>
                </c:pt>
                <c:pt idx="93">
                  <c:v>0.87271813424822298</c:v>
                </c:pt>
                <c:pt idx="94">
                  <c:v>0.85641676657854615</c:v>
                </c:pt>
                <c:pt idx="95">
                  <c:v>0.87435207737955756</c:v>
                </c:pt>
                <c:pt idx="96">
                  <c:v>0.87402151197816591</c:v>
                </c:pt>
                <c:pt idx="97">
                  <c:v>0.89644350337201439</c:v>
                </c:pt>
                <c:pt idx="98">
                  <c:v>0.89084349578438426</c:v>
                </c:pt>
                <c:pt idx="99">
                  <c:v>0.86757430772947819</c:v>
                </c:pt>
                <c:pt idx="100">
                  <c:v>0.88489736505221461</c:v>
                </c:pt>
                <c:pt idx="101">
                  <c:v>0.8689841032184783</c:v>
                </c:pt>
                <c:pt idx="102">
                  <c:v>0.88327925824968856</c:v>
                </c:pt>
                <c:pt idx="103">
                  <c:v>0.87251363947709548</c:v>
                </c:pt>
                <c:pt idx="104">
                  <c:v>0.91809332078416672</c:v>
                </c:pt>
                <c:pt idx="105">
                  <c:v>0.94745715020225685</c:v>
                </c:pt>
                <c:pt idx="106">
                  <c:v>0.96088158653822087</c:v>
                </c:pt>
                <c:pt idx="107">
                  <c:v>0.9840167730979319</c:v>
                </c:pt>
                <c:pt idx="108">
                  <c:v>1.0117743773759009</c:v>
                </c:pt>
                <c:pt idx="109">
                  <c:v>0.99529160574870301</c:v>
                </c:pt>
                <c:pt idx="110">
                  <c:v>1.0152742627995563</c:v>
                </c:pt>
                <c:pt idx="111">
                  <c:v>1.0105737499764742</c:v>
                </c:pt>
                <c:pt idx="112">
                  <c:v>1.0129402048331844</c:v>
                </c:pt>
                <c:pt idx="113">
                  <c:v>1.0245131881594889</c:v>
                </c:pt>
                <c:pt idx="114">
                  <c:v>1.0268072468340812</c:v>
                </c:pt>
                <c:pt idx="115">
                  <c:v>1.0321479214573726</c:v>
                </c:pt>
                <c:pt idx="116">
                  <c:v>1.0468274171130478</c:v>
                </c:pt>
                <c:pt idx="117">
                  <c:v>1.0644139018532186</c:v>
                </c:pt>
                <c:pt idx="118">
                  <c:v>1.0553070449839925</c:v>
                </c:pt>
              </c:numCache>
            </c:numRef>
          </c:yVal>
          <c:smooth val="0"/>
          <c:extLst>
            <c:ext xmlns:c16="http://schemas.microsoft.com/office/drawing/2014/chart" uri="{C3380CC4-5D6E-409C-BE32-E72D297353CC}">
              <c16:uniqueId val="{00000000-6755-4995-B743-4C0C1B3AA340}"/>
            </c:ext>
          </c:extLst>
        </c:ser>
        <c:dLbls>
          <c:showLegendKey val="0"/>
          <c:showVal val="0"/>
          <c:showCatName val="0"/>
          <c:showSerName val="0"/>
          <c:showPercent val="0"/>
          <c:showBubbleSize val="0"/>
        </c:dLbls>
        <c:axId val="416216496"/>
        <c:axId val="416212888"/>
      </c:scatterChart>
      <c:valAx>
        <c:axId val="416216496"/>
        <c:scaling>
          <c:orientation val="minMax"/>
        </c:scaling>
        <c:delete val="1"/>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crossAx val="416212888"/>
        <c:crosses val="autoZero"/>
        <c:crossBetween val="midCat"/>
      </c:valAx>
      <c:valAx>
        <c:axId val="4162128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6216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304800</xdr:colOff>
          <xdr:row>1</xdr:row>
          <xdr:rowOff>53340</xdr:rowOff>
        </xdr:to>
        <xdr:sp macro="" textlink="">
          <xdr:nvSpPr>
            <xdr:cNvPr id="10241" name="Control 1" hidden="1">
              <a:extLst>
                <a:ext uri="{63B3BB69-23CF-44E3-9099-C40C66FF867C}">
                  <a14:compatExt spid="_x0000_s10241"/>
                </a:ext>
                <a:ext uri="{FF2B5EF4-FFF2-40B4-BE49-F238E27FC236}">
                  <a16:creationId xmlns:a16="http://schemas.microsoft.com/office/drawing/2014/main" id="{00000000-0008-0000-02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2" name="Control 2" hidden="1">
              <a:extLst>
                <a:ext uri="{63B3BB69-23CF-44E3-9099-C40C66FF867C}">
                  <a14:compatExt spid="_x0000_s10242"/>
                </a:ext>
                <a:ext uri="{FF2B5EF4-FFF2-40B4-BE49-F238E27FC236}">
                  <a16:creationId xmlns:a16="http://schemas.microsoft.com/office/drawing/2014/main" id="{00000000-0008-0000-0200-000002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3" name="Control 3" hidden="1">
              <a:extLst>
                <a:ext uri="{63B3BB69-23CF-44E3-9099-C40C66FF867C}">
                  <a14:compatExt spid="_x0000_s10243"/>
                </a:ext>
                <a:ext uri="{FF2B5EF4-FFF2-40B4-BE49-F238E27FC236}">
                  <a16:creationId xmlns:a16="http://schemas.microsoft.com/office/drawing/2014/main" id="{00000000-0008-0000-0200-000003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53340</xdr:rowOff>
        </xdr:to>
        <xdr:sp macro="" textlink="">
          <xdr:nvSpPr>
            <xdr:cNvPr id="10244" name="Control 4" hidden="1">
              <a:extLst>
                <a:ext uri="{63B3BB69-23CF-44E3-9099-C40C66FF867C}">
                  <a14:compatExt spid="_x0000_s10244"/>
                </a:ext>
                <a:ext uri="{FF2B5EF4-FFF2-40B4-BE49-F238E27FC236}">
                  <a16:creationId xmlns:a16="http://schemas.microsoft.com/office/drawing/2014/main" id="{00000000-0008-0000-0200-000004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228600</xdr:colOff>
          <xdr:row>1</xdr:row>
          <xdr:rowOff>220980</xdr:rowOff>
        </xdr:to>
        <xdr:sp macro="" textlink="">
          <xdr:nvSpPr>
            <xdr:cNvPr id="10245" name="Control 5" hidden="1">
              <a:extLst>
                <a:ext uri="{63B3BB69-23CF-44E3-9099-C40C66FF867C}">
                  <a14:compatExt spid="_x0000_s10245"/>
                </a:ext>
                <a:ext uri="{FF2B5EF4-FFF2-40B4-BE49-F238E27FC236}">
                  <a16:creationId xmlns:a16="http://schemas.microsoft.com/office/drawing/2014/main" id="{00000000-0008-0000-0200-000005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2</xdr:col>
          <xdr:colOff>228600</xdr:colOff>
          <xdr:row>1</xdr:row>
          <xdr:rowOff>220980</xdr:rowOff>
        </xdr:to>
        <xdr:sp macro="" textlink="">
          <xdr:nvSpPr>
            <xdr:cNvPr id="10246" name="Control 6" hidden="1">
              <a:extLst>
                <a:ext uri="{63B3BB69-23CF-44E3-9099-C40C66FF867C}">
                  <a14:compatExt spid="_x0000_s10246"/>
                </a:ext>
                <a:ext uri="{FF2B5EF4-FFF2-40B4-BE49-F238E27FC236}">
                  <a16:creationId xmlns:a16="http://schemas.microsoft.com/office/drawing/2014/main" id="{00000000-0008-0000-0200-000006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xdr:row>
          <xdr:rowOff>0</xdr:rowOff>
        </xdr:from>
        <xdr:to>
          <xdr:col>3</xdr:col>
          <xdr:colOff>228600</xdr:colOff>
          <xdr:row>1</xdr:row>
          <xdr:rowOff>220980</xdr:rowOff>
        </xdr:to>
        <xdr:sp macro="" textlink="">
          <xdr:nvSpPr>
            <xdr:cNvPr id="10247" name="Control 7" hidden="1">
              <a:extLst>
                <a:ext uri="{63B3BB69-23CF-44E3-9099-C40C66FF867C}">
                  <a14:compatExt spid="_x0000_s10247"/>
                </a:ext>
                <a:ext uri="{FF2B5EF4-FFF2-40B4-BE49-F238E27FC236}">
                  <a16:creationId xmlns:a16="http://schemas.microsoft.com/office/drawing/2014/main" id="{00000000-0008-0000-0200-000007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228600</xdr:colOff>
          <xdr:row>1</xdr:row>
          <xdr:rowOff>220980</xdr:rowOff>
        </xdr:to>
        <xdr:sp macro="" textlink="">
          <xdr:nvSpPr>
            <xdr:cNvPr id="10248" name="Control 8" hidden="1">
              <a:extLst>
                <a:ext uri="{63B3BB69-23CF-44E3-9099-C40C66FF867C}">
                  <a14:compatExt spid="_x0000_s10248"/>
                </a:ext>
                <a:ext uri="{FF2B5EF4-FFF2-40B4-BE49-F238E27FC236}">
                  <a16:creationId xmlns:a16="http://schemas.microsoft.com/office/drawing/2014/main" id="{00000000-0008-0000-0200-000008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0</xdr:rowOff>
        </xdr:from>
        <xdr:to>
          <xdr:col>5</xdr:col>
          <xdr:colOff>228600</xdr:colOff>
          <xdr:row>1</xdr:row>
          <xdr:rowOff>220980</xdr:rowOff>
        </xdr:to>
        <xdr:sp macro="" textlink="">
          <xdr:nvSpPr>
            <xdr:cNvPr id="10249" name="Control 9" hidden="1">
              <a:extLst>
                <a:ext uri="{63B3BB69-23CF-44E3-9099-C40C66FF867C}">
                  <a14:compatExt spid="_x0000_s10249"/>
                </a:ext>
                <a:ext uri="{FF2B5EF4-FFF2-40B4-BE49-F238E27FC236}">
                  <a16:creationId xmlns:a16="http://schemas.microsoft.com/office/drawing/2014/main" id="{00000000-0008-0000-0200-000009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6</xdr:col>
          <xdr:colOff>228600</xdr:colOff>
          <xdr:row>1</xdr:row>
          <xdr:rowOff>220980</xdr:rowOff>
        </xdr:to>
        <xdr:sp macro="" textlink="">
          <xdr:nvSpPr>
            <xdr:cNvPr id="10250" name="Control 10" hidden="1">
              <a:extLst>
                <a:ext uri="{63B3BB69-23CF-44E3-9099-C40C66FF867C}">
                  <a14:compatExt spid="_x0000_s10250"/>
                </a:ext>
                <a:ext uri="{FF2B5EF4-FFF2-40B4-BE49-F238E27FC236}">
                  <a16:creationId xmlns:a16="http://schemas.microsoft.com/office/drawing/2014/main" id="{00000000-0008-0000-0200-00000A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7</xdr:col>
          <xdr:colOff>228600</xdr:colOff>
          <xdr:row>1</xdr:row>
          <xdr:rowOff>220980</xdr:rowOff>
        </xdr:to>
        <xdr:sp macro="" textlink="">
          <xdr:nvSpPr>
            <xdr:cNvPr id="10251" name="Control 11" hidden="1">
              <a:extLst>
                <a:ext uri="{63B3BB69-23CF-44E3-9099-C40C66FF867C}">
                  <a14:compatExt spid="_x0000_s10251"/>
                </a:ext>
                <a:ext uri="{FF2B5EF4-FFF2-40B4-BE49-F238E27FC236}">
                  <a16:creationId xmlns:a16="http://schemas.microsoft.com/office/drawing/2014/main" id="{00000000-0008-0000-0200-00000B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0</xdr:rowOff>
        </xdr:from>
        <xdr:to>
          <xdr:col>8</xdr:col>
          <xdr:colOff>228600</xdr:colOff>
          <xdr:row>1</xdr:row>
          <xdr:rowOff>220980</xdr:rowOff>
        </xdr:to>
        <xdr:sp macro="" textlink="">
          <xdr:nvSpPr>
            <xdr:cNvPr id="10252" name="Control 12" hidden="1">
              <a:extLst>
                <a:ext uri="{63B3BB69-23CF-44E3-9099-C40C66FF867C}">
                  <a14:compatExt spid="_x0000_s10252"/>
                </a:ext>
                <a:ext uri="{FF2B5EF4-FFF2-40B4-BE49-F238E27FC236}">
                  <a16:creationId xmlns:a16="http://schemas.microsoft.com/office/drawing/2014/main" id="{00000000-0008-0000-0200-00000C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9</xdr:col>
          <xdr:colOff>228600</xdr:colOff>
          <xdr:row>1</xdr:row>
          <xdr:rowOff>220980</xdr:rowOff>
        </xdr:to>
        <xdr:sp macro="" textlink="">
          <xdr:nvSpPr>
            <xdr:cNvPr id="10253" name="Control 13" hidden="1">
              <a:extLst>
                <a:ext uri="{63B3BB69-23CF-44E3-9099-C40C66FF867C}">
                  <a14:compatExt spid="_x0000_s10253"/>
                </a:ext>
                <a:ext uri="{FF2B5EF4-FFF2-40B4-BE49-F238E27FC236}">
                  <a16:creationId xmlns:a16="http://schemas.microsoft.com/office/drawing/2014/main" id="{00000000-0008-0000-0200-00000D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xdr:row>
          <xdr:rowOff>0</xdr:rowOff>
        </xdr:from>
        <xdr:to>
          <xdr:col>10</xdr:col>
          <xdr:colOff>228600</xdr:colOff>
          <xdr:row>1</xdr:row>
          <xdr:rowOff>220980</xdr:rowOff>
        </xdr:to>
        <xdr:sp macro="" textlink="">
          <xdr:nvSpPr>
            <xdr:cNvPr id="10254" name="Control 14" hidden="1">
              <a:extLst>
                <a:ext uri="{63B3BB69-23CF-44E3-9099-C40C66FF867C}">
                  <a14:compatExt spid="_x0000_s10254"/>
                </a:ext>
                <a:ext uri="{FF2B5EF4-FFF2-40B4-BE49-F238E27FC236}">
                  <a16:creationId xmlns:a16="http://schemas.microsoft.com/office/drawing/2014/main" id="{00000000-0008-0000-0200-00000E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xdr:row>
          <xdr:rowOff>0</xdr:rowOff>
        </xdr:from>
        <xdr:to>
          <xdr:col>11</xdr:col>
          <xdr:colOff>228600</xdr:colOff>
          <xdr:row>1</xdr:row>
          <xdr:rowOff>220980</xdr:rowOff>
        </xdr:to>
        <xdr:sp macro="" textlink="">
          <xdr:nvSpPr>
            <xdr:cNvPr id="10255" name="Control 15" hidden="1">
              <a:extLst>
                <a:ext uri="{63B3BB69-23CF-44E3-9099-C40C66FF867C}">
                  <a14:compatExt spid="_x0000_s10255"/>
                </a:ext>
                <a:ext uri="{FF2B5EF4-FFF2-40B4-BE49-F238E27FC236}">
                  <a16:creationId xmlns:a16="http://schemas.microsoft.com/office/drawing/2014/main" id="{00000000-0008-0000-0200-00000F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xdr:row>
          <xdr:rowOff>0</xdr:rowOff>
        </xdr:from>
        <xdr:to>
          <xdr:col>12</xdr:col>
          <xdr:colOff>228600</xdr:colOff>
          <xdr:row>1</xdr:row>
          <xdr:rowOff>220980</xdr:rowOff>
        </xdr:to>
        <xdr:sp macro="" textlink="">
          <xdr:nvSpPr>
            <xdr:cNvPr id="10256" name="Control 16" hidden="1">
              <a:extLst>
                <a:ext uri="{63B3BB69-23CF-44E3-9099-C40C66FF867C}">
                  <a14:compatExt spid="_x0000_s10256"/>
                </a:ext>
                <a:ext uri="{FF2B5EF4-FFF2-40B4-BE49-F238E27FC236}">
                  <a16:creationId xmlns:a16="http://schemas.microsoft.com/office/drawing/2014/main" id="{00000000-0008-0000-0200-000010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601980</xdr:colOff>
      <xdr:row>5</xdr:row>
      <xdr:rowOff>7620</xdr:rowOff>
    </xdr:from>
    <xdr:to>
      <xdr:col>19</xdr:col>
      <xdr:colOff>434340</xdr:colOff>
      <xdr:row>21</xdr:row>
      <xdr:rowOff>68580</xdr:rowOff>
    </xdr:to>
    <xdr:graphicFrame macro="">
      <xdr:nvGraphicFramePr>
        <xdr:cNvPr id="3" name="グラフ 2">
          <a:extLst>
            <a:ext uri="{FF2B5EF4-FFF2-40B4-BE49-F238E27FC236}">
              <a16:creationId xmlns:a16="http://schemas.microsoft.com/office/drawing/2014/main" id="{EF008436-5B60-4E5F-BC57-63DB6C99E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601980</xdr:colOff>
      <xdr:row>21</xdr:row>
      <xdr:rowOff>129540</xdr:rowOff>
    </xdr:from>
    <xdr:to>
      <xdr:col>19</xdr:col>
      <xdr:colOff>434340</xdr:colOff>
      <xdr:row>38</xdr:row>
      <xdr:rowOff>22860</xdr:rowOff>
    </xdr:to>
    <xdr:graphicFrame macro="">
      <xdr:nvGraphicFramePr>
        <xdr:cNvPr id="4" name="グラフ 3">
          <a:extLst>
            <a:ext uri="{FF2B5EF4-FFF2-40B4-BE49-F238E27FC236}">
              <a16:creationId xmlns:a16="http://schemas.microsoft.com/office/drawing/2014/main" id="{1BA7CDAC-ED65-4223-8443-4DDBE9693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251460</xdr:colOff>
      <xdr:row>125</xdr:row>
      <xdr:rowOff>114300</xdr:rowOff>
    </xdr:from>
    <xdr:to>
      <xdr:col>8</xdr:col>
      <xdr:colOff>1155560</xdr:colOff>
      <xdr:row>166</xdr:row>
      <xdr:rowOff>107727</xdr:rowOff>
    </xdr:to>
    <xdr:pic>
      <xdr:nvPicPr>
        <xdr:cNvPr id="6" name="図 5">
          <a:extLst>
            <a:ext uri="{FF2B5EF4-FFF2-40B4-BE49-F238E27FC236}">
              <a16:creationId xmlns:a16="http://schemas.microsoft.com/office/drawing/2014/main" id="{C546D010-117A-4F2F-9FAE-A7802617D58E}"/>
            </a:ext>
          </a:extLst>
        </xdr:cNvPr>
        <xdr:cNvPicPr>
          <a:picLocks noChangeAspect="1"/>
        </xdr:cNvPicPr>
      </xdr:nvPicPr>
      <xdr:blipFill>
        <a:blip xmlns:r="http://schemas.openxmlformats.org/officeDocument/2006/relationships" r:embed="rId1"/>
        <a:stretch>
          <a:fillRect/>
        </a:stretch>
      </xdr:blipFill>
      <xdr:spPr>
        <a:xfrm>
          <a:off x="861060" y="20566380"/>
          <a:ext cx="6200000" cy="68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251460</xdr:colOff>
      <xdr:row>125</xdr:row>
      <xdr:rowOff>114300</xdr:rowOff>
    </xdr:from>
    <xdr:to>
      <xdr:col>8</xdr:col>
      <xdr:colOff>1155560</xdr:colOff>
      <xdr:row>166</xdr:row>
      <xdr:rowOff>107727</xdr:rowOff>
    </xdr:to>
    <xdr:pic>
      <xdr:nvPicPr>
        <xdr:cNvPr id="2" name="図 1">
          <a:extLst>
            <a:ext uri="{FF2B5EF4-FFF2-40B4-BE49-F238E27FC236}">
              <a16:creationId xmlns:a16="http://schemas.microsoft.com/office/drawing/2014/main" id="{ADC6B645-79BD-4F8D-963B-04D4493EF9EB}"/>
            </a:ext>
          </a:extLst>
        </xdr:cNvPr>
        <xdr:cNvPicPr>
          <a:picLocks noChangeAspect="1"/>
        </xdr:cNvPicPr>
      </xdr:nvPicPr>
      <xdr:blipFill>
        <a:blip xmlns:r="http://schemas.openxmlformats.org/officeDocument/2006/relationships" r:embed="rId1"/>
        <a:stretch>
          <a:fillRect/>
        </a:stretch>
      </xdr:blipFill>
      <xdr:spPr>
        <a:xfrm>
          <a:off x="861060" y="21069300"/>
          <a:ext cx="6200000" cy="68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251460</xdr:colOff>
      <xdr:row>125</xdr:row>
      <xdr:rowOff>114300</xdr:rowOff>
    </xdr:from>
    <xdr:to>
      <xdr:col>8</xdr:col>
      <xdr:colOff>1155560</xdr:colOff>
      <xdr:row>166</xdr:row>
      <xdr:rowOff>107727</xdr:rowOff>
    </xdr:to>
    <xdr:pic>
      <xdr:nvPicPr>
        <xdr:cNvPr id="2" name="図 1">
          <a:extLst>
            <a:ext uri="{FF2B5EF4-FFF2-40B4-BE49-F238E27FC236}">
              <a16:creationId xmlns:a16="http://schemas.microsoft.com/office/drawing/2014/main" id="{17067C10-06F5-44EF-B838-1BE6F59B9E8B}"/>
            </a:ext>
          </a:extLst>
        </xdr:cNvPr>
        <xdr:cNvPicPr>
          <a:picLocks noChangeAspect="1"/>
        </xdr:cNvPicPr>
      </xdr:nvPicPr>
      <xdr:blipFill>
        <a:blip xmlns:r="http://schemas.openxmlformats.org/officeDocument/2006/relationships" r:embed="rId1"/>
        <a:stretch>
          <a:fillRect/>
        </a:stretch>
      </xdr:blipFill>
      <xdr:spPr>
        <a:xfrm>
          <a:off x="861060" y="20901660"/>
          <a:ext cx="6200000" cy="68666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西村 翼" id="{FED7B743-E71E-4C86-B7EE-E56D59AC1FC7}" userId="5a6fcaf58e44607b"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turne" connectionId="1" xr16:uid="{00000000-0016-0000-0300-000000000000}"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3" dT="2020-11-30T04:17:51.64" personId="{FED7B743-E71E-4C86-B7EE-E56D59AC1FC7}" id="{EB8FAE19-AEA1-4D60-9201-211B28E12235}">
    <text>トラッキングエラー
⇒（ポートフォリオのリターン－ベンチマークのリターン）の標準偏差</text>
  </threadedComment>
</ThreadedComments>
</file>

<file path=xl/threadedComments/threadedComment2.xml><?xml version="1.0" encoding="utf-8"?>
<ThreadedComments xmlns="http://schemas.microsoft.com/office/spreadsheetml/2018/threadedcomments" xmlns:x="http://schemas.openxmlformats.org/spreadsheetml/2006/main">
  <threadedComment ref="R5" dT="2020-11-30T04:17:51.64" personId="{FED7B743-E71E-4C86-B7EE-E56D59AC1FC7}" id="{B165E2BE-ADAC-4A20-A14A-FB3E5EA7E79D}">
    <text>トラッキングエラー
⇒（ポートフォリオのリターン－ベンチマークのリターン）の標準偏差</text>
  </threadedComment>
</ThreadedComments>
</file>

<file path=xl/threadedComments/threadedComment3.xml><?xml version="1.0" encoding="utf-8"?>
<ThreadedComments xmlns="http://schemas.microsoft.com/office/spreadsheetml/2018/threadedcomments" xmlns:x="http://schemas.openxmlformats.org/spreadsheetml/2006/main">
  <threadedComment ref="T5" dT="2020-11-30T04:17:51.64" personId="{FED7B743-E71E-4C86-B7EE-E56D59AC1FC7}" id="{265EF2F7-FD0C-418C-9319-F33B6DE9A96E}">
    <text>トラッキングエラー
⇒（ポートフォリオのリターン－ベンチマークのリターン）の標準偏差</text>
  </threadedComment>
</ThreadedComments>
</file>

<file path=xl/threadedComments/threadedComment4.xml><?xml version="1.0" encoding="utf-8"?>
<ThreadedComments xmlns="http://schemas.microsoft.com/office/spreadsheetml/2018/threadedcomments" xmlns:x="http://schemas.openxmlformats.org/spreadsheetml/2006/main">
  <threadedComment ref="R4" dT="2020-11-30T04:17:51.64" personId="{FED7B743-E71E-4C86-B7EE-E56D59AC1FC7}" id="{97E90C7D-E5E1-491D-A400-60C33AF0BD09}">
    <text>トラッキングエラー
⇒（ポートフォリオのリターン－ベンチマークのリターン）の標準偏差</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ntrol" Target="../activeX/activeX6.xml"/><Relationship Id="rId18" Type="http://schemas.openxmlformats.org/officeDocument/2006/relationships/control" Target="../activeX/activeX11.xml"/><Relationship Id="rId3" Type="http://schemas.openxmlformats.org/officeDocument/2006/relationships/control" Target="../activeX/activeX1.xml"/><Relationship Id="rId21" Type="http://schemas.openxmlformats.org/officeDocument/2006/relationships/control" Target="../activeX/activeX14.xml"/><Relationship Id="rId7" Type="http://schemas.openxmlformats.org/officeDocument/2006/relationships/control" Target="../activeX/activeX3.xml"/><Relationship Id="rId12" Type="http://schemas.openxmlformats.org/officeDocument/2006/relationships/image" Target="../media/image5.emf"/><Relationship Id="rId17" Type="http://schemas.openxmlformats.org/officeDocument/2006/relationships/control" Target="../activeX/activeX10.xml"/><Relationship Id="rId2" Type="http://schemas.openxmlformats.org/officeDocument/2006/relationships/vmlDrawing" Target="../drawings/vmlDrawing1.vml"/><Relationship Id="rId16" Type="http://schemas.openxmlformats.org/officeDocument/2006/relationships/control" Target="../activeX/activeX9.xml"/><Relationship Id="rId20" Type="http://schemas.openxmlformats.org/officeDocument/2006/relationships/control" Target="../activeX/activeX13.x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control" Target="../activeX/activeX5.xml"/><Relationship Id="rId5" Type="http://schemas.openxmlformats.org/officeDocument/2006/relationships/control" Target="../activeX/activeX2.xml"/><Relationship Id="rId15" Type="http://schemas.openxmlformats.org/officeDocument/2006/relationships/control" Target="../activeX/activeX8.xml"/><Relationship Id="rId23" Type="http://schemas.openxmlformats.org/officeDocument/2006/relationships/control" Target="../activeX/activeX16.xml"/><Relationship Id="rId10" Type="http://schemas.openxmlformats.org/officeDocument/2006/relationships/image" Target="../media/image4.emf"/><Relationship Id="rId19" Type="http://schemas.openxmlformats.org/officeDocument/2006/relationships/control" Target="../activeX/activeX12.xml"/><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control" Target="../activeX/activeX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6:E54"/>
  <sheetViews>
    <sheetView topLeftCell="A7" workbookViewId="0">
      <selection activeCell="J32" sqref="J32"/>
    </sheetView>
  </sheetViews>
  <sheetFormatPr defaultColWidth="9" defaultRowHeight="13.2"/>
  <cols>
    <col min="1" max="2" width="9" style="1"/>
    <col min="3" max="3" width="16.44140625" style="1" bestFit="1" customWidth="1"/>
    <col min="4" max="4" width="14.77734375" style="1" bestFit="1" customWidth="1"/>
    <col min="5" max="16384" width="9" style="1"/>
  </cols>
  <sheetData>
    <row r="6" spans="3:5">
      <c r="C6" s="1" t="s">
        <v>16</v>
      </c>
      <c r="D6" s="1" t="s">
        <v>15</v>
      </c>
      <c r="E6" s="1" t="s">
        <v>65</v>
      </c>
    </row>
    <row r="9" spans="3:5">
      <c r="E9" s="2"/>
    </row>
    <row r="11" spans="3:5">
      <c r="C11" s="1" t="s">
        <v>14</v>
      </c>
      <c r="D11" s="1" t="s">
        <v>13</v>
      </c>
      <c r="E11" s="1" t="s">
        <v>64</v>
      </c>
    </row>
    <row r="12" spans="3:5">
      <c r="E12" s="2" t="s">
        <v>120</v>
      </c>
    </row>
    <row r="14" spans="3:5">
      <c r="E14" s="2"/>
    </row>
    <row r="25" spans="3:5">
      <c r="C25" s="1" t="s">
        <v>1</v>
      </c>
      <c r="D25" t="s">
        <v>1</v>
      </c>
      <c r="E25" t="s">
        <v>7</v>
      </c>
    </row>
    <row r="26" spans="3:5">
      <c r="C26" s="1" t="s">
        <v>92</v>
      </c>
      <c r="D26" t="s">
        <v>1</v>
      </c>
      <c r="E26" t="s">
        <v>8</v>
      </c>
    </row>
    <row r="27" spans="3:5">
      <c r="C27" s="1" t="s">
        <v>91</v>
      </c>
      <c r="D27" t="s">
        <v>1</v>
      </c>
      <c r="E27" t="s">
        <v>9</v>
      </c>
    </row>
    <row r="28" spans="3:5">
      <c r="C28" s="1" t="s">
        <v>90</v>
      </c>
      <c r="D28" t="s">
        <v>1</v>
      </c>
      <c r="E28" t="s">
        <v>10</v>
      </c>
    </row>
    <row r="29" spans="3:5">
      <c r="C29" s="1" t="s">
        <v>89</v>
      </c>
      <c r="D29" t="s">
        <v>1</v>
      </c>
      <c r="E29" t="s">
        <v>11</v>
      </c>
    </row>
    <row r="30" spans="3:5">
      <c r="C30" s="1" t="s">
        <v>88</v>
      </c>
      <c r="D30" t="s">
        <v>1</v>
      </c>
      <c r="E30" t="s">
        <v>12</v>
      </c>
    </row>
    <row r="31" spans="3:5">
      <c r="C31" s="1" t="s">
        <v>87</v>
      </c>
      <c r="D31" t="s">
        <v>2</v>
      </c>
      <c r="E31" t="s">
        <v>7</v>
      </c>
    </row>
    <row r="32" spans="3:5">
      <c r="C32" s="1" t="s">
        <v>86</v>
      </c>
      <c r="D32" t="s">
        <v>2</v>
      </c>
      <c r="E32" t="s">
        <v>8</v>
      </c>
    </row>
    <row r="33" spans="3:5">
      <c r="C33" s="1" t="s">
        <v>85</v>
      </c>
      <c r="D33" t="s">
        <v>2</v>
      </c>
      <c r="E33" t="s">
        <v>9</v>
      </c>
    </row>
    <row r="34" spans="3:5">
      <c r="C34" s="1" t="s">
        <v>84</v>
      </c>
      <c r="D34" t="s">
        <v>2</v>
      </c>
      <c r="E34" t="s">
        <v>10</v>
      </c>
    </row>
    <row r="35" spans="3:5">
      <c r="C35" s="1" t="s">
        <v>83</v>
      </c>
      <c r="D35" t="s">
        <v>2</v>
      </c>
      <c r="E35" t="s">
        <v>11</v>
      </c>
    </row>
    <row r="36" spans="3:5">
      <c r="C36" s="1" t="s">
        <v>82</v>
      </c>
      <c r="D36" t="s">
        <v>2</v>
      </c>
      <c r="E36" t="s">
        <v>12</v>
      </c>
    </row>
    <row r="37" spans="3:5">
      <c r="C37" s="1" t="s">
        <v>81</v>
      </c>
      <c r="D37" t="s">
        <v>3</v>
      </c>
      <c r="E37" t="s">
        <v>7</v>
      </c>
    </row>
    <row r="38" spans="3:5">
      <c r="C38" s="1" t="s">
        <v>80</v>
      </c>
      <c r="D38" t="s">
        <v>3</v>
      </c>
      <c r="E38" t="s">
        <v>8</v>
      </c>
    </row>
    <row r="39" spans="3:5">
      <c r="C39" s="1" t="s">
        <v>79</v>
      </c>
      <c r="D39" t="s">
        <v>3</v>
      </c>
      <c r="E39" t="s">
        <v>9</v>
      </c>
    </row>
    <row r="40" spans="3:5">
      <c r="C40" s="1" t="s">
        <v>78</v>
      </c>
      <c r="D40" t="s">
        <v>3</v>
      </c>
      <c r="E40" t="s">
        <v>10</v>
      </c>
    </row>
    <row r="41" spans="3:5">
      <c r="C41" s="1" t="s">
        <v>77</v>
      </c>
      <c r="D41" t="s">
        <v>3</v>
      </c>
      <c r="E41" t="s">
        <v>11</v>
      </c>
    </row>
    <row r="42" spans="3:5">
      <c r="C42" s="1" t="s">
        <v>76</v>
      </c>
      <c r="D42" t="s">
        <v>3</v>
      </c>
      <c r="E42" t="s">
        <v>12</v>
      </c>
    </row>
    <row r="43" spans="3:5">
      <c r="C43" s="1" t="s">
        <v>75</v>
      </c>
      <c r="D43" t="s">
        <v>4</v>
      </c>
      <c r="E43" t="s">
        <v>7</v>
      </c>
    </row>
    <row r="44" spans="3:5">
      <c r="C44" s="1" t="s">
        <v>74</v>
      </c>
      <c r="D44" t="s">
        <v>4</v>
      </c>
      <c r="E44" t="s">
        <v>8</v>
      </c>
    </row>
    <row r="45" spans="3:5">
      <c r="C45" s="1" t="s">
        <v>73</v>
      </c>
      <c r="D45" t="s">
        <v>4</v>
      </c>
      <c r="E45" t="s">
        <v>9</v>
      </c>
    </row>
    <row r="46" spans="3:5">
      <c r="C46" s="1" t="s">
        <v>72</v>
      </c>
      <c r="D46" t="s">
        <v>4</v>
      </c>
      <c r="E46" t="s">
        <v>10</v>
      </c>
    </row>
    <row r="47" spans="3:5">
      <c r="C47" s="1" t="s">
        <v>71</v>
      </c>
      <c r="D47" t="s">
        <v>4</v>
      </c>
      <c r="E47" t="s">
        <v>11</v>
      </c>
    </row>
    <row r="48" spans="3:5">
      <c r="C48" s="1" t="s">
        <v>70</v>
      </c>
      <c r="D48" t="s">
        <v>4</v>
      </c>
      <c r="E48" t="s">
        <v>12</v>
      </c>
    </row>
    <row r="49" spans="3:5">
      <c r="C49" s="1" t="s">
        <v>69</v>
      </c>
      <c r="D49" t="s">
        <v>5</v>
      </c>
      <c r="E49" t="s">
        <v>7</v>
      </c>
    </row>
    <row r="50" spans="3:5">
      <c r="C50" s="1" t="s">
        <v>68</v>
      </c>
      <c r="D50" t="s">
        <v>5</v>
      </c>
      <c r="E50" t="s">
        <v>8</v>
      </c>
    </row>
    <row r="51" spans="3:5">
      <c r="C51" s="1" t="s">
        <v>67</v>
      </c>
      <c r="D51" t="s">
        <v>5</v>
      </c>
      <c r="E51" t="s">
        <v>9</v>
      </c>
    </row>
    <row r="52" spans="3:5">
      <c r="D52" t="s">
        <v>5</v>
      </c>
      <c r="E52" t="s">
        <v>10</v>
      </c>
    </row>
    <row r="53" spans="3:5">
      <c r="D53" t="s">
        <v>5</v>
      </c>
      <c r="E53" t="s">
        <v>11</v>
      </c>
    </row>
    <row r="54" spans="3:5">
      <c r="D54" t="s">
        <v>5</v>
      </c>
      <c r="E54" t="s">
        <v>12</v>
      </c>
    </row>
  </sheetData>
  <phoneticPr fontId="4"/>
  <pageMargins left="0.78700000000000003" right="0.78700000000000003" top="0.98399999999999999" bottom="0.98399999999999999"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E4D2-E46E-4370-8501-ED82C8478DDD}">
  <dimension ref="A1:AF120"/>
  <sheetViews>
    <sheetView topLeftCell="C1" workbookViewId="0">
      <selection activeCell="D17" sqref="D17"/>
    </sheetView>
  </sheetViews>
  <sheetFormatPr defaultRowHeight="13.2"/>
  <cols>
    <col min="1" max="1" width="12.33203125" bestFit="1" customWidth="1"/>
    <col min="2" max="3" width="17.21875" bestFit="1" customWidth="1"/>
    <col min="4" max="5" width="18.5546875" bestFit="1" customWidth="1"/>
    <col min="6" max="7" width="20" bestFit="1" customWidth="1"/>
    <col min="8" max="9" width="17.21875" bestFit="1" customWidth="1"/>
    <col min="10" max="11" width="18.5546875" bestFit="1" customWidth="1"/>
    <col min="12" max="13" width="20" bestFit="1" customWidth="1"/>
    <col min="14" max="15" width="17.21875" bestFit="1" customWidth="1"/>
    <col min="16" max="17" width="18.5546875" bestFit="1" customWidth="1"/>
    <col min="18" max="19" width="20" bestFit="1" customWidth="1"/>
    <col min="20" max="21" width="17.21875" bestFit="1" customWidth="1"/>
    <col min="22" max="23" width="18.5546875" bestFit="1" customWidth="1"/>
    <col min="24" max="25" width="20" bestFit="1" customWidth="1"/>
    <col min="26" max="27" width="17.21875" bestFit="1" customWidth="1"/>
    <col min="28" max="29" width="18.5546875" bestFit="1" customWidth="1"/>
    <col min="30" max="31" width="20" bestFit="1" customWidth="1"/>
  </cols>
  <sheetData>
    <row r="1" spans="1:32">
      <c r="A1" t="s">
        <v>0</v>
      </c>
      <c r="B1" t="s">
        <v>1</v>
      </c>
      <c r="C1" s="71" t="s">
        <v>1</v>
      </c>
      <c r="D1" t="s">
        <v>1</v>
      </c>
      <c r="E1" t="s">
        <v>1</v>
      </c>
      <c r="F1" t="s">
        <v>1</v>
      </c>
      <c r="G1" t="s">
        <v>1</v>
      </c>
      <c r="H1" t="s">
        <v>2</v>
      </c>
      <c r="I1" s="7" t="s">
        <v>2</v>
      </c>
      <c r="J1" t="s">
        <v>2</v>
      </c>
      <c r="K1" s="7" t="s">
        <v>2</v>
      </c>
      <c r="L1" t="s">
        <v>2</v>
      </c>
      <c r="M1" s="7" t="s">
        <v>2</v>
      </c>
      <c r="N1" t="s">
        <v>3</v>
      </c>
      <c r="O1" t="s">
        <v>3</v>
      </c>
      <c r="P1" t="s">
        <v>3</v>
      </c>
      <c r="Q1" s="71" t="s">
        <v>3</v>
      </c>
      <c r="R1" t="s">
        <v>3</v>
      </c>
      <c r="S1" s="71" t="s">
        <v>3</v>
      </c>
      <c r="T1" t="s">
        <v>4</v>
      </c>
      <c r="U1" t="s">
        <v>4</v>
      </c>
      <c r="V1" t="s">
        <v>4</v>
      </c>
      <c r="W1" s="71" t="s">
        <v>4</v>
      </c>
      <c r="X1" t="s">
        <v>4</v>
      </c>
      <c r="Y1" s="71" t="s">
        <v>4</v>
      </c>
      <c r="Z1" t="s">
        <v>5</v>
      </c>
      <c r="AA1" t="s">
        <v>5</v>
      </c>
      <c r="AB1" t="s">
        <v>5</v>
      </c>
      <c r="AC1" s="71" t="s">
        <v>5</v>
      </c>
      <c r="AD1" t="s">
        <v>5</v>
      </c>
      <c r="AE1" s="71" t="s">
        <v>5</v>
      </c>
    </row>
    <row r="2" spans="1:32">
      <c r="A2" t="s">
        <v>6</v>
      </c>
      <c r="B2" t="s">
        <v>7</v>
      </c>
      <c r="C2" s="71" t="s">
        <v>8</v>
      </c>
      <c r="D2" t="s">
        <v>9</v>
      </c>
      <c r="E2" t="s">
        <v>10</v>
      </c>
      <c r="F2" t="s">
        <v>11</v>
      </c>
      <c r="G2" t="s">
        <v>12</v>
      </c>
      <c r="H2" t="s">
        <v>7</v>
      </c>
      <c r="I2" s="7" t="s">
        <v>8</v>
      </c>
      <c r="J2" t="s">
        <v>9</v>
      </c>
      <c r="K2" s="7" t="s">
        <v>10</v>
      </c>
      <c r="L2" t="s">
        <v>11</v>
      </c>
      <c r="M2" s="7" t="s">
        <v>12</v>
      </c>
      <c r="N2" t="s">
        <v>7</v>
      </c>
      <c r="O2" t="s">
        <v>8</v>
      </c>
      <c r="P2" t="s">
        <v>9</v>
      </c>
      <c r="Q2" s="71" t="s">
        <v>10</v>
      </c>
      <c r="R2" t="s">
        <v>11</v>
      </c>
      <c r="S2" s="71" t="s">
        <v>12</v>
      </c>
      <c r="T2" t="s">
        <v>7</v>
      </c>
      <c r="U2" t="s">
        <v>8</v>
      </c>
      <c r="V2" t="s">
        <v>9</v>
      </c>
      <c r="W2" s="71" t="s">
        <v>10</v>
      </c>
      <c r="X2" t="s">
        <v>11</v>
      </c>
      <c r="Y2" s="71" t="s">
        <v>12</v>
      </c>
      <c r="Z2" t="s">
        <v>7</v>
      </c>
      <c r="AA2" t="s">
        <v>8</v>
      </c>
      <c r="AB2" t="s">
        <v>9</v>
      </c>
      <c r="AC2" s="71" t="s">
        <v>10</v>
      </c>
      <c r="AD2" t="s">
        <v>11</v>
      </c>
      <c r="AE2" s="71" t="s">
        <v>12</v>
      </c>
      <c r="AF2" s="67">
        <v>5.6234000000000002</v>
      </c>
    </row>
    <row r="3" spans="1:32">
      <c r="A3" s="20">
        <v>20000831</v>
      </c>
      <c r="B3" s="20">
        <v>3.8980999999999999</v>
      </c>
      <c r="C3" s="20">
        <v>3.9176000000000002</v>
      </c>
      <c r="D3" s="20">
        <v>2.0531999999999999</v>
      </c>
      <c r="E3" s="20">
        <v>2.0746000000000002</v>
      </c>
      <c r="F3" s="20">
        <v>5.9706000000000001</v>
      </c>
      <c r="G3" s="20">
        <v>5.9878</v>
      </c>
      <c r="H3" s="20">
        <v>3.7339000000000002</v>
      </c>
      <c r="I3" s="20">
        <v>3.7517</v>
      </c>
      <c r="J3" s="20">
        <v>1.5465</v>
      </c>
      <c r="K3" s="20">
        <v>1.5654999999999999</v>
      </c>
      <c r="L3" s="20">
        <v>5.9272</v>
      </c>
      <c r="M3" s="20">
        <v>5.9436</v>
      </c>
      <c r="N3" s="20">
        <v>5.4638</v>
      </c>
      <c r="O3" s="20">
        <v>5.4997999999999996</v>
      </c>
      <c r="P3" s="20">
        <v>5.0780000000000003</v>
      </c>
      <c r="Q3" s="20">
        <v>5.1143000000000001</v>
      </c>
      <c r="R3" s="20">
        <v>7.0057</v>
      </c>
      <c r="S3" s="20">
        <v>7.0404999999999998</v>
      </c>
      <c r="T3" s="20">
        <v>3.8974000000000002</v>
      </c>
      <c r="U3" s="20">
        <v>3.9089999999999998</v>
      </c>
      <c r="V3" s="20">
        <v>1.0596000000000001</v>
      </c>
      <c r="W3" s="20">
        <v>1.075</v>
      </c>
      <c r="X3" s="20">
        <v>6.0114999999999998</v>
      </c>
      <c r="Y3" s="20">
        <v>6.0202999999999998</v>
      </c>
      <c r="Z3" s="20">
        <v>3.3475999999999999</v>
      </c>
      <c r="AA3" s="20">
        <v>3.3797999999999999</v>
      </c>
      <c r="AB3" s="20">
        <v>2.2746</v>
      </c>
      <c r="AC3" s="20">
        <v>2.2991000000000001</v>
      </c>
      <c r="AD3" s="20">
        <v>5.5757000000000003</v>
      </c>
      <c r="AE3" s="20">
        <v>-8.6934000000000005</v>
      </c>
      <c r="AF3" s="20">
        <v>-2.9365999999999999</v>
      </c>
    </row>
    <row r="4" spans="1:32">
      <c r="A4" s="20">
        <v>20000930</v>
      </c>
      <c r="B4" s="20">
        <v>-3.3948</v>
      </c>
      <c r="C4" s="20">
        <v>-3.1208999999999998</v>
      </c>
      <c r="D4" s="20">
        <v>-1.8939999999999999</v>
      </c>
      <c r="E4" s="20">
        <v>-1.5223</v>
      </c>
      <c r="F4" s="20">
        <v>-4.9884000000000004</v>
      </c>
      <c r="G4" s="20">
        <v>-4.8167999999999997</v>
      </c>
      <c r="H4" s="20">
        <v>-3.3285</v>
      </c>
      <c r="I4" s="20">
        <v>-3.0630999999999999</v>
      </c>
      <c r="J4" s="20">
        <v>-1.647</v>
      </c>
      <c r="K4" s="20">
        <v>-1.2813000000000001</v>
      </c>
      <c r="L4" s="20">
        <v>-4.9074999999999998</v>
      </c>
      <c r="M4" s="20">
        <v>-4.7350000000000003</v>
      </c>
      <c r="N4" s="20">
        <v>-4.0198999999999998</v>
      </c>
      <c r="O4" s="20">
        <v>-3.6667999999999998</v>
      </c>
      <c r="P4" s="20">
        <v>-3.2883</v>
      </c>
      <c r="Q4" s="20">
        <v>-2.8835000000000002</v>
      </c>
      <c r="R4" s="20">
        <v>-6.8940999999999999</v>
      </c>
      <c r="S4" s="20">
        <v>-6.7428999999999997</v>
      </c>
      <c r="T4" s="20">
        <v>-4.2133000000000003</v>
      </c>
      <c r="U4" s="20">
        <v>-3.968</v>
      </c>
      <c r="V4" s="20">
        <v>-2.5470000000000002</v>
      </c>
      <c r="W4" s="20">
        <v>-2.1989000000000001</v>
      </c>
      <c r="X4" s="20">
        <v>-5.3410000000000002</v>
      </c>
      <c r="Y4" s="20">
        <v>-5.1650999999999998</v>
      </c>
      <c r="Z4" s="20">
        <v>-1.2513000000000001</v>
      </c>
      <c r="AA4" s="20">
        <v>-0.93799999999999994</v>
      </c>
      <c r="AB4" s="20">
        <v>-0.33610000000000001</v>
      </c>
      <c r="AC4" s="20">
        <v>5.5500000000000001E-2</v>
      </c>
      <c r="AD4" s="20">
        <v>-3.0945999999999998</v>
      </c>
      <c r="AE4" s="20">
        <v>-2.7082000000000002</v>
      </c>
      <c r="AF4" s="20"/>
    </row>
    <row r="5" spans="1:32">
      <c r="A5" s="20">
        <v>20001031</v>
      </c>
      <c r="B5" s="20">
        <v>-6.2214</v>
      </c>
      <c r="C5" s="20">
        <v>-6.2201000000000004</v>
      </c>
      <c r="D5" s="20">
        <v>-2.6509999999999998</v>
      </c>
      <c r="E5" s="20">
        <v>-2.6490999999999998</v>
      </c>
      <c r="F5" s="20">
        <v>-10.2195</v>
      </c>
      <c r="G5" s="20">
        <v>-10.2188</v>
      </c>
      <c r="H5" s="20">
        <v>-5.9511000000000003</v>
      </c>
      <c r="I5" s="20">
        <v>-5.9504000000000001</v>
      </c>
      <c r="J5" s="20">
        <v>-1.7867999999999999</v>
      </c>
      <c r="K5" s="20">
        <v>-1.7862</v>
      </c>
      <c r="L5" s="20">
        <v>-10.101800000000001</v>
      </c>
      <c r="M5" s="20">
        <v>-10.101100000000001</v>
      </c>
      <c r="N5" s="20">
        <v>-8.7773000000000003</v>
      </c>
      <c r="O5" s="20">
        <v>-8.7695000000000007</v>
      </c>
      <c r="P5" s="20">
        <v>-7.7293000000000003</v>
      </c>
      <c r="Q5" s="20">
        <v>-7.7202000000000002</v>
      </c>
      <c r="R5" s="20">
        <v>-13.0557</v>
      </c>
      <c r="S5" s="20">
        <v>-13.052899999999999</v>
      </c>
      <c r="T5" s="20">
        <v>-6.3441000000000001</v>
      </c>
      <c r="U5" s="20">
        <v>-6.3441000000000001</v>
      </c>
      <c r="V5" s="20">
        <v>-0.75209999999999999</v>
      </c>
      <c r="W5" s="20">
        <v>-0.75209999999999999</v>
      </c>
      <c r="X5" s="20">
        <v>-10.444800000000001</v>
      </c>
      <c r="Y5" s="20">
        <v>-10.444800000000001</v>
      </c>
      <c r="Z5" s="20">
        <v>-5.0434999999999999</v>
      </c>
      <c r="AA5" s="20">
        <v>-5.0412999999999997</v>
      </c>
      <c r="AB5" s="20">
        <v>-3.2835000000000001</v>
      </c>
      <c r="AC5" s="20">
        <v>-3.282</v>
      </c>
      <c r="AD5" s="20">
        <v>-8.6967999999999996</v>
      </c>
      <c r="AE5" s="20">
        <v>-4.9138000000000002</v>
      </c>
      <c r="AF5" s="20"/>
    </row>
    <row r="6" spans="1:32">
      <c r="A6" s="20">
        <v>20001130</v>
      </c>
      <c r="B6" s="20">
        <v>-1.0072000000000001</v>
      </c>
      <c r="C6" s="20">
        <v>-1.0013000000000001</v>
      </c>
      <c r="D6" s="20">
        <v>-0.81899999999999995</v>
      </c>
      <c r="E6" s="20">
        <v>-0.80740000000000001</v>
      </c>
      <c r="F6" s="20">
        <v>-1.2343</v>
      </c>
      <c r="G6" s="20">
        <v>-1.2354000000000001</v>
      </c>
      <c r="H6" s="20">
        <v>-1.3498000000000001</v>
      </c>
      <c r="I6" s="20">
        <v>-1.3448</v>
      </c>
      <c r="J6" s="20">
        <v>-1.5072000000000001</v>
      </c>
      <c r="K6" s="20">
        <v>-1.4961</v>
      </c>
      <c r="L6" s="20">
        <v>-1.1772</v>
      </c>
      <c r="M6" s="20">
        <v>-1.1788000000000001</v>
      </c>
      <c r="N6" s="20">
        <v>2.3359000000000001</v>
      </c>
      <c r="O6" s="20">
        <v>2.3502999999999998</v>
      </c>
      <c r="P6" s="20">
        <v>3.4904999999999999</v>
      </c>
      <c r="Q6" s="20">
        <v>3.5053999999999998</v>
      </c>
      <c r="R6" s="20">
        <v>-2.6528999999999998</v>
      </c>
      <c r="S6" s="20">
        <v>-2.6408999999999998</v>
      </c>
      <c r="T6" s="20">
        <v>-2.3309000000000002</v>
      </c>
      <c r="U6" s="20">
        <v>-2.3264999999999998</v>
      </c>
      <c r="V6" s="20">
        <v>-4.2234999999999996</v>
      </c>
      <c r="W6" s="20">
        <v>-4.2077999999999998</v>
      </c>
      <c r="X6" s="20">
        <v>-0.79330000000000001</v>
      </c>
      <c r="Y6" s="20">
        <v>-0.7984</v>
      </c>
      <c r="Z6" s="20">
        <v>0.88270000000000004</v>
      </c>
      <c r="AA6" s="20">
        <v>0.88900000000000001</v>
      </c>
      <c r="AB6" s="20">
        <v>2.5213999999999999</v>
      </c>
      <c r="AC6" s="20">
        <v>2.5249000000000001</v>
      </c>
      <c r="AD6" s="20">
        <v>-2.7202000000000002</v>
      </c>
      <c r="AE6" s="20">
        <v>0.46079999999999999</v>
      </c>
      <c r="AF6" s="20"/>
    </row>
    <row r="7" spans="1:32">
      <c r="A7" s="20">
        <v>20001231</v>
      </c>
      <c r="B7" s="20">
        <v>-4.7927</v>
      </c>
      <c r="C7" s="20">
        <v>-4.7701000000000002</v>
      </c>
      <c r="D7" s="20">
        <v>-2.1852</v>
      </c>
      <c r="E7" s="20">
        <v>-2.1566999999999998</v>
      </c>
      <c r="F7" s="20">
        <v>-7.9678000000000004</v>
      </c>
      <c r="G7" s="20">
        <v>-7.9524999999999997</v>
      </c>
      <c r="H7" s="20">
        <v>-4.7516999999999996</v>
      </c>
      <c r="I7" s="20">
        <v>-4.7336999999999998</v>
      </c>
      <c r="J7" s="20">
        <v>-1.7703</v>
      </c>
      <c r="K7" s="20">
        <v>-1.7494000000000001</v>
      </c>
      <c r="L7" s="20">
        <v>-7.9837999999999996</v>
      </c>
      <c r="M7" s="20">
        <v>-7.9687999999999999</v>
      </c>
      <c r="N7" s="20">
        <v>-5.1776</v>
      </c>
      <c r="O7" s="20">
        <v>-5.1124000000000001</v>
      </c>
      <c r="P7" s="20">
        <v>-4.6578999999999997</v>
      </c>
      <c r="Q7" s="20">
        <v>-4.5839999999999996</v>
      </c>
      <c r="R7" s="20">
        <v>-7.5656999999999996</v>
      </c>
      <c r="S7" s="20">
        <v>-7.5404999999999998</v>
      </c>
      <c r="T7" s="20">
        <v>-5.5618999999999996</v>
      </c>
      <c r="U7" s="20">
        <v>-5.5446999999999997</v>
      </c>
      <c r="V7" s="20">
        <v>-1.5219</v>
      </c>
      <c r="W7" s="20">
        <v>-1.4982</v>
      </c>
      <c r="X7" s="20">
        <v>-8.7263999999999999</v>
      </c>
      <c r="Y7" s="20">
        <v>-8.7140000000000004</v>
      </c>
      <c r="Z7" s="20">
        <v>-2.9661</v>
      </c>
      <c r="AA7" s="20">
        <v>-2.9464999999999999</v>
      </c>
      <c r="AB7" s="20">
        <v>-2.1145</v>
      </c>
      <c r="AC7" s="20">
        <v>-2.0975000000000001</v>
      </c>
      <c r="AD7" s="20">
        <v>-4.9394999999999998</v>
      </c>
      <c r="AE7" s="20">
        <v>-6.9355000000000002</v>
      </c>
      <c r="AF7" s="20"/>
    </row>
    <row r="8" spans="1:32">
      <c r="A8" s="20">
        <v>20010131</v>
      </c>
      <c r="B8" s="20">
        <v>1.1175999999999999</v>
      </c>
      <c r="C8" s="20">
        <v>1.1229</v>
      </c>
      <c r="D8" s="20">
        <v>0.3977</v>
      </c>
      <c r="E8" s="20">
        <v>0.40810000000000002</v>
      </c>
      <c r="F8" s="20">
        <v>1.7910999999999999</v>
      </c>
      <c r="G8" s="20">
        <v>1.7916000000000001</v>
      </c>
      <c r="H8" s="20">
        <v>1.0815999999999999</v>
      </c>
      <c r="I8" s="20">
        <v>1.0868</v>
      </c>
      <c r="J8" s="20">
        <v>0.27239999999999998</v>
      </c>
      <c r="K8" s="20">
        <v>0.28339999999999999</v>
      </c>
      <c r="L8" s="20">
        <v>1.7634000000000001</v>
      </c>
      <c r="M8" s="20">
        <v>1.7637</v>
      </c>
      <c r="N8" s="20">
        <v>1.4891000000000001</v>
      </c>
      <c r="O8" s="20">
        <v>1.4957</v>
      </c>
      <c r="P8" s="20">
        <v>1.1910000000000001</v>
      </c>
      <c r="Q8" s="20">
        <v>1.1973</v>
      </c>
      <c r="R8" s="20">
        <v>2.399</v>
      </c>
      <c r="S8" s="20">
        <v>2.4064000000000001</v>
      </c>
      <c r="T8" s="20">
        <v>1.6896</v>
      </c>
      <c r="U8" s="20">
        <v>1.6896</v>
      </c>
      <c r="V8" s="20">
        <v>1.0365</v>
      </c>
      <c r="W8" s="20">
        <v>1.0365</v>
      </c>
      <c r="X8" s="20">
        <v>2.0880000000000001</v>
      </c>
      <c r="Y8" s="20">
        <v>2.0880000000000001</v>
      </c>
      <c r="Z8" s="20">
        <v>-0.33479999999999999</v>
      </c>
      <c r="AA8" s="20">
        <v>-0.31759999999999999</v>
      </c>
      <c r="AB8" s="20">
        <v>-0.7823</v>
      </c>
      <c r="AC8" s="20">
        <v>-0.75600000000000001</v>
      </c>
      <c r="AD8" s="20">
        <v>0.45960000000000001</v>
      </c>
      <c r="AE8" s="20">
        <v>5.2073999999999998</v>
      </c>
      <c r="AF8" s="20"/>
    </row>
    <row r="9" spans="1:32">
      <c r="A9" s="20">
        <v>20010228</v>
      </c>
      <c r="B9" s="20">
        <v>-4.2576999999999998</v>
      </c>
      <c r="C9" s="20">
        <v>-4.2419000000000002</v>
      </c>
      <c r="D9" s="20">
        <v>-1.5633999999999999</v>
      </c>
      <c r="E9" s="20">
        <v>-1.5471999999999999</v>
      </c>
      <c r="F9" s="20">
        <v>-6.7385000000000002</v>
      </c>
      <c r="G9" s="20">
        <v>-6.7230999999999996</v>
      </c>
      <c r="H9" s="20">
        <v>-4.8247999999999998</v>
      </c>
      <c r="I9" s="20">
        <v>-4.8125999999999998</v>
      </c>
      <c r="J9" s="20">
        <v>-2.2240000000000002</v>
      </c>
      <c r="K9" s="20">
        <v>-2.2145000000000001</v>
      </c>
      <c r="L9" s="20">
        <v>-6.9806999999999997</v>
      </c>
      <c r="M9" s="20">
        <v>-6.9661999999999997</v>
      </c>
      <c r="N9" s="20">
        <v>1.6419999999999999</v>
      </c>
      <c r="O9" s="20">
        <v>1.6950000000000001</v>
      </c>
      <c r="P9" s="20">
        <v>2.5830000000000002</v>
      </c>
      <c r="Q9" s="20">
        <v>2.6419000000000001</v>
      </c>
      <c r="R9" s="20">
        <v>-1.2010000000000001</v>
      </c>
      <c r="S9" s="20">
        <v>-1.1652</v>
      </c>
      <c r="T9" s="20">
        <v>-5.9702000000000002</v>
      </c>
      <c r="U9" s="20">
        <v>-5.9600999999999997</v>
      </c>
      <c r="V9" s="20">
        <v>-4.2797000000000001</v>
      </c>
      <c r="W9" s="20">
        <v>-4.2773000000000003</v>
      </c>
      <c r="X9" s="20">
        <v>-6.9885000000000002</v>
      </c>
      <c r="Y9" s="20">
        <v>-6.9737</v>
      </c>
      <c r="Z9" s="20">
        <v>-2.0998000000000001</v>
      </c>
      <c r="AA9" s="20">
        <v>-2.0825</v>
      </c>
      <c r="AB9" s="20">
        <v>0.66690000000000005</v>
      </c>
      <c r="AC9" s="20">
        <v>0.68640000000000001</v>
      </c>
      <c r="AD9" s="20">
        <v>-6.9488000000000003</v>
      </c>
      <c r="AE9" s="20">
        <v>6.6135999999999999</v>
      </c>
      <c r="AF9" s="20"/>
    </row>
    <row r="10" spans="1:32">
      <c r="A10" s="20">
        <v>20010331</v>
      </c>
      <c r="B10" s="20">
        <v>3.0838000000000001</v>
      </c>
      <c r="C10" s="20">
        <v>3.5272000000000001</v>
      </c>
      <c r="D10" s="20">
        <v>1.7791999999999999</v>
      </c>
      <c r="E10" s="20">
        <v>2.3917999999999999</v>
      </c>
      <c r="F10" s="20">
        <v>4.3735999999999997</v>
      </c>
      <c r="G10" s="20">
        <v>4.6612999999999998</v>
      </c>
      <c r="H10" s="20">
        <v>3.0659000000000001</v>
      </c>
      <c r="I10" s="20">
        <v>3.4691000000000001</v>
      </c>
      <c r="J10" s="20">
        <v>1.4433</v>
      </c>
      <c r="K10" s="20">
        <v>1.9907999999999999</v>
      </c>
      <c r="L10" s="20">
        <v>4.5042999999999997</v>
      </c>
      <c r="M10" s="20">
        <v>4.7893999999999997</v>
      </c>
      <c r="N10" s="20">
        <v>3.1943999999999999</v>
      </c>
      <c r="O10" s="20">
        <v>4.0303000000000004</v>
      </c>
      <c r="P10" s="20">
        <v>3.73</v>
      </c>
      <c r="Q10" s="20">
        <v>4.7213000000000003</v>
      </c>
      <c r="R10" s="20">
        <v>1.5069999999999999</v>
      </c>
      <c r="S10" s="20">
        <v>1.8516999999999999</v>
      </c>
      <c r="T10" s="20">
        <v>2.9338000000000002</v>
      </c>
      <c r="U10" s="20">
        <v>3.2858999999999998</v>
      </c>
      <c r="V10" s="20">
        <v>0.60229999999999995</v>
      </c>
      <c r="W10" s="20">
        <v>1.099</v>
      </c>
      <c r="X10" s="20">
        <v>4.4123000000000001</v>
      </c>
      <c r="Y10" s="20">
        <v>4.6816000000000004</v>
      </c>
      <c r="Z10" s="20">
        <v>3.3559999999999999</v>
      </c>
      <c r="AA10" s="20">
        <v>3.8776000000000002</v>
      </c>
      <c r="AB10" s="20">
        <v>2.5589</v>
      </c>
      <c r="AC10" s="20">
        <v>3.1728000000000001</v>
      </c>
      <c r="AD10" s="20">
        <v>4.8559999999999999</v>
      </c>
      <c r="AE10" s="20">
        <v>-3.3386999999999998</v>
      </c>
      <c r="AF10" s="20"/>
    </row>
    <row r="11" spans="1:32">
      <c r="A11" s="20">
        <v>20010430</v>
      </c>
      <c r="B11" s="20">
        <v>6.5808999999999997</v>
      </c>
      <c r="C11" s="20">
        <v>6.5833000000000004</v>
      </c>
      <c r="D11" s="20">
        <v>7.8000999999999996</v>
      </c>
      <c r="E11" s="20">
        <v>7.8041999999999998</v>
      </c>
      <c r="F11" s="20">
        <v>5.4242999999999997</v>
      </c>
      <c r="G11" s="20">
        <v>5.4253</v>
      </c>
      <c r="H11" s="20">
        <v>6.3606999999999996</v>
      </c>
      <c r="I11" s="20">
        <v>6.3620999999999999</v>
      </c>
      <c r="J11" s="20">
        <v>7.4104000000000001</v>
      </c>
      <c r="K11" s="20">
        <v>7.4124999999999996</v>
      </c>
      <c r="L11" s="20">
        <v>5.4705000000000004</v>
      </c>
      <c r="M11" s="20">
        <v>5.4714</v>
      </c>
      <c r="N11" s="20">
        <v>8.7258999999999993</v>
      </c>
      <c r="O11" s="20">
        <v>8.7388999999999992</v>
      </c>
      <c r="P11" s="20">
        <v>10.080500000000001</v>
      </c>
      <c r="Q11" s="20">
        <v>10.0968</v>
      </c>
      <c r="R11" s="20">
        <v>4.3898000000000001</v>
      </c>
      <c r="S11" s="20">
        <v>4.3925000000000001</v>
      </c>
      <c r="T11" s="20">
        <v>5.2690999999999999</v>
      </c>
      <c r="U11" s="20">
        <v>5.2690999999999999</v>
      </c>
      <c r="V11" s="20">
        <v>5.3997000000000002</v>
      </c>
      <c r="W11" s="20">
        <v>5.3997000000000002</v>
      </c>
      <c r="X11" s="20">
        <v>5.1906999999999996</v>
      </c>
      <c r="Y11" s="20">
        <v>5.1906999999999996</v>
      </c>
      <c r="Z11" s="20">
        <v>8.8994</v>
      </c>
      <c r="AA11" s="20">
        <v>8.9040999999999997</v>
      </c>
      <c r="AB11" s="20">
        <v>10.1579</v>
      </c>
      <c r="AC11" s="20">
        <v>10.162699999999999</v>
      </c>
      <c r="AD11" s="20">
        <v>6.6090999999999998</v>
      </c>
      <c r="AE11" s="20">
        <v>-2.4323999999999999</v>
      </c>
      <c r="AF11" s="20"/>
    </row>
    <row r="12" spans="1:32">
      <c r="A12" s="20">
        <v>20010531</v>
      </c>
      <c r="B12" s="20">
        <v>-3.6703999999999999</v>
      </c>
      <c r="C12" s="20">
        <v>-3.6631</v>
      </c>
      <c r="D12" s="20">
        <v>-3.8801999999999999</v>
      </c>
      <c r="E12" s="20">
        <v>-3.8732000000000002</v>
      </c>
      <c r="F12" s="20">
        <v>-3.4655</v>
      </c>
      <c r="G12" s="20">
        <v>-3.4579</v>
      </c>
      <c r="H12" s="20">
        <v>-3.8511000000000002</v>
      </c>
      <c r="I12" s="20">
        <v>-3.8437000000000001</v>
      </c>
      <c r="J12" s="20">
        <v>-4.0960999999999999</v>
      </c>
      <c r="K12" s="20">
        <v>-4.0885999999999996</v>
      </c>
      <c r="L12" s="20">
        <v>-3.6383000000000001</v>
      </c>
      <c r="M12" s="20">
        <v>-3.6309999999999998</v>
      </c>
      <c r="N12" s="20">
        <v>-1.9342999999999999</v>
      </c>
      <c r="O12" s="20">
        <v>-1.9277</v>
      </c>
      <c r="P12" s="20">
        <v>-2.6358999999999999</v>
      </c>
      <c r="Q12" s="20">
        <v>-2.6320999999999999</v>
      </c>
      <c r="R12" s="20">
        <v>0.43080000000000002</v>
      </c>
      <c r="S12" s="20">
        <v>0.44719999999999999</v>
      </c>
      <c r="T12" s="20">
        <v>-3.8466</v>
      </c>
      <c r="U12" s="20">
        <v>-3.8418999999999999</v>
      </c>
      <c r="V12" s="20">
        <v>-4.0696000000000003</v>
      </c>
      <c r="W12" s="20">
        <v>-4.0670999999999999</v>
      </c>
      <c r="X12" s="20">
        <v>-3.7094</v>
      </c>
      <c r="Y12" s="20">
        <v>-3.7033</v>
      </c>
      <c r="Z12" s="20">
        <v>-3.8603999999999998</v>
      </c>
      <c r="AA12" s="20">
        <v>-3.8471000000000002</v>
      </c>
      <c r="AB12" s="20">
        <v>-4.1306000000000003</v>
      </c>
      <c r="AC12" s="20">
        <v>-4.1166999999999998</v>
      </c>
      <c r="AD12" s="20">
        <v>-3.3509000000000002</v>
      </c>
      <c r="AE12" s="20">
        <v>-9.1456</v>
      </c>
      <c r="AF12" s="20"/>
    </row>
    <row r="13" spans="1:32">
      <c r="A13" s="20">
        <v>20010630</v>
      </c>
      <c r="B13" s="20">
        <v>-0.83809999999999996</v>
      </c>
      <c r="C13" s="20">
        <v>-0.79759999999999998</v>
      </c>
      <c r="D13" s="20">
        <v>1.2545999999999999</v>
      </c>
      <c r="E13" s="20">
        <v>1.3059000000000001</v>
      </c>
      <c r="F13" s="20">
        <v>-2.8572000000000002</v>
      </c>
      <c r="G13" s="20">
        <v>-2.827</v>
      </c>
      <c r="H13" s="20">
        <v>-1.1813</v>
      </c>
      <c r="I13" s="20">
        <v>-1.135</v>
      </c>
      <c r="J13" s="20">
        <v>0.81389999999999996</v>
      </c>
      <c r="K13" s="20">
        <v>0.88009999999999999</v>
      </c>
      <c r="L13" s="20">
        <v>-2.8938999999999999</v>
      </c>
      <c r="M13" s="20">
        <v>-2.8641000000000001</v>
      </c>
      <c r="N13" s="20">
        <v>2.3980000000000001</v>
      </c>
      <c r="O13" s="20">
        <v>2.3803000000000001</v>
      </c>
      <c r="P13" s="20">
        <v>3.7606999999999999</v>
      </c>
      <c r="Q13" s="20">
        <v>3.7254</v>
      </c>
      <c r="R13" s="20">
        <v>-2.0653999999999999</v>
      </c>
      <c r="S13" s="20">
        <v>-2.0291000000000001</v>
      </c>
      <c r="T13" s="20">
        <v>-1.8777999999999999</v>
      </c>
      <c r="U13" s="20">
        <v>-1.8324</v>
      </c>
      <c r="V13" s="20">
        <v>-3.4299999999999997E-2</v>
      </c>
      <c r="W13" s="20">
        <v>4.2799999999999998E-2</v>
      </c>
      <c r="X13" s="20">
        <v>-2.9984000000000002</v>
      </c>
      <c r="Y13" s="20">
        <v>-2.9718</v>
      </c>
      <c r="Z13" s="20">
        <v>0.38679999999999998</v>
      </c>
      <c r="AA13" s="20">
        <v>0.43530000000000002</v>
      </c>
      <c r="AB13" s="20">
        <v>1.9238</v>
      </c>
      <c r="AC13" s="20">
        <v>1.9753000000000001</v>
      </c>
      <c r="AD13" s="20">
        <v>-2.4752999999999998</v>
      </c>
      <c r="AE13" s="20">
        <v>-8.4076000000000004</v>
      </c>
      <c r="AF13" s="20"/>
    </row>
    <row r="14" spans="1:32">
      <c r="A14" s="20">
        <v>20010731</v>
      </c>
      <c r="B14" s="20">
        <v>-8.2661999999999995</v>
      </c>
      <c r="C14" s="20">
        <v>-8.2636000000000003</v>
      </c>
      <c r="D14" s="20">
        <v>-6.6890000000000001</v>
      </c>
      <c r="E14" s="20">
        <v>-6.6840000000000002</v>
      </c>
      <c r="F14" s="20">
        <v>-9.8536999999999999</v>
      </c>
      <c r="G14" s="20">
        <v>-9.8534000000000006</v>
      </c>
      <c r="H14" s="20">
        <v>-8.3907000000000007</v>
      </c>
      <c r="I14" s="20">
        <v>-8.3882999999999992</v>
      </c>
      <c r="J14" s="20">
        <v>-6.7079000000000004</v>
      </c>
      <c r="K14" s="20">
        <v>-6.7028999999999996</v>
      </c>
      <c r="L14" s="20">
        <v>-9.8908000000000005</v>
      </c>
      <c r="M14" s="20">
        <v>-9.8907000000000007</v>
      </c>
      <c r="N14" s="20">
        <v>-7.1325000000000003</v>
      </c>
      <c r="O14" s="20">
        <v>-7.1269999999999998</v>
      </c>
      <c r="P14" s="20">
        <v>-6.5834999999999999</v>
      </c>
      <c r="Q14" s="20">
        <v>-6.5781999999999998</v>
      </c>
      <c r="R14" s="20">
        <v>-9.0498999999999992</v>
      </c>
      <c r="S14" s="20">
        <v>-9.0439000000000007</v>
      </c>
      <c r="T14" s="20">
        <v>-9.3811999999999998</v>
      </c>
      <c r="U14" s="20">
        <v>-9.3811999999999998</v>
      </c>
      <c r="V14" s="20">
        <v>-8.2698</v>
      </c>
      <c r="W14" s="20">
        <v>-8.2698</v>
      </c>
      <c r="X14" s="20">
        <v>-10.077999999999999</v>
      </c>
      <c r="Y14" s="20">
        <v>-10.077999999999999</v>
      </c>
      <c r="Z14" s="20">
        <v>-6.2125000000000004</v>
      </c>
      <c r="AA14" s="20">
        <v>-6.2049000000000003</v>
      </c>
      <c r="AB14" s="20">
        <v>-4.7031000000000001</v>
      </c>
      <c r="AC14" s="20">
        <v>-4.6917</v>
      </c>
      <c r="AD14" s="20">
        <v>-9.1460000000000008</v>
      </c>
      <c r="AE14" s="20">
        <v>-8.0142000000000007</v>
      </c>
      <c r="AF14" s="20"/>
    </row>
    <row r="15" spans="1:32">
      <c r="A15" s="20">
        <v>20010831</v>
      </c>
      <c r="B15" s="20">
        <v>-6.9490999999999996</v>
      </c>
      <c r="C15" s="20">
        <v>-6.9379999999999997</v>
      </c>
      <c r="D15" s="20">
        <v>-3.0362</v>
      </c>
      <c r="E15" s="20">
        <v>-3.0282</v>
      </c>
      <c r="F15" s="20">
        <v>-11.025700000000001</v>
      </c>
      <c r="G15" s="20">
        <v>-11.0114</v>
      </c>
      <c r="H15" s="20">
        <v>-7.3342999999999998</v>
      </c>
      <c r="I15" s="20">
        <v>-7.3244999999999996</v>
      </c>
      <c r="J15" s="20">
        <v>-3.1676000000000002</v>
      </c>
      <c r="K15" s="20">
        <v>-3.1631999999999998</v>
      </c>
      <c r="L15" s="20">
        <v>-11.1792</v>
      </c>
      <c r="M15" s="20">
        <v>-11.1646</v>
      </c>
      <c r="N15" s="20">
        <v>-3.4941</v>
      </c>
      <c r="O15" s="20">
        <v>-3.4712000000000001</v>
      </c>
      <c r="P15" s="20">
        <v>-2.3129</v>
      </c>
      <c r="Q15" s="20">
        <v>-2.2852000000000001</v>
      </c>
      <c r="R15" s="20">
        <v>-7.7367999999999997</v>
      </c>
      <c r="S15" s="20">
        <v>-7.73</v>
      </c>
      <c r="T15" s="20">
        <v>-8.2681000000000004</v>
      </c>
      <c r="U15" s="20">
        <v>-8.2593999999999994</v>
      </c>
      <c r="V15" s="20">
        <v>-2.6230000000000002</v>
      </c>
      <c r="W15" s="20">
        <v>-2.6230000000000002</v>
      </c>
      <c r="X15" s="20">
        <v>-11.879</v>
      </c>
      <c r="Y15" s="20">
        <v>-11.864800000000001</v>
      </c>
      <c r="Z15" s="20">
        <v>-5.3494000000000002</v>
      </c>
      <c r="AA15" s="20">
        <v>-5.3372999999999999</v>
      </c>
      <c r="AB15" s="20">
        <v>-3.8409</v>
      </c>
      <c r="AC15" s="20">
        <v>-3.8309000000000002</v>
      </c>
      <c r="AD15" s="20">
        <v>-8.4242000000000008</v>
      </c>
      <c r="AE15" s="20">
        <v>6.5643000000000002</v>
      </c>
      <c r="AF15" s="20"/>
    </row>
    <row r="16" spans="1:32">
      <c r="A16" s="20">
        <v>20010930</v>
      </c>
      <c r="B16" s="20">
        <v>-8.0625</v>
      </c>
      <c r="C16" s="20">
        <v>-7.7530999999999999</v>
      </c>
      <c r="D16" s="20">
        <v>-9.3172999999999995</v>
      </c>
      <c r="E16" s="20">
        <v>-8.9497</v>
      </c>
      <c r="F16" s="20">
        <v>-6.6403999999999996</v>
      </c>
      <c r="G16" s="20">
        <v>-6.3963999999999999</v>
      </c>
      <c r="H16" s="20">
        <v>-8.0799000000000003</v>
      </c>
      <c r="I16" s="20">
        <v>-7.7614999999999998</v>
      </c>
      <c r="J16" s="20">
        <v>-9.5297000000000001</v>
      </c>
      <c r="K16" s="20">
        <v>-9.1362000000000005</v>
      </c>
      <c r="L16" s="20">
        <v>-6.6243999999999996</v>
      </c>
      <c r="M16" s="20">
        <v>-6.3807999999999998</v>
      </c>
      <c r="N16" s="20">
        <v>-7.9077000000000002</v>
      </c>
      <c r="O16" s="20">
        <v>-7.6765999999999996</v>
      </c>
      <c r="P16" s="20">
        <v>-8.1546000000000003</v>
      </c>
      <c r="Q16" s="20">
        <v>-7.9287999999999998</v>
      </c>
      <c r="R16" s="20">
        <v>-6.9699</v>
      </c>
      <c r="S16" s="20">
        <v>-6.7184999999999997</v>
      </c>
      <c r="T16" s="20">
        <v>-8.1534999999999993</v>
      </c>
      <c r="U16" s="20">
        <v>-7.8342999999999998</v>
      </c>
      <c r="V16" s="20">
        <v>-10.925700000000001</v>
      </c>
      <c r="W16" s="20">
        <v>-10.5025</v>
      </c>
      <c r="X16" s="20">
        <v>-6.194</v>
      </c>
      <c r="Y16" s="20">
        <v>-5.9490999999999996</v>
      </c>
      <c r="Z16" s="20">
        <v>-7.9164000000000003</v>
      </c>
      <c r="AA16" s="20">
        <v>-7.5994999999999999</v>
      </c>
      <c r="AB16" s="20">
        <v>-7.7553000000000001</v>
      </c>
      <c r="AC16" s="20">
        <v>-7.4010999999999996</v>
      </c>
      <c r="AD16" s="20">
        <v>-8.2530000000000001</v>
      </c>
      <c r="AE16" s="20">
        <v>0.52259999999999995</v>
      </c>
      <c r="AF16" s="20"/>
    </row>
    <row r="17" spans="1:32">
      <c r="A17" s="20">
        <v>20011031</v>
      </c>
      <c r="B17" s="20">
        <v>3.6787999999999998</v>
      </c>
      <c r="C17" s="20">
        <v>3.6798999999999999</v>
      </c>
      <c r="D17" s="20">
        <v>1.9012</v>
      </c>
      <c r="E17" s="20">
        <v>1.9021999999999999</v>
      </c>
      <c r="F17" s="20">
        <v>5.6412000000000004</v>
      </c>
      <c r="G17" s="20">
        <v>5.6424000000000003</v>
      </c>
      <c r="H17" s="20">
        <v>3.5562</v>
      </c>
      <c r="I17" s="20">
        <v>3.5566</v>
      </c>
      <c r="J17" s="20">
        <v>1.5167999999999999</v>
      </c>
      <c r="K17" s="20">
        <v>1.5167999999999999</v>
      </c>
      <c r="L17" s="20">
        <v>5.5457000000000001</v>
      </c>
      <c r="M17" s="20">
        <v>5.5465</v>
      </c>
      <c r="N17" s="20">
        <v>4.7302999999999997</v>
      </c>
      <c r="O17" s="20">
        <v>4.7374000000000001</v>
      </c>
      <c r="P17" s="20">
        <v>3.9649000000000001</v>
      </c>
      <c r="Q17" s="20">
        <v>3.9718</v>
      </c>
      <c r="R17" s="20">
        <v>7.6090999999999998</v>
      </c>
      <c r="S17" s="20">
        <v>7.6170999999999998</v>
      </c>
      <c r="T17" s="20">
        <v>3.3748999999999998</v>
      </c>
      <c r="U17" s="20">
        <v>3.3748999999999998</v>
      </c>
      <c r="V17" s="20">
        <v>0.53459999999999996</v>
      </c>
      <c r="W17" s="20">
        <v>0.53459999999999996</v>
      </c>
      <c r="X17" s="20">
        <v>5.2827999999999999</v>
      </c>
      <c r="Y17" s="20">
        <v>5.2827999999999999</v>
      </c>
      <c r="Z17" s="20">
        <v>3.9262999999999999</v>
      </c>
      <c r="AA17" s="20">
        <v>3.9276</v>
      </c>
      <c r="AB17" s="20">
        <v>2.6993999999999998</v>
      </c>
      <c r="AC17" s="20">
        <v>2.6993999999999998</v>
      </c>
      <c r="AD17" s="20">
        <v>6.5601000000000003</v>
      </c>
      <c r="AE17" s="20">
        <v>-2.3016000000000001</v>
      </c>
      <c r="AF17" s="20"/>
    </row>
    <row r="18" spans="1:32">
      <c r="A18" s="20">
        <v>20011130</v>
      </c>
      <c r="B18" s="20">
        <v>9.5500000000000002E-2</v>
      </c>
      <c r="C18" s="20">
        <v>9.4399999999999998E-2</v>
      </c>
      <c r="D18" s="20">
        <v>-3.5068999999999999</v>
      </c>
      <c r="E18" s="20">
        <v>-3.5045000000000002</v>
      </c>
      <c r="F18" s="20">
        <v>3.9340999999999999</v>
      </c>
      <c r="G18" s="20">
        <v>3.9289999999999998</v>
      </c>
      <c r="H18" s="20">
        <v>0.67220000000000002</v>
      </c>
      <c r="I18" s="20">
        <v>0.6694</v>
      </c>
      <c r="J18" s="20">
        <v>-3.2341000000000002</v>
      </c>
      <c r="K18" s="20">
        <v>-3.2338</v>
      </c>
      <c r="L18" s="20">
        <v>4.3407999999999998</v>
      </c>
      <c r="M18" s="20">
        <v>4.3349000000000002</v>
      </c>
      <c r="N18" s="20">
        <v>-4.7962999999999996</v>
      </c>
      <c r="O18" s="20">
        <v>-4.7836999999999996</v>
      </c>
      <c r="P18" s="20">
        <v>-4.9364999999999997</v>
      </c>
      <c r="Q18" s="20">
        <v>-4.9234</v>
      </c>
      <c r="R18" s="20">
        <v>-4.2878999999999996</v>
      </c>
      <c r="S18" s="20">
        <v>-4.2769000000000004</v>
      </c>
      <c r="T18" s="20">
        <v>2.3616000000000001</v>
      </c>
      <c r="U18" s="20">
        <v>2.3523999999999998</v>
      </c>
      <c r="V18" s="20">
        <v>-2.2890000000000001</v>
      </c>
      <c r="W18" s="20">
        <v>-2.2968000000000002</v>
      </c>
      <c r="X18" s="20">
        <v>5.3448000000000002</v>
      </c>
      <c r="Y18" s="20">
        <v>5.3346</v>
      </c>
      <c r="Z18" s="20">
        <v>-2.7673000000000001</v>
      </c>
      <c r="AA18" s="20">
        <v>-2.7574999999999998</v>
      </c>
      <c r="AB18" s="20">
        <v>-4.3486000000000002</v>
      </c>
      <c r="AC18" s="20">
        <v>-4.3388999999999998</v>
      </c>
      <c r="AD18" s="20">
        <v>0.51270000000000004</v>
      </c>
      <c r="AE18" s="20">
        <v>-5.2165999999999997</v>
      </c>
      <c r="AF18" s="20"/>
    </row>
    <row r="19" spans="1:32">
      <c r="A19" s="20">
        <v>20011231</v>
      </c>
      <c r="B19" s="20">
        <v>-1.3089</v>
      </c>
      <c r="C19" s="20">
        <v>-1.2969999999999999</v>
      </c>
      <c r="D19" s="20">
        <v>-1.7143999999999999</v>
      </c>
      <c r="E19" s="20">
        <v>-1.702</v>
      </c>
      <c r="F19" s="20">
        <v>-0.90969999999999995</v>
      </c>
      <c r="G19" s="20">
        <v>-0.89829999999999999</v>
      </c>
      <c r="H19" s="20">
        <v>-0.91439999999999999</v>
      </c>
      <c r="I19" s="20">
        <v>-0.90329999999999999</v>
      </c>
      <c r="J19" s="20">
        <v>-1.1833</v>
      </c>
      <c r="K19" s="20">
        <v>-1.1783999999999999</v>
      </c>
      <c r="L19" s="20">
        <v>-0.68279999999999996</v>
      </c>
      <c r="M19" s="20">
        <v>-0.66620000000000001</v>
      </c>
      <c r="N19" s="20">
        <v>-4.8475000000000001</v>
      </c>
      <c r="O19" s="20">
        <v>-4.8276000000000003</v>
      </c>
      <c r="P19" s="20">
        <v>-4.5496999999999996</v>
      </c>
      <c r="Q19" s="20">
        <v>-4.4973999999999998</v>
      </c>
      <c r="R19" s="20">
        <v>-5.9196999999999997</v>
      </c>
      <c r="S19" s="20">
        <v>-6.0153999999999996</v>
      </c>
      <c r="T19" s="20">
        <v>-0.74629999999999996</v>
      </c>
      <c r="U19" s="20">
        <v>-0.7409</v>
      </c>
      <c r="V19" s="20">
        <v>-1.5427</v>
      </c>
      <c r="W19" s="20">
        <v>-1.5541</v>
      </c>
      <c r="X19" s="20">
        <v>-0.27239999999999998</v>
      </c>
      <c r="Y19" s="20">
        <v>-0.25690000000000002</v>
      </c>
      <c r="Z19" s="20">
        <v>-1.2770999999999999</v>
      </c>
      <c r="AA19" s="20">
        <v>-1.2538</v>
      </c>
      <c r="AB19" s="20">
        <v>-0.75</v>
      </c>
      <c r="AC19" s="20">
        <v>-0.72540000000000004</v>
      </c>
      <c r="AD19" s="20">
        <v>-2.3226</v>
      </c>
      <c r="AE19" s="20">
        <v>4.4504999999999999</v>
      </c>
      <c r="AF19" s="20"/>
    </row>
    <row r="20" spans="1:32">
      <c r="A20" s="20">
        <v>20020131</v>
      </c>
      <c r="B20" s="20">
        <v>-5.5743</v>
      </c>
      <c r="C20" s="20">
        <v>-5.5681000000000003</v>
      </c>
      <c r="D20" s="20">
        <v>-4.8079000000000001</v>
      </c>
      <c r="E20" s="20">
        <v>-4.7960000000000003</v>
      </c>
      <c r="F20" s="20">
        <v>-6.3262999999999998</v>
      </c>
      <c r="G20" s="20">
        <v>-6.3254999999999999</v>
      </c>
      <c r="H20" s="20">
        <v>-5.7573999999999996</v>
      </c>
      <c r="I20" s="20">
        <v>-5.7512999999999996</v>
      </c>
      <c r="J20" s="20">
        <v>-5.0206999999999997</v>
      </c>
      <c r="K20" s="20">
        <v>-5.008</v>
      </c>
      <c r="L20" s="20">
        <v>-6.3955000000000002</v>
      </c>
      <c r="M20" s="20">
        <v>-6.3951000000000002</v>
      </c>
      <c r="N20" s="20">
        <v>-3.8666</v>
      </c>
      <c r="O20" s="20">
        <v>-3.8589000000000002</v>
      </c>
      <c r="P20" s="20">
        <v>-3.6343000000000001</v>
      </c>
      <c r="Q20" s="20">
        <v>-3.6269</v>
      </c>
      <c r="R20" s="20">
        <v>-4.7149000000000001</v>
      </c>
      <c r="S20" s="20">
        <v>-4.7058</v>
      </c>
      <c r="T20" s="20">
        <v>-6.3109000000000002</v>
      </c>
      <c r="U20" s="20">
        <v>-6.3109000000000002</v>
      </c>
      <c r="V20" s="20">
        <v>-5.6757</v>
      </c>
      <c r="W20" s="20">
        <v>-5.6757</v>
      </c>
      <c r="X20" s="20">
        <v>-6.6840000000000002</v>
      </c>
      <c r="Y20" s="20">
        <v>-6.6840000000000002</v>
      </c>
      <c r="Z20" s="20">
        <v>-4.5636999999999999</v>
      </c>
      <c r="AA20" s="20">
        <v>-4.5444000000000004</v>
      </c>
      <c r="AB20" s="20">
        <v>-4.2370000000000001</v>
      </c>
      <c r="AC20" s="20">
        <v>-4.2088999999999999</v>
      </c>
      <c r="AD20" s="20">
        <v>-5.2183999999999999</v>
      </c>
      <c r="AE20" s="20">
        <v>4.2591000000000001</v>
      </c>
      <c r="AF20" s="20"/>
    </row>
    <row r="21" spans="1:32">
      <c r="A21" s="20">
        <v>20020228</v>
      </c>
      <c r="B21" s="20">
        <v>4.3695000000000004</v>
      </c>
      <c r="C21" s="20">
        <v>4.3932000000000002</v>
      </c>
      <c r="D21" s="20">
        <v>4.7637</v>
      </c>
      <c r="E21" s="20">
        <v>4.7836999999999996</v>
      </c>
      <c r="F21" s="20">
        <v>3.9752000000000001</v>
      </c>
      <c r="G21" s="20">
        <v>4.0026000000000002</v>
      </c>
      <c r="H21" s="20">
        <v>4.0707000000000004</v>
      </c>
      <c r="I21" s="20">
        <v>4.0898000000000003</v>
      </c>
      <c r="J21" s="20">
        <v>3.9586999999999999</v>
      </c>
      <c r="K21" s="20">
        <v>3.9685999999999999</v>
      </c>
      <c r="L21" s="20">
        <v>4.1616999999999997</v>
      </c>
      <c r="M21" s="20">
        <v>4.1882000000000001</v>
      </c>
      <c r="N21" s="20">
        <v>5.8869999999999996</v>
      </c>
      <c r="O21" s="20">
        <v>5.9340000000000002</v>
      </c>
      <c r="P21" s="20">
        <v>7.1153000000000004</v>
      </c>
      <c r="Q21" s="20">
        <v>7.1646999999999998</v>
      </c>
      <c r="R21" s="20">
        <v>1.6349</v>
      </c>
      <c r="S21" s="20">
        <v>1.6735</v>
      </c>
      <c r="T21" s="20">
        <v>3.9028999999999998</v>
      </c>
      <c r="U21" s="20">
        <v>3.9180000000000001</v>
      </c>
      <c r="V21" s="20">
        <v>3.6331000000000002</v>
      </c>
      <c r="W21" s="20">
        <v>3.6331000000000002</v>
      </c>
      <c r="X21" s="20">
        <v>4.0434999999999999</v>
      </c>
      <c r="Y21" s="20">
        <v>4.0663999999999998</v>
      </c>
      <c r="Z21" s="20">
        <v>4.2980999999999998</v>
      </c>
      <c r="AA21" s="20">
        <v>4.3228</v>
      </c>
      <c r="AB21" s="20">
        <v>4.2150999999999996</v>
      </c>
      <c r="AC21" s="20">
        <v>4.2329999999999997</v>
      </c>
      <c r="AD21" s="20">
        <v>4.4161000000000001</v>
      </c>
      <c r="AE21" s="20">
        <v>4.0789</v>
      </c>
      <c r="AF21" s="20"/>
    </row>
    <row r="22" spans="1:32">
      <c r="A22" s="20">
        <v>20020331</v>
      </c>
      <c r="B22" s="20">
        <v>4.2324000000000002</v>
      </c>
      <c r="C22" s="20">
        <v>4.7641</v>
      </c>
      <c r="D22" s="20">
        <v>3.6415999999999999</v>
      </c>
      <c r="E22" s="20">
        <v>4.3202999999999996</v>
      </c>
      <c r="F22" s="20">
        <v>4.8292999999999999</v>
      </c>
      <c r="G22" s="20">
        <v>5.2122000000000002</v>
      </c>
      <c r="H22" s="20">
        <v>4.5187999999999997</v>
      </c>
      <c r="I22" s="20">
        <v>5.0026999999999999</v>
      </c>
      <c r="J22" s="20">
        <v>4.1391999999999998</v>
      </c>
      <c r="K22" s="20">
        <v>4.7563000000000004</v>
      </c>
      <c r="L22" s="20">
        <v>4.8243999999999998</v>
      </c>
      <c r="M22" s="20">
        <v>5.2009999999999996</v>
      </c>
      <c r="N22" s="20">
        <v>2.8022</v>
      </c>
      <c r="O22" s="20">
        <v>3.5714999999999999</v>
      </c>
      <c r="P22" s="20">
        <v>2.23</v>
      </c>
      <c r="Q22" s="20">
        <v>3.0819000000000001</v>
      </c>
      <c r="R22" s="20">
        <v>4.8918999999999997</v>
      </c>
      <c r="S22" s="20">
        <v>5.3555999999999999</v>
      </c>
      <c r="T22" s="20">
        <v>5.3478000000000003</v>
      </c>
      <c r="U22" s="20">
        <v>5.8010000000000002</v>
      </c>
      <c r="V22" s="20">
        <v>5.5277000000000003</v>
      </c>
      <c r="W22" s="20">
        <v>6.1120000000000001</v>
      </c>
      <c r="X22" s="20">
        <v>5.2545999999999999</v>
      </c>
      <c r="Y22" s="20">
        <v>5.6398999999999999</v>
      </c>
      <c r="Z22" s="20">
        <v>3.4024000000000001</v>
      </c>
      <c r="AA22" s="20">
        <v>3.9276</v>
      </c>
      <c r="AB22" s="20">
        <v>3.0512999999999999</v>
      </c>
      <c r="AC22" s="20">
        <v>3.6941000000000002</v>
      </c>
      <c r="AD22" s="20">
        <v>3.9009</v>
      </c>
      <c r="AE22" s="20">
        <v>1.718</v>
      </c>
      <c r="AF22" s="20"/>
    </row>
    <row r="23" spans="1:32">
      <c r="A23" s="20">
        <v>20020430</v>
      </c>
      <c r="B23" s="20">
        <v>2.1957</v>
      </c>
      <c r="C23" s="20">
        <v>2.1960999999999999</v>
      </c>
      <c r="D23" s="20">
        <v>1.8090999999999999</v>
      </c>
      <c r="E23" s="20">
        <v>1.8091999999999999</v>
      </c>
      <c r="F23" s="20">
        <v>2.5830000000000002</v>
      </c>
      <c r="G23" s="20">
        <v>2.5836999999999999</v>
      </c>
      <c r="H23" s="20">
        <v>2.1299000000000001</v>
      </c>
      <c r="I23" s="20">
        <v>2.1301999999999999</v>
      </c>
      <c r="J23" s="20">
        <v>1.6209</v>
      </c>
      <c r="K23" s="20">
        <v>1.6209</v>
      </c>
      <c r="L23" s="20">
        <v>2.5381</v>
      </c>
      <c r="M23" s="20">
        <v>2.5387</v>
      </c>
      <c r="N23" s="20">
        <v>2.5278999999999998</v>
      </c>
      <c r="O23" s="20">
        <v>2.5286</v>
      </c>
      <c r="P23" s="20">
        <v>2.3508</v>
      </c>
      <c r="Q23" s="20">
        <v>2.3513999999999999</v>
      </c>
      <c r="R23" s="20">
        <v>3.1593</v>
      </c>
      <c r="S23" s="20">
        <v>3.1608000000000001</v>
      </c>
      <c r="T23" s="20">
        <v>1.4874000000000001</v>
      </c>
      <c r="U23" s="20">
        <v>1.4874000000000001</v>
      </c>
      <c r="V23" s="20">
        <v>0.83099999999999996</v>
      </c>
      <c r="W23" s="20">
        <v>0.83099999999999996</v>
      </c>
      <c r="X23" s="20">
        <v>1.8317000000000001</v>
      </c>
      <c r="Y23" s="20">
        <v>1.8317000000000001</v>
      </c>
      <c r="Z23" s="20">
        <v>3.0171999999999999</v>
      </c>
      <c r="AA23" s="20">
        <v>3.0179999999999998</v>
      </c>
      <c r="AB23" s="20">
        <v>2.2616000000000001</v>
      </c>
      <c r="AC23" s="20">
        <v>2.2616000000000001</v>
      </c>
      <c r="AD23" s="20">
        <v>4.077</v>
      </c>
      <c r="AE23" s="20">
        <v>-8.3323</v>
      </c>
      <c r="AF23" s="20"/>
    </row>
    <row r="24" spans="1:32">
      <c r="A24" s="20">
        <v>20020531</v>
      </c>
      <c r="B24" s="20">
        <v>3.5789</v>
      </c>
      <c r="C24" s="20">
        <v>3.5678000000000001</v>
      </c>
      <c r="D24" s="20">
        <v>5.5408999999999997</v>
      </c>
      <c r="E24" s="20">
        <v>5.5202999999999998</v>
      </c>
      <c r="F24" s="20">
        <v>1.6379999999999999</v>
      </c>
      <c r="G24" s="20">
        <v>1.6357999999999999</v>
      </c>
      <c r="H24" s="20">
        <v>3.0659999999999998</v>
      </c>
      <c r="I24" s="20">
        <v>3.0528</v>
      </c>
      <c r="J24" s="20">
        <v>5.2798999999999996</v>
      </c>
      <c r="K24" s="20">
        <v>5.2542999999999997</v>
      </c>
      <c r="L24" s="20">
        <v>1.3164</v>
      </c>
      <c r="M24" s="20">
        <v>1.3127</v>
      </c>
      <c r="N24" s="20">
        <v>6.1698000000000004</v>
      </c>
      <c r="O24" s="20">
        <v>6.1688999999999998</v>
      </c>
      <c r="P24" s="20">
        <v>6.2873999999999999</v>
      </c>
      <c r="Q24" s="20">
        <v>6.2811000000000003</v>
      </c>
      <c r="R24" s="20">
        <v>5.7535999999999996</v>
      </c>
      <c r="S24" s="20">
        <v>5.7714999999999996</v>
      </c>
      <c r="T24" s="20">
        <v>2.5207999999999999</v>
      </c>
      <c r="U24" s="20">
        <v>2.4964</v>
      </c>
      <c r="V24" s="20">
        <v>5.2051999999999996</v>
      </c>
      <c r="W24" s="20">
        <v>5.1547000000000001</v>
      </c>
      <c r="X24" s="20">
        <v>1.1346000000000001</v>
      </c>
      <c r="Y24" s="20">
        <v>1.1232</v>
      </c>
      <c r="Z24" s="20">
        <v>3.8098999999999998</v>
      </c>
      <c r="AA24" s="20">
        <v>3.8123999999999998</v>
      </c>
      <c r="AB24" s="20">
        <v>5.3399000000000001</v>
      </c>
      <c r="AC24" s="20">
        <v>5.3345000000000002</v>
      </c>
      <c r="AD24" s="20">
        <v>1.7050000000000001</v>
      </c>
      <c r="AE24" s="20">
        <v>-7.4744000000000002</v>
      </c>
      <c r="AF24" s="20"/>
    </row>
    <row r="25" spans="1:32">
      <c r="A25" s="20">
        <v>20020630</v>
      </c>
      <c r="B25" s="20">
        <v>-8.1923999999999992</v>
      </c>
      <c r="C25" s="20">
        <v>-8.1944999999999997</v>
      </c>
      <c r="D25" s="20">
        <v>-8.1065000000000005</v>
      </c>
      <c r="E25" s="20">
        <v>-8.1126000000000005</v>
      </c>
      <c r="F25" s="20">
        <v>-8.2806999999999995</v>
      </c>
      <c r="G25" s="20">
        <v>-8.2787000000000006</v>
      </c>
      <c r="H25" s="20">
        <v>-8.4679000000000002</v>
      </c>
      <c r="I25" s="20">
        <v>-8.4626000000000001</v>
      </c>
      <c r="J25" s="20">
        <v>-8.5208999999999993</v>
      </c>
      <c r="K25" s="20">
        <v>-8.5116999999999994</v>
      </c>
      <c r="L25" s="20">
        <v>-8.4243000000000006</v>
      </c>
      <c r="M25" s="20">
        <v>-8.4222000000000001</v>
      </c>
      <c r="N25" s="20">
        <v>-6.8444000000000003</v>
      </c>
      <c r="O25" s="20">
        <v>-6.8834999999999997</v>
      </c>
      <c r="P25" s="20">
        <v>-6.9349999999999996</v>
      </c>
      <c r="Q25" s="20">
        <v>-6.9851999999999999</v>
      </c>
      <c r="R25" s="20">
        <v>-6.5225</v>
      </c>
      <c r="S25" s="20">
        <v>-6.5214999999999996</v>
      </c>
      <c r="T25" s="20">
        <v>-8.9347999999999992</v>
      </c>
      <c r="U25" s="20">
        <v>-8.9231999999999996</v>
      </c>
      <c r="V25" s="20">
        <v>-9.7835000000000001</v>
      </c>
      <c r="W25" s="20">
        <v>-9.7776999999999994</v>
      </c>
      <c r="X25" s="20">
        <v>-8.4789999999999992</v>
      </c>
      <c r="Y25" s="20">
        <v>-8.4642999999999997</v>
      </c>
      <c r="Z25" s="20">
        <v>-7.8380000000000001</v>
      </c>
      <c r="AA25" s="20">
        <v>-7.8411999999999997</v>
      </c>
      <c r="AB25" s="20">
        <v>-7.5084</v>
      </c>
      <c r="AC25" s="20">
        <v>-7.4965000000000002</v>
      </c>
      <c r="AD25" s="20">
        <v>-8.3076000000000008</v>
      </c>
      <c r="AE25" s="20">
        <v>-2.4855</v>
      </c>
      <c r="AF25" s="20"/>
    </row>
    <row r="26" spans="1:32">
      <c r="A26" s="20">
        <v>20020731</v>
      </c>
      <c r="B26" s="20">
        <v>-6.1646999999999998</v>
      </c>
      <c r="C26" s="20">
        <v>-6.1619000000000002</v>
      </c>
      <c r="D26" s="20">
        <v>-4.57</v>
      </c>
      <c r="E26" s="20">
        <v>-4.5646000000000004</v>
      </c>
      <c r="F26" s="20">
        <v>-7.8064999999999998</v>
      </c>
      <c r="G26" s="20">
        <v>-7.8063000000000002</v>
      </c>
      <c r="H26" s="20">
        <v>-6.8754</v>
      </c>
      <c r="I26" s="20">
        <v>-6.8727</v>
      </c>
      <c r="J26" s="20">
        <v>-5.4009999999999998</v>
      </c>
      <c r="K26" s="20">
        <v>-5.3951000000000002</v>
      </c>
      <c r="L26" s="20">
        <v>-8.0846999999999998</v>
      </c>
      <c r="M26" s="20">
        <v>-8.0846999999999998</v>
      </c>
      <c r="N26" s="20">
        <v>-2.7429999999999999</v>
      </c>
      <c r="O26" s="20">
        <v>-2.7395999999999998</v>
      </c>
      <c r="P26" s="20">
        <v>-2.2574000000000001</v>
      </c>
      <c r="Q26" s="20">
        <v>-2.2534999999999998</v>
      </c>
      <c r="R26" s="20">
        <v>-4.4642999999999997</v>
      </c>
      <c r="S26" s="20">
        <v>-4.4626999999999999</v>
      </c>
      <c r="T26" s="20">
        <v>-7.1856999999999998</v>
      </c>
      <c r="U26" s="20">
        <v>-7.1856999999999998</v>
      </c>
      <c r="V26" s="20">
        <v>-4.9413</v>
      </c>
      <c r="W26" s="20">
        <v>-4.9413</v>
      </c>
      <c r="X26" s="20">
        <v>-8.3734999999999999</v>
      </c>
      <c r="Y26" s="20">
        <v>-8.3734999999999999</v>
      </c>
      <c r="Z26" s="20">
        <v>-6.4635999999999996</v>
      </c>
      <c r="AA26" s="20">
        <v>-6.4573999999999998</v>
      </c>
      <c r="AB26" s="20">
        <v>-5.7592999999999996</v>
      </c>
      <c r="AC26" s="20">
        <v>-5.7488999999999999</v>
      </c>
      <c r="AD26" s="20">
        <v>-7.4744000000000002</v>
      </c>
      <c r="AE26" s="20">
        <v>-4.0189000000000004</v>
      </c>
      <c r="AF26" s="20"/>
    </row>
    <row r="27" spans="1:32">
      <c r="A27" s="20">
        <v>20020831</v>
      </c>
      <c r="B27" s="20">
        <v>-2.2589000000000001</v>
      </c>
      <c r="C27" s="20">
        <v>-2.2437999999999998</v>
      </c>
      <c r="D27" s="20">
        <v>-2.4478</v>
      </c>
      <c r="E27" s="20">
        <v>-2.4348000000000001</v>
      </c>
      <c r="F27" s="20">
        <v>-2.0573000000000001</v>
      </c>
      <c r="G27" s="20">
        <v>-2.0400999999999998</v>
      </c>
      <c r="H27" s="20">
        <v>-2.1737000000000002</v>
      </c>
      <c r="I27" s="20">
        <v>-2.1583999999999999</v>
      </c>
      <c r="J27" s="20">
        <v>-2.581</v>
      </c>
      <c r="K27" s="20">
        <v>-2.5676999999999999</v>
      </c>
      <c r="L27" s="20">
        <v>-1.8292999999999999</v>
      </c>
      <c r="M27" s="20">
        <v>-1.8123</v>
      </c>
      <c r="N27" s="20">
        <v>-2.6515</v>
      </c>
      <c r="O27" s="20">
        <v>-2.6377000000000002</v>
      </c>
      <c r="P27" s="20">
        <v>-2.0891000000000002</v>
      </c>
      <c r="Q27" s="20">
        <v>-2.077</v>
      </c>
      <c r="R27" s="20">
        <v>-4.6904000000000003</v>
      </c>
      <c r="S27" s="20">
        <v>-4.6707999999999998</v>
      </c>
      <c r="T27" s="20">
        <v>-2.0091000000000001</v>
      </c>
      <c r="U27" s="20">
        <v>-1.9977</v>
      </c>
      <c r="V27" s="20">
        <v>-2.9182000000000001</v>
      </c>
      <c r="W27" s="20">
        <v>-2.9182000000000001</v>
      </c>
      <c r="X27" s="20">
        <v>-1.5099</v>
      </c>
      <c r="Y27" s="20">
        <v>-1.4923</v>
      </c>
      <c r="Z27" s="20">
        <v>-2.3908999999999998</v>
      </c>
      <c r="AA27" s="20">
        <v>-2.3702999999999999</v>
      </c>
      <c r="AB27" s="20">
        <v>-2.3159000000000001</v>
      </c>
      <c r="AC27" s="20">
        <v>-2.2919</v>
      </c>
      <c r="AD27" s="20">
        <v>-2.5011000000000001</v>
      </c>
      <c r="AE27" s="20">
        <v>-7.5808999999999997</v>
      </c>
      <c r="AF27" s="20"/>
    </row>
    <row r="28" spans="1:32">
      <c r="A28" s="20">
        <v>20020930</v>
      </c>
      <c r="B28" s="20">
        <v>-2.1395</v>
      </c>
      <c r="C28" s="20">
        <v>-1.8113999999999999</v>
      </c>
      <c r="D28" s="20">
        <v>-0.50619999999999998</v>
      </c>
      <c r="E28" s="20">
        <v>-0.10390000000000001</v>
      </c>
      <c r="F28" s="20">
        <v>-3.8673000000000002</v>
      </c>
      <c r="G28" s="20">
        <v>-3.6177999999999999</v>
      </c>
      <c r="H28" s="20">
        <v>-2.4260000000000002</v>
      </c>
      <c r="I28" s="20">
        <v>-2.0672999999999999</v>
      </c>
      <c r="J28" s="20">
        <v>-0.80010000000000003</v>
      </c>
      <c r="K28" s="20">
        <v>-0.32190000000000002</v>
      </c>
      <c r="L28" s="20">
        <v>-3.7835999999999999</v>
      </c>
      <c r="M28" s="20">
        <v>-3.5245000000000002</v>
      </c>
      <c r="N28" s="20">
        <v>-0.81069999999999998</v>
      </c>
      <c r="O28" s="20">
        <v>-0.62290000000000001</v>
      </c>
      <c r="P28" s="20">
        <v>0.28000000000000003</v>
      </c>
      <c r="Q28" s="20">
        <v>0.48110000000000003</v>
      </c>
      <c r="R28" s="20">
        <v>-4.8643999999999998</v>
      </c>
      <c r="S28" s="20">
        <v>-4.7259000000000002</v>
      </c>
      <c r="T28" s="20">
        <v>-2.8106</v>
      </c>
      <c r="U28" s="20">
        <v>-2.4910000000000001</v>
      </c>
      <c r="V28" s="20">
        <v>-1.4631000000000001</v>
      </c>
      <c r="W28" s="20">
        <v>-1.0172000000000001</v>
      </c>
      <c r="X28" s="20">
        <v>-3.5398999999999998</v>
      </c>
      <c r="Y28" s="20">
        <v>-3.2884000000000002</v>
      </c>
      <c r="Z28" s="20">
        <v>-1.9198</v>
      </c>
      <c r="AA28" s="20">
        <v>-1.5095000000000001</v>
      </c>
      <c r="AB28" s="20">
        <v>-0.28179999999999999</v>
      </c>
      <c r="AC28" s="20">
        <v>0.22170000000000001</v>
      </c>
      <c r="AD28" s="20">
        <v>-4.2938000000000001</v>
      </c>
      <c r="AE28" s="20">
        <v>6.0770999999999997</v>
      </c>
      <c r="AF28" s="20"/>
    </row>
    <row r="29" spans="1:32">
      <c r="A29" s="20">
        <v>20021031</v>
      </c>
      <c r="B29" s="20">
        <v>-6.0961999999999996</v>
      </c>
      <c r="C29" s="20">
        <v>-6.0983999999999998</v>
      </c>
      <c r="D29" s="20">
        <v>-7.1877000000000004</v>
      </c>
      <c r="E29" s="20">
        <v>-7.1928000000000001</v>
      </c>
      <c r="F29" s="20">
        <v>-4.9066999999999998</v>
      </c>
      <c r="G29" s="20">
        <v>-4.9055999999999997</v>
      </c>
      <c r="H29" s="20">
        <v>-5.9847999999999999</v>
      </c>
      <c r="I29" s="20">
        <v>-5.9884000000000004</v>
      </c>
      <c r="J29" s="20">
        <v>-7.6074999999999999</v>
      </c>
      <c r="K29" s="20">
        <v>-7.6159999999999997</v>
      </c>
      <c r="L29" s="20">
        <v>-4.5922999999999998</v>
      </c>
      <c r="M29" s="20">
        <v>-4.5914999999999999</v>
      </c>
      <c r="N29" s="20">
        <v>-6.6078999999999999</v>
      </c>
      <c r="O29" s="20">
        <v>-6.6036000000000001</v>
      </c>
      <c r="P29" s="20">
        <v>-6.0697000000000001</v>
      </c>
      <c r="Q29" s="20">
        <v>-6.0655000000000001</v>
      </c>
      <c r="R29" s="20">
        <v>-8.6943000000000001</v>
      </c>
      <c r="S29" s="20">
        <v>-8.6898</v>
      </c>
      <c r="T29" s="20">
        <v>-5.165</v>
      </c>
      <c r="U29" s="20">
        <v>-5.165</v>
      </c>
      <c r="V29" s="20">
        <v>-8.7753999999999994</v>
      </c>
      <c r="W29" s="20">
        <v>-8.7753999999999994</v>
      </c>
      <c r="X29" s="20">
        <v>-3.1688999999999998</v>
      </c>
      <c r="Y29" s="20">
        <v>-3.1688999999999998</v>
      </c>
      <c r="Z29" s="20">
        <v>-7.0549999999999997</v>
      </c>
      <c r="AA29" s="20">
        <v>-7.0632000000000001</v>
      </c>
      <c r="AB29" s="20">
        <v>-6.7027000000000001</v>
      </c>
      <c r="AC29" s="20">
        <v>-6.718</v>
      </c>
      <c r="AD29" s="20">
        <v>-7.5833000000000004</v>
      </c>
      <c r="AE29" s="20">
        <v>-5.8926999999999996</v>
      </c>
      <c r="AF29" s="20"/>
    </row>
    <row r="30" spans="1:32">
      <c r="A30" s="20">
        <v>20021130</v>
      </c>
      <c r="B30" s="20">
        <v>3.3405</v>
      </c>
      <c r="C30" s="20">
        <v>3.3410000000000002</v>
      </c>
      <c r="D30" s="20">
        <v>1.8268</v>
      </c>
      <c r="E30" s="20">
        <v>1.8312999999999999</v>
      </c>
      <c r="F30" s="20">
        <v>4.9511000000000003</v>
      </c>
      <c r="G30" s="20">
        <v>4.9473000000000003</v>
      </c>
      <c r="H30" s="20">
        <v>4.1547999999999998</v>
      </c>
      <c r="I30" s="20">
        <v>4.1513</v>
      </c>
      <c r="J30" s="20">
        <v>2.8428</v>
      </c>
      <c r="K30" s="20">
        <v>2.8420999999999998</v>
      </c>
      <c r="L30" s="20">
        <v>5.2449000000000003</v>
      </c>
      <c r="M30" s="20">
        <v>5.2392000000000003</v>
      </c>
      <c r="N30" s="20">
        <v>-0.41410000000000002</v>
      </c>
      <c r="O30" s="20">
        <v>-0.39610000000000001</v>
      </c>
      <c r="P30" s="20">
        <v>-0.83150000000000002</v>
      </c>
      <c r="Q30" s="20">
        <v>-0.81379999999999997</v>
      </c>
      <c r="R30" s="20">
        <v>1.2535000000000001</v>
      </c>
      <c r="S30" s="20">
        <v>1.2728999999999999</v>
      </c>
      <c r="T30" s="20">
        <v>4.077</v>
      </c>
      <c r="U30" s="20">
        <v>4.0641999999999996</v>
      </c>
      <c r="V30" s="20">
        <v>2.5548999999999999</v>
      </c>
      <c r="W30" s="20">
        <v>2.5388000000000002</v>
      </c>
      <c r="X30" s="20">
        <v>4.8696999999999999</v>
      </c>
      <c r="Y30" s="20">
        <v>4.8586</v>
      </c>
      <c r="Z30" s="20">
        <v>4.2582000000000004</v>
      </c>
      <c r="AA30" s="20">
        <v>4.2672999999999996</v>
      </c>
      <c r="AB30" s="20">
        <v>3.0609000000000002</v>
      </c>
      <c r="AC30" s="20">
        <v>3.0718999999999999</v>
      </c>
      <c r="AD30" s="20">
        <v>6.0709</v>
      </c>
      <c r="AE30" s="20">
        <v>-3.1415000000000002</v>
      </c>
      <c r="AF30" s="20"/>
    </row>
    <row r="31" spans="1:32">
      <c r="A31" s="20">
        <v>20021231</v>
      </c>
      <c r="B31" s="20">
        <v>-5.3684000000000003</v>
      </c>
      <c r="C31" s="20">
        <v>-5.3296999999999999</v>
      </c>
      <c r="D31" s="20">
        <v>-4.1866000000000003</v>
      </c>
      <c r="E31" s="20">
        <v>-4.1551</v>
      </c>
      <c r="F31" s="20">
        <v>-6.4890999999999996</v>
      </c>
      <c r="G31" s="20">
        <v>-6.4436999999999998</v>
      </c>
      <c r="H31" s="20">
        <v>-5.5621999999999998</v>
      </c>
      <c r="I31" s="20">
        <v>-5.5301</v>
      </c>
      <c r="J31" s="20">
        <v>-4.2686000000000002</v>
      </c>
      <c r="K31" s="20">
        <v>-4.2526999999999999</v>
      </c>
      <c r="L31" s="20">
        <v>-6.5750999999999999</v>
      </c>
      <c r="M31" s="20">
        <v>-6.5305</v>
      </c>
      <c r="N31" s="20">
        <v>-4.3311000000000002</v>
      </c>
      <c r="O31" s="20">
        <v>-4.2560000000000002</v>
      </c>
      <c r="P31" s="20">
        <v>-3.9262000000000001</v>
      </c>
      <c r="Q31" s="20">
        <v>-3.8445</v>
      </c>
      <c r="R31" s="20">
        <v>-5.4912999999999998</v>
      </c>
      <c r="S31" s="20">
        <v>-5.4352</v>
      </c>
      <c r="T31" s="20">
        <v>-6.5506000000000002</v>
      </c>
      <c r="U31" s="20">
        <v>-6.5026999999999999</v>
      </c>
      <c r="V31" s="20">
        <v>-5.9036999999999997</v>
      </c>
      <c r="W31" s="20">
        <v>-5.8804999999999996</v>
      </c>
      <c r="X31" s="20">
        <v>-6.9318</v>
      </c>
      <c r="Y31" s="20">
        <v>-6.8693999999999997</v>
      </c>
      <c r="Z31" s="20">
        <v>-4.1853999999999996</v>
      </c>
      <c r="AA31" s="20">
        <v>-4.1759000000000004</v>
      </c>
      <c r="AB31" s="20">
        <v>-2.6886000000000001</v>
      </c>
      <c r="AC31" s="20">
        <v>-2.6804000000000001</v>
      </c>
      <c r="AD31" s="20">
        <v>-5.9035000000000002</v>
      </c>
      <c r="AE31" s="20">
        <v>-0.38150000000000001</v>
      </c>
      <c r="AF31" s="20"/>
    </row>
    <row r="32" spans="1:32">
      <c r="A32" s="20">
        <v>20030131</v>
      </c>
      <c r="B32" s="20">
        <v>-2.6457000000000002</v>
      </c>
      <c r="C32" s="20">
        <v>-2.6383999999999999</v>
      </c>
      <c r="D32" s="20">
        <v>-1.1561999999999999</v>
      </c>
      <c r="E32" s="20">
        <v>-1.1415999999999999</v>
      </c>
      <c r="F32" s="20">
        <v>-4.0933000000000002</v>
      </c>
      <c r="G32" s="20">
        <v>-4.0929000000000002</v>
      </c>
      <c r="H32" s="20">
        <v>-2.9918</v>
      </c>
      <c r="I32" s="20">
        <v>-2.9841000000000002</v>
      </c>
      <c r="J32" s="20">
        <v>-1.4194</v>
      </c>
      <c r="K32" s="20">
        <v>-1.4018999999999999</v>
      </c>
      <c r="L32" s="20">
        <v>-4.2537000000000003</v>
      </c>
      <c r="M32" s="20">
        <v>-4.2538</v>
      </c>
      <c r="N32" s="20">
        <v>-0.81689999999999996</v>
      </c>
      <c r="O32" s="20">
        <v>-0.81140000000000001</v>
      </c>
      <c r="P32" s="20">
        <v>-0.3241</v>
      </c>
      <c r="Q32" s="20">
        <v>-0.31869999999999998</v>
      </c>
      <c r="R32" s="20">
        <v>-2.2522000000000002</v>
      </c>
      <c r="S32" s="20">
        <v>-2.2467999999999999</v>
      </c>
      <c r="T32" s="20">
        <v>-4.0467000000000004</v>
      </c>
      <c r="U32" s="20">
        <v>-4.0467000000000004</v>
      </c>
      <c r="V32" s="20">
        <v>-2.6964999999999999</v>
      </c>
      <c r="W32" s="20">
        <v>-2.6964999999999999</v>
      </c>
      <c r="X32" s="20">
        <v>-4.8510999999999997</v>
      </c>
      <c r="Y32" s="20">
        <v>-4.851</v>
      </c>
      <c r="Z32" s="20">
        <v>-1.5588</v>
      </c>
      <c r="AA32" s="20">
        <v>-1.5407</v>
      </c>
      <c r="AB32" s="20">
        <v>-0.22670000000000001</v>
      </c>
      <c r="AC32" s="20">
        <v>-0.19289999999999999</v>
      </c>
      <c r="AD32" s="20">
        <v>-3.1412</v>
      </c>
      <c r="AE32" s="20">
        <v>-3.7947000000000002</v>
      </c>
      <c r="AF32" s="20"/>
    </row>
    <row r="33" spans="1:32">
      <c r="A33" s="20">
        <v>20030228</v>
      </c>
      <c r="B33" s="20">
        <v>-0.26569999999999999</v>
      </c>
      <c r="C33" s="20">
        <v>-0.2392</v>
      </c>
      <c r="D33" s="20">
        <v>0.9032</v>
      </c>
      <c r="E33" s="20">
        <v>0.92569999999999997</v>
      </c>
      <c r="F33" s="20">
        <v>-1.4381999999999999</v>
      </c>
      <c r="G33" s="20">
        <v>-1.4077</v>
      </c>
      <c r="H33" s="20">
        <v>-0.87870000000000004</v>
      </c>
      <c r="I33" s="20">
        <v>-0.85660000000000003</v>
      </c>
      <c r="J33" s="20">
        <v>-9.6600000000000005E-2</v>
      </c>
      <c r="K33" s="20">
        <v>-8.3799999999999999E-2</v>
      </c>
      <c r="L33" s="20">
        <v>-1.5257000000000001</v>
      </c>
      <c r="M33" s="20">
        <v>-1.496</v>
      </c>
      <c r="N33" s="20">
        <v>2.9005000000000001</v>
      </c>
      <c r="O33" s="20">
        <v>2.9502999999999999</v>
      </c>
      <c r="P33" s="20">
        <v>4.0254000000000003</v>
      </c>
      <c r="Q33" s="20">
        <v>4.0785</v>
      </c>
      <c r="R33" s="20">
        <v>-0.4536</v>
      </c>
      <c r="S33" s="20">
        <v>-0.41370000000000001</v>
      </c>
      <c r="T33" s="20">
        <v>-1.5687</v>
      </c>
      <c r="U33" s="20">
        <v>-1.5485</v>
      </c>
      <c r="V33" s="20">
        <v>-0.6431</v>
      </c>
      <c r="W33" s="20">
        <v>-0.63570000000000004</v>
      </c>
      <c r="X33" s="20">
        <v>-2.133</v>
      </c>
      <c r="Y33" s="20">
        <v>-2.105</v>
      </c>
      <c r="Z33" s="20">
        <v>3.4599999999999999E-2</v>
      </c>
      <c r="AA33" s="20">
        <v>5.9200000000000003E-2</v>
      </c>
      <c r="AB33" s="20">
        <v>0.40100000000000002</v>
      </c>
      <c r="AC33" s="20">
        <v>0.41889999999999999</v>
      </c>
      <c r="AD33" s="20">
        <v>-0.41439999999999999</v>
      </c>
      <c r="AE33" s="20">
        <v>0.42320000000000002</v>
      </c>
      <c r="AF33" s="20"/>
    </row>
    <row r="34" spans="1:32">
      <c r="A34" s="20">
        <v>20030331</v>
      </c>
      <c r="B34" s="20">
        <v>-4.0125000000000002</v>
      </c>
      <c r="C34" s="20">
        <v>-3.3620999999999999</v>
      </c>
      <c r="D34" s="20">
        <v>-3.8445</v>
      </c>
      <c r="E34" s="20">
        <v>-3.0545</v>
      </c>
      <c r="F34" s="20">
        <v>-4.1849999999999996</v>
      </c>
      <c r="G34" s="20">
        <v>-3.6764999999999999</v>
      </c>
      <c r="H34" s="20">
        <v>-4.6222000000000003</v>
      </c>
      <c r="I34" s="20">
        <v>-4.0045000000000002</v>
      </c>
      <c r="J34" s="20">
        <v>-4.8704000000000001</v>
      </c>
      <c r="K34" s="20">
        <v>-4.1177000000000001</v>
      </c>
      <c r="L34" s="20">
        <v>-4.4142000000000001</v>
      </c>
      <c r="M34" s="20">
        <v>-3.9089</v>
      </c>
      <c r="N34" s="20">
        <v>-0.9798</v>
      </c>
      <c r="O34" s="20">
        <v>-0.16270000000000001</v>
      </c>
      <c r="P34" s="20">
        <v>-0.77159999999999995</v>
      </c>
      <c r="Q34" s="20">
        <v>0.1321</v>
      </c>
      <c r="R34" s="20">
        <v>-1.6278999999999999</v>
      </c>
      <c r="S34" s="20">
        <v>-1.0828</v>
      </c>
      <c r="T34" s="20">
        <v>-5.2190000000000003</v>
      </c>
      <c r="U34" s="20">
        <v>-4.6555</v>
      </c>
      <c r="V34" s="20">
        <v>-6.4634999999999998</v>
      </c>
      <c r="W34" s="20">
        <v>-5.7598000000000003</v>
      </c>
      <c r="X34" s="20">
        <v>-4.4488000000000003</v>
      </c>
      <c r="Y34" s="20">
        <v>-3.9723000000000002</v>
      </c>
      <c r="Z34" s="20">
        <v>-3.8441000000000001</v>
      </c>
      <c r="AA34" s="20">
        <v>-3.1541999999999999</v>
      </c>
      <c r="AB34" s="20">
        <v>-3.4325000000000001</v>
      </c>
      <c r="AC34" s="20">
        <v>-2.6345000000000001</v>
      </c>
      <c r="AD34" s="20">
        <v>-4.3525999999999998</v>
      </c>
      <c r="AE34" s="20">
        <v>6.0875000000000004</v>
      </c>
      <c r="AF34" s="20"/>
    </row>
    <row r="35" spans="1:32">
      <c r="A35" s="20">
        <v>20030430</v>
      </c>
      <c r="B35" s="20">
        <v>0.6008</v>
      </c>
      <c r="C35" s="20">
        <v>0.60119999999999996</v>
      </c>
      <c r="D35" s="20">
        <v>1.3095000000000001</v>
      </c>
      <c r="E35" s="20">
        <v>1.3095000000000001</v>
      </c>
      <c r="F35" s="20">
        <v>-0.1298</v>
      </c>
      <c r="G35" s="20">
        <v>-0.12889999999999999</v>
      </c>
      <c r="H35" s="20">
        <v>-8.9300000000000004E-2</v>
      </c>
      <c r="I35" s="20">
        <v>-8.8900000000000007E-2</v>
      </c>
      <c r="J35" s="20">
        <v>0.49559999999999998</v>
      </c>
      <c r="K35" s="20">
        <v>0.49559999999999998</v>
      </c>
      <c r="L35" s="20">
        <v>-0.57750000000000001</v>
      </c>
      <c r="M35" s="20">
        <v>-0.57669999999999999</v>
      </c>
      <c r="N35" s="20">
        <v>3.9056999999999999</v>
      </c>
      <c r="O35" s="20">
        <v>3.9058999999999999</v>
      </c>
      <c r="P35" s="20">
        <v>3.6459000000000001</v>
      </c>
      <c r="Q35" s="20">
        <v>3.6455000000000002</v>
      </c>
      <c r="R35" s="20">
        <v>4.7252000000000001</v>
      </c>
      <c r="S35" s="20">
        <v>4.7271999999999998</v>
      </c>
      <c r="T35" s="20">
        <v>-0.98899999999999999</v>
      </c>
      <c r="U35" s="20">
        <v>-0.98899999999999999</v>
      </c>
      <c r="V35" s="20">
        <v>-0.75280000000000002</v>
      </c>
      <c r="W35" s="20">
        <v>-0.75280000000000002</v>
      </c>
      <c r="X35" s="20">
        <v>-1.1316999999999999</v>
      </c>
      <c r="Y35" s="20">
        <v>-1.1316999999999999</v>
      </c>
      <c r="Z35" s="20">
        <v>1.0690999999999999</v>
      </c>
      <c r="AA35" s="20">
        <v>1.0702</v>
      </c>
      <c r="AB35" s="20">
        <v>1.5888</v>
      </c>
      <c r="AC35" s="20">
        <v>1.5888</v>
      </c>
      <c r="AD35" s="20">
        <v>0.4209</v>
      </c>
      <c r="AE35" s="20">
        <v>7.6565000000000003</v>
      </c>
      <c r="AF35" s="20"/>
    </row>
    <row r="36" spans="1:32">
      <c r="A36" s="20">
        <v>20030531</v>
      </c>
      <c r="B36" s="20">
        <v>4.9591000000000003</v>
      </c>
      <c r="C36" s="20">
        <v>4.9604999999999997</v>
      </c>
      <c r="D36" s="20">
        <v>4.2716000000000003</v>
      </c>
      <c r="E36" s="20">
        <v>4.2892999999999999</v>
      </c>
      <c r="F36" s="20">
        <v>5.6771000000000003</v>
      </c>
      <c r="G36" s="20">
        <v>5.6612999999999998</v>
      </c>
      <c r="H36" s="20">
        <v>4.9568000000000003</v>
      </c>
      <c r="I36" s="20">
        <v>4.9537000000000004</v>
      </c>
      <c r="J36" s="20">
        <v>3.9296000000000002</v>
      </c>
      <c r="K36" s="20">
        <v>3.9481000000000002</v>
      </c>
      <c r="L36" s="20">
        <v>5.8224</v>
      </c>
      <c r="M36" s="20">
        <v>5.8007999999999997</v>
      </c>
      <c r="N36" s="20">
        <v>4.9702999999999999</v>
      </c>
      <c r="O36" s="20">
        <v>4.992</v>
      </c>
      <c r="P36" s="20">
        <v>5.2228000000000003</v>
      </c>
      <c r="Q36" s="20">
        <v>5.2378</v>
      </c>
      <c r="R36" s="20">
        <v>4.1837999999999997</v>
      </c>
      <c r="S36" s="20">
        <v>4.2259000000000002</v>
      </c>
      <c r="T36" s="20">
        <v>5.2287999999999997</v>
      </c>
      <c r="U36" s="20">
        <v>5.2236000000000002</v>
      </c>
      <c r="V36" s="20">
        <v>4.5251000000000001</v>
      </c>
      <c r="W36" s="20">
        <v>4.5385</v>
      </c>
      <c r="X36" s="20">
        <v>5.6558000000000002</v>
      </c>
      <c r="Y36" s="20">
        <v>5.6391999999999998</v>
      </c>
      <c r="Z36" s="20">
        <v>4.6136999999999997</v>
      </c>
      <c r="AA36" s="20">
        <v>4.6132999999999997</v>
      </c>
      <c r="AB36" s="20">
        <v>3.4213</v>
      </c>
      <c r="AC36" s="20">
        <v>3.4441999999999999</v>
      </c>
      <c r="AD36" s="20">
        <v>6.1180000000000003</v>
      </c>
      <c r="AE36" s="20">
        <v>5.4241000000000001</v>
      </c>
      <c r="AF36" s="20"/>
    </row>
    <row r="37" spans="1:32">
      <c r="A37" s="20">
        <v>20030630</v>
      </c>
      <c r="B37" s="20">
        <v>7.9124999999999996</v>
      </c>
      <c r="C37" s="20">
        <v>7.9302999999999999</v>
      </c>
      <c r="D37" s="20">
        <v>8.6181000000000001</v>
      </c>
      <c r="E37" s="20">
        <v>8.6229999999999993</v>
      </c>
      <c r="F37" s="20">
        <v>7.1853999999999996</v>
      </c>
      <c r="G37" s="20">
        <v>7.2164999999999999</v>
      </c>
      <c r="H37" s="20">
        <v>7.7983000000000002</v>
      </c>
      <c r="I37" s="20">
        <v>7.8204000000000002</v>
      </c>
      <c r="J37" s="20">
        <v>8.4990000000000006</v>
      </c>
      <c r="K37" s="20">
        <v>8.5045000000000002</v>
      </c>
      <c r="L37" s="20">
        <v>7.2183000000000002</v>
      </c>
      <c r="M37" s="20">
        <v>7.2541000000000002</v>
      </c>
      <c r="N37" s="20">
        <v>8.4375</v>
      </c>
      <c r="O37" s="20">
        <v>8.4356000000000009</v>
      </c>
      <c r="P37" s="20">
        <v>8.9448000000000008</v>
      </c>
      <c r="Q37" s="20">
        <v>8.9480000000000004</v>
      </c>
      <c r="R37" s="20">
        <v>6.8406000000000002</v>
      </c>
      <c r="S37" s="20">
        <v>6.8228999999999997</v>
      </c>
      <c r="T37" s="20">
        <v>7.6810999999999998</v>
      </c>
      <c r="U37" s="20">
        <v>7.7180999999999997</v>
      </c>
      <c r="V37" s="20">
        <v>8.8478999999999992</v>
      </c>
      <c r="W37" s="20">
        <v>8.8704999999999998</v>
      </c>
      <c r="X37" s="20">
        <v>6.9806999999999997</v>
      </c>
      <c r="Y37" s="20">
        <v>7.0263</v>
      </c>
      <c r="Z37" s="20">
        <v>7.9469000000000003</v>
      </c>
      <c r="AA37" s="20">
        <v>7.9501999999999997</v>
      </c>
      <c r="AB37" s="20">
        <v>8.1979000000000006</v>
      </c>
      <c r="AC37" s="20">
        <v>8.1890000000000001</v>
      </c>
      <c r="AD37" s="20">
        <v>7.6382000000000003</v>
      </c>
      <c r="AE37" s="20">
        <v>7.5388000000000002</v>
      </c>
      <c r="AF37" s="20"/>
    </row>
    <row r="38" spans="1:32">
      <c r="A38" s="20">
        <v>20030731</v>
      </c>
      <c r="B38" s="20">
        <v>4.2252000000000001</v>
      </c>
      <c r="C38" s="20">
        <v>4.2282999999999999</v>
      </c>
      <c r="D38" s="20">
        <v>3.8824000000000001</v>
      </c>
      <c r="E38" s="20">
        <v>3.8883000000000001</v>
      </c>
      <c r="F38" s="20">
        <v>4.5824999999999996</v>
      </c>
      <c r="G38" s="20">
        <v>4.5826000000000002</v>
      </c>
      <c r="H38" s="20">
        <v>4.6509999999999998</v>
      </c>
      <c r="I38" s="20">
        <v>4.6539999999999999</v>
      </c>
      <c r="J38" s="20">
        <v>4.6666999999999996</v>
      </c>
      <c r="K38" s="20">
        <v>4.6730999999999998</v>
      </c>
      <c r="L38" s="20">
        <v>4.6378000000000004</v>
      </c>
      <c r="M38" s="20">
        <v>4.6379999999999999</v>
      </c>
      <c r="N38" s="20">
        <v>2.2814000000000001</v>
      </c>
      <c r="O38" s="20">
        <v>2.2848000000000002</v>
      </c>
      <c r="P38" s="20">
        <v>1.7446999999999999</v>
      </c>
      <c r="Q38" s="20">
        <v>1.7491000000000001</v>
      </c>
      <c r="R38" s="20">
        <v>4.0029000000000003</v>
      </c>
      <c r="S38" s="20">
        <v>4.0030000000000001</v>
      </c>
      <c r="T38" s="20">
        <v>4.7954999999999997</v>
      </c>
      <c r="U38" s="20">
        <v>4.7954999999999997</v>
      </c>
      <c r="V38" s="20">
        <v>5.7865000000000002</v>
      </c>
      <c r="W38" s="20">
        <v>5.7865000000000002</v>
      </c>
      <c r="X38" s="20">
        <v>4.1904000000000003</v>
      </c>
      <c r="Y38" s="20">
        <v>4.1904000000000003</v>
      </c>
      <c r="Z38" s="20">
        <v>4.4675000000000002</v>
      </c>
      <c r="AA38" s="20">
        <v>4.4743000000000004</v>
      </c>
      <c r="AB38" s="20">
        <v>3.6899000000000002</v>
      </c>
      <c r="AC38" s="20">
        <v>3.702</v>
      </c>
      <c r="AD38" s="20">
        <v>5.4238</v>
      </c>
      <c r="AE38" s="20">
        <v>2.6507999999999998</v>
      </c>
      <c r="AF38" s="20"/>
    </row>
    <row r="39" spans="1:32">
      <c r="A39" s="20">
        <v>20030831</v>
      </c>
      <c r="B39" s="20">
        <v>6.6292</v>
      </c>
      <c r="C39" s="20">
        <v>6.6426999999999996</v>
      </c>
      <c r="D39" s="20">
        <v>7.1821999999999999</v>
      </c>
      <c r="E39" s="20">
        <v>7.1909000000000001</v>
      </c>
      <c r="F39" s="20">
        <v>6.0568999999999997</v>
      </c>
      <c r="G39" s="20">
        <v>6.0753000000000004</v>
      </c>
      <c r="H39" s="20">
        <v>6.7824</v>
      </c>
      <c r="I39" s="20">
        <v>6.7957999999999998</v>
      </c>
      <c r="J39" s="20">
        <v>7.5675999999999997</v>
      </c>
      <c r="K39" s="20">
        <v>7.5749000000000004</v>
      </c>
      <c r="L39" s="20">
        <v>6.1269999999999998</v>
      </c>
      <c r="M39" s="20">
        <v>6.1452999999999998</v>
      </c>
      <c r="N39" s="20">
        <v>5.9029999999999996</v>
      </c>
      <c r="O39" s="20">
        <v>5.9173</v>
      </c>
      <c r="P39" s="20">
        <v>6.1001000000000003</v>
      </c>
      <c r="Q39" s="20">
        <v>6.1128</v>
      </c>
      <c r="R39" s="20">
        <v>5.2811000000000003</v>
      </c>
      <c r="S39" s="20">
        <v>5.3003</v>
      </c>
      <c r="T39" s="20">
        <v>6.1048999999999998</v>
      </c>
      <c r="U39" s="20">
        <v>6.1184000000000003</v>
      </c>
      <c r="V39" s="20">
        <v>7.3676000000000004</v>
      </c>
      <c r="W39" s="20">
        <v>7.3734999999999999</v>
      </c>
      <c r="X39" s="20">
        <v>5.3213999999999997</v>
      </c>
      <c r="Y39" s="20">
        <v>5.3395000000000001</v>
      </c>
      <c r="Z39" s="20">
        <v>7.6439000000000004</v>
      </c>
      <c r="AA39" s="20">
        <v>7.6571999999999996</v>
      </c>
      <c r="AB39" s="20">
        <v>7.7457000000000003</v>
      </c>
      <c r="AC39" s="20">
        <v>7.7542999999999997</v>
      </c>
      <c r="AD39" s="20">
        <v>7.5198999999999998</v>
      </c>
      <c r="AE39" s="20">
        <v>5.0274999999999999</v>
      </c>
      <c r="AF39" s="20"/>
    </row>
    <row r="40" spans="1:32">
      <c r="A40" s="20">
        <v>20030930</v>
      </c>
      <c r="B40" s="20">
        <v>1.6716</v>
      </c>
      <c r="C40" s="20">
        <v>1.976</v>
      </c>
      <c r="D40" s="20">
        <v>2.9540000000000002</v>
      </c>
      <c r="E40" s="20">
        <v>3.3081999999999998</v>
      </c>
      <c r="F40" s="20">
        <v>0.3322</v>
      </c>
      <c r="G40" s="20">
        <v>0.58450000000000002</v>
      </c>
      <c r="H40" s="20">
        <v>1.3205</v>
      </c>
      <c r="I40" s="20">
        <v>1.6501999999999999</v>
      </c>
      <c r="J40" s="20">
        <v>2.8618999999999999</v>
      </c>
      <c r="K40" s="20">
        <v>3.2711000000000001</v>
      </c>
      <c r="L40" s="20">
        <v>1.9099999999999999E-2</v>
      </c>
      <c r="M40" s="20">
        <v>0.28160000000000002</v>
      </c>
      <c r="N40" s="20">
        <v>3.3401999999999998</v>
      </c>
      <c r="O40" s="20">
        <v>3.5224000000000002</v>
      </c>
      <c r="P40" s="20">
        <v>3.2157</v>
      </c>
      <c r="Q40" s="20">
        <v>3.4112</v>
      </c>
      <c r="R40" s="20">
        <v>3.7416999999999998</v>
      </c>
      <c r="S40" s="20">
        <v>3.8805999999999998</v>
      </c>
      <c r="T40" s="20">
        <v>-0.53029999999999999</v>
      </c>
      <c r="U40" s="20">
        <v>-0.16489999999999999</v>
      </c>
      <c r="V40" s="20">
        <v>0.86019999999999996</v>
      </c>
      <c r="W40" s="20">
        <v>1.3591</v>
      </c>
      <c r="X40" s="20">
        <v>-1.4109</v>
      </c>
      <c r="Y40" s="20">
        <v>-1.1297999999999999</v>
      </c>
      <c r="Z40" s="20">
        <v>3.6284999999999998</v>
      </c>
      <c r="AA40" s="20">
        <v>3.9134000000000002</v>
      </c>
      <c r="AB40" s="20">
        <v>4.6368</v>
      </c>
      <c r="AC40" s="20">
        <v>4.9664000000000001</v>
      </c>
      <c r="AD40" s="20">
        <v>2.4196</v>
      </c>
      <c r="AE40" s="20">
        <v>-6.3354999999999997</v>
      </c>
      <c r="AF40" s="20"/>
    </row>
    <row r="41" spans="1:32">
      <c r="A41" s="20">
        <v>20031031</v>
      </c>
      <c r="B41" s="20">
        <v>2.8319000000000001</v>
      </c>
      <c r="C41" s="20">
        <v>2.8332000000000002</v>
      </c>
      <c r="D41" s="20">
        <v>3.5581</v>
      </c>
      <c r="E41" s="20">
        <v>3.5598000000000001</v>
      </c>
      <c r="F41" s="20">
        <v>2.0533000000000001</v>
      </c>
      <c r="G41" s="20">
        <v>2.0541999999999998</v>
      </c>
      <c r="H41" s="20">
        <v>2.5225</v>
      </c>
      <c r="I41" s="20">
        <v>2.5228000000000002</v>
      </c>
      <c r="J41" s="20">
        <v>3.6459000000000001</v>
      </c>
      <c r="K41" s="20">
        <v>3.6459000000000001</v>
      </c>
      <c r="L41" s="20">
        <v>1.5472999999999999</v>
      </c>
      <c r="M41" s="20">
        <v>1.548</v>
      </c>
      <c r="N41" s="20">
        <v>4.2668999999999997</v>
      </c>
      <c r="O41" s="20">
        <v>4.2724000000000002</v>
      </c>
      <c r="P41" s="20">
        <v>3.3062</v>
      </c>
      <c r="Q41" s="20">
        <v>3.3125</v>
      </c>
      <c r="R41" s="20">
        <v>7.3544999999999998</v>
      </c>
      <c r="S41" s="20">
        <v>7.3571999999999997</v>
      </c>
      <c r="T41" s="20">
        <v>0.70499999999999996</v>
      </c>
      <c r="U41" s="20">
        <v>0.70499999999999996</v>
      </c>
      <c r="V41" s="20">
        <v>2.7275</v>
      </c>
      <c r="W41" s="20">
        <v>2.7275</v>
      </c>
      <c r="X41" s="20">
        <v>-0.60429999999999995</v>
      </c>
      <c r="Y41" s="20">
        <v>-0.60429999999999995</v>
      </c>
      <c r="Z41" s="20">
        <v>4.6984000000000004</v>
      </c>
      <c r="AA41" s="20">
        <v>4.6992000000000003</v>
      </c>
      <c r="AB41" s="20">
        <v>4.431</v>
      </c>
      <c r="AC41" s="20">
        <v>4.431</v>
      </c>
      <c r="AD41" s="20">
        <v>5.0255999999999998</v>
      </c>
      <c r="AE41" s="20">
        <v>5.2339000000000002</v>
      </c>
      <c r="AF41" s="20"/>
    </row>
    <row r="42" spans="1:32">
      <c r="A42" s="20">
        <v>20031130</v>
      </c>
      <c r="B42" s="20">
        <v>-3.9018999999999999</v>
      </c>
      <c r="C42" s="20">
        <v>-3.8875999999999999</v>
      </c>
      <c r="D42" s="20">
        <v>-4.0944000000000003</v>
      </c>
      <c r="E42" s="20">
        <v>-4.0837000000000003</v>
      </c>
      <c r="F42" s="20">
        <v>-3.6924000000000001</v>
      </c>
      <c r="G42" s="20">
        <v>-3.6741999999999999</v>
      </c>
      <c r="H42" s="20">
        <v>-3.3306</v>
      </c>
      <c r="I42" s="20">
        <v>-3.3161999999999998</v>
      </c>
      <c r="J42" s="20">
        <v>-3.2347999999999999</v>
      </c>
      <c r="K42" s="20">
        <v>-3.2244999999999999</v>
      </c>
      <c r="L42" s="20">
        <v>-3.4152999999999998</v>
      </c>
      <c r="M42" s="20">
        <v>-3.3974000000000002</v>
      </c>
      <c r="N42" s="20">
        <v>-6.5096999999999996</v>
      </c>
      <c r="O42" s="20">
        <v>-6.4955999999999996</v>
      </c>
      <c r="P42" s="20">
        <v>-6.5343</v>
      </c>
      <c r="Q42" s="20">
        <v>-6.5225</v>
      </c>
      <c r="R42" s="20">
        <v>-6.4341999999999997</v>
      </c>
      <c r="S42" s="20">
        <v>-6.4128999999999996</v>
      </c>
      <c r="T42" s="20">
        <v>-1.6345000000000001</v>
      </c>
      <c r="U42" s="20">
        <v>-1.615</v>
      </c>
      <c r="V42" s="20">
        <v>-1.8333999999999999</v>
      </c>
      <c r="W42" s="20">
        <v>-1.8247</v>
      </c>
      <c r="X42" s="20">
        <v>-1.5011000000000001</v>
      </c>
      <c r="Y42" s="20">
        <v>-1.4742</v>
      </c>
      <c r="Z42" s="20">
        <v>-5.2828999999999997</v>
      </c>
      <c r="AA42" s="20">
        <v>-5.2742000000000004</v>
      </c>
      <c r="AB42" s="20">
        <v>-4.4137000000000004</v>
      </c>
      <c r="AC42" s="20">
        <v>-4.4020000000000001</v>
      </c>
      <c r="AD42" s="20">
        <v>-6.3406000000000002</v>
      </c>
      <c r="AE42" s="20">
        <v>0.1221</v>
      </c>
      <c r="AF42" s="20"/>
    </row>
    <row r="43" spans="1:32">
      <c r="A43" s="20">
        <v>20031231</v>
      </c>
      <c r="B43" s="20">
        <v>4.2984</v>
      </c>
      <c r="C43" s="20">
        <v>4.3490000000000002</v>
      </c>
      <c r="D43" s="20">
        <v>5.3395999999999999</v>
      </c>
      <c r="E43" s="20">
        <v>5.3775000000000004</v>
      </c>
      <c r="F43" s="20">
        <v>3.2086000000000001</v>
      </c>
      <c r="G43" s="20">
        <v>3.2722000000000002</v>
      </c>
      <c r="H43" s="20">
        <v>4.4355000000000002</v>
      </c>
      <c r="I43" s="20">
        <v>4.4814999999999996</v>
      </c>
      <c r="J43" s="20">
        <v>5.73</v>
      </c>
      <c r="K43" s="20">
        <v>5.7568999999999999</v>
      </c>
      <c r="L43" s="20">
        <v>3.2402000000000002</v>
      </c>
      <c r="M43" s="20">
        <v>3.3035999999999999</v>
      </c>
      <c r="N43" s="20">
        <v>3.5095999999999998</v>
      </c>
      <c r="O43" s="20">
        <v>3.5861999999999998</v>
      </c>
      <c r="P43" s="20">
        <v>3.7806999999999999</v>
      </c>
      <c r="Q43" s="20">
        <v>3.8622000000000001</v>
      </c>
      <c r="R43" s="20">
        <v>2.9024999999999999</v>
      </c>
      <c r="S43" s="20">
        <v>2.9681999999999999</v>
      </c>
      <c r="T43" s="20">
        <v>3.7435999999999998</v>
      </c>
      <c r="U43" s="20">
        <v>3.7850000000000001</v>
      </c>
      <c r="V43" s="20">
        <v>5.7998000000000003</v>
      </c>
      <c r="W43" s="20">
        <v>5.8215000000000003</v>
      </c>
      <c r="X43" s="20">
        <v>2.0392000000000001</v>
      </c>
      <c r="Y43" s="20">
        <v>2.0964</v>
      </c>
      <c r="Z43" s="20">
        <v>5.4108999999999998</v>
      </c>
      <c r="AA43" s="20">
        <v>5.4633000000000003</v>
      </c>
      <c r="AB43" s="20">
        <v>5.6435000000000004</v>
      </c>
      <c r="AC43" s="20">
        <v>5.6768000000000001</v>
      </c>
      <c r="AD43" s="20">
        <v>5.1609999999999996</v>
      </c>
      <c r="AE43" s="20">
        <v>1.5228999999999999</v>
      </c>
      <c r="AF43" s="20"/>
    </row>
    <row r="44" spans="1:32">
      <c r="A44" s="20">
        <v>20040131</v>
      </c>
      <c r="B44" s="20">
        <v>0.75370000000000004</v>
      </c>
      <c r="C44" s="20">
        <v>0.75660000000000005</v>
      </c>
      <c r="D44" s="20">
        <v>0.4844</v>
      </c>
      <c r="E44" s="20">
        <v>0.48949999999999999</v>
      </c>
      <c r="F44" s="20">
        <v>1.0406</v>
      </c>
      <c r="G44" s="20">
        <v>1.0412999999999999</v>
      </c>
      <c r="H44" s="20">
        <v>0.3735</v>
      </c>
      <c r="I44" s="20">
        <v>0.37580000000000002</v>
      </c>
      <c r="J44" s="20">
        <v>-2.98E-2</v>
      </c>
      <c r="K44" s="20">
        <v>-2.5100000000000001E-2</v>
      </c>
      <c r="L44" s="20">
        <v>0.75390000000000001</v>
      </c>
      <c r="M44" s="20">
        <v>0.75390000000000001</v>
      </c>
      <c r="N44" s="20">
        <v>2.9609000000000001</v>
      </c>
      <c r="O44" s="20">
        <v>2.9676999999999998</v>
      </c>
      <c r="P44" s="20">
        <v>2.5756999999999999</v>
      </c>
      <c r="Q44" s="20">
        <v>2.5825</v>
      </c>
      <c r="R44" s="20">
        <v>3.8323</v>
      </c>
      <c r="S44" s="20">
        <v>3.8391999999999999</v>
      </c>
      <c r="T44" s="20">
        <v>0.53779999999999994</v>
      </c>
      <c r="U44" s="20">
        <v>0.53779999999999994</v>
      </c>
      <c r="V44" s="20">
        <v>-0.18790000000000001</v>
      </c>
      <c r="W44" s="20">
        <v>-0.18790000000000001</v>
      </c>
      <c r="X44" s="20">
        <v>1.1595</v>
      </c>
      <c r="Y44" s="20">
        <v>1.1595</v>
      </c>
      <c r="Z44" s="20">
        <v>0.1449</v>
      </c>
      <c r="AA44" s="20">
        <v>0.15040000000000001</v>
      </c>
      <c r="AB44" s="20">
        <v>0.1661</v>
      </c>
      <c r="AC44" s="20">
        <v>0.17660000000000001</v>
      </c>
      <c r="AD44" s="20">
        <v>0.1221</v>
      </c>
      <c r="AE44" s="20">
        <v>9.0366</v>
      </c>
      <c r="AF44" s="20"/>
    </row>
    <row r="45" spans="1:32">
      <c r="A45" s="20">
        <v>20040229</v>
      </c>
      <c r="B45" s="20">
        <v>2.9121999999999999</v>
      </c>
      <c r="C45" s="20">
        <v>2.9419</v>
      </c>
      <c r="D45" s="20">
        <v>4.5034999999999998</v>
      </c>
      <c r="E45" s="20">
        <v>4.5216000000000003</v>
      </c>
      <c r="F45" s="20">
        <v>1.2274</v>
      </c>
      <c r="G45" s="20">
        <v>1.2690999999999999</v>
      </c>
      <c r="H45" s="20">
        <v>2.8321999999999998</v>
      </c>
      <c r="I45" s="20">
        <v>2.86</v>
      </c>
      <c r="J45" s="20">
        <v>4.4549000000000003</v>
      </c>
      <c r="K45" s="20">
        <v>4.4661999999999997</v>
      </c>
      <c r="L45" s="20">
        <v>1.3142</v>
      </c>
      <c r="M45" s="20">
        <v>1.3571</v>
      </c>
      <c r="N45" s="20">
        <v>3.3647</v>
      </c>
      <c r="O45" s="20">
        <v>3.4051</v>
      </c>
      <c r="P45" s="20">
        <v>4.6962999999999999</v>
      </c>
      <c r="Q45" s="20">
        <v>4.7412000000000001</v>
      </c>
      <c r="R45" s="20">
        <v>0.4108</v>
      </c>
      <c r="S45" s="20">
        <v>0.44109999999999999</v>
      </c>
      <c r="T45" s="20">
        <v>2.6604000000000001</v>
      </c>
      <c r="U45" s="20">
        <v>2.6936</v>
      </c>
      <c r="V45" s="20">
        <v>4.3933999999999997</v>
      </c>
      <c r="W45" s="20">
        <v>4.3994999999999997</v>
      </c>
      <c r="X45" s="20">
        <v>1.1961999999999999</v>
      </c>
      <c r="Y45" s="20">
        <v>1.2518</v>
      </c>
      <c r="Z45" s="20">
        <v>3.0724</v>
      </c>
      <c r="AA45" s="20">
        <v>3.0926999999999998</v>
      </c>
      <c r="AB45" s="20">
        <v>4.5312999999999999</v>
      </c>
      <c r="AC45" s="20">
        <v>4.5491000000000001</v>
      </c>
      <c r="AD45" s="20">
        <v>1.5</v>
      </c>
      <c r="AE45" s="20">
        <v>9.9599999999999994E-2</v>
      </c>
      <c r="AF45" s="20"/>
    </row>
    <row r="46" spans="1:32">
      <c r="A46" s="20">
        <v>20040331</v>
      </c>
      <c r="B46" s="20">
        <v>8.8192000000000004</v>
      </c>
      <c r="C46" s="20">
        <v>9.3635000000000002</v>
      </c>
      <c r="D46" s="20">
        <v>10.2431</v>
      </c>
      <c r="E46" s="20">
        <v>10.8893</v>
      </c>
      <c r="F46" s="20">
        <v>7.2637</v>
      </c>
      <c r="G46" s="20">
        <v>7.6966000000000001</v>
      </c>
      <c r="H46" s="20">
        <v>8.0263000000000009</v>
      </c>
      <c r="I46" s="20">
        <v>8.5490999999999993</v>
      </c>
      <c r="J46" s="20">
        <v>9.7121999999999993</v>
      </c>
      <c r="K46" s="20">
        <v>10.323399999999999</v>
      </c>
      <c r="L46" s="20">
        <v>6.4009</v>
      </c>
      <c r="M46" s="20">
        <v>6.8384</v>
      </c>
      <c r="N46" s="20">
        <v>13.2735</v>
      </c>
      <c r="O46" s="20">
        <v>13.940799999999999</v>
      </c>
      <c r="P46" s="20">
        <v>12.3415</v>
      </c>
      <c r="Q46" s="20">
        <v>13.128299999999999</v>
      </c>
      <c r="R46" s="20">
        <v>15.423299999999999</v>
      </c>
      <c r="S46" s="20">
        <v>15.810700000000001</v>
      </c>
      <c r="T46" s="20">
        <v>7.2794999999999996</v>
      </c>
      <c r="U46" s="20">
        <v>7.79</v>
      </c>
      <c r="V46" s="20">
        <v>9.8957999999999995</v>
      </c>
      <c r="W46" s="20">
        <v>10.4918</v>
      </c>
      <c r="X46" s="20">
        <v>4.9989999999999997</v>
      </c>
      <c r="Y46" s="20">
        <v>5.4347000000000003</v>
      </c>
      <c r="Z46" s="20">
        <v>9.0645000000000007</v>
      </c>
      <c r="AA46" s="20">
        <v>9.6044</v>
      </c>
      <c r="AB46" s="20">
        <v>9.4862000000000002</v>
      </c>
      <c r="AC46" s="20">
        <v>10.1159</v>
      </c>
      <c r="AD46" s="20">
        <v>8.5963999999999992</v>
      </c>
      <c r="AE46" s="20">
        <v>-4.2087000000000003</v>
      </c>
      <c r="AF46" s="20"/>
    </row>
    <row r="47" spans="1:32">
      <c r="A47" s="20">
        <v>20040430</v>
      </c>
      <c r="B47" s="20">
        <v>0.94210000000000005</v>
      </c>
      <c r="C47" s="20">
        <v>0.94259999999999999</v>
      </c>
      <c r="D47" s="20">
        <v>0.84419999999999995</v>
      </c>
      <c r="E47" s="20">
        <v>0.84460000000000002</v>
      </c>
      <c r="F47" s="20">
        <v>1.0516000000000001</v>
      </c>
      <c r="G47" s="20">
        <v>1.0524</v>
      </c>
      <c r="H47" s="20">
        <v>0.39119999999999999</v>
      </c>
      <c r="I47" s="20">
        <v>0.39150000000000001</v>
      </c>
      <c r="J47" s="20">
        <v>0.22789999999999999</v>
      </c>
      <c r="K47" s="20">
        <v>0.22789999999999999</v>
      </c>
      <c r="L47" s="20">
        <v>0.55279999999999996</v>
      </c>
      <c r="M47" s="20">
        <v>0.5534</v>
      </c>
      <c r="N47" s="20">
        <v>3.8835999999999999</v>
      </c>
      <c r="O47" s="20">
        <v>3.8849999999999998</v>
      </c>
      <c r="P47" s="20">
        <v>3.2187999999999999</v>
      </c>
      <c r="Q47" s="20">
        <v>3.2202999999999999</v>
      </c>
      <c r="R47" s="20">
        <v>5.3777999999999997</v>
      </c>
      <c r="S47" s="20">
        <v>5.3788</v>
      </c>
      <c r="T47" s="20">
        <v>0.89170000000000005</v>
      </c>
      <c r="U47" s="20">
        <v>0.89170000000000005</v>
      </c>
      <c r="V47" s="20">
        <v>0.93320000000000003</v>
      </c>
      <c r="W47" s="20">
        <v>0.93320000000000003</v>
      </c>
      <c r="X47" s="20">
        <v>0.85340000000000005</v>
      </c>
      <c r="Y47" s="20">
        <v>0.85340000000000005</v>
      </c>
      <c r="Z47" s="20">
        <v>-0.29299999999999998</v>
      </c>
      <c r="AA47" s="20">
        <v>-0.29220000000000002</v>
      </c>
      <c r="AB47" s="20">
        <v>-0.64329999999999998</v>
      </c>
      <c r="AC47" s="20">
        <v>-0.64329999999999998</v>
      </c>
      <c r="AD47" s="20">
        <v>9.7900000000000001E-2</v>
      </c>
      <c r="AE47" s="20">
        <v>5.0434000000000001</v>
      </c>
      <c r="AF47" s="20"/>
    </row>
    <row r="48" spans="1:32">
      <c r="A48" s="20">
        <v>20040531</v>
      </c>
      <c r="B48" s="20">
        <v>-3.8010999999999999</v>
      </c>
      <c r="C48" s="20">
        <v>-3.7850000000000001</v>
      </c>
      <c r="D48" s="20">
        <v>-3.0432000000000001</v>
      </c>
      <c r="E48" s="20">
        <v>-3.0234999999999999</v>
      </c>
      <c r="F48" s="20">
        <v>-4.6505999999999998</v>
      </c>
      <c r="G48" s="20">
        <v>-4.6383999999999999</v>
      </c>
      <c r="H48" s="20">
        <v>-3.5520999999999998</v>
      </c>
      <c r="I48" s="20">
        <v>-3.5390000000000001</v>
      </c>
      <c r="J48" s="20">
        <v>-2.7968999999999999</v>
      </c>
      <c r="K48" s="20">
        <v>-2.7810999999999999</v>
      </c>
      <c r="L48" s="20">
        <v>-4.3010000000000002</v>
      </c>
      <c r="M48" s="20">
        <v>-4.2904999999999998</v>
      </c>
      <c r="N48" s="20">
        <v>-5.0853999999999999</v>
      </c>
      <c r="O48" s="20">
        <v>-5.0540000000000003</v>
      </c>
      <c r="P48" s="20">
        <v>-3.9653</v>
      </c>
      <c r="Q48" s="20">
        <v>-3.9312999999999998</v>
      </c>
      <c r="R48" s="20">
        <v>-7.5327999999999999</v>
      </c>
      <c r="S48" s="20">
        <v>-7.5067000000000004</v>
      </c>
      <c r="T48" s="20">
        <v>-4.1304999999999996</v>
      </c>
      <c r="U48" s="20">
        <v>-4.1204000000000001</v>
      </c>
      <c r="V48" s="20">
        <v>-3.8914</v>
      </c>
      <c r="W48" s="20">
        <v>-3.8755000000000002</v>
      </c>
      <c r="X48" s="20">
        <v>-4.3491</v>
      </c>
      <c r="Y48" s="20">
        <v>-4.3441999999999998</v>
      </c>
      <c r="Z48" s="20">
        <v>-2.7523</v>
      </c>
      <c r="AA48" s="20">
        <v>-2.7349999999999999</v>
      </c>
      <c r="AB48" s="20">
        <v>-1.4233</v>
      </c>
      <c r="AC48" s="20">
        <v>-1.4076</v>
      </c>
      <c r="AD48" s="20">
        <v>-4.2278000000000002</v>
      </c>
      <c r="AE48" s="20">
        <v>-6.1401000000000003</v>
      </c>
      <c r="AF48" s="20"/>
    </row>
    <row r="49" spans="1:32">
      <c r="A49" s="20">
        <v>20040630</v>
      </c>
      <c r="B49" s="20">
        <v>4.6364999999999998</v>
      </c>
      <c r="C49" s="20">
        <v>4.6905999999999999</v>
      </c>
      <c r="D49" s="20">
        <v>5.2634999999999996</v>
      </c>
      <c r="E49" s="20">
        <v>5.3116000000000003</v>
      </c>
      <c r="F49" s="20">
        <v>3.9205999999999999</v>
      </c>
      <c r="G49" s="20">
        <v>3.9815</v>
      </c>
      <c r="H49" s="20">
        <v>3.9577</v>
      </c>
      <c r="I49" s="20">
        <v>4.0118</v>
      </c>
      <c r="J49" s="20">
        <v>4.6897000000000002</v>
      </c>
      <c r="K49" s="20">
        <v>4.7343000000000002</v>
      </c>
      <c r="L49" s="20">
        <v>3.2185000000000001</v>
      </c>
      <c r="M49" s="20">
        <v>3.2820999999999998</v>
      </c>
      <c r="N49" s="20">
        <v>8.1986000000000008</v>
      </c>
      <c r="O49" s="20">
        <v>8.2524999999999995</v>
      </c>
      <c r="P49" s="20">
        <v>7.4435000000000002</v>
      </c>
      <c r="Q49" s="20">
        <v>7.5050999999999997</v>
      </c>
      <c r="R49" s="20">
        <v>9.9114000000000004</v>
      </c>
      <c r="S49" s="20">
        <v>9.9471000000000007</v>
      </c>
      <c r="T49" s="20">
        <v>3.1055999999999999</v>
      </c>
      <c r="U49" s="20">
        <v>3.1634000000000002</v>
      </c>
      <c r="V49" s="20">
        <v>4.2710999999999997</v>
      </c>
      <c r="W49" s="20">
        <v>4.3002000000000002</v>
      </c>
      <c r="X49" s="20">
        <v>2.0352000000000001</v>
      </c>
      <c r="Y49" s="20">
        <v>2.1190000000000002</v>
      </c>
      <c r="Z49" s="20">
        <v>5.1102999999999996</v>
      </c>
      <c r="AA49" s="20">
        <v>5.1592000000000002</v>
      </c>
      <c r="AB49" s="20">
        <v>5.2003000000000004</v>
      </c>
      <c r="AC49" s="20">
        <v>5.2637</v>
      </c>
      <c r="AD49" s="20">
        <v>5.0110000000000001</v>
      </c>
      <c r="AE49" s="20">
        <v>-0.3508</v>
      </c>
      <c r="AF49" s="20"/>
    </row>
    <row r="50" spans="1:32">
      <c r="A50" s="20">
        <v>20040731</v>
      </c>
      <c r="B50" s="20">
        <v>-4.2190000000000003</v>
      </c>
      <c r="C50" s="20">
        <v>-4.2168000000000001</v>
      </c>
      <c r="D50" s="20">
        <v>-3.3944000000000001</v>
      </c>
      <c r="E50" s="20">
        <v>-3.3902999999999999</v>
      </c>
      <c r="F50" s="20">
        <v>-5.1736000000000004</v>
      </c>
      <c r="G50" s="20">
        <v>-5.1734</v>
      </c>
      <c r="H50" s="20">
        <v>-4.0262000000000002</v>
      </c>
      <c r="I50" s="20">
        <v>-4.0236999999999998</v>
      </c>
      <c r="J50" s="20">
        <v>-3.3123999999999998</v>
      </c>
      <c r="K50" s="20">
        <v>-3.3077000000000001</v>
      </c>
      <c r="L50" s="20">
        <v>-4.7577999999999996</v>
      </c>
      <c r="M50" s="20">
        <v>-4.7576000000000001</v>
      </c>
      <c r="N50" s="20">
        <v>-5.1909000000000001</v>
      </c>
      <c r="O50" s="20">
        <v>-5.1897000000000002</v>
      </c>
      <c r="P50" s="20">
        <v>-3.6979000000000002</v>
      </c>
      <c r="Q50" s="20">
        <v>-3.6962999999999999</v>
      </c>
      <c r="R50" s="20">
        <v>-8.4966000000000008</v>
      </c>
      <c r="S50" s="20">
        <v>-8.4961000000000002</v>
      </c>
      <c r="T50" s="20">
        <v>-3.2591999999999999</v>
      </c>
      <c r="U50" s="20">
        <v>-3.2591999999999999</v>
      </c>
      <c r="V50" s="20">
        <v>-2.6655000000000002</v>
      </c>
      <c r="W50" s="20">
        <v>-2.6655000000000002</v>
      </c>
      <c r="X50" s="20">
        <v>-3.8168000000000002</v>
      </c>
      <c r="Y50" s="20">
        <v>-3.8168000000000002</v>
      </c>
      <c r="Z50" s="20">
        <v>-5.0410000000000004</v>
      </c>
      <c r="AA50" s="20">
        <v>-5.0351999999999997</v>
      </c>
      <c r="AB50" s="20">
        <v>-4.0873999999999997</v>
      </c>
      <c r="AC50" s="20">
        <v>-4.0770999999999997</v>
      </c>
      <c r="AD50" s="20">
        <v>-6.1405000000000003</v>
      </c>
      <c r="AE50" s="20">
        <v>-1.6209</v>
      </c>
      <c r="AF50" s="20"/>
    </row>
    <row r="51" spans="1:32">
      <c r="A51" s="20">
        <v>20040831</v>
      </c>
      <c r="B51" s="20">
        <v>-1.1786000000000001</v>
      </c>
      <c r="C51" s="20">
        <v>-1.1676</v>
      </c>
      <c r="D51" s="20">
        <v>-1.5248999999999999</v>
      </c>
      <c r="E51" s="20">
        <v>-1.5170999999999999</v>
      </c>
      <c r="F51" s="20">
        <v>-0.77</v>
      </c>
      <c r="G51" s="20">
        <v>-0.75519999999999998</v>
      </c>
      <c r="H51" s="20">
        <v>-1.1983999999999999</v>
      </c>
      <c r="I51" s="20">
        <v>-1.1882999999999999</v>
      </c>
      <c r="J51" s="20">
        <v>-1.6041000000000001</v>
      </c>
      <c r="K51" s="20">
        <v>-1.5984</v>
      </c>
      <c r="L51" s="20">
        <v>-0.77510000000000001</v>
      </c>
      <c r="M51" s="20">
        <v>-0.76049999999999995</v>
      </c>
      <c r="N51" s="20">
        <v>-1.077</v>
      </c>
      <c r="O51" s="20">
        <v>-1.0615000000000001</v>
      </c>
      <c r="P51" s="20">
        <v>-1.2299</v>
      </c>
      <c r="Q51" s="20">
        <v>-1.2145999999999999</v>
      </c>
      <c r="R51" s="20">
        <v>-0.72250000000000003</v>
      </c>
      <c r="S51" s="20">
        <v>-0.70660000000000001</v>
      </c>
      <c r="T51" s="20">
        <v>-1.4423999999999999</v>
      </c>
      <c r="U51" s="20">
        <v>-1.4317</v>
      </c>
      <c r="V51" s="20">
        <v>-1.8560000000000001</v>
      </c>
      <c r="W51" s="20">
        <v>-1.8512999999999999</v>
      </c>
      <c r="X51" s="20">
        <v>-1.0488999999999999</v>
      </c>
      <c r="Y51" s="20">
        <v>-1.0324</v>
      </c>
      <c r="Z51" s="20">
        <v>-0.86980000000000002</v>
      </c>
      <c r="AA51" s="20">
        <v>-0.86060000000000003</v>
      </c>
      <c r="AB51" s="20">
        <v>-1.2990999999999999</v>
      </c>
      <c r="AC51" s="20">
        <v>-1.2921</v>
      </c>
      <c r="AD51" s="20">
        <v>-0.3624</v>
      </c>
      <c r="AE51" s="20">
        <v>-1.4283999999999999</v>
      </c>
      <c r="AF51" s="20"/>
    </row>
    <row r="52" spans="1:32">
      <c r="A52" s="20">
        <v>20040930</v>
      </c>
      <c r="B52" s="20">
        <v>-2.4053</v>
      </c>
      <c r="C52" s="20">
        <v>-2.0686</v>
      </c>
      <c r="D52" s="20">
        <v>-2.6126</v>
      </c>
      <c r="E52" s="20">
        <v>-2.2627999999999999</v>
      </c>
      <c r="F52" s="20">
        <v>-2.1625999999999999</v>
      </c>
      <c r="G52" s="20">
        <v>-1.8411999999999999</v>
      </c>
      <c r="H52" s="20">
        <v>-2.3447</v>
      </c>
      <c r="I52" s="20">
        <v>-1.9722</v>
      </c>
      <c r="J52" s="20">
        <v>-2.8289</v>
      </c>
      <c r="K52" s="20">
        <v>-2.4321000000000002</v>
      </c>
      <c r="L52" s="20">
        <v>-1.8440000000000001</v>
      </c>
      <c r="M52" s="20">
        <v>-1.4963</v>
      </c>
      <c r="N52" s="20">
        <v>-2.7132999999999998</v>
      </c>
      <c r="O52" s="20">
        <v>-2.5577999999999999</v>
      </c>
      <c r="P52" s="20">
        <v>-1.8087</v>
      </c>
      <c r="Q52" s="20">
        <v>-1.6313</v>
      </c>
      <c r="R52" s="20">
        <v>-4.7849000000000004</v>
      </c>
      <c r="S52" s="20">
        <v>-4.6797000000000004</v>
      </c>
      <c r="T52" s="20">
        <v>-2.6581000000000001</v>
      </c>
      <c r="U52" s="20">
        <v>-2.2593000000000001</v>
      </c>
      <c r="V52" s="20">
        <v>-3.5615000000000001</v>
      </c>
      <c r="W52" s="20">
        <v>-3.1587000000000001</v>
      </c>
      <c r="X52" s="20">
        <v>-1.8078000000000001</v>
      </c>
      <c r="Y52" s="20">
        <v>-1.4127000000000001</v>
      </c>
      <c r="Z52" s="20">
        <v>-1.9256</v>
      </c>
      <c r="AA52" s="20">
        <v>-1.5882000000000001</v>
      </c>
      <c r="AB52" s="20">
        <v>-1.9493</v>
      </c>
      <c r="AC52" s="20">
        <v>-1.5597000000000001</v>
      </c>
      <c r="AD52" s="20">
        <v>-1.8977999999999999</v>
      </c>
      <c r="AE52" s="20">
        <v>1.87</v>
      </c>
      <c r="AF52" s="20"/>
    </row>
    <row r="53" spans="1:32">
      <c r="A53" s="20">
        <v>20041031</v>
      </c>
      <c r="B53" s="20">
        <v>-1.4453</v>
      </c>
      <c r="C53" s="20">
        <v>-1.4437</v>
      </c>
      <c r="D53" s="20">
        <v>-1.2705</v>
      </c>
      <c r="E53" s="20">
        <v>-1.2686999999999999</v>
      </c>
      <c r="F53" s="20">
        <v>-1.6494</v>
      </c>
      <c r="G53" s="20">
        <v>-1.6480999999999999</v>
      </c>
      <c r="H53" s="20">
        <v>-1.2484999999999999</v>
      </c>
      <c r="I53" s="20">
        <v>-1.2474000000000001</v>
      </c>
      <c r="J53" s="20">
        <v>-0.97650000000000003</v>
      </c>
      <c r="K53" s="20">
        <v>-0.97519999999999996</v>
      </c>
      <c r="L53" s="20">
        <v>-1.5270999999999999</v>
      </c>
      <c r="M53" s="20">
        <v>-1.5263</v>
      </c>
      <c r="N53" s="20">
        <v>-2.4581</v>
      </c>
      <c r="O53" s="20">
        <v>-2.4533999999999998</v>
      </c>
      <c r="P53" s="20">
        <v>-2.3523999999999998</v>
      </c>
      <c r="Q53" s="20">
        <v>-2.3485</v>
      </c>
      <c r="R53" s="20">
        <v>-2.7124000000000001</v>
      </c>
      <c r="S53" s="20">
        <v>-2.7059000000000002</v>
      </c>
      <c r="T53" s="20">
        <v>-0.99939999999999996</v>
      </c>
      <c r="U53" s="20">
        <v>-0.99939999999999996</v>
      </c>
      <c r="V53" s="20">
        <v>-0.35970000000000002</v>
      </c>
      <c r="W53" s="20">
        <v>-0.35970000000000002</v>
      </c>
      <c r="X53" s="20">
        <v>-1.5922000000000001</v>
      </c>
      <c r="Y53" s="20">
        <v>-1.5922000000000001</v>
      </c>
      <c r="Z53" s="20">
        <v>-1.5777000000000001</v>
      </c>
      <c r="AA53" s="20">
        <v>-1.5752999999999999</v>
      </c>
      <c r="AB53" s="20">
        <v>-1.7040999999999999</v>
      </c>
      <c r="AC53" s="20">
        <v>-1.7012</v>
      </c>
      <c r="AD53" s="20">
        <v>-1.4302999999999999</v>
      </c>
      <c r="AE53" s="20">
        <v>4.2226999999999997</v>
      </c>
      <c r="AF53" s="20"/>
    </row>
    <row r="54" spans="1:32">
      <c r="A54" s="20">
        <v>20041130</v>
      </c>
      <c r="B54" s="20">
        <v>1.4258</v>
      </c>
      <c r="C54" s="20">
        <v>1.4451000000000001</v>
      </c>
      <c r="D54" s="20">
        <v>1.7451000000000001</v>
      </c>
      <c r="E54" s="20">
        <v>1.7543</v>
      </c>
      <c r="F54" s="20">
        <v>1.0518000000000001</v>
      </c>
      <c r="G54" s="20">
        <v>1.0829</v>
      </c>
      <c r="H54" s="20">
        <v>1.5423</v>
      </c>
      <c r="I54" s="20">
        <v>1.5618000000000001</v>
      </c>
      <c r="J54" s="20">
        <v>2.073</v>
      </c>
      <c r="K54" s="20">
        <v>2.0802</v>
      </c>
      <c r="L54" s="20">
        <v>0.99619999999999997</v>
      </c>
      <c r="M54" s="20">
        <v>1.0282</v>
      </c>
      <c r="N54" s="20">
        <v>0.81859999999999999</v>
      </c>
      <c r="O54" s="20">
        <v>0.83679999999999999</v>
      </c>
      <c r="P54" s="20">
        <v>0.51990000000000003</v>
      </c>
      <c r="Q54" s="20">
        <v>0.53649999999999998</v>
      </c>
      <c r="R54" s="20">
        <v>1.5410999999999999</v>
      </c>
      <c r="S54" s="20">
        <v>1.5630999999999999</v>
      </c>
      <c r="T54" s="20">
        <v>0.94530000000000003</v>
      </c>
      <c r="U54" s="20">
        <v>0.96619999999999995</v>
      </c>
      <c r="V54" s="20">
        <v>1.4998</v>
      </c>
      <c r="W54" s="20">
        <v>1.5041</v>
      </c>
      <c r="X54" s="20">
        <v>0.42470000000000002</v>
      </c>
      <c r="Y54" s="20">
        <v>0.46100000000000002</v>
      </c>
      <c r="Z54" s="20">
        <v>2.3370000000000002</v>
      </c>
      <c r="AA54" s="20">
        <v>2.3546</v>
      </c>
      <c r="AB54" s="20">
        <v>2.7601</v>
      </c>
      <c r="AC54" s="20">
        <v>2.7707000000000002</v>
      </c>
      <c r="AD54" s="20">
        <v>1.8444</v>
      </c>
      <c r="AE54" s="20">
        <v>1.0476000000000001</v>
      </c>
      <c r="AF54" s="20"/>
    </row>
    <row r="55" spans="1:32">
      <c r="A55" s="20">
        <v>20041231</v>
      </c>
      <c r="B55" s="20">
        <v>4.6742999999999997</v>
      </c>
      <c r="C55" s="20">
        <v>4.72</v>
      </c>
      <c r="D55" s="20">
        <v>4.7717000000000001</v>
      </c>
      <c r="E55" s="20">
        <v>4.8128000000000002</v>
      </c>
      <c r="F55" s="20">
        <v>4.5693000000000001</v>
      </c>
      <c r="G55" s="20">
        <v>4.6200999999999999</v>
      </c>
      <c r="H55" s="20">
        <v>4.6974</v>
      </c>
      <c r="I55" s="20">
        <v>4.7393999999999998</v>
      </c>
      <c r="J55" s="20">
        <v>4.6723999999999997</v>
      </c>
      <c r="K55" s="20">
        <v>4.7081</v>
      </c>
      <c r="L55" s="20">
        <v>4.7221000000000002</v>
      </c>
      <c r="M55" s="20">
        <v>4.7702999999999998</v>
      </c>
      <c r="N55" s="20">
        <v>4.5331999999999999</v>
      </c>
      <c r="O55" s="20">
        <v>4.6018999999999997</v>
      </c>
      <c r="P55" s="20">
        <v>5.2324999999999999</v>
      </c>
      <c r="Q55" s="20">
        <v>5.2981999999999996</v>
      </c>
      <c r="R55" s="20">
        <v>3.2172999999999998</v>
      </c>
      <c r="S55" s="20">
        <v>3.2919</v>
      </c>
      <c r="T55" s="20">
        <v>5.0907</v>
      </c>
      <c r="U55" s="20">
        <v>5.1260000000000003</v>
      </c>
      <c r="V55" s="20">
        <v>5.1135000000000002</v>
      </c>
      <c r="W55" s="20">
        <v>5.1375000000000002</v>
      </c>
      <c r="X55" s="20">
        <v>5.0694999999999997</v>
      </c>
      <c r="Y55" s="20">
        <v>5.1151999999999997</v>
      </c>
      <c r="Z55" s="20">
        <v>4.1193999999999997</v>
      </c>
      <c r="AA55" s="20">
        <v>4.1714000000000002</v>
      </c>
      <c r="AB55" s="20">
        <v>4.0723000000000003</v>
      </c>
      <c r="AC55" s="20">
        <v>4.1239999999999997</v>
      </c>
      <c r="AD55" s="20">
        <v>4.1703999999999999</v>
      </c>
      <c r="AE55" s="20">
        <v>1.7827999999999999</v>
      </c>
      <c r="AF55" s="20"/>
    </row>
    <row r="56" spans="1:32">
      <c r="A56" s="20">
        <v>20050131</v>
      </c>
      <c r="B56" s="20">
        <v>-0.43980000000000002</v>
      </c>
      <c r="C56" s="20">
        <v>-0.43669999999999998</v>
      </c>
      <c r="D56" s="20">
        <v>-0.24690000000000001</v>
      </c>
      <c r="E56" s="20">
        <v>-0.24210000000000001</v>
      </c>
      <c r="F56" s="20">
        <v>-0.6482</v>
      </c>
      <c r="G56" s="20">
        <v>-0.64680000000000004</v>
      </c>
      <c r="H56" s="20">
        <v>-1.2609999999999999</v>
      </c>
      <c r="I56" s="20">
        <v>-1.2586999999999999</v>
      </c>
      <c r="J56" s="20">
        <v>-1.1918</v>
      </c>
      <c r="K56" s="20">
        <v>-1.1879999999999999</v>
      </c>
      <c r="L56" s="20">
        <v>-1.3292999999999999</v>
      </c>
      <c r="M56" s="20">
        <v>-1.3286</v>
      </c>
      <c r="N56" s="20">
        <v>4.5740999999999996</v>
      </c>
      <c r="O56" s="20">
        <v>4.5829000000000004</v>
      </c>
      <c r="P56" s="20">
        <v>4.1166</v>
      </c>
      <c r="Q56" s="20">
        <v>4.1260000000000003</v>
      </c>
      <c r="R56" s="20">
        <v>5.4497</v>
      </c>
      <c r="S56" s="20">
        <v>5.4570999999999996</v>
      </c>
      <c r="T56" s="20">
        <v>-3.0026999999999999</v>
      </c>
      <c r="U56" s="20">
        <v>-3.0026999999999999</v>
      </c>
      <c r="V56" s="20">
        <v>-3.2071000000000001</v>
      </c>
      <c r="W56" s="20">
        <v>-3.2071000000000001</v>
      </c>
      <c r="X56" s="20">
        <v>-2.8130999999999999</v>
      </c>
      <c r="Y56" s="20">
        <v>-2.8130999999999999</v>
      </c>
      <c r="Z56" s="20">
        <v>1.3223</v>
      </c>
      <c r="AA56" s="20">
        <v>1.3280000000000001</v>
      </c>
      <c r="AB56" s="20">
        <v>1.5783</v>
      </c>
      <c r="AC56" s="20">
        <v>1.5873999999999999</v>
      </c>
      <c r="AD56" s="20">
        <v>1.0457000000000001</v>
      </c>
      <c r="AE56" s="20">
        <v>0.44919999999999999</v>
      </c>
      <c r="AF56" s="20"/>
    </row>
    <row r="57" spans="1:32">
      <c r="A57" s="20">
        <v>20050228</v>
      </c>
      <c r="B57" s="20">
        <v>2.8311000000000002</v>
      </c>
      <c r="C57" s="20">
        <v>2.8624000000000001</v>
      </c>
      <c r="D57" s="20">
        <v>3.3348</v>
      </c>
      <c r="E57" s="20">
        <v>3.3530000000000002</v>
      </c>
      <c r="F57" s="20">
        <v>2.2852999999999999</v>
      </c>
      <c r="G57" s="20">
        <v>2.3307000000000002</v>
      </c>
      <c r="H57" s="20">
        <v>2.7848999999999999</v>
      </c>
      <c r="I57" s="20">
        <v>2.8142999999999998</v>
      </c>
      <c r="J57" s="20">
        <v>3.2008000000000001</v>
      </c>
      <c r="K57" s="20">
        <v>3.2126999999999999</v>
      </c>
      <c r="L57" s="20">
        <v>2.3740000000000001</v>
      </c>
      <c r="M57" s="20">
        <v>2.4205000000000001</v>
      </c>
      <c r="N57" s="20">
        <v>3.0975999999999999</v>
      </c>
      <c r="O57" s="20">
        <v>3.1398000000000001</v>
      </c>
      <c r="P57" s="20">
        <v>3.9220999999999999</v>
      </c>
      <c r="Q57" s="20">
        <v>3.9678</v>
      </c>
      <c r="R57" s="20">
        <v>1.5427</v>
      </c>
      <c r="S57" s="20">
        <v>1.5781000000000001</v>
      </c>
      <c r="T57" s="20">
        <v>2.9889999999999999</v>
      </c>
      <c r="U57" s="20">
        <v>3.0234999999999999</v>
      </c>
      <c r="V57" s="20">
        <v>3.2172000000000001</v>
      </c>
      <c r="W57" s="20">
        <v>3.2273999999999998</v>
      </c>
      <c r="X57" s="20">
        <v>2.7783000000000002</v>
      </c>
      <c r="Y57" s="20">
        <v>2.835</v>
      </c>
      <c r="Z57" s="20">
        <v>2.4948999999999999</v>
      </c>
      <c r="AA57" s="20">
        <v>2.5173000000000001</v>
      </c>
      <c r="AB57" s="20">
        <v>3.1791999999999998</v>
      </c>
      <c r="AC57" s="20">
        <v>3.1932</v>
      </c>
      <c r="AD57" s="20">
        <v>1.7514000000000001</v>
      </c>
      <c r="AE57" s="20">
        <v>-4.8635999999999999</v>
      </c>
      <c r="AF57" s="20"/>
    </row>
    <row r="58" spans="1:32">
      <c r="A58" s="20">
        <v>20050331</v>
      </c>
      <c r="B58" s="20">
        <v>0.44529999999999997</v>
      </c>
      <c r="C58" s="20">
        <v>1.0590999999999999</v>
      </c>
      <c r="D58" s="20">
        <v>1.3023</v>
      </c>
      <c r="E58" s="20">
        <v>1.9867999999999999</v>
      </c>
      <c r="F58" s="20">
        <v>-0.49569999999999997</v>
      </c>
      <c r="G58" s="20">
        <v>3.9800000000000002E-2</v>
      </c>
      <c r="H58" s="20">
        <v>0.1075</v>
      </c>
      <c r="I58" s="20">
        <v>0.71919999999999995</v>
      </c>
      <c r="J58" s="20">
        <v>0.84650000000000003</v>
      </c>
      <c r="K58" s="20">
        <v>1.5148999999999999</v>
      </c>
      <c r="L58" s="20">
        <v>-0.63160000000000005</v>
      </c>
      <c r="M58" s="20">
        <v>-7.7100000000000002E-2</v>
      </c>
      <c r="N58" s="20">
        <v>2.3948999999999998</v>
      </c>
      <c r="O58" s="20">
        <v>3.0207999999999999</v>
      </c>
      <c r="P58" s="20">
        <v>3.3007</v>
      </c>
      <c r="Q58" s="20">
        <v>4.0567000000000002</v>
      </c>
      <c r="R58" s="20">
        <v>0.65039999999999998</v>
      </c>
      <c r="S58" s="20">
        <v>1.0266</v>
      </c>
      <c r="T58" s="20">
        <v>-0.31979999999999997</v>
      </c>
      <c r="U58" s="20">
        <v>0.30199999999999999</v>
      </c>
      <c r="V58" s="20">
        <v>0.41370000000000001</v>
      </c>
      <c r="W58" s="20">
        <v>1.0789</v>
      </c>
      <c r="X58" s="20">
        <v>-1.0005999999999999</v>
      </c>
      <c r="Y58" s="20">
        <v>-0.4194</v>
      </c>
      <c r="Z58" s="20">
        <v>0.70760000000000001</v>
      </c>
      <c r="AA58" s="20">
        <v>1.3048999999999999</v>
      </c>
      <c r="AB58" s="20">
        <v>1.4023000000000001</v>
      </c>
      <c r="AC58" s="20">
        <v>2.0749</v>
      </c>
      <c r="AD58" s="20">
        <v>-6.4299999999999996E-2</v>
      </c>
      <c r="AE58" s="20">
        <v>0.47589999999999999</v>
      </c>
      <c r="AF58" s="20"/>
    </row>
    <row r="59" spans="1:32">
      <c r="A59" s="20">
        <v>20050430</v>
      </c>
      <c r="B59" s="20">
        <v>-4.2173999999999996</v>
      </c>
      <c r="C59" s="20">
        <v>-4.2167000000000003</v>
      </c>
      <c r="D59" s="20">
        <v>-4.2221000000000002</v>
      </c>
      <c r="E59" s="20">
        <v>-4.2217000000000002</v>
      </c>
      <c r="F59" s="20">
        <v>-4.2126000000000001</v>
      </c>
      <c r="G59" s="20">
        <v>-4.2115</v>
      </c>
      <c r="H59" s="20">
        <v>-4.4740000000000002</v>
      </c>
      <c r="I59" s="20">
        <v>-4.4734999999999996</v>
      </c>
      <c r="J59" s="20">
        <v>-4.5004999999999997</v>
      </c>
      <c r="K59" s="20">
        <v>-4.5004999999999997</v>
      </c>
      <c r="L59" s="20">
        <v>-4.4476000000000004</v>
      </c>
      <c r="M59" s="20">
        <v>-4.4466000000000001</v>
      </c>
      <c r="N59" s="20">
        <v>-2.7698999999999998</v>
      </c>
      <c r="O59" s="20">
        <v>-2.7677</v>
      </c>
      <c r="P59" s="20">
        <v>-3.0322</v>
      </c>
      <c r="Q59" s="20">
        <v>-3.0299</v>
      </c>
      <c r="R59" s="20">
        <v>-2.2494999999999998</v>
      </c>
      <c r="S59" s="20">
        <v>-2.2475000000000001</v>
      </c>
      <c r="T59" s="20">
        <v>-4.2770999999999999</v>
      </c>
      <c r="U59" s="20">
        <v>-4.2770999999999999</v>
      </c>
      <c r="V59" s="20">
        <v>-4.3841999999999999</v>
      </c>
      <c r="W59" s="20">
        <v>-4.3841999999999999</v>
      </c>
      <c r="X59" s="20">
        <v>-4.1786000000000003</v>
      </c>
      <c r="Y59" s="20">
        <v>-4.1786000000000003</v>
      </c>
      <c r="Z59" s="20">
        <v>-4.7504</v>
      </c>
      <c r="AA59" s="20">
        <v>-4.7492000000000001</v>
      </c>
      <c r="AB59" s="20">
        <v>-4.6485000000000003</v>
      </c>
      <c r="AC59" s="20">
        <v>-4.6485000000000003</v>
      </c>
      <c r="AD59" s="20">
        <v>-4.8662000000000001</v>
      </c>
      <c r="AE59" s="20">
        <v>3.9357000000000002</v>
      </c>
      <c r="AF59" s="20"/>
    </row>
    <row r="60" spans="1:32">
      <c r="A60" s="20">
        <v>20050531</v>
      </c>
      <c r="B60" s="20">
        <v>1.4851000000000001</v>
      </c>
      <c r="C60" s="20">
        <v>1.5116000000000001</v>
      </c>
      <c r="D60" s="20">
        <v>1.4461999999999999</v>
      </c>
      <c r="E60" s="20">
        <v>1.4829000000000001</v>
      </c>
      <c r="F60" s="20">
        <v>1.5282</v>
      </c>
      <c r="G60" s="20">
        <v>1.5434000000000001</v>
      </c>
      <c r="H60" s="20">
        <v>1.7923</v>
      </c>
      <c r="I60" s="20">
        <v>1.8179000000000001</v>
      </c>
      <c r="J60" s="20">
        <v>1.7296</v>
      </c>
      <c r="K60" s="20">
        <v>1.7683</v>
      </c>
      <c r="L60" s="20">
        <v>1.8555999999999999</v>
      </c>
      <c r="M60" s="20">
        <v>1.8677999999999999</v>
      </c>
      <c r="N60" s="20">
        <v>-0.2155</v>
      </c>
      <c r="O60" s="20">
        <v>-0.18329999999999999</v>
      </c>
      <c r="P60" s="20">
        <v>0.25509999999999999</v>
      </c>
      <c r="Q60" s="20">
        <v>0.28339999999999999</v>
      </c>
      <c r="R60" s="20">
        <v>-1.1419999999999999</v>
      </c>
      <c r="S60" s="20">
        <v>-1.1020000000000001</v>
      </c>
      <c r="T60" s="20">
        <v>2.4702000000000002</v>
      </c>
      <c r="U60" s="20">
        <v>2.4908000000000001</v>
      </c>
      <c r="V60" s="20">
        <v>2.1659999999999999</v>
      </c>
      <c r="W60" s="20">
        <v>2.2018</v>
      </c>
      <c r="X60" s="20">
        <v>2.7542</v>
      </c>
      <c r="Y60" s="20">
        <v>2.7605</v>
      </c>
      <c r="Z60" s="20">
        <v>0.83730000000000004</v>
      </c>
      <c r="AA60" s="20">
        <v>0.86990000000000001</v>
      </c>
      <c r="AB60" s="20">
        <v>1.1732</v>
      </c>
      <c r="AC60" s="20">
        <v>1.2158</v>
      </c>
      <c r="AD60" s="20">
        <v>0.4546</v>
      </c>
      <c r="AE60" s="20">
        <v>1.7704</v>
      </c>
      <c r="AF60" s="20"/>
    </row>
    <row r="61" spans="1:32">
      <c r="A61" s="20">
        <v>20050630</v>
      </c>
      <c r="B61" s="20">
        <v>2.8754</v>
      </c>
      <c r="C61" s="20">
        <v>2.9481000000000002</v>
      </c>
      <c r="D61" s="20">
        <v>2.9074</v>
      </c>
      <c r="E61" s="20">
        <v>2.9638</v>
      </c>
      <c r="F61" s="20">
        <v>2.8395999999999999</v>
      </c>
      <c r="G61" s="20">
        <v>2.9304999999999999</v>
      </c>
      <c r="H61" s="20">
        <v>2.6575000000000002</v>
      </c>
      <c r="I61" s="20">
        <v>2.7302</v>
      </c>
      <c r="J61" s="20">
        <v>2.7099000000000002</v>
      </c>
      <c r="K61" s="20">
        <v>2.7627999999999999</v>
      </c>
      <c r="L61" s="20">
        <v>2.6042999999999998</v>
      </c>
      <c r="M61" s="20">
        <v>2.6972</v>
      </c>
      <c r="N61" s="20">
        <v>4.1096000000000004</v>
      </c>
      <c r="O61" s="20">
        <v>4.1820000000000004</v>
      </c>
      <c r="P61" s="20">
        <v>3.7522000000000002</v>
      </c>
      <c r="Q61" s="20">
        <v>3.8239000000000001</v>
      </c>
      <c r="R61" s="20">
        <v>4.8261000000000003</v>
      </c>
      <c r="S61" s="20">
        <v>4.8996000000000004</v>
      </c>
      <c r="T61" s="20">
        <v>2.2555999999999998</v>
      </c>
      <c r="U61" s="20">
        <v>2.3054999999999999</v>
      </c>
      <c r="V61" s="20">
        <v>2.6968999999999999</v>
      </c>
      <c r="W61" s="20">
        <v>2.7191999999999998</v>
      </c>
      <c r="X61" s="20">
        <v>1.843</v>
      </c>
      <c r="Y61" s="20">
        <v>1.9188000000000001</v>
      </c>
      <c r="Z61" s="20">
        <v>3.2343000000000002</v>
      </c>
      <c r="AA61" s="20">
        <v>3.3401000000000001</v>
      </c>
      <c r="AB61" s="20">
        <v>2.7265000000000001</v>
      </c>
      <c r="AC61" s="20">
        <v>2.8193000000000001</v>
      </c>
      <c r="AD61" s="20">
        <v>3.8149000000000002</v>
      </c>
      <c r="AE61" s="20">
        <v>6.0236999999999998</v>
      </c>
      <c r="AF61" s="20"/>
    </row>
    <row r="62" spans="1:32">
      <c r="A62" s="20">
        <v>20050731</v>
      </c>
      <c r="B62" s="20">
        <v>2.2387000000000001</v>
      </c>
      <c r="C62" s="20">
        <v>2.2418999999999998</v>
      </c>
      <c r="D62" s="20">
        <v>2.1313</v>
      </c>
      <c r="E62" s="20">
        <v>2.1364000000000001</v>
      </c>
      <c r="F62" s="20">
        <v>2.36</v>
      </c>
      <c r="G62" s="20">
        <v>2.3610000000000002</v>
      </c>
      <c r="H62" s="20">
        <v>2.0585</v>
      </c>
      <c r="I62" s="20">
        <v>2.0611999999999999</v>
      </c>
      <c r="J62" s="20">
        <v>1.8734999999999999</v>
      </c>
      <c r="K62" s="20">
        <v>1.8784000000000001</v>
      </c>
      <c r="L62" s="20">
        <v>2.2480000000000002</v>
      </c>
      <c r="M62" s="20">
        <v>2.2484999999999999</v>
      </c>
      <c r="N62" s="20">
        <v>3.2465000000000002</v>
      </c>
      <c r="O62" s="20">
        <v>3.2523</v>
      </c>
      <c r="P62" s="20">
        <v>3.2290999999999999</v>
      </c>
      <c r="Q62" s="20">
        <v>3.2349000000000001</v>
      </c>
      <c r="R62" s="20">
        <v>3.2810000000000001</v>
      </c>
      <c r="S62" s="20">
        <v>3.2867000000000002</v>
      </c>
      <c r="T62" s="20">
        <v>2.1141999999999999</v>
      </c>
      <c r="U62" s="20">
        <v>2.1141999999999999</v>
      </c>
      <c r="V62" s="20">
        <v>1.6505000000000001</v>
      </c>
      <c r="W62" s="20">
        <v>1.6505000000000001</v>
      </c>
      <c r="X62" s="20">
        <v>2.5539000000000001</v>
      </c>
      <c r="Y62" s="20">
        <v>2.5539000000000001</v>
      </c>
      <c r="Z62" s="20">
        <v>1.9785999999999999</v>
      </c>
      <c r="AA62" s="20">
        <v>1.9851000000000001</v>
      </c>
      <c r="AB62" s="20">
        <v>2.1638000000000002</v>
      </c>
      <c r="AC62" s="20">
        <v>2.1751</v>
      </c>
      <c r="AD62" s="20">
        <v>1.7693000000000001</v>
      </c>
      <c r="AE62" s="20">
        <v>10.876799999999999</v>
      </c>
      <c r="AF62" s="20"/>
    </row>
    <row r="63" spans="1:32">
      <c r="A63" s="20">
        <v>20050831</v>
      </c>
      <c r="B63" s="20">
        <v>5.4599000000000002</v>
      </c>
      <c r="C63" s="20">
        <v>5.4707999999999997</v>
      </c>
      <c r="D63" s="20">
        <v>5.7861000000000002</v>
      </c>
      <c r="E63" s="20">
        <v>5.7938000000000001</v>
      </c>
      <c r="F63" s="20">
        <v>5.0957999999999997</v>
      </c>
      <c r="G63" s="20">
        <v>5.1104000000000003</v>
      </c>
      <c r="H63" s="20">
        <v>6.0018000000000002</v>
      </c>
      <c r="I63" s="20">
        <v>6.0091999999999999</v>
      </c>
      <c r="J63" s="20">
        <v>6.4122000000000003</v>
      </c>
      <c r="K63" s="20">
        <v>6.4154</v>
      </c>
      <c r="L63" s="20">
        <v>5.5865999999999998</v>
      </c>
      <c r="M63" s="20">
        <v>5.5982000000000003</v>
      </c>
      <c r="N63" s="20">
        <v>2.4586000000000001</v>
      </c>
      <c r="O63" s="20">
        <v>2.4895</v>
      </c>
      <c r="P63" s="20">
        <v>3.1573000000000002</v>
      </c>
      <c r="Q63" s="20">
        <v>3.1840000000000002</v>
      </c>
      <c r="R63" s="20">
        <v>1.0828</v>
      </c>
      <c r="S63" s="20">
        <v>1.1221000000000001</v>
      </c>
      <c r="T63" s="20">
        <v>6.1235999999999997</v>
      </c>
      <c r="U63" s="20">
        <v>6.1257000000000001</v>
      </c>
      <c r="V63" s="20">
        <v>6.9806999999999997</v>
      </c>
      <c r="W63" s="20">
        <v>6.9806999999999997</v>
      </c>
      <c r="X63" s="20">
        <v>5.3269000000000002</v>
      </c>
      <c r="Y63" s="20">
        <v>5.3310000000000004</v>
      </c>
      <c r="Z63" s="20">
        <v>5.8270999999999997</v>
      </c>
      <c r="AA63" s="20">
        <v>5.8418999999999999</v>
      </c>
      <c r="AB63" s="20">
        <v>5.6753</v>
      </c>
      <c r="AC63" s="20">
        <v>5.6825999999999999</v>
      </c>
      <c r="AD63" s="20">
        <v>6.0002000000000004</v>
      </c>
      <c r="AE63" s="20">
        <v>1.5398000000000001</v>
      </c>
      <c r="AF63" s="20"/>
    </row>
    <row r="64" spans="1:32">
      <c r="A64" s="20">
        <v>20050930</v>
      </c>
      <c r="B64" s="20">
        <v>11.340199999999999</v>
      </c>
      <c r="C64" s="20">
        <v>11.7668</v>
      </c>
      <c r="D64" s="20">
        <v>11.6904</v>
      </c>
      <c r="E64" s="20">
        <v>12.138299999999999</v>
      </c>
      <c r="F64" s="20">
        <v>10.947100000000001</v>
      </c>
      <c r="G64" s="20">
        <v>11.3497</v>
      </c>
      <c r="H64" s="20">
        <v>12.029299999999999</v>
      </c>
      <c r="I64" s="20">
        <v>12.4725</v>
      </c>
      <c r="J64" s="20">
        <v>12.5817</v>
      </c>
      <c r="K64" s="20">
        <v>13.038399999999999</v>
      </c>
      <c r="L64" s="20">
        <v>11.466100000000001</v>
      </c>
      <c r="M64" s="20">
        <v>11.8954</v>
      </c>
      <c r="N64" s="20">
        <v>7.3944000000000001</v>
      </c>
      <c r="O64" s="20">
        <v>7.7276999999999996</v>
      </c>
      <c r="P64" s="20">
        <v>7.8254000000000001</v>
      </c>
      <c r="Q64" s="20">
        <v>8.2355999999999998</v>
      </c>
      <c r="R64" s="20">
        <v>6.5320999999999998</v>
      </c>
      <c r="S64" s="20">
        <v>6.7107999999999999</v>
      </c>
      <c r="T64" s="20">
        <v>12.508100000000001</v>
      </c>
      <c r="U64" s="20">
        <v>12.992100000000001</v>
      </c>
      <c r="V64" s="20">
        <v>12.9983</v>
      </c>
      <c r="W64" s="20">
        <v>13.470599999999999</v>
      </c>
      <c r="X64" s="20">
        <v>12.0444</v>
      </c>
      <c r="Y64" s="20">
        <v>12.539400000000001</v>
      </c>
      <c r="Z64" s="20">
        <v>11.332100000000001</v>
      </c>
      <c r="AA64" s="20">
        <v>11.7172</v>
      </c>
      <c r="AB64" s="20">
        <v>12.014699999999999</v>
      </c>
      <c r="AC64" s="20">
        <v>12.4512</v>
      </c>
      <c r="AD64" s="20">
        <v>10.5505</v>
      </c>
      <c r="AE64" s="20">
        <v>8.3489000000000004</v>
      </c>
      <c r="AF64" s="20"/>
    </row>
    <row r="65" spans="1:32">
      <c r="A65" s="20">
        <v>20051031</v>
      </c>
      <c r="B65" s="20">
        <v>2.2073</v>
      </c>
      <c r="C65" s="20">
        <v>2.2084999999999999</v>
      </c>
      <c r="D65" s="20">
        <v>3.0499000000000001</v>
      </c>
      <c r="E65" s="20">
        <v>3.0508000000000002</v>
      </c>
      <c r="F65" s="20">
        <v>1.2544999999999999</v>
      </c>
      <c r="G65" s="20">
        <v>1.2561</v>
      </c>
      <c r="H65" s="20">
        <v>1.6213</v>
      </c>
      <c r="I65" s="20">
        <v>1.6220000000000001</v>
      </c>
      <c r="J65" s="20">
        <v>2.4445000000000001</v>
      </c>
      <c r="K65" s="20">
        <v>2.4449000000000001</v>
      </c>
      <c r="L65" s="20">
        <v>0.77400000000000002</v>
      </c>
      <c r="M65" s="20">
        <v>0.77490000000000003</v>
      </c>
      <c r="N65" s="20">
        <v>5.7026000000000003</v>
      </c>
      <c r="O65" s="20">
        <v>5.7069000000000001</v>
      </c>
      <c r="P65" s="20">
        <v>5.7880000000000003</v>
      </c>
      <c r="Q65" s="20">
        <v>5.7904</v>
      </c>
      <c r="R65" s="20">
        <v>5.5289000000000001</v>
      </c>
      <c r="S65" s="20">
        <v>5.5372000000000003</v>
      </c>
      <c r="T65" s="20">
        <v>1.0848</v>
      </c>
      <c r="U65" s="20">
        <v>1.0848</v>
      </c>
      <c r="V65" s="20">
        <v>1.9074</v>
      </c>
      <c r="W65" s="20">
        <v>1.9074</v>
      </c>
      <c r="X65" s="20">
        <v>0.29609999999999997</v>
      </c>
      <c r="Y65" s="20">
        <v>0.29609999999999997</v>
      </c>
      <c r="Z65" s="20">
        <v>2.4062999999999999</v>
      </c>
      <c r="AA65" s="20">
        <v>2.4081000000000001</v>
      </c>
      <c r="AB65" s="20">
        <v>3.1659000000000002</v>
      </c>
      <c r="AC65" s="20">
        <v>3.1669999999999998</v>
      </c>
      <c r="AD65" s="20">
        <v>1.5373000000000001</v>
      </c>
      <c r="AE65" s="20">
        <v>11.1289</v>
      </c>
      <c r="AF65" s="20"/>
    </row>
    <row r="66" spans="1:32">
      <c r="A66" s="20">
        <v>20051130</v>
      </c>
      <c r="B66" s="20">
        <v>6.5948000000000002</v>
      </c>
      <c r="C66" s="20">
        <v>6.62</v>
      </c>
      <c r="D66" s="20">
        <v>4.9531000000000001</v>
      </c>
      <c r="E66" s="20">
        <v>4.9810999999999996</v>
      </c>
      <c r="F66" s="20">
        <v>8.4867000000000008</v>
      </c>
      <c r="G66" s="20">
        <v>8.5084999999999997</v>
      </c>
      <c r="H66" s="20">
        <v>6.7572999999999999</v>
      </c>
      <c r="I66" s="20">
        <v>6.7839</v>
      </c>
      <c r="J66" s="20">
        <v>4.9725999999999999</v>
      </c>
      <c r="K66" s="20">
        <v>5.0041000000000002</v>
      </c>
      <c r="L66" s="20">
        <v>8.6283999999999992</v>
      </c>
      <c r="M66" s="20">
        <v>8.6498000000000008</v>
      </c>
      <c r="N66" s="20">
        <v>5.6566000000000001</v>
      </c>
      <c r="O66" s="20">
        <v>5.6740000000000004</v>
      </c>
      <c r="P66" s="20">
        <v>4.8594999999999997</v>
      </c>
      <c r="Q66" s="20">
        <v>4.8726000000000003</v>
      </c>
      <c r="R66" s="20">
        <v>7.2834000000000003</v>
      </c>
      <c r="S66" s="20">
        <v>7.3094999999999999</v>
      </c>
      <c r="T66" s="20">
        <v>7.4458000000000002</v>
      </c>
      <c r="U66" s="20">
        <v>7.4756</v>
      </c>
      <c r="V66" s="20">
        <v>6.0387000000000004</v>
      </c>
      <c r="W66" s="20">
        <v>6.0770999999999997</v>
      </c>
      <c r="X66" s="20">
        <v>8.8195999999999994</v>
      </c>
      <c r="Y66" s="20">
        <v>8.8407999999999998</v>
      </c>
      <c r="Z66" s="20">
        <v>5.7648999999999999</v>
      </c>
      <c r="AA66" s="20">
        <v>5.7870999999999997</v>
      </c>
      <c r="AB66" s="20">
        <v>3.5604</v>
      </c>
      <c r="AC66" s="20">
        <v>3.5829</v>
      </c>
      <c r="AD66" s="20">
        <v>8.3270999999999997</v>
      </c>
      <c r="AE66" s="20">
        <v>1.9876</v>
      </c>
      <c r="AF66" s="20"/>
    </row>
    <row r="67" spans="1:32">
      <c r="A67" s="20">
        <v>20051231</v>
      </c>
      <c r="B67" s="20">
        <v>7.5330000000000004</v>
      </c>
      <c r="C67" s="20">
        <v>7.5789</v>
      </c>
      <c r="D67" s="20">
        <v>5.2062999999999997</v>
      </c>
      <c r="E67" s="20">
        <v>5.2439</v>
      </c>
      <c r="F67" s="20">
        <v>9.7782999999999998</v>
      </c>
      <c r="G67" s="20">
        <v>9.8321000000000005</v>
      </c>
      <c r="H67" s="20">
        <v>7.0629999999999997</v>
      </c>
      <c r="I67" s="20">
        <v>7.1086</v>
      </c>
      <c r="J67" s="20">
        <v>4.5720999999999998</v>
      </c>
      <c r="K67" s="20">
        <v>4.6063000000000001</v>
      </c>
      <c r="L67" s="20">
        <v>9.2696000000000005</v>
      </c>
      <c r="M67" s="20">
        <v>9.3249999999999993</v>
      </c>
      <c r="N67" s="20">
        <v>10.145200000000001</v>
      </c>
      <c r="O67" s="20">
        <v>10.193</v>
      </c>
      <c r="P67" s="20">
        <v>7.9218999999999999</v>
      </c>
      <c r="Q67" s="20">
        <v>7.9736000000000002</v>
      </c>
      <c r="R67" s="20">
        <v>13.621700000000001</v>
      </c>
      <c r="S67" s="20">
        <v>13.663600000000001</v>
      </c>
      <c r="T67" s="20">
        <v>6.3048999999999999</v>
      </c>
      <c r="U67" s="20">
        <v>6.35</v>
      </c>
      <c r="V67" s="20">
        <v>3.9096000000000002</v>
      </c>
      <c r="W67" s="20">
        <v>3.9363999999999999</v>
      </c>
      <c r="X67" s="20">
        <v>8.1998999999999995</v>
      </c>
      <c r="Y67" s="20">
        <v>8.2591999999999999</v>
      </c>
      <c r="Z67" s="20">
        <v>8.1864000000000008</v>
      </c>
      <c r="AA67" s="20">
        <v>8.2327999999999992</v>
      </c>
      <c r="AB67" s="20">
        <v>5.4204999999999997</v>
      </c>
      <c r="AC67" s="20">
        <v>5.4642999999999997</v>
      </c>
      <c r="AD67" s="20">
        <v>11.0801</v>
      </c>
      <c r="AE67" s="20">
        <v>-5.3407999999999998</v>
      </c>
      <c r="AF67" s="20"/>
    </row>
    <row r="68" spans="1:32">
      <c r="A68" s="20">
        <v>20060131</v>
      </c>
      <c r="B68" s="20">
        <v>3.6520000000000001</v>
      </c>
      <c r="C68" s="20">
        <v>3.6543999999999999</v>
      </c>
      <c r="D68" s="20">
        <v>4.5002000000000004</v>
      </c>
      <c r="E68" s="20">
        <v>4.5048000000000004</v>
      </c>
      <c r="F68" s="20">
        <v>2.8677999999999999</v>
      </c>
      <c r="G68" s="20">
        <v>2.8681000000000001</v>
      </c>
      <c r="H68" s="20">
        <v>3.7993999999999999</v>
      </c>
      <c r="I68" s="20">
        <v>3.8010000000000002</v>
      </c>
      <c r="J68" s="20">
        <v>4.6664000000000003</v>
      </c>
      <c r="K68" s="20">
        <v>4.6698000000000004</v>
      </c>
      <c r="L68" s="20">
        <v>3.0642</v>
      </c>
      <c r="M68" s="20">
        <v>3.0642</v>
      </c>
      <c r="N68" s="20">
        <v>2.8552</v>
      </c>
      <c r="O68" s="20">
        <v>2.8618000000000001</v>
      </c>
      <c r="P68" s="20">
        <v>3.8096000000000001</v>
      </c>
      <c r="Q68" s="20">
        <v>3.819</v>
      </c>
      <c r="R68" s="20">
        <v>1.4428000000000001</v>
      </c>
      <c r="S68" s="20">
        <v>1.4453</v>
      </c>
      <c r="T68" s="20">
        <v>4.4175000000000004</v>
      </c>
      <c r="U68" s="20">
        <v>4.4175000000000004</v>
      </c>
      <c r="V68" s="20">
        <v>5.3369999999999997</v>
      </c>
      <c r="W68" s="20">
        <v>5.3369999999999997</v>
      </c>
      <c r="X68" s="20">
        <v>3.7189999999999999</v>
      </c>
      <c r="Y68" s="20">
        <v>3.7189999999999999</v>
      </c>
      <c r="Z68" s="20">
        <v>2.9020999999999999</v>
      </c>
      <c r="AA68" s="20">
        <v>2.9058999999999999</v>
      </c>
      <c r="AB68" s="20">
        <v>3.823</v>
      </c>
      <c r="AC68" s="20">
        <v>3.8304999999999998</v>
      </c>
      <c r="AD68" s="20">
        <v>1.9876</v>
      </c>
      <c r="AE68" s="20">
        <v>5.9645000000000001</v>
      </c>
      <c r="AF68" s="20"/>
    </row>
    <row r="69" spans="1:32">
      <c r="A69" s="20">
        <v>20060228</v>
      </c>
      <c r="B69" s="20">
        <v>-2.8277000000000001</v>
      </c>
      <c r="C69" s="20">
        <v>-2.8094999999999999</v>
      </c>
      <c r="D69" s="20">
        <v>-1.9332</v>
      </c>
      <c r="E69" s="20">
        <v>-1.9231</v>
      </c>
      <c r="F69" s="20">
        <v>-3.6659000000000002</v>
      </c>
      <c r="G69" s="20">
        <v>-3.6402000000000001</v>
      </c>
      <c r="H69" s="20">
        <v>-2.0811999999999999</v>
      </c>
      <c r="I69" s="20">
        <v>-2.0657999999999999</v>
      </c>
      <c r="J69" s="20">
        <v>-1.1127</v>
      </c>
      <c r="K69" s="20">
        <v>-1.1076999999999999</v>
      </c>
      <c r="L69" s="20">
        <v>-2.9134000000000002</v>
      </c>
      <c r="M69" s="20">
        <v>-2.8889</v>
      </c>
      <c r="N69" s="20">
        <v>-6.9010999999999996</v>
      </c>
      <c r="O69" s="20">
        <v>-6.8681999999999999</v>
      </c>
      <c r="P69" s="20">
        <v>-5.3723999999999998</v>
      </c>
      <c r="Q69" s="20">
        <v>-5.3407999999999998</v>
      </c>
      <c r="R69" s="20">
        <v>-9.2111999999999998</v>
      </c>
      <c r="S69" s="20">
        <v>-9.1762999999999995</v>
      </c>
      <c r="T69" s="20">
        <v>-1.1807000000000001</v>
      </c>
      <c r="U69" s="20">
        <v>-1.1660999999999999</v>
      </c>
      <c r="V69" s="20">
        <v>-0.83299999999999996</v>
      </c>
      <c r="W69" s="20">
        <v>-0.83299999999999996</v>
      </c>
      <c r="X69" s="20">
        <v>-1.4486000000000001</v>
      </c>
      <c r="Y69" s="20">
        <v>-1.4226000000000001</v>
      </c>
      <c r="Z69" s="20">
        <v>-3.4077000000000002</v>
      </c>
      <c r="AA69" s="20">
        <v>-3.3910999999999998</v>
      </c>
      <c r="AB69" s="20">
        <v>-1.4689000000000001</v>
      </c>
      <c r="AC69" s="20">
        <v>-1.4577</v>
      </c>
      <c r="AD69" s="20">
        <v>-5.3628</v>
      </c>
      <c r="AE69" s="20">
        <v>-3.1581999999999999</v>
      </c>
      <c r="AF69" s="20"/>
    </row>
    <row r="70" spans="1:32">
      <c r="A70" s="20">
        <v>20060331</v>
      </c>
      <c r="B70" s="20">
        <v>4.1909999999999998</v>
      </c>
      <c r="C70" s="20">
        <v>4.7279999999999998</v>
      </c>
      <c r="D70" s="20">
        <v>3.8555999999999999</v>
      </c>
      <c r="E70" s="20">
        <v>4.4772999999999996</v>
      </c>
      <c r="F70" s="20">
        <v>4.5095000000000001</v>
      </c>
      <c r="G70" s="20">
        <v>4.9648000000000003</v>
      </c>
      <c r="H70" s="20">
        <v>4.0605000000000002</v>
      </c>
      <c r="I70" s="20">
        <v>4.593</v>
      </c>
      <c r="J70" s="20">
        <v>3.7176</v>
      </c>
      <c r="K70" s="20">
        <v>4.3308</v>
      </c>
      <c r="L70" s="20">
        <v>4.3586999999999998</v>
      </c>
      <c r="M70" s="20">
        <v>4.8197999999999999</v>
      </c>
      <c r="N70" s="20">
        <v>4.9440999999999997</v>
      </c>
      <c r="O70" s="20">
        <v>5.5069999999999997</v>
      </c>
      <c r="P70" s="20">
        <v>4.4595000000000002</v>
      </c>
      <c r="Q70" s="20">
        <v>5.1185</v>
      </c>
      <c r="R70" s="20">
        <v>5.7108999999999996</v>
      </c>
      <c r="S70" s="20">
        <v>6.1189999999999998</v>
      </c>
      <c r="T70" s="20">
        <v>3.6212</v>
      </c>
      <c r="U70" s="20">
        <v>4.1824000000000003</v>
      </c>
      <c r="V70" s="20">
        <v>3.5688</v>
      </c>
      <c r="W70" s="20">
        <v>4.2138</v>
      </c>
      <c r="X70" s="20">
        <v>3.6615000000000002</v>
      </c>
      <c r="Y70" s="20">
        <v>4.1574</v>
      </c>
      <c r="Z70" s="20">
        <v>4.7206000000000001</v>
      </c>
      <c r="AA70" s="20">
        <v>5.2103999999999999</v>
      </c>
      <c r="AB70" s="20">
        <v>3.9091999999999998</v>
      </c>
      <c r="AC70" s="20">
        <v>4.4820000000000002</v>
      </c>
      <c r="AD70" s="20">
        <v>5.5631000000000004</v>
      </c>
      <c r="AE70" s="20">
        <v>-8.3559000000000001</v>
      </c>
      <c r="AF70" s="20"/>
    </row>
    <row r="71" spans="1:32">
      <c r="A71" s="20">
        <v>20060430</v>
      </c>
      <c r="B71" s="20">
        <v>-0.78849999999999998</v>
      </c>
      <c r="C71" s="20">
        <v>-0.78739999999999999</v>
      </c>
      <c r="D71" s="20">
        <v>-9.7100000000000006E-2</v>
      </c>
      <c r="E71" s="20">
        <v>-9.6699999999999994E-2</v>
      </c>
      <c r="F71" s="20">
        <v>-1.4412</v>
      </c>
      <c r="G71" s="20">
        <v>-1.4395</v>
      </c>
      <c r="H71" s="20">
        <v>-0.56479999999999997</v>
      </c>
      <c r="I71" s="20">
        <v>-0.56389999999999996</v>
      </c>
      <c r="J71" s="20">
        <v>0.16689999999999999</v>
      </c>
      <c r="K71" s="20">
        <v>0.16689999999999999</v>
      </c>
      <c r="L71" s="20">
        <v>-1.1975</v>
      </c>
      <c r="M71" s="20">
        <v>-1.1959</v>
      </c>
      <c r="N71" s="20">
        <v>-2.0703</v>
      </c>
      <c r="O71" s="20">
        <v>-2.0680999999999998</v>
      </c>
      <c r="P71" s="20">
        <v>-1.2458</v>
      </c>
      <c r="Q71" s="20">
        <v>-1.2437</v>
      </c>
      <c r="R71" s="20">
        <v>-3.3637999999999999</v>
      </c>
      <c r="S71" s="20">
        <v>-3.3611</v>
      </c>
      <c r="T71" s="20">
        <v>0.38229999999999997</v>
      </c>
      <c r="U71" s="20">
        <v>0.38229999999999997</v>
      </c>
      <c r="V71" s="20">
        <v>0.9254</v>
      </c>
      <c r="W71" s="20">
        <v>0.9254</v>
      </c>
      <c r="X71" s="20">
        <v>-3.7100000000000001E-2</v>
      </c>
      <c r="Y71" s="20">
        <v>-3.7100000000000001E-2</v>
      </c>
      <c r="Z71" s="20">
        <v>-1.9716</v>
      </c>
      <c r="AA71" s="20">
        <v>-1.9694</v>
      </c>
      <c r="AB71" s="20">
        <v>-0.80520000000000003</v>
      </c>
      <c r="AC71" s="20">
        <v>-0.80520000000000003</v>
      </c>
      <c r="AD71" s="20">
        <v>-3.1627000000000001</v>
      </c>
      <c r="AE71" s="20">
        <v>-8.2000000000000003E-2</v>
      </c>
      <c r="AF71" s="20"/>
    </row>
    <row r="72" spans="1:32">
      <c r="A72" s="20">
        <v>20060531</v>
      </c>
      <c r="B72" s="20">
        <v>-8.0109999999999992</v>
      </c>
      <c r="C72" s="20">
        <v>-7.9706000000000001</v>
      </c>
      <c r="D72" s="20">
        <v>-7.6421000000000001</v>
      </c>
      <c r="E72" s="20">
        <v>-7.6003999999999996</v>
      </c>
      <c r="F72" s="20">
        <v>-8.3642000000000003</v>
      </c>
      <c r="G72" s="20">
        <v>-8.3248999999999995</v>
      </c>
      <c r="H72" s="20">
        <v>-7.7964000000000002</v>
      </c>
      <c r="I72" s="20">
        <v>-7.7516999999999996</v>
      </c>
      <c r="J72" s="20">
        <v>-7.5862999999999996</v>
      </c>
      <c r="K72" s="20">
        <v>-7.5391000000000004</v>
      </c>
      <c r="L72" s="20">
        <v>-7.9806999999999997</v>
      </c>
      <c r="M72" s="20">
        <v>-7.9382000000000001</v>
      </c>
      <c r="N72" s="20">
        <v>-9.2578999999999994</v>
      </c>
      <c r="O72" s="20">
        <v>-9.2416</v>
      </c>
      <c r="P72" s="20">
        <v>-7.8879999999999999</v>
      </c>
      <c r="Q72" s="20">
        <v>-7.8708</v>
      </c>
      <c r="R72" s="20">
        <v>-11.4552</v>
      </c>
      <c r="S72" s="20">
        <v>-11.440300000000001</v>
      </c>
      <c r="T72" s="20">
        <v>-8.0807000000000002</v>
      </c>
      <c r="U72" s="20">
        <v>-8.0279000000000007</v>
      </c>
      <c r="V72" s="20">
        <v>-8.5061</v>
      </c>
      <c r="W72" s="20">
        <v>-8.4497</v>
      </c>
      <c r="X72" s="20">
        <v>-7.7487000000000004</v>
      </c>
      <c r="Y72" s="20">
        <v>-7.6988000000000003</v>
      </c>
      <c r="Z72" s="20">
        <v>-7.3643000000000001</v>
      </c>
      <c r="AA72" s="20">
        <v>-7.3319999999999999</v>
      </c>
      <c r="AB72" s="20">
        <v>-6.3875000000000002</v>
      </c>
      <c r="AC72" s="20">
        <v>-6.3524000000000003</v>
      </c>
      <c r="AD72" s="20">
        <v>-8.3854000000000006</v>
      </c>
      <c r="AE72" s="20">
        <v>-3.2225000000000001</v>
      </c>
      <c r="AF72" s="20"/>
    </row>
    <row r="73" spans="1:32">
      <c r="A73" s="20">
        <v>20060630</v>
      </c>
      <c r="B73" s="20">
        <v>0.4627</v>
      </c>
      <c r="C73" s="20">
        <v>0.51980000000000004</v>
      </c>
      <c r="D73" s="20">
        <v>5.1299999999999998E-2</v>
      </c>
      <c r="E73" s="20">
        <v>9.8500000000000004E-2</v>
      </c>
      <c r="F73" s="20">
        <v>0.85950000000000004</v>
      </c>
      <c r="G73" s="20">
        <v>0.92630000000000001</v>
      </c>
      <c r="H73" s="20">
        <v>0.79430000000000001</v>
      </c>
      <c r="I73" s="20">
        <v>0.85140000000000005</v>
      </c>
      <c r="J73" s="20">
        <v>0.48209999999999997</v>
      </c>
      <c r="K73" s="20">
        <v>0.52580000000000005</v>
      </c>
      <c r="L73" s="20">
        <v>1.0693999999999999</v>
      </c>
      <c r="M73" s="20">
        <v>1.1383000000000001</v>
      </c>
      <c r="N73" s="20">
        <v>-1.4952000000000001</v>
      </c>
      <c r="O73" s="20">
        <v>-1.4379</v>
      </c>
      <c r="P73" s="20">
        <v>-1.8540000000000001</v>
      </c>
      <c r="Q73" s="20">
        <v>-1.7921</v>
      </c>
      <c r="R73" s="20">
        <v>-0.89749999999999996</v>
      </c>
      <c r="S73" s="20">
        <v>-0.84799999999999998</v>
      </c>
      <c r="T73" s="20">
        <v>1.4910000000000001</v>
      </c>
      <c r="U73" s="20">
        <v>1.5457000000000001</v>
      </c>
      <c r="V73" s="20">
        <v>1.1437999999999999</v>
      </c>
      <c r="W73" s="20">
        <v>1.1767000000000001</v>
      </c>
      <c r="X73" s="20">
        <v>1.7596000000000001</v>
      </c>
      <c r="Y73" s="20">
        <v>1.8311999999999999</v>
      </c>
      <c r="Z73" s="20">
        <v>-0.2571</v>
      </c>
      <c r="AA73" s="20">
        <v>-0.19650000000000001</v>
      </c>
      <c r="AB73" s="20">
        <v>-0.36080000000000001</v>
      </c>
      <c r="AC73" s="20">
        <v>-0.30330000000000001</v>
      </c>
      <c r="AD73" s="20">
        <v>-0.1459</v>
      </c>
      <c r="AE73" s="20">
        <v>4.6123000000000003</v>
      </c>
      <c r="AF73" s="20"/>
    </row>
    <row r="74" spans="1:32">
      <c r="A74" s="20">
        <v>20060731</v>
      </c>
      <c r="B74" s="20">
        <v>-1.1297999999999999</v>
      </c>
      <c r="C74" s="20">
        <v>-1.1273</v>
      </c>
      <c r="D74" s="20">
        <v>-0.89249999999999996</v>
      </c>
      <c r="E74" s="20">
        <v>-0.88790000000000002</v>
      </c>
      <c r="F74" s="20">
        <v>-1.3569</v>
      </c>
      <c r="G74" s="20">
        <v>-1.3565</v>
      </c>
      <c r="H74" s="20">
        <v>-0.4148</v>
      </c>
      <c r="I74" s="20">
        <v>-0.41289999999999999</v>
      </c>
      <c r="J74" s="20">
        <v>-0.2457</v>
      </c>
      <c r="K74" s="20">
        <v>-0.24149999999999999</v>
      </c>
      <c r="L74" s="20">
        <v>-0.56310000000000004</v>
      </c>
      <c r="M74" s="20">
        <v>-0.56330000000000002</v>
      </c>
      <c r="N74" s="20">
        <v>-5.4455999999999998</v>
      </c>
      <c r="O74" s="20">
        <v>-5.4398</v>
      </c>
      <c r="P74" s="20">
        <v>-3.8206000000000002</v>
      </c>
      <c r="Q74" s="20">
        <v>-3.8142999999999998</v>
      </c>
      <c r="R74" s="20">
        <v>-8.1218000000000004</v>
      </c>
      <c r="S74" s="20">
        <v>-8.1166999999999998</v>
      </c>
      <c r="T74" s="20">
        <v>0.95350000000000001</v>
      </c>
      <c r="U74" s="20">
        <v>0.95350000000000001</v>
      </c>
      <c r="V74" s="20">
        <v>1.0065999999999999</v>
      </c>
      <c r="W74" s="20">
        <v>1.0065999999999999</v>
      </c>
      <c r="X74" s="20">
        <v>0.91269999999999996</v>
      </c>
      <c r="Y74" s="20">
        <v>0.91269999999999996</v>
      </c>
      <c r="Z74" s="20">
        <v>-2.5209999999999999</v>
      </c>
      <c r="AA74" s="20">
        <v>-2.5160999999999998</v>
      </c>
      <c r="AB74" s="20">
        <v>-1.8642000000000001</v>
      </c>
      <c r="AC74" s="20">
        <v>-1.8545</v>
      </c>
      <c r="AD74" s="20">
        <v>-3.2221000000000002</v>
      </c>
      <c r="AE74" s="20">
        <v>-6.7799999999999999E-2</v>
      </c>
      <c r="AF74" s="20"/>
    </row>
    <row r="75" spans="1:32">
      <c r="A75" s="20">
        <v>20060831</v>
      </c>
      <c r="B75" s="20">
        <v>4.0652999999999997</v>
      </c>
      <c r="C75" s="20">
        <v>4.0816999999999997</v>
      </c>
      <c r="D75" s="20">
        <v>3.8645</v>
      </c>
      <c r="E75" s="20">
        <v>3.8706</v>
      </c>
      <c r="F75" s="20">
        <v>4.2577999999999996</v>
      </c>
      <c r="G75" s="20">
        <v>4.2843</v>
      </c>
      <c r="H75" s="20">
        <v>3.9598</v>
      </c>
      <c r="I75" s="20">
        <v>3.9739</v>
      </c>
      <c r="J75" s="20">
        <v>3.8203</v>
      </c>
      <c r="K75" s="20">
        <v>3.8226</v>
      </c>
      <c r="L75" s="20">
        <v>4.0818000000000003</v>
      </c>
      <c r="M75" s="20">
        <v>4.1060999999999996</v>
      </c>
      <c r="N75" s="20">
        <v>4.7380000000000004</v>
      </c>
      <c r="O75" s="20">
        <v>4.7695999999999996</v>
      </c>
      <c r="P75" s="20">
        <v>4.0724</v>
      </c>
      <c r="Q75" s="20">
        <v>4.0959000000000003</v>
      </c>
      <c r="R75" s="20">
        <v>5.8859000000000004</v>
      </c>
      <c r="S75" s="20">
        <v>5.9313000000000002</v>
      </c>
      <c r="T75" s="20">
        <v>3.8471000000000002</v>
      </c>
      <c r="U75" s="20">
        <v>3.8591000000000002</v>
      </c>
      <c r="V75" s="20">
        <v>3.8858000000000001</v>
      </c>
      <c r="W75" s="20">
        <v>3.8858000000000001</v>
      </c>
      <c r="X75" s="20">
        <v>3.8163999999999998</v>
      </c>
      <c r="Y75" s="20">
        <v>3.8374999999999999</v>
      </c>
      <c r="Z75" s="20">
        <v>4.1388999999999996</v>
      </c>
      <c r="AA75" s="20">
        <v>4.1562000000000001</v>
      </c>
      <c r="AB75" s="20">
        <v>3.7332999999999998</v>
      </c>
      <c r="AC75" s="20">
        <v>3.7387000000000001</v>
      </c>
      <c r="AD75" s="20">
        <v>4.5818000000000003</v>
      </c>
      <c r="AE75" s="20">
        <v>0.43690000000000001</v>
      </c>
      <c r="AF75" s="20"/>
    </row>
    <row r="76" spans="1:32">
      <c r="A76" s="20">
        <v>20060930</v>
      </c>
      <c r="B76" s="20">
        <v>-1.4346000000000001</v>
      </c>
      <c r="C76" s="20">
        <v>-0.99619999999999997</v>
      </c>
      <c r="D76" s="20">
        <v>-1.6115999999999999</v>
      </c>
      <c r="E76" s="20">
        <v>-1.0900000000000001</v>
      </c>
      <c r="F76" s="20">
        <v>-1.2653000000000001</v>
      </c>
      <c r="G76" s="20">
        <v>-0.90720000000000001</v>
      </c>
      <c r="H76" s="20">
        <v>-1.4077999999999999</v>
      </c>
      <c r="I76" s="20">
        <v>-0.95620000000000005</v>
      </c>
      <c r="J76" s="20">
        <v>-1.6254</v>
      </c>
      <c r="K76" s="20">
        <v>-1.0817000000000001</v>
      </c>
      <c r="L76" s="20">
        <v>-1.2172000000000001</v>
      </c>
      <c r="M76" s="20">
        <v>-0.84689999999999999</v>
      </c>
      <c r="N76" s="20">
        <v>-1.6045</v>
      </c>
      <c r="O76" s="20">
        <v>-1.2503</v>
      </c>
      <c r="P76" s="20">
        <v>-1.5466</v>
      </c>
      <c r="Q76" s="20">
        <v>-1.1293</v>
      </c>
      <c r="R76" s="20">
        <v>-1.7018</v>
      </c>
      <c r="S76" s="20">
        <v>-1.4552</v>
      </c>
      <c r="T76" s="20">
        <v>-1.8176000000000001</v>
      </c>
      <c r="U76" s="20">
        <v>-1.323</v>
      </c>
      <c r="V76" s="20">
        <v>-2.0021</v>
      </c>
      <c r="W76" s="20">
        <v>-1.405</v>
      </c>
      <c r="X76" s="20">
        <v>-1.6763999999999999</v>
      </c>
      <c r="Y76" s="20">
        <v>-1.2612000000000001</v>
      </c>
      <c r="Z76" s="20">
        <v>-0.75580000000000003</v>
      </c>
      <c r="AA76" s="20">
        <v>-0.37259999999999999</v>
      </c>
      <c r="AB76" s="20">
        <v>-1.1258999999999999</v>
      </c>
      <c r="AC76" s="20">
        <v>-0.65349999999999997</v>
      </c>
      <c r="AD76" s="20">
        <v>-0.35410000000000003</v>
      </c>
      <c r="AE76" s="20">
        <v>-0.99280000000000002</v>
      </c>
      <c r="AF76" s="20"/>
    </row>
    <row r="77" spans="1:32">
      <c r="A77" s="20">
        <v>20061031</v>
      </c>
      <c r="B77" s="20">
        <v>0.52859999999999996</v>
      </c>
      <c r="C77" s="20">
        <v>0.53</v>
      </c>
      <c r="D77" s="20">
        <v>7.2599999999999998E-2</v>
      </c>
      <c r="E77" s="20">
        <v>7.3400000000000007E-2</v>
      </c>
      <c r="F77" s="20">
        <v>0.96309999999999996</v>
      </c>
      <c r="G77" s="20">
        <v>0.96499999999999997</v>
      </c>
      <c r="H77" s="20">
        <v>0.84550000000000003</v>
      </c>
      <c r="I77" s="20">
        <v>0.84619999999999995</v>
      </c>
      <c r="J77" s="20">
        <v>0.56240000000000001</v>
      </c>
      <c r="K77" s="20">
        <v>0.56279999999999997</v>
      </c>
      <c r="L77" s="20">
        <v>1.0927</v>
      </c>
      <c r="M77" s="20">
        <v>1.0936999999999999</v>
      </c>
      <c r="N77" s="20">
        <v>-1.494</v>
      </c>
      <c r="O77" s="20">
        <v>-1.4883999999999999</v>
      </c>
      <c r="P77" s="20">
        <v>-2.2536999999999998</v>
      </c>
      <c r="Q77" s="20">
        <v>-2.2509000000000001</v>
      </c>
      <c r="R77" s="20">
        <v>-0.2198</v>
      </c>
      <c r="S77" s="20">
        <v>-0.20930000000000001</v>
      </c>
      <c r="T77" s="20">
        <v>1.6097999999999999</v>
      </c>
      <c r="U77" s="20">
        <v>1.6097999999999999</v>
      </c>
      <c r="V77" s="20">
        <v>1.8218000000000001</v>
      </c>
      <c r="W77" s="20">
        <v>1.8218000000000001</v>
      </c>
      <c r="X77" s="20">
        <v>1.448</v>
      </c>
      <c r="Y77" s="20">
        <v>1.448</v>
      </c>
      <c r="Z77" s="20">
        <v>-0.35720000000000002</v>
      </c>
      <c r="AA77" s="20">
        <v>-0.3553</v>
      </c>
      <c r="AB77" s="20">
        <v>-1.0914999999999999</v>
      </c>
      <c r="AC77" s="20">
        <v>-1.0905</v>
      </c>
      <c r="AD77" s="20">
        <v>0.43419999999999997</v>
      </c>
      <c r="AE77" s="20">
        <v>3.9834999999999998</v>
      </c>
      <c r="AF77" s="20"/>
    </row>
    <row r="78" spans="1:32">
      <c r="A78" s="20">
        <v>20061130</v>
      </c>
      <c r="B78" s="20">
        <v>-0.86519999999999997</v>
      </c>
      <c r="C78" s="20">
        <v>-0.85919999999999996</v>
      </c>
      <c r="D78" s="20">
        <v>-0.92</v>
      </c>
      <c r="E78" s="20">
        <v>-0.91890000000000005</v>
      </c>
      <c r="F78" s="20">
        <v>-0.81359999999999999</v>
      </c>
      <c r="G78" s="20">
        <v>-0.80310000000000004</v>
      </c>
      <c r="H78" s="20">
        <v>-0.73519999999999996</v>
      </c>
      <c r="I78" s="20">
        <v>-0.73150000000000004</v>
      </c>
      <c r="J78" s="20">
        <v>-0.88149999999999995</v>
      </c>
      <c r="K78" s="20">
        <v>-0.8831</v>
      </c>
      <c r="L78" s="20">
        <v>-0.60829999999999995</v>
      </c>
      <c r="M78" s="20">
        <v>-0.59989999999999999</v>
      </c>
      <c r="N78" s="20">
        <v>-1.7141</v>
      </c>
      <c r="O78" s="20">
        <v>-1.6933</v>
      </c>
      <c r="P78" s="20">
        <v>-1.1080000000000001</v>
      </c>
      <c r="Q78" s="20">
        <v>-1.0934999999999999</v>
      </c>
      <c r="R78" s="20">
        <v>-2.7094</v>
      </c>
      <c r="S78" s="20">
        <v>-2.6783999999999999</v>
      </c>
      <c r="T78" s="20">
        <v>-0.4909</v>
      </c>
      <c r="U78" s="20">
        <v>-0.49709999999999999</v>
      </c>
      <c r="V78" s="20">
        <v>-0.62680000000000002</v>
      </c>
      <c r="W78" s="20">
        <v>-0.63670000000000004</v>
      </c>
      <c r="X78" s="20">
        <v>-0.38690000000000002</v>
      </c>
      <c r="Y78" s="20">
        <v>-0.39019999999999999</v>
      </c>
      <c r="Z78" s="20">
        <v>-1.1272</v>
      </c>
      <c r="AA78" s="20">
        <v>-1.1077999999999999</v>
      </c>
      <c r="AB78" s="20">
        <v>-1.2257</v>
      </c>
      <c r="AC78" s="20">
        <v>-1.2162999999999999</v>
      </c>
      <c r="AD78" s="20">
        <v>-1.0227999999999999</v>
      </c>
      <c r="AE78" s="20">
        <v>0.49209999999999998</v>
      </c>
      <c r="AF78" s="20"/>
    </row>
    <row r="79" spans="1:32">
      <c r="A79" s="20">
        <v>20061231</v>
      </c>
      <c r="B79" s="20">
        <v>4.8608000000000002</v>
      </c>
      <c r="C79" s="20">
        <v>4.9138999999999999</v>
      </c>
      <c r="D79" s="20">
        <v>5.0448000000000004</v>
      </c>
      <c r="E79" s="20">
        <v>5.0925000000000002</v>
      </c>
      <c r="F79" s="20">
        <v>4.6768000000000001</v>
      </c>
      <c r="G79" s="20">
        <v>4.7351999999999999</v>
      </c>
      <c r="H79" s="20">
        <v>5.1791999999999998</v>
      </c>
      <c r="I79" s="20">
        <v>5.2317999999999998</v>
      </c>
      <c r="J79" s="20">
        <v>5.4157000000000002</v>
      </c>
      <c r="K79" s="20">
        <v>5.4592999999999998</v>
      </c>
      <c r="L79" s="20">
        <v>4.9671000000000003</v>
      </c>
      <c r="M79" s="20">
        <v>5.0278</v>
      </c>
      <c r="N79" s="20">
        <v>3.0430000000000001</v>
      </c>
      <c r="O79" s="20">
        <v>3.0989</v>
      </c>
      <c r="P79" s="20">
        <v>3.5169000000000001</v>
      </c>
      <c r="Q79" s="20">
        <v>3.5817999999999999</v>
      </c>
      <c r="R79" s="20">
        <v>2.1476000000000002</v>
      </c>
      <c r="S79" s="20">
        <v>2.1867000000000001</v>
      </c>
      <c r="T79" s="20">
        <v>5.8650000000000002</v>
      </c>
      <c r="U79" s="20">
        <v>5.9124999999999996</v>
      </c>
      <c r="V79" s="20">
        <v>6.3569000000000004</v>
      </c>
      <c r="W79" s="20">
        <v>6.3830999999999998</v>
      </c>
      <c r="X79" s="20">
        <v>5.5164</v>
      </c>
      <c r="Y79" s="20">
        <v>5.5789999999999997</v>
      </c>
      <c r="Z79" s="20">
        <v>4.1936999999999998</v>
      </c>
      <c r="AA79" s="20">
        <v>4.2535999999999996</v>
      </c>
      <c r="AB79" s="20">
        <v>4.4073000000000002</v>
      </c>
      <c r="AC79" s="20">
        <v>4.4692999999999996</v>
      </c>
      <c r="AD79" s="20">
        <v>3.9262000000000001</v>
      </c>
      <c r="AE79" s="20">
        <v>0.83389999999999997</v>
      </c>
      <c r="AF79" s="20"/>
    </row>
    <row r="80" spans="1:32">
      <c r="A80" s="20">
        <v>20070131</v>
      </c>
      <c r="B80" s="20">
        <v>2.3973</v>
      </c>
      <c r="C80" s="20">
        <v>2.4</v>
      </c>
      <c r="D80" s="20">
        <v>3.3925000000000001</v>
      </c>
      <c r="E80" s="20">
        <v>3.3965000000000001</v>
      </c>
      <c r="F80" s="20">
        <v>1.3992</v>
      </c>
      <c r="G80" s="20">
        <v>1.4005000000000001</v>
      </c>
      <c r="H80" s="20">
        <v>2.2841</v>
      </c>
      <c r="I80" s="20">
        <v>2.2860999999999998</v>
      </c>
      <c r="J80" s="20">
        <v>3.4712000000000001</v>
      </c>
      <c r="K80" s="20">
        <v>3.4748000000000001</v>
      </c>
      <c r="L80" s="20">
        <v>1.2157</v>
      </c>
      <c r="M80" s="20">
        <v>1.2162999999999999</v>
      </c>
      <c r="N80" s="20">
        <v>3.0566</v>
      </c>
      <c r="O80" s="20">
        <v>3.0630999999999999</v>
      </c>
      <c r="P80" s="20">
        <v>3.0621999999999998</v>
      </c>
      <c r="Q80" s="20">
        <v>3.0682999999999998</v>
      </c>
      <c r="R80" s="20">
        <v>3.0459000000000001</v>
      </c>
      <c r="S80" s="20">
        <v>3.0529000000000002</v>
      </c>
      <c r="T80" s="20">
        <v>2.5703</v>
      </c>
      <c r="U80" s="20">
        <v>2.5703</v>
      </c>
      <c r="V80" s="20">
        <v>3.9390999999999998</v>
      </c>
      <c r="W80" s="20">
        <v>3.9390999999999998</v>
      </c>
      <c r="X80" s="20">
        <v>1.5929</v>
      </c>
      <c r="Y80" s="20">
        <v>1.5929</v>
      </c>
      <c r="Z80" s="20">
        <v>1.8665</v>
      </c>
      <c r="AA80" s="20">
        <v>1.8714</v>
      </c>
      <c r="AB80" s="20">
        <v>2.9607000000000001</v>
      </c>
      <c r="AC80" s="20">
        <v>2.9681999999999999</v>
      </c>
      <c r="AD80" s="20">
        <v>0.49030000000000001</v>
      </c>
      <c r="AE80" s="20">
        <v>-2.0030999999999999</v>
      </c>
      <c r="AF80" s="20"/>
    </row>
    <row r="81" spans="1:32">
      <c r="A81" s="20">
        <v>20070228</v>
      </c>
      <c r="B81" s="20">
        <v>1.7183999999999999</v>
      </c>
      <c r="C81" s="20">
        <v>1.7428999999999999</v>
      </c>
      <c r="D81" s="20">
        <v>2.7928999999999999</v>
      </c>
      <c r="E81" s="20">
        <v>2.8108</v>
      </c>
      <c r="F81" s="20">
        <v>0.61960000000000004</v>
      </c>
      <c r="G81" s="20">
        <v>0.65069999999999995</v>
      </c>
      <c r="H81" s="20">
        <v>1.8344</v>
      </c>
      <c r="I81" s="20">
        <v>1.8567</v>
      </c>
      <c r="J81" s="20">
        <v>2.9672000000000001</v>
      </c>
      <c r="K81" s="20">
        <v>2.9815999999999998</v>
      </c>
      <c r="L81" s="20">
        <v>0.79200000000000004</v>
      </c>
      <c r="M81" s="20">
        <v>0.82140000000000002</v>
      </c>
      <c r="N81" s="20">
        <v>1.0477000000000001</v>
      </c>
      <c r="O81" s="20">
        <v>1.0851999999999999</v>
      </c>
      <c r="P81" s="20">
        <v>2.0592999999999999</v>
      </c>
      <c r="Q81" s="20">
        <v>2.0924</v>
      </c>
      <c r="R81" s="20">
        <v>-0.89839999999999998</v>
      </c>
      <c r="S81" s="20">
        <v>-0.85250000000000004</v>
      </c>
      <c r="T81" s="20">
        <v>1.9636</v>
      </c>
      <c r="U81" s="20">
        <v>1.9890000000000001</v>
      </c>
      <c r="V81" s="20">
        <v>3.5804</v>
      </c>
      <c r="W81" s="20">
        <v>3.5958000000000001</v>
      </c>
      <c r="X81" s="20">
        <v>0.78249999999999997</v>
      </c>
      <c r="Y81" s="20">
        <v>0.81499999999999995</v>
      </c>
      <c r="Z81" s="20">
        <v>1.6445000000000001</v>
      </c>
      <c r="AA81" s="20">
        <v>1.6620999999999999</v>
      </c>
      <c r="AB81" s="20">
        <v>2.2917000000000001</v>
      </c>
      <c r="AC81" s="20">
        <v>2.3048000000000002</v>
      </c>
      <c r="AD81" s="20">
        <v>0.8105</v>
      </c>
      <c r="AE81" s="20">
        <v>0.29649999999999999</v>
      </c>
      <c r="AF81" s="20"/>
    </row>
    <row r="82" spans="1:32">
      <c r="A82" s="20">
        <v>20070331</v>
      </c>
      <c r="B82" s="20">
        <v>-2.1667999999999998</v>
      </c>
      <c r="C82" s="20">
        <v>-1.6012999999999999</v>
      </c>
      <c r="D82" s="20">
        <v>-1.5852999999999999</v>
      </c>
      <c r="E82" s="20">
        <v>-0.9657</v>
      </c>
      <c r="F82" s="20">
        <v>-2.7745000000000002</v>
      </c>
      <c r="G82" s="20">
        <v>-2.2654000000000001</v>
      </c>
      <c r="H82" s="20">
        <v>-2.1911</v>
      </c>
      <c r="I82" s="20">
        <v>-1.6335</v>
      </c>
      <c r="J82" s="20">
        <v>-1.605</v>
      </c>
      <c r="K82" s="20">
        <v>-1.0002</v>
      </c>
      <c r="L82" s="20">
        <v>-2.7425999999999999</v>
      </c>
      <c r="M82" s="20">
        <v>-2.2294999999999998</v>
      </c>
      <c r="N82" s="20">
        <v>-2.0246</v>
      </c>
      <c r="O82" s="20">
        <v>-1.4123000000000001</v>
      </c>
      <c r="P82" s="20">
        <v>-1.5012000000000001</v>
      </c>
      <c r="Q82" s="20">
        <v>-0.81769999999999998</v>
      </c>
      <c r="R82" s="20">
        <v>-3.0602999999999998</v>
      </c>
      <c r="S82" s="20">
        <v>-2.5880999999999998</v>
      </c>
      <c r="T82" s="20">
        <v>-2.5017</v>
      </c>
      <c r="U82" s="20">
        <v>-1.9396</v>
      </c>
      <c r="V82" s="20">
        <v>-1.99</v>
      </c>
      <c r="W82" s="20">
        <v>-1.3976999999999999</v>
      </c>
      <c r="X82" s="20">
        <v>-2.8858000000000001</v>
      </c>
      <c r="Y82" s="20">
        <v>-2.3464999999999998</v>
      </c>
      <c r="Z82" s="20">
        <v>-1.7353000000000001</v>
      </c>
      <c r="AA82" s="20">
        <v>-1.1842999999999999</v>
      </c>
      <c r="AB82" s="20">
        <v>-1.1773</v>
      </c>
      <c r="AC82" s="20">
        <v>-0.55840000000000001</v>
      </c>
      <c r="AD82" s="20">
        <v>-2.4655</v>
      </c>
      <c r="AE82" s="20">
        <v>1.1878</v>
      </c>
      <c r="AF82" s="20"/>
    </row>
    <row r="83" spans="1:32">
      <c r="A83" s="20">
        <v>20070430</v>
      </c>
      <c r="B83" s="20">
        <v>-0.71840000000000004</v>
      </c>
      <c r="C83" s="20">
        <v>-0.71760000000000002</v>
      </c>
      <c r="D83" s="20">
        <v>-1.0166999999999999</v>
      </c>
      <c r="E83" s="20">
        <v>-1.0159</v>
      </c>
      <c r="F83" s="20">
        <v>-0.40329999999999999</v>
      </c>
      <c r="G83" s="20">
        <v>-0.40229999999999999</v>
      </c>
      <c r="H83" s="20">
        <v>-0.67490000000000006</v>
      </c>
      <c r="I83" s="20">
        <v>-0.67449999999999999</v>
      </c>
      <c r="J83" s="20">
        <v>-1.2495000000000001</v>
      </c>
      <c r="K83" s="20">
        <v>-1.2495000000000001</v>
      </c>
      <c r="L83" s="20">
        <v>-0.1278</v>
      </c>
      <c r="M83" s="20">
        <v>-0.12709999999999999</v>
      </c>
      <c r="N83" s="20">
        <v>-0.97160000000000002</v>
      </c>
      <c r="O83" s="20">
        <v>-0.96809999999999996</v>
      </c>
      <c r="P83" s="20">
        <v>-1.83E-2</v>
      </c>
      <c r="Q83" s="20">
        <v>-1.4500000000000001E-2</v>
      </c>
      <c r="R83" s="20">
        <v>-2.8729</v>
      </c>
      <c r="S83" s="20">
        <v>-2.87</v>
      </c>
      <c r="T83" s="20">
        <v>-0.94310000000000005</v>
      </c>
      <c r="U83" s="20">
        <v>-0.94310000000000005</v>
      </c>
      <c r="V83" s="20">
        <v>-1.7291000000000001</v>
      </c>
      <c r="W83" s="20">
        <v>-1.7291000000000001</v>
      </c>
      <c r="X83" s="20">
        <v>-0.34710000000000002</v>
      </c>
      <c r="Y83" s="20">
        <v>-0.34710000000000002</v>
      </c>
      <c r="Z83" s="20">
        <v>-0.2843</v>
      </c>
      <c r="AA83" s="20">
        <v>-0.28339999999999999</v>
      </c>
      <c r="AB83" s="20">
        <v>-0.72099999999999997</v>
      </c>
      <c r="AC83" s="20">
        <v>-0.72099999999999997</v>
      </c>
      <c r="AD83" s="20">
        <v>0.29430000000000001</v>
      </c>
      <c r="AE83" s="20">
        <v>2.2827999999999999</v>
      </c>
      <c r="AF83" s="20"/>
    </row>
    <row r="84" spans="1:32">
      <c r="A84" s="20">
        <v>20070531</v>
      </c>
      <c r="B84" s="20">
        <v>3.0895000000000001</v>
      </c>
      <c r="C84" s="20">
        <v>3.1240999999999999</v>
      </c>
      <c r="D84" s="20">
        <v>2.5876999999999999</v>
      </c>
      <c r="E84" s="20">
        <v>2.6147</v>
      </c>
      <c r="F84" s="20">
        <v>3.6145999999999998</v>
      </c>
      <c r="G84" s="20">
        <v>3.6572</v>
      </c>
      <c r="H84" s="20">
        <v>3.629</v>
      </c>
      <c r="I84" s="20">
        <v>3.6655000000000002</v>
      </c>
      <c r="J84" s="20">
        <v>3.2210999999999999</v>
      </c>
      <c r="K84" s="20">
        <v>3.2488999999999999</v>
      </c>
      <c r="L84" s="20">
        <v>4.0111999999999997</v>
      </c>
      <c r="M84" s="20">
        <v>4.0556999999999999</v>
      </c>
      <c r="N84" s="20">
        <v>-6.8400000000000002E-2</v>
      </c>
      <c r="O84" s="20">
        <v>-4.3999999999999997E-2</v>
      </c>
      <c r="P84" s="20">
        <v>-8.2400000000000001E-2</v>
      </c>
      <c r="Q84" s="20">
        <v>-5.8299999999999998E-2</v>
      </c>
      <c r="R84" s="20">
        <v>-3.95E-2</v>
      </c>
      <c r="S84" s="20">
        <v>-1.46E-2</v>
      </c>
      <c r="T84" s="20">
        <v>5.1161000000000003</v>
      </c>
      <c r="U84" s="20">
        <v>5.1628999999999996</v>
      </c>
      <c r="V84" s="20">
        <v>4.5919999999999996</v>
      </c>
      <c r="W84" s="20">
        <v>4.6364999999999998</v>
      </c>
      <c r="X84" s="20">
        <v>5.5077999999999996</v>
      </c>
      <c r="Y84" s="20">
        <v>5.5564</v>
      </c>
      <c r="Z84" s="20">
        <v>1.4702</v>
      </c>
      <c r="AA84" s="20">
        <v>1.4922</v>
      </c>
      <c r="AB84" s="20">
        <v>1.716</v>
      </c>
      <c r="AC84" s="20">
        <v>1.7262</v>
      </c>
      <c r="AD84" s="20">
        <v>1.1505000000000001</v>
      </c>
      <c r="AE84" s="20">
        <v>-3.0861999999999998</v>
      </c>
      <c r="AF84" s="20"/>
    </row>
    <row r="85" spans="1:32">
      <c r="A85" s="20">
        <v>20070630</v>
      </c>
      <c r="B85" s="20">
        <v>1.1893</v>
      </c>
      <c r="C85" s="20">
        <v>1.2512000000000001</v>
      </c>
      <c r="D85" s="20">
        <v>1.0035000000000001</v>
      </c>
      <c r="E85" s="20">
        <v>1.0470999999999999</v>
      </c>
      <c r="F85" s="20">
        <v>1.3815999999999999</v>
      </c>
      <c r="G85" s="20">
        <v>1.4623999999999999</v>
      </c>
      <c r="H85" s="20">
        <v>1.0443</v>
      </c>
      <c r="I85" s="20">
        <v>1.1077999999999999</v>
      </c>
      <c r="J85" s="20">
        <v>0.68330000000000002</v>
      </c>
      <c r="K85" s="20">
        <v>0.72399999999999998</v>
      </c>
      <c r="L85" s="20">
        <v>1.3797999999999999</v>
      </c>
      <c r="M85" s="20">
        <v>1.4643999999999999</v>
      </c>
      <c r="N85" s="20">
        <v>2.0699999999999998</v>
      </c>
      <c r="O85" s="20">
        <v>2.1225999999999998</v>
      </c>
      <c r="P85" s="20">
        <v>2.3973</v>
      </c>
      <c r="Q85" s="20">
        <v>2.4539</v>
      </c>
      <c r="R85" s="20">
        <v>1.3993</v>
      </c>
      <c r="S85" s="20">
        <v>1.4437</v>
      </c>
      <c r="T85" s="20">
        <v>0.58079999999999998</v>
      </c>
      <c r="U85" s="20">
        <v>0.64549999999999996</v>
      </c>
      <c r="V85" s="20">
        <v>7.17E-2</v>
      </c>
      <c r="W85" s="20">
        <v>9.4500000000000001E-2</v>
      </c>
      <c r="X85" s="20">
        <v>0.95779999999999998</v>
      </c>
      <c r="Y85" s="20">
        <v>1.0538000000000001</v>
      </c>
      <c r="Z85" s="20">
        <v>1.7422</v>
      </c>
      <c r="AA85" s="20">
        <v>1.8036000000000001</v>
      </c>
      <c r="AB85" s="20">
        <v>1.3755999999999999</v>
      </c>
      <c r="AC85" s="20">
        <v>1.4368000000000001</v>
      </c>
      <c r="AD85" s="20">
        <v>2.2210000000000001</v>
      </c>
      <c r="AE85" s="20">
        <v>-3.7524999999999999</v>
      </c>
      <c r="AF85" s="20"/>
    </row>
    <row r="86" spans="1:32">
      <c r="A86" s="20">
        <v>20070731</v>
      </c>
      <c r="B86" s="20">
        <v>-3.8542999999999998</v>
      </c>
      <c r="C86" s="20">
        <v>-3.8416999999999999</v>
      </c>
      <c r="D86" s="20">
        <v>-4.0102000000000002</v>
      </c>
      <c r="E86" s="20">
        <v>-3.9885000000000002</v>
      </c>
      <c r="F86" s="20">
        <v>-3.6936</v>
      </c>
      <c r="G86" s="20">
        <v>-3.6901999999999999</v>
      </c>
      <c r="H86" s="20">
        <v>-3.8993000000000002</v>
      </c>
      <c r="I86" s="20">
        <v>-3.8858000000000001</v>
      </c>
      <c r="J86" s="20">
        <v>-4.1700999999999997</v>
      </c>
      <c r="K86" s="20">
        <v>-4.1452</v>
      </c>
      <c r="L86" s="20">
        <v>-3.6493000000000002</v>
      </c>
      <c r="M86" s="20">
        <v>-3.6463999999999999</v>
      </c>
      <c r="N86" s="20">
        <v>-3.5842000000000001</v>
      </c>
      <c r="O86" s="20">
        <v>-3.5766</v>
      </c>
      <c r="P86" s="20">
        <v>-3.3252000000000002</v>
      </c>
      <c r="Q86" s="20">
        <v>-3.3174999999999999</v>
      </c>
      <c r="R86" s="20">
        <v>-4.1191000000000004</v>
      </c>
      <c r="S86" s="20">
        <v>-4.1116000000000001</v>
      </c>
      <c r="T86" s="20">
        <v>-4.1170999999999998</v>
      </c>
      <c r="U86" s="20">
        <v>-4.0991999999999997</v>
      </c>
      <c r="V86" s="20">
        <v>-4.3662000000000001</v>
      </c>
      <c r="W86" s="20">
        <v>-4.327</v>
      </c>
      <c r="X86" s="20">
        <v>-3.9340999999999999</v>
      </c>
      <c r="Y86" s="20">
        <v>-3.9319000000000002</v>
      </c>
      <c r="Z86" s="20">
        <v>-3.5756999999999999</v>
      </c>
      <c r="AA86" s="20">
        <v>-3.5688</v>
      </c>
      <c r="AB86" s="20">
        <v>-3.9510999999999998</v>
      </c>
      <c r="AC86" s="20">
        <v>-3.9422000000000001</v>
      </c>
      <c r="AD86" s="20">
        <v>-3.0905999999999998</v>
      </c>
      <c r="AE86" s="20">
        <v>2.165</v>
      </c>
      <c r="AF86" s="20"/>
    </row>
    <row r="87" spans="1:32">
      <c r="A87" s="20">
        <v>20070831</v>
      </c>
      <c r="B87" s="20">
        <v>-5.6300999999999997</v>
      </c>
      <c r="C87" s="20">
        <v>-5.6151999999999997</v>
      </c>
      <c r="D87" s="20">
        <v>-6.3807999999999998</v>
      </c>
      <c r="E87" s="20">
        <v>-6.3651999999999997</v>
      </c>
      <c r="F87" s="20">
        <v>-4.8582000000000001</v>
      </c>
      <c r="G87" s="20">
        <v>-4.8438999999999997</v>
      </c>
      <c r="H87" s="20">
        <v>-5.3638000000000003</v>
      </c>
      <c r="I87" s="20">
        <v>-5.3512000000000004</v>
      </c>
      <c r="J87" s="20">
        <v>-6.3148</v>
      </c>
      <c r="K87" s="20">
        <v>-6.3011999999999997</v>
      </c>
      <c r="L87" s="20">
        <v>-4.4897</v>
      </c>
      <c r="M87" s="20">
        <v>-4.4779</v>
      </c>
      <c r="N87" s="20">
        <v>-7.2282000000000002</v>
      </c>
      <c r="O87" s="20">
        <v>-7.1993</v>
      </c>
      <c r="P87" s="20">
        <v>-6.6619000000000002</v>
      </c>
      <c r="Q87" s="20">
        <v>-6.6376999999999997</v>
      </c>
      <c r="R87" s="20">
        <v>-8.4025999999999996</v>
      </c>
      <c r="S87" s="20">
        <v>-8.3638999999999992</v>
      </c>
      <c r="T87" s="20">
        <v>-5.9480000000000004</v>
      </c>
      <c r="U87" s="20">
        <v>-5.9379</v>
      </c>
      <c r="V87" s="20">
        <v>-7.4364999999999997</v>
      </c>
      <c r="W87" s="20">
        <v>-7.4204999999999997</v>
      </c>
      <c r="X87" s="20">
        <v>-4.8569000000000004</v>
      </c>
      <c r="Y87" s="20">
        <v>-4.8510999999999997</v>
      </c>
      <c r="Z87" s="20">
        <v>-4.5011999999999999</v>
      </c>
      <c r="AA87" s="20">
        <v>-4.4848999999999997</v>
      </c>
      <c r="AB87" s="20">
        <v>-5.0674999999999999</v>
      </c>
      <c r="AC87" s="20">
        <v>-5.0566000000000004</v>
      </c>
      <c r="AD87" s="20">
        <v>-3.7757000000000001</v>
      </c>
      <c r="AE87" s="20">
        <v>1.3715999999999999</v>
      </c>
      <c r="AF87" s="20"/>
    </row>
    <row r="88" spans="1:32">
      <c r="A88" s="20">
        <v>20070930</v>
      </c>
      <c r="B88" s="20">
        <v>0.64690000000000003</v>
      </c>
      <c r="C88" s="20">
        <v>1.1616</v>
      </c>
      <c r="D88" s="20">
        <v>0.71350000000000002</v>
      </c>
      <c r="E88" s="20">
        <v>1.2887999999999999</v>
      </c>
      <c r="F88" s="20">
        <v>0.57940000000000003</v>
      </c>
      <c r="G88" s="20">
        <v>1.0322</v>
      </c>
      <c r="H88" s="20">
        <v>0.90169999999999995</v>
      </c>
      <c r="I88" s="20">
        <v>1.4288000000000001</v>
      </c>
      <c r="J88" s="20">
        <v>1.0310999999999999</v>
      </c>
      <c r="K88" s="20">
        <v>1.6301000000000001</v>
      </c>
      <c r="L88" s="20">
        <v>0.78490000000000004</v>
      </c>
      <c r="M88" s="20">
        <v>1.2465999999999999</v>
      </c>
      <c r="N88" s="20">
        <v>-0.91879999999999995</v>
      </c>
      <c r="O88" s="20">
        <v>-0.48080000000000001</v>
      </c>
      <c r="P88" s="20">
        <v>-0.65100000000000002</v>
      </c>
      <c r="Q88" s="20">
        <v>-0.17799999999999999</v>
      </c>
      <c r="R88" s="20">
        <v>-1.4864999999999999</v>
      </c>
      <c r="S88" s="20">
        <v>-1.1238999999999999</v>
      </c>
      <c r="T88" s="20">
        <v>0.9264</v>
      </c>
      <c r="U88" s="20">
        <v>1.5012000000000001</v>
      </c>
      <c r="V88" s="20">
        <v>1.8797999999999999</v>
      </c>
      <c r="W88" s="20">
        <v>2.5276999999999998</v>
      </c>
      <c r="X88" s="20">
        <v>0.2462</v>
      </c>
      <c r="Y88" s="20">
        <v>0.76839999999999997</v>
      </c>
      <c r="Z88" s="20">
        <v>0.8659</v>
      </c>
      <c r="AA88" s="20">
        <v>1.3237000000000001</v>
      </c>
      <c r="AB88" s="20">
        <v>0.1129</v>
      </c>
      <c r="AC88" s="20">
        <v>0.65890000000000004</v>
      </c>
      <c r="AD88" s="20">
        <v>1.8196000000000001</v>
      </c>
      <c r="AE88" s="20">
        <v>-5.0749000000000004</v>
      </c>
      <c r="AF88" s="20"/>
    </row>
    <row r="89" spans="1:32">
      <c r="A89" s="20">
        <v>20071031</v>
      </c>
      <c r="B89" s="20">
        <v>0.3039</v>
      </c>
      <c r="C89" s="20">
        <v>0.32190000000000002</v>
      </c>
      <c r="D89" s="20">
        <v>1.6999999999999999E-3</v>
      </c>
      <c r="E89" s="20">
        <v>2.01E-2</v>
      </c>
      <c r="F89" s="20">
        <v>0.61</v>
      </c>
      <c r="G89" s="20">
        <v>0.62749999999999995</v>
      </c>
      <c r="H89" s="20">
        <v>4.9700000000000001E-2</v>
      </c>
      <c r="I89" s="20">
        <v>6.8699999999999997E-2</v>
      </c>
      <c r="J89" s="20">
        <v>-7.5999999999999998E-2</v>
      </c>
      <c r="K89" s="20">
        <v>-5.5199999999999999E-2</v>
      </c>
      <c r="L89" s="20">
        <v>0.16339999999999999</v>
      </c>
      <c r="M89" s="20">
        <v>0.18090000000000001</v>
      </c>
      <c r="N89" s="20">
        <v>1.8984000000000001</v>
      </c>
      <c r="O89" s="20">
        <v>1.9092</v>
      </c>
      <c r="P89" s="20">
        <v>0.34239999999999998</v>
      </c>
      <c r="Q89" s="20">
        <v>0.35020000000000001</v>
      </c>
      <c r="R89" s="20">
        <v>5.2008000000000001</v>
      </c>
      <c r="S89" s="20">
        <v>5.2183000000000002</v>
      </c>
      <c r="T89" s="20">
        <v>-0.29099999999999998</v>
      </c>
      <c r="U89" s="20">
        <v>-0.27160000000000001</v>
      </c>
      <c r="V89" s="20">
        <v>-5.3999999999999999E-2</v>
      </c>
      <c r="W89" s="20">
        <v>-2.75E-2</v>
      </c>
      <c r="X89" s="20">
        <v>-0.46350000000000002</v>
      </c>
      <c r="Y89" s="20">
        <v>-0.44919999999999999</v>
      </c>
      <c r="Z89" s="20">
        <v>0.54610000000000003</v>
      </c>
      <c r="AA89" s="20">
        <v>0.56459999999999999</v>
      </c>
      <c r="AB89" s="20">
        <v>-0.1004</v>
      </c>
      <c r="AC89" s="20">
        <v>-8.5900000000000004E-2</v>
      </c>
      <c r="AD89" s="20">
        <v>1.3483000000000001</v>
      </c>
      <c r="AE89" s="20">
        <v>-3.0167999999999999</v>
      </c>
      <c r="AF89" s="20"/>
    </row>
    <row r="90" spans="1:32">
      <c r="A90" s="20">
        <v>20071130</v>
      </c>
      <c r="B90" s="20">
        <v>-5.5172999999999996</v>
      </c>
      <c r="C90" s="20">
        <v>-5.4908999999999999</v>
      </c>
      <c r="D90" s="20">
        <v>-5.6425999999999998</v>
      </c>
      <c r="E90" s="20">
        <v>-5.6169000000000002</v>
      </c>
      <c r="F90" s="20">
        <v>-5.391</v>
      </c>
      <c r="G90" s="20">
        <v>-5.3639000000000001</v>
      </c>
      <c r="H90" s="20">
        <v>-5.3562000000000003</v>
      </c>
      <c r="I90" s="20">
        <v>-5.3310000000000004</v>
      </c>
      <c r="J90" s="20">
        <v>-5.4672000000000001</v>
      </c>
      <c r="K90" s="20">
        <v>-5.444</v>
      </c>
      <c r="L90" s="20">
        <v>-5.2560000000000002</v>
      </c>
      <c r="M90" s="20">
        <v>-5.2290000000000001</v>
      </c>
      <c r="N90" s="20">
        <v>-6.5117000000000003</v>
      </c>
      <c r="O90" s="20">
        <v>-6.4779999999999998</v>
      </c>
      <c r="P90" s="20">
        <v>-6.4086999999999996</v>
      </c>
      <c r="Q90" s="20">
        <v>-6.3719000000000001</v>
      </c>
      <c r="R90" s="20">
        <v>-6.7192999999999996</v>
      </c>
      <c r="S90" s="20">
        <v>-6.6917</v>
      </c>
      <c r="T90" s="20">
        <v>-5.1679000000000004</v>
      </c>
      <c r="U90" s="20">
        <v>-5.1481000000000003</v>
      </c>
      <c r="V90" s="20">
        <v>-4.9432999999999998</v>
      </c>
      <c r="W90" s="20">
        <v>-4.9236000000000004</v>
      </c>
      <c r="X90" s="20">
        <v>-5.3320999999999996</v>
      </c>
      <c r="Y90" s="20">
        <v>-5.3121</v>
      </c>
      <c r="Z90" s="20">
        <v>-5.6280999999999999</v>
      </c>
      <c r="AA90" s="20">
        <v>-5.5952000000000002</v>
      </c>
      <c r="AB90" s="20">
        <v>-6.0476999999999999</v>
      </c>
      <c r="AC90" s="20">
        <v>-6.0206999999999997</v>
      </c>
      <c r="AD90" s="20">
        <v>-5.1151</v>
      </c>
      <c r="AE90" s="20">
        <v>-12.0464</v>
      </c>
      <c r="AF90" s="20"/>
    </row>
    <row r="91" spans="1:32">
      <c r="A91" s="20">
        <v>20071231</v>
      </c>
      <c r="B91" s="20">
        <v>-3.5655000000000001</v>
      </c>
      <c r="C91" s="20">
        <v>-3.5181</v>
      </c>
      <c r="D91" s="20">
        <v>-2.8437000000000001</v>
      </c>
      <c r="E91" s="20">
        <v>-2.8147000000000002</v>
      </c>
      <c r="F91" s="20">
        <v>-4.3337000000000003</v>
      </c>
      <c r="G91" s="20">
        <v>-4.2664999999999997</v>
      </c>
      <c r="H91" s="20">
        <v>-3.3391000000000002</v>
      </c>
      <c r="I91" s="20">
        <v>-3.2934000000000001</v>
      </c>
      <c r="J91" s="20">
        <v>-2.544</v>
      </c>
      <c r="K91" s="20">
        <v>-2.5215000000000001</v>
      </c>
      <c r="L91" s="20">
        <v>-4.0999999999999996</v>
      </c>
      <c r="M91" s="20">
        <v>-4.0320999999999998</v>
      </c>
      <c r="N91" s="20">
        <v>-4.7610000000000001</v>
      </c>
      <c r="O91" s="20">
        <v>-4.7039999999999997</v>
      </c>
      <c r="P91" s="20">
        <v>-4.0214999999999996</v>
      </c>
      <c r="Q91" s="20">
        <v>-3.9670000000000001</v>
      </c>
      <c r="R91" s="20">
        <v>-6.17</v>
      </c>
      <c r="S91" s="20">
        <v>-6.1082000000000001</v>
      </c>
      <c r="T91" s="20">
        <v>-3.3220999999999998</v>
      </c>
      <c r="U91" s="20">
        <v>-3.2783000000000002</v>
      </c>
      <c r="V91" s="20">
        <v>-1.7607999999999999</v>
      </c>
      <c r="W91" s="20">
        <v>-1.7499</v>
      </c>
      <c r="X91" s="20">
        <v>-4.7003000000000004</v>
      </c>
      <c r="Y91" s="20">
        <v>-4.6273999999999997</v>
      </c>
      <c r="Z91" s="20">
        <v>-3.3689</v>
      </c>
      <c r="AA91" s="20">
        <v>-3.3201999999999998</v>
      </c>
      <c r="AB91" s="20">
        <v>-3.6387</v>
      </c>
      <c r="AC91" s="20">
        <v>-3.6</v>
      </c>
      <c r="AD91" s="20">
        <v>-3.0762</v>
      </c>
      <c r="AE91" s="20">
        <v>-2.0567000000000002</v>
      </c>
      <c r="AF91" s="20"/>
    </row>
    <row r="92" spans="1:32">
      <c r="A92" s="20">
        <v>20080131</v>
      </c>
      <c r="B92" s="20">
        <v>-9.1172000000000004</v>
      </c>
      <c r="C92" s="20">
        <v>-9.1037999999999997</v>
      </c>
      <c r="D92" s="20">
        <v>-7.6497999999999999</v>
      </c>
      <c r="E92" s="20">
        <v>-7.6265999999999998</v>
      </c>
      <c r="F92" s="20">
        <v>-10.7035</v>
      </c>
      <c r="G92" s="20">
        <v>-10.7006</v>
      </c>
      <c r="H92" s="20">
        <v>-9.1976999999999993</v>
      </c>
      <c r="I92" s="20">
        <v>-9.1838999999999995</v>
      </c>
      <c r="J92" s="20">
        <v>-7.6818</v>
      </c>
      <c r="K92" s="20">
        <v>-7.6555</v>
      </c>
      <c r="L92" s="20">
        <v>-10.6717</v>
      </c>
      <c r="M92" s="20">
        <v>-10.6701</v>
      </c>
      <c r="N92" s="20">
        <v>-8.6859999999999999</v>
      </c>
      <c r="O92" s="20">
        <v>-8.6746999999999996</v>
      </c>
      <c r="P92" s="20">
        <v>-7.5209000000000001</v>
      </c>
      <c r="Q92" s="20">
        <v>-7.5103</v>
      </c>
      <c r="R92" s="20">
        <v>-10.958</v>
      </c>
      <c r="S92" s="20">
        <v>-10.9452</v>
      </c>
      <c r="T92" s="20">
        <v>-8.7787000000000006</v>
      </c>
      <c r="U92" s="20">
        <v>-8.7608999999999995</v>
      </c>
      <c r="V92" s="20">
        <v>-7.5934999999999997</v>
      </c>
      <c r="W92" s="20">
        <v>-7.5563000000000002</v>
      </c>
      <c r="X92" s="20">
        <v>-9.8571000000000009</v>
      </c>
      <c r="Y92" s="20">
        <v>-9.8571000000000009</v>
      </c>
      <c r="Z92" s="20">
        <v>-9.85</v>
      </c>
      <c r="AA92" s="20">
        <v>-9.8423999999999996</v>
      </c>
      <c r="AB92" s="20">
        <v>-7.8091999999999997</v>
      </c>
      <c r="AC92" s="20">
        <v>-7.7987000000000002</v>
      </c>
      <c r="AD92" s="20">
        <v>-12.050800000000001</v>
      </c>
      <c r="AE92" s="20">
        <v>-6.694</v>
      </c>
      <c r="AF92" s="20"/>
    </row>
    <row r="93" spans="1:32">
      <c r="A93" s="20">
        <v>20080229</v>
      </c>
      <c r="B93" s="20">
        <v>-1.4807999999999999</v>
      </c>
      <c r="C93" s="20">
        <v>-1.4464999999999999</v>
      </c>
      <c r="D93" s="20">
        <v>-2.331</v>
      </c>
      <c r="E93" s="20">
        <v>-2.2856999999999998</v>
      </c>
      <c r="F93" s="20">
        <v>-0.53129999999999999</v>
      </c>
      <c r="G93" s="20">
        <v>-0.50939999999999996</v>
      </c>
      <c r="H93" s="20">
        <v>-1.5405</v>
      </c>
      <c r="I93" s="20">
        <v>-1.5145999999999999</v>
      </c>
      <c r="J93" s="20">
        <v>-2.4323000000000001</v>
      </c>
      <c r="K93" s="20">
        <v>-2.3942000000000001</v>
      </c>
      <c r="L93" s="20">
        <v>-0.64529999999999998</v>
      </c>
      <c r="M93" s="20">
        <v>-0.63160000000000005</v>
      </c>
      <c r="N93" s="20">
        <v>-1.1626000000000001</v>
      </c>
      <c r="O93" s="20">
        <v>-1.0828</v>
      </c>
      <c r="P93" s="20">
        <v>-1.9274</v>
      </c>
      <c r="Q93" s="20">
        <v>-1.8525</v>
      </c>
      <c r="R93" s="20">
        <v>0.38479999999999998</v>
      </c>
      <c r="S93" s="20">
        <v>0.47420000000000001</v>
      </c>
      <c r="T93" s="20">
        <v>-1.3527</v>
      </c>
      <c r="U93" s="20">
        <v>-1.33</v>
      </c>
      <c r="V93" s="20">
        <v>-3.0005000000000002</v>
      </c>
      <c r="W93" s="20">
        <v>-2.9590999999999998</v>
      </c>
      <c r="X93" s="20">
        <v>0.1845</v>
      </c>
      <c r="Y93" s="20">
        <v>0.18970000000000001</v>
      </c>
      <c r="Z93" s="20">
        <v>-1.8367</v>
      </c>
      <c r="AA93" s="20">
        <v>-1.8058000000000001</v>
      </c>
      <c r="AB93" s="20">
        <v>-1.6165</v>
      </c>
      <c r="AC93" s="20">
        <v>-1.5834999999999999</v>
      </c>
      <c r="AD93" s="20">
        <v>-2.0853000000000002</v>
      </c>
      <c r="AE93" s="20">
        <v>7.7202000000000002</v>
      </c>
      <c r="AF93" s="20"/>
    </row>
    <row r="94" spans="1:32">
      <c r="A94" s="20">
        <v>20080331</v>
      </c>
      <c r="B94" s="20">
        <v>-8.3686000000000007</v>
      </c>
      <c r="C94" s="20">
        <v>-7.5111999999999997</v>
      </c>
      <c r="D94" s="20">
        <v>-8.3117999999999999</v>
      </c>
      <c r="E94" s="20">
        <v>-7.4222999999999999</v>
      </c>
      <c r="F94" s="20">
        <v>-8.43</v>
      </c>
      <c r="G94" s="20">
        <v>-7.6082000000000001</v>
      </c>
      <c r="H94" s="20">
        <v>-9.0154999999999994</v>
      </c>
      <c r="I94" s="20">
        <v>-8.1584000000000003</v>
      </c>
      <c r="J94" s="20">
        <v>-9.3443000000000005</v>
      </c>
      <c r="K94" s="20">
        <v>-8.4717000000000002</v>
      </c>
      <c r="L94" s="20">
        <v>-8.6923999999999992</v>
      </c>
      <c r="M94" s="20">
        <v>-7.8507999999999996</v>
      </c>
      <c r="N94" s="20">
        <v>-4.9226999999999999</v>
      </c>
      <c r="O94" s="20">
        <v>-4.0646000000000004</v>
      </c>
      <c r="P94" s="20">
        <v>-4.2163000000000004</v>
      </c>
      <c r="Q94" s="20">
        <v>-3.2587999999999999</v>
      </c>
      <c r="R94" s="20">
        <v>-6.3144</v>
      </c>
      <c r="S94" s="20">
        <v>-5.6539999999999999</v>
      </c>
      <c r="T94" s="20">
        <v>-10.006600000000001</v>
      </c>
      <c r="U94" s="20">
        <v>-9.1174999999999997</v>
      </c>
      <c r="V94" s="20">
        <v>-10.6539</v>
      </c>
      <c r="W94" s="20">
        <v>-9.7911000000000001</v>
      </c>
      <c r="X94" s="20">
        <v>-9.4220000000000006</v>
      </c>
      <c r="Y94" s="20">
        <v>-8.5088000000000008</v>
      </c>
      <c r="Z94" s="20">
        <v>-7.452</v>
      </c>
      <c r="AA94" s="20">
        <v>-6.6460999999999997</v>
      </c>
      <c r="AB94" s="20">
        <v>-7.4907000000000004</v>
      </c>
      <c r="AC94" s="20">
        <v>-6.6041999999999996</v>
      </c>
      <c r="AD94" s="20">
        <v>-7.4084000000000003</v>
      </c>
      <c r="AE94" s="20">
        <v>5.2539999999999996</v>
      </c>
      <c r="AF94" s="20"/>
    </row>
    <row r="95" spans="1:32">
      <c r="A95" s="20">
        <v>20080430</v>
      </c>
      <c r="B95" s="20">
        <v>11.7324</v>
      </c>
      <c r="C95" s="20">
        <v>11.738099999999999</v>
      </c>
      <c r="D95" s="20">
        <v>12.4473</v>
      </c>
      <c r="E95" s="20">
        <v>12.452500000000001</v>
      </c>
      <c r="F95" s="20">
        <v>10.948499999999999</v>
      </c>
      <c r="G95" s="20">
        <v>10.954700000000001</v>
      </c>
      <c r="H95" s="20">
        <v>12.729699999999999</v>
      </c>
      <c r="I95" s="20">
        <v>12.7349</v>
      </c>
      <c r="J95" s="20">
        <v>13.929600000000001</v>
      </c>
      <c r="K95" s="20">
        <v>13.934200000000001</v>
      </c>
      <c r="L95" s="20">
        <v>11.5578</v>
      </c>
      <c r="M95" s="20">
        <v>11.563599999999999</v>
      </c>
      <c r="N95" s="20">
        <v>6.6159999999999997</v>
      </c>
      <c r="O95" s="20">
        <v>6.6243999999999996</v>
      </c>
      <c r="P95" s="20">
        <v>6.8498999999999999</v>
      </c>
      <c r="Q95" s="20">
        <v>6.8575999999999997</v>
      </c>
      <c r="R95" s="20">
        <v>6.1382000000000003</v>
      </c>
      <c r="S95" s="20">
        <v>6.1479999999999997</v>
      </c>
      <c r="T95" s="20">
        <v>15.1815</v>
      </c>
      <c r="U95" s="20">
        <v>15.1875</v>
      </c>
      <c r="V95" s="20">
        <v>16.739699999999999</v>
      </c>
      <c r="W95" s="20">
        <v>16.748000000000001</v>
      </c>
      <c r="X95" s="20">
        <v>13.7933</v>
      </c>
      <c r="Y95" s="20">
        <v>13.7974</v>
      </c>
      <c r="Z95" s="20">
        <v>8.9748000000000001</v>
      </c>
      <c r="AA95" s="20">
        <v>8.9786999999999999</v>
      </c>
      <c r="AB95" s="20">
        <v>10.0985</v>
      </c>
      <c r="AC95" s="20">
        <v>10.098000000000001</v>
      </c>
      <c r="AD95" s="20">
        <v>7.7115</v>
      </c>
      <c r="AE95" s="20">
        <v>-6.6604999999999999</v>
      </c>
      <c r="AF95" s="20"/>
    </row>
    <row r="96" spans="1:32">
      <c r="A96" s="20">
        <v>20080531</v>
      </c>
      <c r="B96" s="20">
        <v>3.6884000000000001</v>
      </c>
      <c r="C96" s="20">
        <v>3.6936</v>
      </c>
      <c r="D96" s="20">
        <v>2.5215999999999998</v>
      </c>
      <c r="E96" s="20">
        <v>2.52</v>
      </c>
      <c r="F96" s="20">
        <v>4.9847999999999999</v>
      </c>
      <c r="G96" s="20">
        <v>4.9976000000000003</v>
      </c>
      <c r="H96" s="20">
        <v>3.6526000000000001</v>
      </c>
      <c r="I96" s="20">
        <v>3.6514000000000002</v>
      </c>
      <c r="J96" s="20">
        <v>2.0884999999999998</v>
      </c>
      <c r="K96" s="20">
        <v>2.08</v>
      </c>
      <c r="L96" s="20">
        <v>5.2129000000000003</v>
      </c>
      <c r="M96" s="20">
        <v>5.2187999999999999</v>
      </c>
      <c r="N96" s="20">
        <v>3.8820999999999999</v>
      </c>
      <c r="O96" s="20">
        <v>3.9222999999999999</v>
      </c>
      <c r="P96" s="20">
        <v>4.2656999999999998</v>
      </c>
      <c r="Q96" s="20">
        <v>4.2914000000000003</v>
      </c>
      <c r="R96" s="20">
        <v>3.0939999999999999</v>
      </c>
      <c r="S96" s="20">
        <v>3.1638999999999999</v>
      </c>
      <c r="T96" s="20">
        <v>3.8361999999999998</v>
      </c>
      <c r="U96" s="20">
        <v>3.827</v>
      </c>
      <c r="V96" s="20">
        <v>2.3431999999999999</v>
      </c>
      <c r="W96" s="20">
        <v>2.3254000000000001</v>
      </c>
      <c r="X96" s="20">
        <v>5.2008000000000001</v>
      </c>
      <c r="Y96" s="20">
        <v>5.1993</v>
      </c>
      <c r="Z96" s="20">
        <v>3.3553000000000002</v>
      </c>
      <c r="AA96" s="20">
        <v>3.367</v>
      </c>
      <c r="AB96" s="20">
        <v>1.7202</v>
      </c>
      <c r="AC96" s="20">
        <v>1.7252000000000001</v>
      </c>
      <c r="AD96" s="20">
        <v>5.2347000000000001</v>
      </c>
      <c r="AE96" s="20">
        <v>-2.758</v>
      </c>
      <c r="AF96" s="20"/>
    </row>
    <row r="97" spans="1:32">
      <c r="A97" s="20">
        <v>20080630</v>
      </c>
      <c r="B97" s="20">
        <v>-6.2812000000000001</v>
      </c>
      <c r="C97" s="20">
        <v>-6.2397</v>
      </c>
      <c r="D97" s="20">
        <v>-5.8150000000000004</v>
      </c>
      <c r="E97" s="20">
        <v>-5.7899000000000003</v>
      </c>
      <c r="F97" s="20">
        <v>-6.7872000000000003</v>
      </c>
      <c r="G97" s="20">
        <v>-6.7276999999999996</v>
      </c>
      <c r="H97" s="20">
        <v>-6.4623999999999997</v>
      </c>
      <c r="I97" s="20">
        <v>-6.4206000000000003</v>
      </c>
      <c r="J97" s="20">
        <v>-6.1589999999999998</v>
      </c>
      <c r="K97" s="20">
        <v>-6.1364000000000001</v>
      </c>
      <c r="L97" s="20">
        <v>-6.7558999999999996</v>
      </c>
      <c r="M97" s="20">
        <v>-6.6957000000000004</v>
      </c>
      <c r="N97" s="20">
        <v>-5.3003</v>
      </c>
      <c r="O97" s="20">
        <v>-5.2595999999999998</v>
      </c>
      <c r="P97" s="20">
        <v>-4.4577</v>
      </c>
      <c r="Q97" s="20">
        <v>-4.4233000000000002</v>
      </c>
      <c r="R97" s="20">
        <v>-7.0530999999999997</v>
      </c>
      <c r="S97" s="20">
        <v>-6.9993999999999996</v>
      </c>
      <c r="T97" s="20">
        <v>-6.3221999999999996</v>
      </c>
      <c r="U97" s="20">
        <v>-6.28</v>
      </c>
      <c r="V97" s="20">
        <v>-5.8003999999999998</v>
      </c>
      <c r="W97" s="20">
        <v>-5.7904999999999998</v>
      </c>
      <c r="X97" s="20">
        <v>-6.7862</v>
      </c>
      <c r="Y97" s="20">
        <v>-6.7149999999999999</v>
      </c>
      <c r="Z97" s="20">
        <v>-6.6901999999999999</v>
      </c>
      <c r="AA97" s="20">
        <v>-6.6492000000000004</v>
      </c>
      <c r="AB97" s="20">
        <v>-6.6806000000000001</v>
      </c>
      <c r="AC97" s="20">
        <v>-6.6391</v>
      </c>
      <c r="AD97" s="20">
        <v>-6.7008000000000001</v>
      </c>
      <c r="AE97" s="20">
        <v>-3.1063000000000001</v>
      </c>
      <c r="AF97" s="20"/>
    </row>
    <row r="98" spans="1:32">
      <c r="A98" s="20">
        <v>20080731</v>
      </c>
      <c r="B98" s="20">
        <v>-1.4279999999999999</v>
      </c>
      <c r="C98" s="20">
        <v>-1.4081999999999999</v>
      </c>
      <c r="D98" s="20">
        <v>-0.2505</v>
      </c>
      <c r="E98" s="20">
        <v>-0.21840000000000001</v>
      </c>
      <c r="F98" s="20">
        <v>-2.7181000000000002</v>
      </c>
      <c r="G98" s="20">
        <v>-2.7115999999999998</v>
      </c>
      <c r="H98" s="20">
        <v>-1.5261</v>
      </c>
      <c r="I98" s="20">
        <v>-1.5042</v>
      </c>
      <c r="J98" s="20">
        <v>-0.24709999999999999</v>
      </c>
      <c r="K98" s="20">
        <v>-0.2089</v>
      </c>
      <c r="L98" s="20">
        <v>-2.7713000000000001</v>
      </c>
      <c r="M98" s="20">
        <v>-2.7652000000000001</v>
      </c>
      <c r="N98" s="20">
        <v>-0.90200000000000002</v>
      </c>
      <c r="O98" s="20">
        <v>-0.8931</v>
      </c>
      <c r="P98" s="20">
        <v>-0.26329999999999998</v>
      </c>
      <c r="Q98" s="20">
        <v>-0.25509999999999999</v>
      </c>
      <c r="R98" s="20">
        <v>-2.2650999999999999</v>
      </c>
      <c r="S98" s="20">
        <v>-2.2547000000000001</v>
      </c>
      <c r="T98" s="20">
        <v>-1.5206999999999999</v>
      </c>
      <c r="U98" s="20">
        <v>-1.4915</v>
      </c>
      <c r="V98" s="20">
        <v>-0.12540000000000001</v>
      </c>
      <c r="W98" s="20">
        <v>-6.9099999999999995E-2</v>
      </c>
      <c r="X98" s="20">
        <v>-2.7744</v>
      </c>
      <c r="Y98" s="20">
        <v>-2.7692000000000001</v>
      </c>
      <c r="Z98" s="20">
        <v>-1.5347999999999999</v>
      </c>
      <c r="AA98" s="20">
        <v>-1.5250999999999999</v>
      </c>
      <c r="AB98" s="20">
        <v>-0.4259</v>
      </c>
      <c r="AC98" s="20">
        <v>-0.41420000000000001</v>
      </c>
      <c r="AD98" s="20">
        <v>-2.7654999999999998</v>
      </c>
      <c r="AE98" s="20">
        <v>-13.434100000000001</v>
      </c>
      <c r="AF98" s="20"/>
    </row>
    <row r="99" spans="1:32">
      <c r="A99" s="20">
        <v>20080831</v>
      </c>
      <c r="B99" s="20">
        <v>-3.6124999999999998</v>
      </c>
      <c r="C99" s="20">
        <v>-3.5884</v>
      </c>
      <c r="D99" s="20">
        <v>-3.3397999999999999</v>
      </c>
      <c r="E99" s="20">
        <v>-3.3079999999999998</v>
      </c>
      <c r="F99" s="20">
        <v>-3.9188000000000001</v>
      </c>
      <c r="G99" s="20">
        <v>-3.9035000000000002</v>
      </c>
      <c r="H99" s="20">
        <v>-3.6091000000000002</v>
      </c>
      <c r="I99" s="20">
        <v>-3.5905999999999998</v>
      </c>
      <c r="J99" s="20">
        <v>-3.3633999999999999</v>
      </c>
      <c r="K99" s="20">
        <v>-3.3353000000000002</v>
      </c>
      <c r="L99" s="20">
        <v>-3.8542999999999998</v>
      </c>
      <c r="M99" s="20">
        <v>-3.8454000000000002</v>
      </c>
      <c r="N99" s="20">
        <v>-3.6307999999999998</v>
      </c>
      <c r="O99" s="20">
        <v>-3.5769000000000002</v>
      </c>
      <c r="P99" s="20">
        <v>-3.2475000000000001</v>
      </c>
      <c r="Q99" s="20">
        <v>-3.2012999999999998</v>
      </c>
      <c r="R99" s="20">
        <v>-4.4730999999999996</v>
      </c>
      <c r="S99" s="20">
        <v>-4.4024000000000001</v>
      </c>
      <c r="T99" s="20">
        <v>-3.8391000000000002</v>
      </c>
      <c r="U99" s="20">
        <v>-3.8245</v>
      </c>
      <c r="V99" s="20">
        <v>-3.3896000000000002</v>
      </c>
      <c r="W99" s="20">
        <v>-3.3592</v>
      </c>
      <c r="X99" s="20">
        <v>-4.2545000000000002</v>
      </c>
      <c r="Y99" s="20">
        <v>-4.2545000000000002</v>
      </c>
      <c r="Z99" s="20">
        <v>-3.234</v>
      </c>
      <c r="AA99" s="20">
        <v>-3.2092000000000001</v>
      </c>
      <c r="AB99" s="20">
        <v>-3.3247</v>
      </c>
      <c r="AC99" s="20">
        <v>-3.3</v>
      </c>
      <c r="AD99" s="20">
        <v>-3.1313</v>
      </c>
      <c r="AE99" s="20">
        <v>-23.204899999999999</v>
      </c>
      <c r="AF99" s="20"/>
    </row>
    <row r="100" spans="1:32">
      <c r="A100" s="20">
        <v>20080930</v>
      </c>
      <c r="B100" s="20">
        <v>-13.627599999999999</v>
      </c>
      <c r="C100" s="20">
        <v>-12.9208</v>
      </c>
      <c r="D100" s="20">
        <v>-10.9719</v>
      </c>
      <c r="E100" s="20">
        <v>-10.250500000000001</v>
      </c>
      <c r="F100" s="20">
        <v>-16.628599999999999</v>
      </c>
      <c r="G100" s="20">
        <v>-15.938499999999999</v>
      </c>
      <c r="H100" s="20">
        <v>-13.965299999999999</v>
      </c>
      <c r="I100" s="20">
        <v>-13.2295</v>
      </c>
      <c r="J100" s="20">
        <v>-11.010300000000001</v>
      </c>
      <c r="K100" s="20">
        <v>-10.255100000000001</v>
      </c>
      <c r="L100" s="20">
        <v>-16.930399999999999</v>
      </c>
      <c r="M100" s="20">
        <v>-16.214200000000002</v>
      </c>
      <c r="N100" s="20">
        <v>-11.814500000000001</v>
      </c>
      <c r="O100" s="20">
        <v>-11.2667</v>
      </c>
      <c r="P100" s="20">
        <v>-10.823499999999999</v>
      </c>
      <c r="Q100" s="20">
        <v>-10.2357</v>
      </c>
      <c r="R100" s="20">
        <v>-14.020200000000001</v>
      </c>
      <c r="S100" s="20">
        <v>-13.5609</v>
      </c>
      <c r="T100" s="20">
        <v>-14.843999999999999</v>
      </c>
      <c r="U100" s="20">
        <v>-14.0166</v>
      </c>
      <c r="V100" s="20">
        <v>-10.819000000000001</v>
      </c>
      <c r="W100" s="20">
        <v>-9.9878999999999998</v>
      </c>
      <c r="X100" s="20">
        <v>-18.596800000000002</v>
      </c>
      <c r="Y100" s="20">
        <v>-17.773800000000001</v>
      </c>
      <c r="Z100" s="20">
        <v>-12.542</v>
      </c>
      <c r="AA100" s="20">
        <v>-11.956300000000001</v>
      </c>
      <c r="AB100" s="20">
        <v>-11.2921</v>
      </c>
      <c r="AC100" s="20">
        <v>-10.6486</v>
      </c>
      <c r="AD100" s="20">
        <v>-13.954700000000001</v>
      </c>
      <c r="AE100" s="20">
        <v>0.80579999999999996</v>
      </c>
      <c r="AF100" s="20"/>
    </row>
    <row r="101" spans="1:32">
      <c r="A101" s="20">
        <v>20081031</v>
      </c>
      <c r="B101" s="20">
        <v>-20.178699999999999</v>
      </c>
      <c r="C101" s="20">
        <v>-20.166</v>
      </c>
      <c r="D101" s="20">
        <v>-20.0517</v>
      </c>
      <c r="E101" s="20">
        <v>-20.043199999999999</v>
      </c>
      <c r="F101" s="20">
        <v>-20.3323</v>
      </c>
      <c r="G101" s="20">
        <v>-20.314399999999999</v>
      </c>
      <c r="H101" s="20">
        <v>-20.9024</v>
      </c>
      <c r="I101" s="20">
        <v>-20.888500000000001</v>
      </c>
      <c r="J101" s="20">
        <v>-21.4146</v>
      </c>
      <c r="K101" s="20">
        <v>-21.404199999999999</v>
      </c>
      <c r="L101" s="20">
        <v>-20.351800000000001</v>
      </c>
      <c r="M101" s="20">
        <v>-20.334099999999999</v>
      </c>
      <c r="N101" s="20">
        <v>-16.380800000000001</v>
      </c>
      <c r="O101" s="20">
        <v>-16.3748</v>
      </c>
      <c r="P101" s="20">
        <v>-14.7362</v>
      </c>
      <c r="Q101" s="20">
        <v>-14.7356</v>
      </c>
      <c r="R101" s="20">
        <v>-20.169799999999999</v>
      </c>
      <c r="S101" s="20">
        <v>-20.151599999999998</v>
      </c>
      <c r="T101" s="20">
        <v>-20.688700000000001</v>
      </c>
      <c r="U101" s="20">
        <v>-20.657699999999998</v>
      </c>
      <c r="V101" s="20">
        <v>-22.675899999999999</v>
      </c>
      <c r="W101" s="20">
        <v>-22.638500000000001</v>
      </c>
      <c r="X101" s="20">
        <v>-18.658799999999999</v>
      </c>
      <c r="Y101" s="20">
        <v>-18.634599999999999</v>
      </c>
      <c r="Z101" s="20">
        <v>-21.2394</v>
      </c>
      <c r="AA101" s="20">
        <v>-21.252500000000001</v>
      </c>
      <c r="AB101" s="20">
        <v>-19.547000000000001</v>
      </c>
      <c r="AC101" s="20">
        <v>-19.577200000000001</v>
      </c>
      <c r="AD101" s="20">
        <v>-23.2118</v>
      </c>
      <c r="AE101" s="20">
        <v>4.8235999999999999</v>
      </c>
      <c r="AF101" s="20"/>
    </row>
    <row r="102" spans="1:32">
      <c r="A102" s="20">
        <v>20081130</v>
      </c>
      <c r="B102" s="20">
        <v>-3.5049000000000001</v>
      </c>
      <c r="C102" s="20">
        <v>-3.5449000000000002</v>
      </c>
      <c r="D102" s="20">
        <v>-3.4474</v>
      </c>
      <c r="E102" s="20">
        <v>-3.5101</v>
      </c>
      <c r="F102" s="20">
        <v>-3.5743999999999998</v>
      </c>
      <c r="G102" s="20">
        <v>-3.5865999999999998</v>
      </c>
      <c r="H102" s="20">
        <v>-4.3705999999999996</v>
      </c>
      <c r="I102" s="20">
        <v>-4.4237000000000002</v>
      </c>
      <c r="J102" s="20">
        <v>-4.5707000000000004</v>
      </c>
      <c r="K102" s="20">
        <v>-4.6534000000000004</v>
      </c>
      <c r="L102" s="20">
        <v>-4.1582999999999997</v>
      </c>
      <c r="M102" s="20">
        <v>-4.1794000000000002</v>
      </c>
      <c r="N102" s="20">
        <v>0.79520000000000002</v>
      </c>
      <c r="O102" s="20">
        <v>0.82010000000000005</v>
      </c>
      <c r="P102" s="20">
        <v>0.59360000000000002</v>
      </c>
      <c r="Q102" s="20">
        <v>0.6038</v>
      </c>
      <c r="R102" s="20">
        <v>1.2904</v>
      </c>
      <c r="S102" s="20">
        <v>1.3514999999999999</v>
      </c>
      <c r="T102" s="20">
        <v>-7.5122</v>
      </c>
      <c r="U102" s="20">
        <v>-7.6082999999999998</v>
      </c>
      <c r="V102" s="20">
        <v>-8.1118000000000006</v>
      </c>
      <c r="W102" s="20">
        <v>-8.2689000000000004</v>
      </c>
      <c r="X102" s="20">
        <v>-6.93</v>
      </c>
      <c r="Y102" s="20">
        <v>-6.9652000000000003</v>
      </c>
      <c r="Z102" s="20">
        <v>0.61829999999999996</v>
      </c>
      <c r="AA102" s="20">
        <v>0.63380000000000003</v>
      </c>
      <c r="AB102" s="20">
        <v>0.46839999999999998</v>
      </c>
      <c r="AC102" s="20">
        <v>0.49280000000000002</v>
      </c>
      <c r="AD102" s="20">
        <v>0.80149999999999999</v>
      </c>
      <c r="AE102" s="20">
        <v>-8.5183999999999997</v>
      </c>
      <c r="AF102" s="20"/>
    </row>
    <row r="103" spans="1:32">
      <c r="A103" s="20">
        <v>20081231</v>
      </c>
      <c r="B103" s="20">
        <v>2.9089999999999998</v>
      </c>
      <c r="C103" s="20">
        <v>2.9984000000000002</v>
      </c>
      <c r="D103" s="20">
        <v>2.2229999999999999</v>
      </c>
      <c r="E103" s="20">
        <v>2.2841999999999998</v>
      </c>
      <c r="F103" s="20">
        <v>3.5566</v>
      </c>
      <c r="G103" s="20">
        <v>3.6724000000000001</v>
      </c>
      <c r="H103" s="20">
        <v>2.9670000000000001</v>
      </c>
      <c r="I103" s="20">
        <v>3.0508000000000002</v>
      </c>
      <c r="J103" s="20">
        <v>1.9722999999999999</v>
      </c>
      <c r="K103" s="20">
        <v>2.0228999999999999</v>
      </c>
      <c r="L103" s="20">
        <v>3.7444000000000002</v>
      </c>
      <c r="M103" s="20">
        <v>3.8538000000000001</v>
      </c>
      <c r="N103" s="20">
        <v>2.6124999999999998</v>
      </c>
      <c r="O103" s="20">
        <v>2.7309000000000001</v>
      </c>
      <c r="P103" s="20">
        <v>2.9946999999999999</v>
      </c>
      <c r="Q103" s="20">
        <v>3.0884999999999998</v>
      </c>
      <c r="R103" s="20">
        <v>1.601</v>
      </c>
      <c r="S103" s="20">
        <v>1.7834000000000001</v>
      </c>
      <c r="T103" s="20">
        <v>2.1934</v>
      </c>
      <c r="U103" s="20">
        <v>2.2768999999999999</v>
      </c>
      <c r="V103" s="20">
        <v>0.49009999999999998</v>
      </c>
      <c r="W103" s="20">
        <v>0.5101</v>
      </c>
      <c r="X103" s="20">
        <v>3.1507999999999998</v>
      </c>
      <c r="Y103" s="20">
        <v>3.2696000000000001</v>
      </c>
      <c r="Z103" s="20">
        <v>3.9045999999999998</v>
      </c>
      <c r="AA103" s="20">
        <v>3.9887999999999999</v>
      </c>
      <c r="AB103" s="20">
        <v>3.1856</v>
      </c>
      <c r="AC103" s="20">
        <v>3.2614999999999998</v>
      </c>
      <c r="AD103" s="20">
        <v>4.7301000000000002</v>
      </c>
      <c r="AE103" s="20">
        <v>-5.1554000000000002</v>
      </c>
      <c r="AF103" s="20"/>
    </row>
    <row r="104" spans="1:32">
      <c r="A104" s="20">
        <v>20090131</v>
      </c>
      <c r="B104" s="20">
        <v>-7.5879000000000003</v>
      </c>
      <c r="C104" s="20">
        <v>-7.5743</v>
      </c>
      <c r="D104" s="20">
        <v>-5.6776999999999997</v>
      </c>
      <c r="E104" s="20">
        <v>-5.6669999999999998</v>
      </c>
      <c r="F104" s="20">
        <v>-9.3707999999999991</v>
      </c>
      <c r="G104" s="20">
        <v>-9.3544</v>
      </c>
      <c r="H104" s="20">
        <v>-7.7923</v>
      </c>
      <c r="I104" s="20">
        <v>-7.7782</v>
      </c>
      <c r="J104" s="20">
        <v>-5.4024000000000001</v>
      </c>
      <c r="K104" s="20">
        <v>-5.3916000000000004</v>
      </c>
      <c r="L104" s="20">
        <v>-9.6298999999999992</v>
      </c>
      <c r="M104" s="20">
        <v>-9.6130999999999993</v>
      </c>
      <c r="N104" s="20">
        <v>-6.5434999999999999</v>
      </c>
      <c r="O104" s="20">
        <v>-6.5328999999999997</v>
      </c>
      <c r="P104" s="20">
        <v>-6.5167999999999999</v>
      </c>
      <c r="Q104" s="20">
        <v>-6.5067000000000004</v>
      </c>
      <c r="R104" s="20">
        <v>-6.6150000000000002</v>
      </c>
      <c r="S104" s="20">
        <v>-6.6029999999999998</v>
      </c>
      <c r="T104" s="20">
        <v>-7.9957000000000003</v>
      </c>
      <c r="U104" s="20">
        <v>-7.9785000000000004</v>
      </c>
      <c r="V104" s="20">
        <v>-3.7835999999999999</v>
      </c>
      <c r="W104" s="20">
        <v>-3.7835999999999999</v>
      </c>
      <c r="X104" s="20">
        <v>-10.305999999999999</v>
      </c>
      <c r="Y104" s="20">
        <v>-10.279299999999999</v>
      </c>
      <c r="Z104" s="20">
        <v>-7.5494000000000003</v>
      </c>
      <c r="AA104" s="20">
        <v>-7.5389999999999997</v>
      </c>
      <c r="AB104" s="20">
        <v>-6.6927000000000003</v>
      </c>
      <c r="AC104" s="20">
        <v>-6.6730999999999998</v>
      </c>
      <c r="AD104" s="20">
        <v>-8.5183999999999997</v>
      </c>
      <c r="AE104" s="20">
        <v>3.4937999999999998</v>
      </c>
      <c r="AF104" s="20"/>
    </row>
    <row r="105" spans="1:32">
      <c r="A105" s="20">
        <v>20090228</v>
      </c>
      <c r="B105" s="20">
        <v>-4.7233000000000001</v>
      </c>
      <c r="C105" s="20">
        <v>-4.6711999999999998</v>
      </c>
      <c r="D105" s="20">
        <v>-2.9091999999999998</v>
      </c>
      <c r="E105" s="20">
        <v>-2.8538999999999999</v>
      </c>
      <c r="F105" s="20">
        <v>-6.4855</v>
      </c>
      <c r="G105" s="20">
        <v>-6.4364999999999997</v>
      </c>
      <c r="H105" s="20">
        <v>-4.5397999999999996</v>
      </c>
      <c r="I105" s="20">
        <v>-4.4927000000000001</v>
      </c>
      <c r="J105" s="20">
        <v>-2.1536</v>
      </c>
      <c r="K105" s="20">
        <v>-2.1078000000000001</v>
      </c>
      <c r="L105" s="20">
        <v>-6.4604999999999997</v>
      </c>
      <c r="M105" s="20">
        <v>-6.4123000000000001</v>
      </c>
      <c r="N105" s="20">
        <v>-5.6478000000000002</v>
      </c>
      <c r="O105" s="20">
        <v>-5.5715000000000003</v>
      </c>
      <c r="P105" s="20">
        <v>-5.2401999999999997</v>
      </c>
      <c r="Q105" s="20">
        <v>-5.1563999999999997</v>
      </c>
      <c r="R105" s="20">
        <v>-6.7423000000000002</v>
      </c>
      <c r="S105" s="20">
        <v>-6.6859000000000002</v>
      </c>
      <c r="T105" s="20">
        <v>-4.7998000000000003</v>
      </c>
      <c r="U105" s="20">
        <v>-4.7557</v>
      </c>
      <c r="V105" s="20">
        <v>-0.66830000000000001</v>
      </c>
      <c r="W105" s="20">
        <v>-0.61480000000000001</v>
      </c>
      <c r="X105" s="20">
        <v>-7.2306999999999997</v>
      </c>
      <c r="Y105" s="20">
        <v>-7.1921999999999997</v>
      </c>
      <c r="Z105" s="20">
        <v>-4.2309000000000001</v>
      </c>
      <c r="AA105" s="20">
        <v>-4.1802000000000001</v>
      </c>
      <c r="AB105" s="20">
        <v>-3.3742000000000001</v>
      </c>
      <c r="AC105" s="20">
        <v>-3.3349000000000002</v>
      </c>
      <c r="AD105" s="20">
        <v>-5.2192999999999996</v>
      </c>
      <c r="AE105" s="20">
        <v>3.5234999999999999</v>
      </c>
      <c r="AF105" s="20"/>
    </row>
    <row r="106" spans="1:32">
      <c r="A106" s="20">
        <v>20090331</v>
      </c>
      <c r="B106" s="20">
        <v>2.1775000000000002</v>
      </c>
      <c r="C106" s="20">
        <v>3.2517999999999998</v>
      </c>
      <c r="D106" s="20">
        <v>3.3397999999999999</v>
      </c>
      <c r="E106" s="20">
        <v>4.3799000000000001</v>
      </c>
      <c r="F106" s="20">
        <v>1.0065</v>
      </c>
      <c r="G106" s="20">
        <v>2.1149</v>
      </c>
      <c r="H106" s="20">
        <v>1.8362000000000001</v>
      </c>
      <c r="I106" s="20">
        <v>2.8938999999999999</v>
      </c>
      <c r="J106" s="20">
        <v>2.9651000000000001</v>
      </c>
      <c r="K106" s="20">
        <v>3.9333</v>
      </c>
      <c r="L106" s="20">
        <v>0.88690000000000002</v>
      </c>
      <c r="M106" s="20">
        <v>2.0194000000000001</v>
      </c>
      <c r="N106" s="20">
        <v>3.915</v>
      </c>
      <c r="O106" s="20">
        <v>5.0750000000000002</v>
      </c>
      <c r="P106" s="20">
        <v>4.5335999999999999</v>
      </c>
      <c r="Q106" s="20">
        <v>5.8049999999999997</v>
      </c>
      <c r="R106" s="20">
        <v>2.2275999999999998</v>
      </c>
      <c r="S106" s="20">
        <v>3.0779999999999998</v>
      </c>
      <c r="T106" s="20">
        <v>-0.1236</v>
      </c>
      <c r="U106" s="20">
        <v>1.0271999999999999</v>
      </c>
      <c r="V106" s="20">
        <v>5.3499999999999999E-2</v>
      </c>
      <c r="W106" s="20">
        <v>0.9516</v>
      </c>
      <c r="X106" s="20">
        <v>-0.2387</v>
      </c>
      <c r="Y106" s="20">
        <v>1.0670999999999999</v>
      </c>
      <c r="Z106" s="20">
        <v>4.1490999999999998</v>
      </c>
      <c r="AA106" s="20">
        <v>5.0937999999999999</v>
      </c>
      <c r="AB106" s="20">
        <v>5.4249999999999998</v>
      </c>
      <c r="AC106" s="20">
        <v>6.4523999999999999</v>
      </c>
      <c r="AD106" s="20">
        <v>2.6484000000000001</v>
      </c>
      <c r="AE106" s="20">
        <v>6.5712999999999999</v>
      </c>
      <c r="AF106" s="20"/>
    </row>
    <row r="107" spans="1:32">
      <c r="A107" s="20">
        <v>20090430</v>
      </c>
      <c r="B107" s="20">
        <v>8.1902000000000008</v>
      </c>
      <c r="C107" s="20">
        <v>8.1919000000000004</v>
      </c>
      <c r="D107" s="20">
        <v>11.345700000000001</v>
      </c>
      <c r="E107" s="20">
        <v>11.3589</v>
      </c>
      <c r="F107" s="20">
        <v>4.9466000000000001</v>
      </c>
      <c r="G107" s="20">
        <v>4.9364999999999997</v>
      </c>
      <c r="H107" s="20">
        <v>8.6925000000000008</v>
      </c>
      <c r="I107" s="20">
        <v>8.6937999999999995</v>
      </c>
      <c r="J107" s="20">
        <v>12.8985</v>
      </c>
      <c r="K107" s="20">
        <v>12.9169</v>
      </c>
      <c r="L107" s="20">
        <v>5.0945999999999998</v>
      </c>
      <c r="M107" s="20">
        <v>5.0812999999999997</v>
      </c>
      <c r="N107" s="20">
        <v>5.6740000000000004</v>
      </c>
      <c r="O107" s="20">
        <v>5.6779000000000002</v>
      </c>
      <c r="P107" s="20">
        <v>6.4768999999999997</v>
      </c>
      <c r="Q107" s="20">
        <v>6.4743000000000004</v>
      </c>
      <c r="R107" s="20">
        <v>3.4302000000000001</v>
      </c>
      <c r="S107" s="20">
        <v>3.4525000000000001</v>
      </c>
      <c r="T107" s="20">
        <v>10.279500000000001</v>
      </c>
      <c r="U107" s="20">
        <v>10.281700000000001</v>
      </c>
      <c r="V107" s="20">
        <v>16.926400000000001</v>
      </c>
      <c r="W107" s="20">
        <v>16.9664</v>
      </c>
      <c r="X107" s="20">
        <v>6.1111000000000004</v>
      </c>
      <c r="Y107" s="20">
        <v>6.0898000000000003</v>
      </c>
      <c r="Z107" s="20">
        <v>6.8861999999999997</v>
      </c>
      <c r="AA107" s="20">
        <v>6.8864999999999998</v>
      </c>
      <c r="AB107" s="20">
        <v>9.6687999999999992</v>
      </c>
      <c r="AC107" s="20">
        <v>9.6700999999999997</v>
      </c>
      <c r="AD107" s="20">
        <v>3.5245000000000002</v>
      </c>
      <c r="AE107" s="20">
        <v>5.2849000000000004</v>
      </c>
      <c r="AF107" s="20"/>
    </row>
    <row r="108" spans="1:32">
      <c r="A108" s="20">
        <v>20090531</v>
      </c>
      <c r="B108" s="20">
        <v>7.2013999999999996</v>
      </c>
      <c r="C108" s="20">
        <v>7.1458000000000004</v>
      </c>
      <c r="D108" s="20">
        <v>6.7786</v>
      </c>
      <c r="E108" s="20">
        <v>6.7100999999999997</v>
      </c>
      <c r="F108" s="20">
        <v>7.6623999999999999</v>
      </c>
      <c r="G108" s="20">
        <v>7.6208</v>
      </c>
      <c r="H108" s="20">
        <v>6.7976000000000001</v>
      </c>
      <c r="I108" s="20">
        <v>6.7516999999999996</v>
      </c>
      <c r="J108" s="20">
        <v>6.0651999999999999</v>
      </c>
      <c r="K108" s="20">
        <v>6.0213999999999999</v>
      </c>
      <c r="L108" s="20">
        <v>7.4705000000000004</v>
      </c>
      <c r="M108" s="20">
        <v>7.4227999999999996</v>
      </c>
      <c r="N108" s="20">
        <v>9.2827000000000002</v>
      </c>
      <c r="O108" s="20">
        <v>9.1767000000000003</v>
      </c>
      <c r="P108" s="20">
        <v>9.1514000000000006</v>
      </c>
      <c r="Q108" s="20">
        <v>9.0006000000000004</v>
      </c>
      <c r="R108" s="20">
        <v>9.6584000000000003</v>
      </c>
      <c r="S108" s="20">
        <v>9.6813000000000002</v>
      </c>
      <c r="T108" s="20">
        <v>6.0957999999999997</v>
      </c>
      <c r="U108" s="20">
        <v>6.0201000000000002</v>
      </c>
      <c r="V108" s="20">
        <v>3.3066</v>
      </c>
      <c r="W108" s="20">
        <v>3.2115999999999998</v>
      </c>
      <c r="X108" s="20">
        <v>8.0230999999999995</v>
      </c>
      <c r="Y108" s="20">
        <v>7.9607000000000001</v>
      </c>
      <c r="Z108" s="20">
        <v>7.6216999999999997</v>
      </c>
      <c r="AA108" s="20">
        <v>7.6111000000000004</v>
      </c>
      <c r="AB108" s="20">
        <v>8.4236000000000004</v>
      </c>
      <c r="AC108" s="20">
        <v>8.4237000000000002</v>
      </c>
      <c r="AD108" s="20">
        <v>6.5957999999999997</v>
      </c>
      <c r="AE108" s="20">
        <v>2.9428999999999998</v>
      </c>
      <c r="AF108" s="20"/>
    </row>
    <row r="109" spans="1:32">
      <c r="A109" s="20">
        <v>20090630</v>
      </c>
      <c r="B109" s="20">
        <v>3.4826999999999999</v>
      </c>
      <c r="C109" s="20">
        <v>3.5430000000000001</v>
      </c>
      <c r="D109" s="20">
        <v>3.5903999999999998</v>
      </c>
      <c r="E109" s="20">
        <v>3.6221999999999999</v>
      </c>
      <c r="F109" s="20">
        <v>3.3704999999999998</v>
      </c>
      <c r="G109" s="20">
        <v>3.4609999999999999</v>
      </c>
      <c r="H109" s="20">
        <v>2.7271000000000001</v>
      </c>
      <c r="I109" s="20">
        <v>2.7888999999999999</v>
      </c>
      <c r="J109" s="20">
        <v>2.3763999999999998</v>
      </c>
      <c r="K109" s="20">
        <v>2.4018000000000002</v>
      </c>
      <c r="L109" s="20">
        <v>3.0472000000000001</v>
      </c>
      <c r="M109" s="20">
        <v>3.1414</v>
      </c>
      <c r="N109" s="20">
        <v>7.3010999999999999</v>
      </c>
      <c r="O109" s="20">
        <v>7.3537999999999997</v>
      </c>
      <c r="P109" s="20">
        <v>7.5148999999999999</v>
      </c>
      <c r="Q109" s="20">
        <v>7.5674999999999999</v>
      </c>
      <c r="R109" s="20">
        <v>6.6891999999999996</v>
      </c>
      <c r="S109" s="20">
        <v>6.7423000000000002</v>
      </c>
      <c r="T109" s="20">
        <v>0.74960000000000004</v>
      </c>
      <c r="U109" s="20">
        <v>0.82320000000000004</v>
      </c>
      <c r="V109" s="20">
        <v>-0.70569999999999999</v>
      </c>
      <c r="W109" s="20">
        <v>-0.69530000000000003</v>
      </c>
      <c r="X109" s="20">
        <v>1.7118</v>
      </c>
      <c r="Y109" s="20">
        <v>1.8260000000000001</v>
      </c>
      <c r="Z109" s="20">
        <v>5.0332999999999997</v>
      </c>
      <c r="AA109" s="20">
        <v>5.0810000000000004</v>
      </c>
      <c r="AB109" s="20">
        <v>4.8864999999999998</v>
      </c>
      <c r="AC109" s="20">
        <v>4.9244000000000003</v>
      </c>
      <c r="AD109" s="20">
        <v>5.2241999999999997</v>
      </c>
      <c r="AE109" s="20">
        <v>1.2578</v>
      </c>
      <c r="AF109" s="20"/>
    </row>
    <row r="110" spans="1:32">
      <c r="A110" s="20">
        <v>20090731</v>
      </c>
      <c r="B110" s="20">
        <v>2.3555999999999999</v>
      </c>
      <c r="C110" s="20">
        <v>2.3635999999999999</v>
      </c>
      <c r="D110" s="20">
        <v>2.7193000000000001</v>
      </c>
      <c r="E110" s="20">
        <v>2.7343000000000002</v>
      </c>
      <c r="F110" s="20">
        <v>1.9714</v>
      </c>
      <c r="G110" s="20">
        <v>1.9721</v>
      </c>
      <c r="H110" s="20">
        <v>2.6429</v>
      </c>
      <c r="I110" s="20">
        <v>2.6520999999999999</v>
      </c>
      <c r="J110" s="20">
        <v>3.3546</v>
      </c>
      <c r="K110" s="20">
        <v>3.3746</v>
      </c>
      <c r="L110" s="20">
        <v>2.0165999999999999</v>
      </c>
      <c r="M110" s="20">
        <v>2.0163000000000002</v>
      </c>
      <c r="N110" s="20">
        <v>0.95209999999999995</v>
      </c>
      <c r="O110" s="20">
        <v>0.95430000000000004</v>
      </c>
      <c r="P110" s="20">
        <v>0.76039999999999996</v>
      </c>
      <c r="Q110" s="20">
        <v>0.75960000000000005</v>
      </c>
      <c r="R110" s="20">
        <v>1.5068999999999999</v>
      </c>
      <c r="S110" s="20">
        <v>1.5178</v>
      </c>
      <c r="T110" s="20">
        <v>3.3169</v>
      </c>
      <c r="U110" s="20">
        <v>3.3289</v>
      </c>
      <c r="V110" s="20">
        <v>6.3207000000000004</v>
      </c>
      <c r="W110" s="20">
        <v>6.3517999999999999</v>
      </c>
      <c r="X110" s="20">
        <v>1.4278</v>
      </c>
      <c r="Y110" s="20">
        <v>1.4278</v>
      </c>
      <c r="Z110" s="20">
        <v>1.8803000000000001</v>
      </c>
      <c r="AA110" s="20">
        <v>1.8863000000000001</v>
      </c>
      <c r="AB110" s="20">
        <v>1.0613999999999999</v>
      </c>
      <c r="AC110" s="20">
        <v>1.0728</v>
      </c>
      <c r="AD110" s="20">
        <v>2.9437000000000002</v>
      </c>
      <c r="AE110" s="20">
        <v>-1.889</v>
      </c>
      <c r="AF110" s="20"/>
    </row>
    <row r="111" spans="1:32">
      <c r="A111" s="20">
        <v>20090831</v>
      </c>
      <c r="B111" s="20">
        <v>1.5710999999999999</v>
      </c>
      <c r="C111" s="20">
        <v>1.5974999999999999</v>
      </c>
      <c r="D111" s="20">
        <v>1.1082000000000001</v>
      </c>
      <c r="E111" s="20">
        <v>1.1216999999999999</v>
      </c>
      <c r="F111" s="20">
        <v>2.0682</v>
      </c>
      <c r="G111" s="20">
        <v>2.1084999999999998</v>
      </c>
      <c r="H111" s="20">
        <v>1.2565</v>
      </c>
      <c r="I111" s="20">
        <v>1.2798</v>
      </c>
      <c r="J111" s="20">
        <v>0.48970000000000002</v>
      </c>
      <c r="K111" s="20">
        <v>0.49540000000000001</v>
      </c>
      <c r="L111" s="20">
        <v>1.9440999999999999</v>
      </c>
      <c r="M111" s="20">
        <v>1.9834000000000001</v>
      </c>
      <c r="N111" s="20">
        <v>3.1324999999999998</v>
      </c>
      <c r="O111" s="20">
        <v>3.1743000000000001</v>
      </c>
      <c r="P111" s="20">
        <v>3.0665</v>
      </c>
      <c r="Q111" s="20">
        <v>3.1051000000000002</v>
      </c>
      <c r="R111" s="20">
        <v>3.3214999999999999</v>
      </c>
      <c r="S111" s="20">
        <v>3.3721999999999999</v>
      </c>
      <c r="T111" s="20">
        <v>1.2706999999999999</v>
      </c>
      <c r="U111" s="20">
        <v>1.2936000000000001</v>
      </c>
      <c r="V111" s="20">
        <v>-0.45900000000000002</v>
      </c>
      <c r="W111" s="20">
        <v>-0.4546</v>
      </c>
      <c r="X111" s="20">
        <v>2.4106000000000001</v>
      </c>
      <c r="Y111" s="20">
        <v>2.4459</v>
      </c>
      <c r="Z111" s="20">
        <v>1.2402</v>
      </c>
      <c r="AA111" s="20">
        <v>1.264</v>
      </c>
      <c r="AB111" s="20">
        <v>1.2623</v>
      </c>
      <c r="AC111" s="20">
        <v>1.2690999999999999</v>
      </c>
      <c r="AD111" s="20">
        <v>1.2121</v>
      </c>
      <c r="AE111" s="20">
        <v>-2.1941999999999999</v>
      </c>
      <c r="AF111" s="20"/>
    </row>
    <row r="112" spans="1:32">
      <c r="A112" s="20">
        <v>20090930</v>
      </c>
      <c r="B112" s="20">
        <v>-5.4154</v>
      </c>
      <c r="C112" s="20">
        <v>-4.7416</v>
      </c>
      <c r="D112" s="20">
        <v>-5.8501000000000003</v>
      </c>
      <c r="E112" s="20">
        <v>-5.2241</v>
      </c>
      <c r="F112" s="20">
        <v>-4.9527999999999999</v>
      </c>
      <c r="G112" s="20">
        <v>-4.2275999999999998</v>
      </c>
      <c r="H112" s="20">
        <v>-5.5326000000000004</v>
      </c>
      <c r="I112" s="20">
        <v>-4.8251999999999997</v>
      </c>
      <c r="J112" s="20">
        <v>-5.9702999999999999</v>
      </c>
      <c r="K112" s="20">
        <v>-5.3173000000000004</v>
      </c>
      <c r="L112" s="20">
        <v>-5.1456</v>
      </c>
      <c r="M112" s="20">
        <v>-4.3894000000000002</v>
      </c>
      <c r="N112" s="20">
        <v>-4.8441999999999998</v>
      </c>
      <c r="O112" s="20">
        <v>-4.3345000000000002</v>
      </c>
      <c r="P112" s="20">
        <v>-5.4789000000000003</v>
      </c>
      <c r="Q112" s="20">
        <v>-4.9366000000000003</v>
      </c>
      <c r="R112" s="20">
        <v>-3.0301</v>
      </c>
      <c r="S112" s="20">
        <v>-2.6139000000000001</v>
      </c>
      <c r="T112" s="20">
        <v>-6.49</v>
      </c>
      <c r="U112" s="20">
        <v>-5.6566000000000001</v>
      </c>
      <c r="V112" s="20">
        <v>-5.8453999999999997</v>
      </c>
      <c r="W112" s="20">
        <v>-5.1699000000000002</v>
      </c>
      <c r="X112" s="20">
        <v>-6.9028999999999998</v>
      </c>
      <c r="Y112" s="20">
        <v>-5.9672000000000001</v>
      </c>
      <c r="Z112" s="20">
        <v>-4.4355000000000002</v>
      </c>
      <c r="AA112" s="20">
        <v>-3.8734999999999999</v>
      </c>
      <c r="AB112" s="20">
        <v>-6.0704000000000002</v>
      </c>
      <c r="AC112" s="20">
        <v>-5.4356</v>
      </c>
      <c r="AD112" s="20">
        <v>-2.3565999999999998</v>
      </c>
      <c r="AE112" s="20">
        <v>-4.4686000000000003</v>
      </c>
      <c r="AF112" s="20"/>
    </row>
    <row r="113" spans="1:32">
      <c r="A113" s="20">
        <v>20091031</v>
      </c>
      <c r="B113" s="20">
        <v>-1.7784</v>
      </c>
      <c r="C113" s="20">
        <v>-1.7790999999999999</v>
      </c>
      <c r="D113" s="20">
        <v>-1.6345000000000001</v>
      </c>
      <c r="E113" s="20">
        <v>-1.6308</v>
      </c>
      <c r="F113" s="20">
        <v>-1.9305000000000001</v>
      </c>
      <c r="G113" s="20">
        <v>-1.9357</v>
      </c>
      <c r="H113" s="20">
        <v>-1.6317999999999999</v>
      </c>
      <c r="I113" s="20">
        <v>-1.635</v>
      </c>
      <c r="J113" s="20">
        <v>-1.26</v>
      </c>
      <c r="K113" s="20">
        <v>-1.2558</v>
      </c>
      <c r="L113" s="20">
        <v>-1.9581999999999999</v>
      </c>
      <c r="M113" s="20">
        <v>-1.9678</v>
      </c>
      <c r="N113" s="20">
        <v>-2.4874000000000001</v>
      </c>
      <c r="O113" s="20">
        <v>-2.4756999999999998</v>
      </c>
      <c r="P113" s="20">
        <v>-2.7873000000000001</v>
      </c>
      <c r="Q113" s="20">
        <v>-2.7848000000000002</v>
      </c>
      <c r="R113" s="20">
        <v>-1.653</v>
      </c>
      <c r="S113" s="20">
        <v>-1.6156999999999999</v>
      </c>
      <c r="T113" s="20">
        <v>-1.1247</v>
      </c>
      <c r="U113" s="20">
        <v>-1.1344000000000001</v>
      </c>
      <c r="V113" s="20">
        <v>-7.8299999999999995E-2</v>
      </c>
      <c r="W113" s="20">
        <v>-7.85E-2</v>
      </c>
      <c r="X113" s="20">
        <v>-1.7971999999999999</v>
      </c>
      <c r="Y113" s="20">
        <v>-1.8129999999999999</v>
      </c>
      <c r="Z113" s="20">
        <v>-2.2002999999999999</v>
      </c>
      <c r="AA113" s="20">
        <v>-2.1960999999999999</v>
      </c>
      <c r="AB113" s="20">
        <v>-2.2050999999999998</v>
      </c>
      <c r="AC113" s="20">
        <v>-2.1974999999999998</v>
      </c>
      <c r="AD113" s="20">
        <v>-2.1941000000000002</v>
      </c>
      <c r="AE113" s="20">
        <v>8.7852999999999994</v>
      </c>
      <c r="AF113" s="20"/>
    </row>
    <row r="114" spans="1:32">
      <c r="A114" s="20">
        <v>20091130</v>
      </c>
      <c r="B114" s="20">
        <v>-6.0556999999999999</v>
      </c>
      <c r="C114" s="20">
        <v>-6.1174999999999997</v>
      </c>
      <c r="D114" s="20">
        <v>-7.5492999999999997</v>
      </c>
      <c r="E114" s="20">
        <v>-7.6112000000000002</v>
      </c>
      <c r="F114" s="20">
        <v>-4.4831000000000003</v>
      </c>
      <c r="G114" s="20">
        <v>-4.5448000000000004</v>
      </c>
      <c r="H114" s="20">
        <v>-5.6300999999999997</v>
      </c>
      <c r="I114" s="20">
        <v>-5.7031000000000001</v>
      </c>
      <c r="J114" s="20">
        <v>-7.1443000000000003</v>
      </c>
      <c r="K114" s="20">
        <v>-7.2215999999999996</v>
      </c>
      <c r="L114" s="20">
        <v>-4.2967000000000004</v>
      </c>
      <c r="M114" s="20">
        <v>-4.3658999999999999</v>
      </c>
      <c r="N114" s="20">
        <v>-8.1509</v>
      </c>
      <c r="O114" s="20">
        <v>-8.1579999999999995</v>
      </c>
      <c r="P114" s="20">
        <v>-8.8228000000000009</v>
      </c>
      <c r="Q114" s="20">
        <v>-8.8364999999999991</v>
      </c>
      <c r="R114" s="20">
        <v>-6.3087999999999997</v>
      </c>
      <c r="S114" s="20">
        <v>-6.2976999999999999</v>
      </c>
      <c r="T114" s="20">
        <v>-5.0152000000000001</v>
      </c>
      <c r="U114" s="20">
        <v>-5.1281999999999996</v>
      </c>
      <c r="V114" s="20">
        <v>-6.3017000000000003</v>
      </c>
      <c r="W114" s="20">
        <v>-6.3955000000000002</v>
      </c>
      <c r="X114" s="20">
        <v>-4.1738</v>
      </c>
      <c r="Y114" s="20">
        <v>-4.2995000000000001</v>
      </c>
      <c r="Z114" s="20">
        <v>-6.3293999999999997</v>
      </c>
      <c r="AA114" s="20">
        <v>-6.3571999999999997</v>
      </c>
      <c r="AB114" s="20">
        <v>-7.8329000000000004</v>
      </c>
      <c r="AC114" s="20">
        <v>-7.8967000000000001</v>
      </c>
      <c r="AD114" s="20">
        <v>-4.4848999999999997</v>
      </c>
      <c r="AE114" s="20">
        <v>-1.8345</v>
      </c>
      <c r="AF114" s="20"/>
    </row>
    <row r="115" spans="1:32">
      <c r="A115" s="20">
        <v>20091231</v>
      </c>
      <c r="B115" s="20">
        <v>8.1760000000000002</v>
      </c>
      <c r="C115" s="20">
        <v>8.2517999999999994</v>
      </c>
      <c r="D115" s="20">
        <v>6.3648999999999996</v>
      </c>
      <c r="E115" s="20">
        <v>6.3920000000000003</v>
      </c>
      <c r="F115" s="20">
        <v>9.9029000000000007</v>
      </c>
      <c r="G115" s="20">
        <v>10.0253</v>
      </c>
      <c r="H115" s="20">
        <v>8.5187000000000008</v>
      </c>
      <c r="I115" s="20">
        <v>8.5925999999999991</v>
      </c>
      <c r="J115" s="20">
        <v>6.4111000000000002</v>
      </c>
      <c r="K115" s="20">
        <v>6.4257</v>
      </c>
      <c r="L115" s="20">
        <v>10.288399999999999</v>
      </c>
      <c r="M115" s="20">
        <v>10.4125</v>
      </c>
      <c r="N115" s="20">
        <v>6.0317999999999996</v>
      </c>
      <c r="O115" s="20">
        <v>6.1191000000000004</v>
      </c>
      <c r="P115" s="20">
        <v>6.1730999999999998</v>
      </c>
      <c r="Q115" s="20">
        <v>6.2527999999999997</v>
      </c>
      <c r="R115" s="20">
        <v>5.7225999999999999</v>
      </c>
      <c r="S115" s="20">
        <v>5.8268000000000004</v>
      </c>
      <c r="T115" s="20">
        <v>8.9641999999999999</v>
      </c>
      <c r="U115" s="20">
        <v>9.0413999999999994</v>
      </c>
      <c r="V115" s="20">
        <v>5.9718999999999998</v>
      </c>
      <c r="W115" s="20">
        <v>5.9770000000000003</v>
      </c>
      <c r="X115" s="20">
        <v>11.4567</v>
      </c>
      <c r="Y115" s="20">
        <v>11.5947</v>
      </c>
      <c r="Z115" s="20">
        <v>7.9081999999999999</v>
      </c>
      <c r="AA115" s="20">
        <v>7.9775999999999998</v>
      </c>
      <c r="AB115" s="20">
        <v>6.9996999999999998</v>
      </c>
      <c r="AC115" s="20">
        <v>7.0271999999999997</v>
      </c>
      <c r="AD115" s="20">
        <v>8.6801999999999992</v>
      </c>
      <c r="AE115" s="20">
        <v>-0.79920000000000002</v>
      </c>
      <c r="AF115" s="20"/>
    </row>
    <row r="116" spans="1:32">
      <c r="A116" s="20">
        <v>20100131</v>
      </c>
      <c r="B116" s="20">
        <v>-0.56669999999999998</v>
      </c>
      <c r="C116" s="20">
        <v>-0.56289999999999996</v>
      </c>
      <c r="D116" s="20">
        <v>0.83530000000000004</v>
      </c>
      <c r="E116" s="20">
        <v>0.84219999999999995</v>
      </c>
      <c r="F116" s="20">
        <v>-1.8653999999999999</v>
      </c>
      <c r="G116" s="20">
        <v>-1.8645</v>
      </c>
      <c r="H116" s="20">
        <v>-0.62439999999999996</v>
      </c>
      <c r="I116" s="20">
        <v>-0.62150000000000005</v>
      </c>
      <c r="J116" s="20">
        <v>1.1057999999999999</v>
      </c>
      <c r="K116" s="20">
        <v>1.1122000000000001</v>
      </c>
      <c r="L116" s="20">
        <v>-2.0331999999999999</v>
      </c>
      <c r="M116" s="20">
        <v>-2.0331999999999999</v>
      </c>
      <c r="N116" s="20">
        <v>-0.19450000000000001</v>
      </c>
      <c r="O116" s="20">
        <v>-0.18490000000000001</v>
      </c>
      <c r="P116" s="20">
        <v>-0.3</v>
      </c>
      <c r="Q116" s="20">
        <v>-0.2913</v>
      </c>
      <c r="R116" s="20">
        <v>3.6999999999999998E-2</v>
      </c>
      <c r="S116" s="20">
        <v>4.8399999999999999E-2</v>
      </c>
      <c r="T116" s="20">
        <v>-0.52259999999999995</v>
      </c>
      <c r="U116" s="20">
        <v>-0.52259999999999995</v>
      </c>
      <c r="V116" s="20">
        <v>1.5430999999999999</v>
      </c>
      <c r="W116" s="20">
        <v>1.5430999999999999</v>
      </c>
      <c r="X116" s="20">
        <v>-2.1739000000000002</v>
      </c>
      <c r="Y116" s="20">
        <v>-2.1739000000000002</v>
      </c>
      <c r="Z116" s="20">
        <v>-0.7611</v>
      </c>
      <c r="AA116" s="20">
        <v>-0.75419999999999998</v>
      </c>
      <c r="AB116" s="20">
        <v>0.52110000000000001</v>
      </c>
      <c r="AC116" s="20">
        <v>0.53620000000000001</v>
      </c>
      <c r="AD116" s="20">
        <v>-1.8345</v>
      </c>
      <c r="AE116" s="20">
        <v>8.8490000000000002</v>
      </c>
      <c r="AF116" s="20"/>
    </row>
    <row r="117" spans="1:32">
      <c r="A117" s="20">
        <v>20100228</v>
      </c>
      <c r="B117" s="20">
        <v>-0.69469999999999998</v>
      </c>
      <c r="C117" s="20">
        <v>-0.64970000000000006</v>
      </c>
      <c r="D117" s="20">
        <v>-0.41909999999999997</v>
      </c>
      <c r="E117" s="20">
        <v>-0.36680000000000001</v>
      </c>
      <c r="F117" s="20">
        <v>-0.95920000000000005</v>
      </c>
      <c r="G117" s="20">
        <v>-0.92120000000000002</v>
      </c>
      <c r="H117" s="20">
        <v>-0.79669999999999996</v>
      </c>
      <c r="I117" s="20">
        <v>-0.75649999999999995</v>
      </c>
      <c r="J117" s="20">
        <v>-0.58960000000000001</v>
      </c>
      <c r="K117" s="20">
        <v>-0.54549999999999998</v>
      </c>
      <c r="L117" s="20">
        <v>-0.97240000000000004</v>
      </c>
      <c r="M117" s="20">
        <v>-0.93569999999999998</v>
      </c>
      <c r="N117" s="20">
        <v>-3.9199999999999999E-2</v>
      </c>
      <c r="O117" s="20">
        <v>3.7499999999999999E-2</v>
      </c>
      <c r="P117" s="20">
        <v>0.314</v>
      </c>
      <c r="Q117" s="20">
        <v>0.40189999999999998</v>
      </c>
      <c r="R117" s="20">
        <v>-0.8125</v>
      </c>
      <c r="S117" s="20">
        <v>-0.76029999999999998</v>
      </c>
      <c r="T117" s="20">
        <v>-1.1701999999999999</v>
      </c>
      <c r="U117" s="20">
        <v>-1.1368</v>
      </c>
      <c r="V117" s="20">
        <v>-1.3012999999999999</v>
      </c>
      <c r="W117" s="20">
        <v>-1.2604</v>
      </c>
      <c r="X117" s="20">
        <v>-1.0597000000000001</v>
      </c>
      <c r="Y117" s="20">
        <v>-1.0326</v>
      </c>
      <c r="Z117" s="20">
        <v>-0.27510000000000001</v>
      </c>
      <c r="AA117" s="20">
        <v>-0.22550000000000001</v>
      </c>
      <c r="AB117" s="20">
        <v>0.39529999999999998</v>
      </c>
      <c r="AC117" s="20">
        <v>0.44390000000000002</v>
      </c>
      <c r="AD117" s="20">
        <v>-0.84970000000000001</v>
      </c>
      <c r="AE117" s="20">
        <v>1.3115000000000001</v>
      </c>
      <c r="AF117" s="20"/>
    </row>
    <row r="118" spans="1:32">
      <c r="A118" s="20">
        <v>20100331</v>
      </c>
      <c r="B118" s="20">
        <v>9.4010999999999996</v>
      </c>
      <c r="C118" s="20">
        <v>10.335800000000001</v>
      </c>
      <c r="D118" s="20">
        <v>9.7588000000000008</v>
      </c>
      <c r="E118" s="20">
        <v>10.8239</v>
      </c>
      <c r="F118" s="20">
        <v>9.0558999999999994</v>
      </c>
      <c r="G118" s="20">
        <v>9.8651</v>
      </c>
      <c r="H118" s="20">
        <v>9.4398</v>
      </c>
      <c r="I118" s="20">
        <v>10.371</v>
      </c>
      <c r="J118" s="20">
        <v>9.6783999999999999</v>
      </c>
      <c r="K118" s="20">
        <v>10.744199999999999</v>
      </c>
      <c r="L118" s="20">
        <v>9.2363</v>
      </c>
      <c r="M118" s="20">
        <v>10.0533</v>
      </c>
      <c r="N118" s="20">
        <v>9.1545000000000005</v>
      </c>
      <c r="O118" s="20">
        <v>10.111000000000001</v>
      </c>
      <c r="P118" s="20">
        <v>10.1006</v>
      </c>
      <c r="Q118" s="20">
        <v>11.1631</v>
      </c>
      <c r="R118" s="20">
        <v>7.0570000000000004</v>
      </c>
      <c r="S118" s="20">
        <v>7.7797000000000001</v>
      </c>
      <c r="T118" s="20">
        <v>9.5693000000000001</v>
      </c>
      <c r="U118" s="20">
        <v>10.616400000000001</v>
      </c>
      <c r="V118" s="20">
        <v>9.0789000000000009</v>
      </c>
      <c r="W118" s="20">
        <v>10.265599999999999</v>
      </c>
      <c r="X118" s="20">
        <v>9.9815000000000005</v>
      </c>
      <c r="Y118" s="20">
        <v>10.911</v>
      </c>
      <c r="Z118" s="20">
        <v>9.2606999999999999</v>
      </c>
      <c r="AA118" s="20">
        <v>10.0311</v>
      </c>
      <c r="AB118" s="20">
        <v>10.493600000000001</v>
      </c>
      <c r="AC118" s="20">
        <v>11.3933</v>
      </c>
      <c r="AD118" s="20">
        <v>8.19</v>
      </c>
      <c r="AE118" s="20">
        <v>-10.5771</v>
      </c>
      <c r="AF118" s="20"/>
    </row>
    <row r="119" spans="1:32">
      <c r="A119" s="20">
        <v>20100430</v>
      </c>
      <c r="B119" s="20">
        <v>0.88919999999999999</v>
      </c>
      <c r="C119" s="20">
        <v>0.90310000000000001</v>
      </c>
      <c r="D119" s="20">
        <v>0.94740000000000002</v>
      </c>
      <c r="E119" s="20">
        <v>0.9577</v>
      </c>
      <c r="F119" s="20">
        <v>0.83260000000000001</v>
      </c>
      <c r="G119" s="20">
        <v>0.85009999999999997</v>
      </c>
      <c r="H119" s="20">
        <v>0.41739999999999999</v>
      </c>
      <c r="I119" s="20">
        <v>0.43120000000000003</v>
      </c>
      <c r="J119" s="20">
        <v>0.35160000000000002</v>
      </c>
      <c r="K119" s="20">
        <v>0.36249999999999999</v>
      </c>
      <c r="L119" s="20">
        <v>0.47410000000000002</v>
      </c>
      <c r="M119" s="20">
        <v>0.4904</v>
      </c>
      <c r="N119" s="20">
        <v>3.9157000000000002</v>
      </c>
      <c r="O119" s="20">
        <v>3.9302999999999999</v>
      </c>
      <c r="P119" s="20">
        <v>3.4895999999999998</v>
      </c>
      <c r="Q119" s="20">
        <v>3.4969999999999999</v>
      </c>
      <c r="R119" s="20">
        <v>4.883</v>
      </c>
      <c r="S119" s="20">
        <v>4.9141000000000004</v>
      </c>
      <c r="T119" s="20">
        <v>-0.69740000000000002</v>
      </c>
      <c r="U119" s="20">
        <v>-0.68159999999999998</v>
      </c>
      <c r="V119" s="20">
        <v>-1.4056</v>
      </c>
      <c r="W119" s="20">
        <v>-1.3943000000000001</v>
      </c>
      <c r="X119" s="20">
        <v>-0.10340000000000001</v>
      </c>
      <c r="Y119" s="20">
        <v>-8.3799999999999999E-2</v>
      </c>
      <c r="Z119" s="20">
        <v>1.9741</v>
      </c>
      <c r="AA119" s="20">
        <v>1.9852000000000001</v>
      </c>
      <c r="AB119" s="20">
        <v>2.7385000000000002</v>
      </c>
      <c r="AC119" s="20">
        <v>2.7490000000000001</v>
      </c>
      <c r="AD119" s="20">
        <v>1.3</v>
      </c>
      <c r="AE119" s="20"/>
      <c r="AF119" s="20"/>
    </row>
    <row r="120" spans="1:32">
      <c r="A120" s="20">
        <v>20100531</v>
      </c>
      <c r="B120" s="20">
        <v>-10.817500000000001</v>
      </c>
      <c r="C120" s="20">
        <v>-10.815099999999999</v>
      </c>
      <c r="D120" s="20">
        <v>-10.879300000000001</v>
      </c>
      <c r="E120" s="20">
        <v>-10.8711</v>
      </c>
      <c r="F120" s="20">
        <v>-10.757400000000001</v>
      </c>
      <c r="G120" s="20">
        <v>-10.7606</v>
      </c>
      <c r="H120" s="20">
        <v>-10.9655</v>
      </c>
      <c r="I120" s="20">
        <v>-10.9697</v>
      </c>
      <c r="J120" s="20">
        <v>-10.9686</v>
      </c>
      <c r="K120" s="20">
        <v>-10.9658</v>
      </c>
      <c r="L120" s="20">
        <v>-10.962899999999999</v>
      </c>
      <c r="M120" s="20">
        <v>-10.973000000000001</v>
      </c>
      <c r="N120" s="20">
        <v>-9.8983000000000008</v>
      </c>
      <c r="O120" s="20">
        <v>-9.8547999999999991</v>
      </c>
      <c r="P120" s="20">
        <v>-10.5091</v>
      </c>
      <c r="Q120" s="20">
        <v>-10.478400000000001</v>
      </c>
      <c r="R120" s="20">
        <v>-8.5326000000000004</v>
      </c>
      <c r="S120" s="20">
        <v>-8.4603000000000002</v>
      </c>
      <c r="T120" s="20">
        <v>-10.9824</v>
      </c>
      <c r="U120" s="20">
        <v>-11.0093</v>
      </c>
      <c r="V120" s="20">
        <v>-10.7018</v>
      </c>
      <c r="W120" s="20">
        <v>-10.7142</v>
      </c>
      <c r="X120" s="20">
        <v>-11.214600000000001</v>
      </c>
      <c r="Y120" s="20">
        <v>-11.2536</v>
      </c>
      <c r="Z120" s="20">
        <v>-10.942600000000001</v>
      </c>
      <c r="AA120" s="20">
        <v>-10.9155</v>
      </c>
      <c r="AB120" s="20">
        <v>-11.3163</v>
      </c>
      <c r="AC120" s="20">
        <v>-11.2934</v>
      </c>
      <c r="AD120" s="20">
        <v>-10.608000000000001</v>
      </c>
      <c r="AE120" s="20"/>
      <c r="AF120" s="20"/>
    </row>
  </sheetData>
  <phoneticPr fontId="24"/>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B2:X2096"/>
  <sheetViews>
    <sheetView topLeftCell="E1" workbookViewId="0">
      <selection activeCell="T4" sqref="T4"/>
    </sheetView>
  </sheetViews>
  <sheetFormatPr defaultRowHeight="13.2"/>
  <cols>
    <col min="2" max="2" width="14.33203125" style="1" customWidth="1"/>
    <col min="3" max="6" width="10.88671875" style="1" customWidth="1"/>
    <col min="8" max="8" width="10.44140625" bestFit="1" customWidth="1"/>
    <col min="9" max="9" width="17.21875" bestFit="1" customWidth="1"/>
    <col min="10" max="10" width="18.5546875" bestFit="1" customWidth="1"/>
    <col min="11" max="11" width="20" bestFit="1" customWidth="1"/>
    <col min="15" max="16" width="9.6640625" customWidth="1"/>
    <col min="18" max="18" width="24.109375" bestFit="1" customWidth="1"/>
    <col min="19" max="19" width="8" bestFit="1" customWidth="1"/>
    <col min="22" max="22" width="11.6640625" bestFit="1" customWidth="1"/>
    <col min="23" max="24" width="14" customWidth="1"/>
  </cols>
  <sheetData>
    <row r="2" spans="2:24">
      <c r="I2" t="s">
        <v>1</v>
      </c>
      <c r="J2" t="s">
        <v>1</v>
      </c>
      <c r="K2" t="s">
        <v>1</v>
      </c>
    </row>
    <row r="3" spans="2:24">
      <c r="I3" t="s">
        <v>8</v>
      </c>
      <c r="J3" t="s">
        <v>12</v>
      </c>
      <c r="K3" t="s">
        <v>10</v>
      </c>
    </row>
    <row r="4" spans="2:24">
      <c r="H4" s="33" t="s">
        <v>184</v>
      </c>
      <c r="I4" s="72">
        <v>0.61540212402257799</v>
      </c>
      <c r="J4" s="72">
        <v>0.38459787696589781</v>
      </c>
      <c r="K4" s="72">
        <v>0</v>
      </c>
      <c r="M4" t="s">
        <v>179</v>
      </c>
      <c r="N4" t="s">
        <v>179</v>
      </c>
      <c r="O4" t="s">
        <v>180</v>
      </c>
      <c r="P4" t="s">
        <v>180</v>
      </c>
      <c r="R4" s="33" t="s">
        <v>49</v>
      </c>
      <c r="S4" s="58">
        <f>AVERAGE(W8:W125)*12</f>
        <v>-1.4782716909169111</v>
      </c>
      <c r="T4" s="58">
        <f>AVERAGE(X8:X125)*12</f>
        <v>-1.101881240016644</v>
      </c>
    </row>
    <row r="5" spans="2:24">
      <c r="B5" s="42" t="s">
        <v>59</v>
      </c>
      <c r="C5" s="43" t="s">
        <v>60</v>
      </c>
      <c r="D5" s="64"/>
      <c r="E5" s="43" t="s">
        <v>151</v>
      </c>
      <c r="F5" s="37"/>
      <c r="H5" s="33" t="s">
        <v>186</v>
      </c>
      <c r="I5" s="72">
        <v>0</v>
      </c>
      <c r="J5" s="72">
        <v>0.63833727158626707</v>
      </c>
      <c r="K5" s="72">
        <v>0.36166365178590998</v>
      </c>
      <c r="M5" s="70">
        <f>+SUM(I4:K4)</f>
        <v>1.0000000009884757</v>
      </c>
      <c r="N5" s="70">
        <f>SUM(I5:K5)</f>
        <v>1.0000009233721769</v>
      </c>
      <c r="O5" s="7">
        <f>SUMPRODUCT(O7:O124,O7:O124)</f>
        <v>353.27354173407099</v>
      </c>
      <c r="P5" s="7">
        <f>SUMPRODUCT(P7:P124,P7:P124)</f>
        <v>413.5332459880749</v>
      </c>
      <c r="R5" s="33" t="s">
        <v>178</v>
      </c>
      <c r="S5" s="58">
        <f>STDEV(W8:W125)*12^0.5</f>
        <v>1.6059273749698151</v>
      </c>
      <c r="T5" s="58">
        <f>STDEV(X8:X125)*12^0.5</f>
        <v>1.2362418030858195</v>
      </c>
      <c r="V5" s="39" t="s">
        <v>176</v>
      </c>
      <c r="W5" s="34" t="s">
        <v>177</v>
      </c>
      <c r="X5" s="34"/>
    </row>
    <row r="6" spans="2:24">
      <c r="B6" s="44"/>
      <c r="C6" s="33" t="s">
        <v>152</v>
      </c>
      <c r="D6" s="33" t="s">
        <v>153</v>
      </c>
      <c r="E6" s="33" t="s">
        <v>152</v>
      </c>
      <c r="F6" s="33" t="s">
        <v>153</v>
      </c>
      <c r="R6" s="33" t="s">
        <v>161</v>
      </c>
      <c r="S6" s="62">
        <f>S4/S5</f>
        <v>-0.92050967805732598</v>
      </c>
      <c r="T6" s="62">
        <f>T4/T5</f>
        <v>-0.89131530519855084</v>
      </c>
      <c r="V6" s="40"/>
      <c r="W6" s="33" t="s">
        <v>164</v>
      </c>
      <c r="X6" s="33" t="s">
        <v>165</v>
      </c>
    </row>
    <row r="7" spans="2:24">
      <c r="B7" s="35">
        <v>36738</v>
      </c>
      <c r="C7" s="41">
        <v>10006</v>
      </c>
      <c r="D7" s="41">
        <v>8227</v>
      </c>
      <c r="E7" s="41"/>
      <c r="F7" s="41"/>
      <c r="I7">
        <v>3.9176000000000002</v>
      </c>
      <c r="J7">
        <v>5.9878</v>
      </c>
      <c r="K7">
        <v>2.0746000000000002</v>
      </c>
      <c r="M7">
        <f>SUMPRODUCT($I$4:$K$4,I7:K7)</f>
        <v>4.713794528767254</v>
      </c>
      <c r="N7">
        <f>SUMPRODUCT($I$5:$K$5,I7:K7)</f>
        <v>4.5725433267992992</v>
      </c>
      <c r="O7" s="19">
        <f>E8-M7</f>
        <v>1.2626196227418367</v>
      </c>
      <c r="P7" s="19">
        <f>F8-N7</f>
        <v>-0.35472395157138337</v>
      </c>
      <c r="V7" s="33"/>
      <c r="W7" s="53"/>
      <c r="X7" s="53"/>
    </row>
    <row r="8" spans="2:24">
      <c r="B8" s="35">
        <v>36769</v>
      </c>
      <c r="C8" s="41">
        <v>10604</v>
      </c>
      <c r="D8" s="41">
        <v>8574</v>
      </c>
      <c r="E8" s="68">
        <v>5.9764141515090907</v>
      </c>
      <c r="F8" s="68">
        <v>4.2178193752279158</v>
      </c>
      <c r="I8">
        <v>-3.1208999999999998</v>
      </c>
      <c r="J8">
        <v>-4.8167999999999997</v>
      </c>
      <c r="K8">
        <v>-1.5223</v>
      </c>
      <c r="M8">
        <f>SUMPRODUCT($I$4:$K$4,I8:K8)</f>
        <v>-3.7731395426313998</v>
      </c>
      <c r="N8">
        <f t="shared" ref="N8:N71" si="0">SUMPRODUCT($I$5:$K$5,I8:K8)</f>
        <v>-3.6253035468904216</v>
      </c>
      <c r="O8" s="19">
        <f>E9-M8</f>
        <v>0.40648544983622603</v>
      </c>
      <c r="P8" s="19">
        <f>F9-N8</f>
        <v>3.0304819933564797</v>
      </c>
      <c r="V8" s="35">
        <v>36769</v>
      </c>
      <c r="W8" s="54">
        <f>M7-'問題2.1'!$M5</f>
        <v>0.79619452876725383</v>
      </c>
      <c r="X8" s="54">
        <f>N7-'問題2.1'!$M5</f>
        <v>0.65494332679929901</v>
      </c>
    </row>
    <row r="9" spans="2:24">
      <c r="B9" s="35">
        <v>36798</v>
      </c>
      <c r="C9" s="41">
        <v>10247</v>
      </c>
      <c r="D9" s="41">
        <v>8523</v>
      </c>
      <c r="E9" s="68">
        <v>-3.3666540927951738</v>
      </c>
      <c r="F9" s="68">
        <v>-0.59482155353394184</v>
      </c>
      <c r="I9">
        <v>-6.2201000000000004</v>
      </c>
      <c r="J9">
        <v>-10.2188</v>
      </c>
      <c r="K9">
        <v>-2.6490999999999998</v>
      </c>
      <c r="M9">
        <f>SUMPRODUCT($I$4:$K$4,I9:K9)</f>
        <v>-7.7579915367719536</v>
      </c>
      <c r="N9">
        <f t="shared" si="0"/>
        <v>-7.4811240908318002</v>
      </c>
      <c r="O9" s="19">
        <f>E10-M9</f>
        <v>0.63395523346366378</v>
      </c>
      <c r="P9" s="19">
        <f>F10-N9</f>
        <v>-9.8366698796262142E-2</v>
      </c>
      <c r="V9" s="35">
        <v>36799</v>
      </c>
      <c r="W9" s="54">
        <f>M8-'問題2.1'!$M6</f>
        <v>-0.65223954263140005</v>
      </c>
      <c r="X9" s="54">
        <f>N8-'問題2.1'!$M6</f>
        <v>-0.50440354689042177</v>
      </c>
    </row>
    <row r="10" spans="2:24">
      <c r="B10" s="35">
        <v>36830</v>
      </c>
      <c r="C10" s="41">
        <v>9517</v>
      </c>
      <c r="D10" s="41">
        <v>7877</v>
      </c>
      <c r="E10" s="68">
        <v>-7.1240363033082899</v>
      </c>
      <c r="F10" s="68">
        <v>-7.5794907896280623</v>
      </c>
      <c r="I10">
        <v>-1.0013000000000001</v>
      </c>
      <c r="J10">
        <v>-1.2354000000000001</v>
      </c>
      <c r="K10">
        <v>-0.80740000000000001</v>
      </c>
      <c r="M10">
        <f>SUMPRODUCT($I$4:$K$4,I10:K10)</f>
        <v>-1.0913343639874775</v>
      </c>
      <c r="N10">
        <f t="shared" si="0"/>
        <v>-1.0806090977696181</v>
      </c>
      <c r="O10" s="19">
        <f>E11-M10</f>
        <v>-2.2815772678292667</v>
      </c>
      <c r="P10" s="19">
        <f>F11-N10</f>
        <v>-2.0677976560706757</v>
      </c>
      <c r="V10" s="35">
        <v>36830</v>
      </c>
      <c r="W10" s="54">
        <f>M9-'問題2.1'!$M7</f>
        <v>-1.5378915367719532</v>
      </c>
      <c r="X10" s="54">
        <f>N9-'問題2.1'!$M7</f>
        <v>-1.2610240908317998</v>
      </c>
    </row>
    <row r="11" spans="2:24">
      <c r="B11" s="35">
        <v>36860</v>
      </c>
      <c r="C11" s="41">
        <v>9196</v>
      </c>
      <c r="D11" s="41">
        <v>7629</v>
      </c>
      <c r="E11" s="68">
        <v>-3.372911631816744</v>
      </c>
      <c r="F11" s="68">
        <v>-3.1484067538402938</v>
      </c>
      <c r="I11">
        <v>-4.7701000000000002</v>
      </c>
      <c r="J11">
        <v>-7.9524999999999997</v>
      </c>
      <c r="K11">
        <v>-2.1566999999999998</v>
      </c>
      <c r="M11">
        <f>SUMPRODUCT($I$4:$K$4,I11:K11)</f>
        <v>-5.994044288371402</v>
      </c>
      <c r="N11">
        <f t="shared" si="0"/>
        <v>-5.8563771500964608</v>
      </c>
      <c r="O11" s="19">
        <f>E12-M11</f>
        <v>-4.3800313967090734</v>
      </c>
      <c r="P11" s="19">
        <f>F12-N11</f>
        <v>0.44282360441551116</v>
      </c>
      <c r="V11" s="35">
        <v>36860</v>
      </c>
      <c r="W11" s="54">
        <f>M10-'問題2.1'!$M8</f>
        <v>-9.0034363987477439E-2</v>
      </c>
      <c r="X11" s="54">
        <f>N10-'問題2.1'!$M8</f>
        <v>-7.9309097769618031E-2</v>
      </c>
    </row>
    <row r="12" spans="2:24">
      <c r="B12" s="35">
        <v>36889</v>
      </c>
      <c r="C12" s="41">
        <v>8242</v>
      </c>
      <c r="D12" s="41">
        <v>7216</v>
      </c>
      <c r="E12" s="68">
        <v>-10.374075685080475</v>
      </c>
      <c r="F12" s="68">
        <v>-5.4135535456809496</v>
      </c>
      <c r="I12">
        <v>1.1229</v>
      </c>
      <c r="J12">
        <v>1.7916000000000001</v>
      </c>
      <c r="K12">
        <v>0.40810000000000002</v>
      </c>
      <c r="M12">
        <f>SUMPRODUCT($I$4:$K$4,I12:K12)</f>
        <v>1.3800806014370552</v>
      </c>
      <c r="N12">
        <f t="shared" si="0"/>
        <v>1.2912399920677859</v>
      </c>
      <c r="O12" s="19">
        <f>E13-M12</f>
        <v>-0.63996897804467423</v>
      </c>
      <c r="P12" s="19">
        <f>F13-N12</f>
        <v>1.3417977019455212</v>
      </c>
      <c r="V12" s="35">
        <v>36891</v>
      </c>
      <c r="W12" s="54">
        <f>M11-'問題2.1'!$M9</f>
        <v>-1.2239442883714018</v>
      </c>
      <c r="X12" s="54">
        <f>N11-'問題2.1'!$M9</f>
        <v>-1.0862771500964605</v>
      </c>
    </row>
    <row r="13" spans="2:24">
      <c r="B13" s="35">
        <v>36922</v>
      </c>
      <c r="C13" s="41">
        <v>8303</v>
      </c>
      <c r="D13" s="41">
        <v>7406</v>
      </c>
      <c r="E13" s="68">
        <v>0.74011162339238101</v>
      </c>
      <c r="F13" s="68">
        <v>2.6330376940133071</v>
      </c>
      <c r="I13">
        <v>-4.2419000000000002</v>
      </c>
      <c r="J13">
        <v>-6.7230999999999996</v>
      </c>
      <c r="K13">
        <v>-1.5471999999999999</v>
      </c>
      <c r="M13">
        <f>SUMPRODUCT($I$4:$K$4,I13:K13)</f>
        <v>-5.1961642565208006</v>
      </c>
      <c r="N13">
        <f t="shared" si="0"/>
        <v>-4.8511713126447917</v>
      </c>
      <c r="O13" s="19">
        <f>E14-M13</f>
        <v>-3.1743042488387072</v>
      </c>
      <c r="P13" s="19">
        <f>F14-N13</f>
        <v>0.44933496373849557</v>
      </c>
      <c r="V13" s="35">
        <v>36922</v>
      </c>
      <c r="W13" s="54">
        <f>M12-'問題2.1'!$M10</f>
        <v>0.25718060143705523</v>
      </c>
      <c r="X13" s="54">
        <f>N12-'問題2.1'!$M10</f>
        <v>0.16833999206778594</v>
      </c>
    </row>
    <row r="14" spans="2:24">
      <c r="B14" s="35">
        <v>36950</v>
      </c>
      <c r="C14" s="41">
        <v>7608</v>
      </c>
      <c r="D14" s="41">
        <v>7080</v>
      </c>
      <c r="E14" s="68">
        <v>-8.3704685053595078</v>
      </c>
      <c r="F14" s="68">
        <v>-4.4018363489062962</v>
      </c>
      <c r="I14">
        <v>3.5272000000000001</v>
      </c>
      <c r="J14">
        <v>4.6612999999999998</v>
      </c>
      <c r="K14">
        <v>2.3917999999999999</v>
      </c>
      <c r="M14">
        <f>SUMPRODUCT($I$4:$K$4,I14:K14)</f>
        <v>3.9633724557535768</v>
      </c>
      <c r="N14">
        <f t="shared" si="0"/>
        <v>3.8405086463866063</v>
      </c>
      <c r="O14" s="19">
        <f>E15-M14</f>
        <v>-2.175780447341368</v>
      </c>
      <c r="P14" s="19">
        <f>F15-N14</f>
        <v>1.2583614101105782</v>
      </c>
      <c r="V14" s="35">
        <v>36950</v>
      </c>
      <c r="W14" s="54">
        <f>M13-'問題2.1'!$M11</f>
        <v>-0.95426425652080038</v>
      </c>
      <c r="X14" s="54">
        <f>N13-'問題2.1'!$M11</f>
        <v>-0.60927131264479151</v>
      </c>
    </row>
    <row r="15" spans="2:24">
      <c r="B15" s="35">
        <v>36980</v>
      </c>
      <c r="C15" s="41">
        <v>7744</v>
      </c>
      <c r="D15" s="41">
        <v>7441</v>
      </c>
      <c r="E15" s="68">
        <v>1.7875920084122088</v>
      </c>
      <c r="F15" s="68">
        <v>5.0988700564971845</v>
      </c>
      <c r="I15">
        <v>6.5833000000000004</v>
      </c>
      <c r="J15">
        <v>5.4253</v>
      </c>
      <c r="K15">
        <v>7.8041999999999998</v>
      </c>
      <c r="M15">
        <f>SUMPRODUCT($I$4:$K$4,I15:K15)</f>
        <v>6.1379356649809242</v>
      </c>
      <c r="N15">
        <f t="shared" si="0"/>
        <v>6.2856666708045736</v>
      </c>
      <c r="O15" s="19">
        <f>E16-M15</f>
        <v>-3.2970265740718414</v>
      </c>
      <c r="P15" s="19">
        <f>F16-N15</f>
        <v>-0.66814214453121945</v>
      </c>
      <c r="V15" s="35">
        <v>36981</v>
      </c>
      <c r="W15" s="54">
        <f>M14-'問題2.1'!$M12</f>
        <v>0.4361724557535771</v>
      </c>
      <c r="X15" s="54">
        <f>N14-'問題2.1'!$M12</f>
        <v>0.3133086463866066</v>
      </c>
    </row>
    <row r="16" spans="2:24">
      <c r="B16" s="35">
        <v>37008</v>
      </c>
      <c r="C16" s="41">
        <v>7964</v>
      </c>
      <c r="D16" s="41">
        <v>7859</v>
      </c>
      <c r="E16" s="68">
        <v>2.8409090909090828</v>
      </c>
      <c r="F16" s="68">
        <v>5.6175245262733542</v>
      </c>
      <c r="I16">
        <v>-3.6631</v>
      </c>
      <c r="J16">
        <v>-3.4579</v>
      </c>
      <c r="K16">
        <v>-3.8732000000000002</v>
      </c>
      <c r="M16">
        <f>SUMPRODUCT($I$4:$K$4,I16:K16)</f>
        <v>-3.5841805192674832</v>
      </c>
      <c r="N16">
        <f t="shared" si="0"/>
        <v>-3.6081021075153394</v>
      </c>
      <c r="O16" s="19">
        <f>E17-M16</f>
        <v>2.1652955368465849</v>
      </c>
      <c r="P16" s="19">
        <f>F17-N16</f>
        <v>4.1934183055048999</v>
      </c>
      <c r="V16" s="35">
        <v>37011</v>
      </c>
      <c r="W16" s="54">
        <f>M15-'問題2.1'!$M13</f>
        <v>-0.44536433501907613</v>
      </c>
      <c r="X16" s="54">
        <f>N15-'問題2.1'!$M13</f>
        <v>-0.29763332919542673</v>
      </c>
    </row>
    <row r="17" spans="2:24">
      <c r="B17" s="35">
        <v>37042</v>
      </c>
      <c r="C17" s="41">
        <v>7851</v>
      </c>
      <c r="D17" s="41">
        <v>7905</v>
      </c>
      <c r="E17" s="68">
        <v>-1.4188849824208982</v>
      </c>
      <c r="F17" s="68">
        <v>0.58531619798956047</v>
      </c>
      <c r="I17">
        <v>-0.79759999999999998</v>
      </c>
      <c r="J17">
        <v>-2.827</v>
      </c>
      <c r="K17">
        <v>1.3059000000000001</v>
      </c>
      <c r="M17">
        <f>SUMPRODUCT($I$4:$K$4,I17:K17)</f>
        <v>-1.5781029323030014</v>
      </c>
      <c r="N17">
        <f t="shared" si="0"/>
        <v>-1.3322829039071573</v>
      </c>
      <c r="O17" s="19">
        <f>E18-M17</f>
        <v>-0.88018263641435412</v>
      </c>
      <c r="P17" s="19">
        <f>F18-N17</f>
        <v>-1.6278688987493837</v>
      </c>
      <c r="V17" s="35">
        <v>37042</v>
      </c>
      <c r="W17" s="54">
        <f>M16-'問題2.1'!$M14</f>
        <v>7.8919480732516423E-2</v>
      </c>
      <c r="X17" s="54">
        <f>N16-'問題2.1'!$M14</f>
        <v>5.4997892484660138E-2</v>
      </c>
    </row>
    <row r="18" spans="2:24">
      <c r="B18" s="35">
        <v>37071</v>
      </c>
      <c r="C18" s="41">
        <v>7658</v>
      </c>
      <c r="D18" s="41">
        <v>7671</v>
      </c>
      <c r="E18" s="68">
        <v>-2.4582855687173555</v>
      </c>
      <c r="F18" s="68">
        <v>-2.960151802656541</v>
      </c>
      <c r="I18">
        <v>-8.2636000000000003</v>
      </c>
      <c r="J18">
        <v>-9.8534000000000006</v>
      </c>
      <c r="K18">
        <v>-6.6840000000000002</v>
      </c>
      <c r="M18">
        <f>SUMPRODUCT($I$4:$K$4,I18:K18)</f>
        <v>-8.8750337129687527</v>
      </c>
      <c r="N18">
        <f t="shared" si="0"/>
        <v>-8.7071523203851466</v>
      </c>
      <c r="O18" s="19">
        <f>E19-M18</f>
        <v>-0.46160770776772786</v>
      </c>
      <c r="P18" s="19">
        <f>F19-N18</f>
        <v>1.0028112957468966</v>
      </c>
      <c r="V18" s="35">
        <v>37072</v>
      </c>
      <c r="W18" s="54">
        <f>M17-'問題2.1'!$M15</f>
        <v>-0.78050293230300127</v>
      </c>
      <c r="X18" s="54">
        <f>N17-'問題2.1'!$M15</f>
        <v>-0.53468290390715723</v>
      </c>
    </row>
    <row r="19" spans="2:24">
      <c r="B19" s="35">
        <v>37103</v>
      </c>
      <c r="C19" s="41">
        <v>6943</v>
      </c>
      <c r="D19" s="41">
        <v>7080</v>
      </c>
      <c r="E19" s="68">
        <v>-9.3366414207364805</v>
      </c>
      <c r="F19" s="68">
        <v>-7.70434102463825</v>
      </c>
      <c r="I19">
        <v>-6.9379999999999997</v>
      </c>
      <c r="J19">
        <v>-11.0114</v>
      </c>
      <c r="K19">
        <v>-3.0282</v>
      </c>
      <c r="M19">
        <f>SUMPRODUCT($I$4:$K$4,I19:K19)</f>
        <v>-8.5046209988909318</v>
      </c>
      <c r="N19">
        <f t="shared" si="0"/>
        <v>-8.1241769026831143</v>
      </c>
      <c r="O19" s="19">
        <f>E20-M19</f>
        <v>2.757825665461576</v>
      </c>
      <c r="P19" s="19">
        <f>F20-N19</f>
        <v>-0.66113383178016605</v>
      </c>
      <c r="V19" s="35">
        <v>37103</v>
      </c>
      <c r="W19" s="54">
        <f>M18-'問題2.1'!$M16</f>
        <v>-0.61143371296875237</v>
      </c>
      <c r="X19" s="54">
        <f>N18-'問題2.1'!$M16</f>
        <v>-0.44355232038514636</v>
      </c>
    </row>
    <row r="20" spans="2:24">
      <c r="B20" s="35">
        <v>37134</v>
      </c>
      <c r="C20" s="41">
        <v>6544</v>
      </c>
      <c r="D20" s="41">
        <v>6458</v>
      </c>
      <c r="E20" s="68">
        <v>-5.7467953334293558</v>
      </c>
      <c r="F20" s="68">
        <v>-8.7853107344632804</v>
      </c>
      <c r="I20">
        <v>-7.7530999999999999</v>
      </c>
      <c r="J20">
        <v>-6.3963999999999999</v>
      </c>
      <c r="K20">
        <v>-8.9497</v>
      </c>
      <c r="M20">
        <f>SUMPRODUCT($I$4:$K$4,I20:K20)</f>
        <v>-7.2313160679841184</v>
      </c>
      <c r="N20">
        <f t="shared" si="0"/>
        <v>-7.3198417083627572</v>
      </c>
      <c r="O20" s="19">
        <f>E21-M20</f>
        <v>-5.910493222969424</v>
      </c>
      <c r="P20" s="19">
        <f>F21-N20</f>
        <v>0.86273424475173499</v>
      </c>
      <c r="V20" s="35">
        <v>37134</v>
      </c>
      <c r="W20" s="54">
        <f>M19-'問題2.1'!$M17</f>
        <v>-1.5666209988909321</v>
      </c>
      <c r="X20" s="54">
        <f>N19-'問題2.1'!$M17</f>
        <v>-1.1861769026831146</v>
      </c>
    </row>
    <row r="21" spans="2:24">
      <c r="B21" s="35">
        <v>37162</v>
      </c>
      <c r="C21" s="41">
        <v>5684</v>
      </c>
      <c r="D21" s="41">
        <v>6041</v>
      </c>
      <c r="E21" s="68">
        <v>-13.141809290953542</v>
      </c>
      <c r="F21" s="68">
        <v>-6.4571074636110222</v>
      </c>
      <c r="I21">
        <v>3.6798999999999999</v>
      </c>
      <c r="J21">
        <v>5.6424000000000003</v>
      </c>
      <c r="K21">
        <v>1.9021999999999999</v>
      </c>
      <c r="M21">
        <f>SUMPRODUCT($I$4:$K$4,I21:K21)</f>
        <v>4.4346733371830664</v>
      </c>
      <c r="N21">
        <f t="shared" si="0"/>
        <v>4.2897108196255118</v>
      </c>
      <c r="O21" s="19">
        <f>E22-M21</f>
        <v>-0.22988797476222889</v>
      </c>
      <c r="P21" s="19">
        <f>F22-N21</f>
        <v>2.4641378809207604</v>
      </c>
      <c r="V21" s="35">
        <v>37164</v>
      </c>
      <c r="W21" s="54">
        <f>M20-'問題2.1'!$M18</f>
        <v>0.52178393201588147</v>
      </c>
      <c r="X21" s="54">
        <f>N20-'問題2.1'!$M18</f>
        <v>0.43325829163724272</v>
      </c>
    </row>
    <row r="22" spans="2:24">
      <c r="B22" s="35">
        <v>37195</v>
      </c>
      <c r="C22" s="41">
        <v>5923</v>
      </c>
      <c r="D22" s="41">
        <v>6449</v>
      </c>
      <c r="E22" s="68">
        <v>4.2047853624208376</v>
      </c>
      <c r="F22" s="68">
        <v>6.7538487005462722</v>
      </c>
      <c r="I22">
        <v>9.4399999999999998E-2</v>
      </c>
      <c r="J22">
        <v>3.9289999999999998</v>
      </c>
      <c r="K22">
        <v>-3.5045000000000002</v>
      </c>
      <c r="M22">
        <f>SUMPRODUCT($I$4:$K$4,I22:K22)</f>
        <v>1.5691790191067438</v>
      </c>
      <c r="N22">
        <f t="shared" si="0"/>
        <v>1.2405768723787216</v>
      </c>
      <c r="O22" s="19">
        <f>E23-M22</f>
        <v>-1.7380123805789753</v>
      </c>
      <c r="P22" s="19">
        <f>F23-N22</f>
        <v>-0.4962754302946828</v>
      </c>
      <c r="V22" s="35">
        <v>37195</v>
      </c>
      <c r="W22" s="54">
        <f>M21-'問題2.1'!$M19</f>
        <v>0.7547733371830665</v>
      </c>
      <c r="X22" s="54">
        <f>N21-'問題2.1'!$M19</f>
        <v>0.60981081962551187</v>
      </c>
    </row>
    <row r="23" spans="2:24">
      <c r="B23" s="35">
        <v>37225</v>
      </c>
      <c r="C23" s="41">
        <v>5913</v>
      </c>
      <c r="D23" s="41">
        <v>6497</v>
      </c>
      <c r="E23" s="68">
        <v>-0.16883336147223149</v>
      </c>
      <c r="F23" s="68">
        <v>0.74430144208403881</v>
      </c>
      <c r="I23">
        <v>-1.2969999999999999</v>
      </c>
      <c r="J23">
        <v>-0.89829999999999999</v>
      </c>
      <c r="K23">
        <v>-1.702</v>
      </c>
      <c r="M23">
        <f>SUMPRODUCT($I$4:$K$4,I23:K23)</f>
        <v>-1.1436608277357496</v>
      </c>
      <c r="N23">
        <f t="shared" si="0"/>
        <v>-1.1889699064055625</v>
      </c>
      <c r="O23" s="19">
        <f>E24-M23</f>
        <v>-1.6806246449515549</v>
      </c>
      <c r="P23" s="19">
        <f>F24-N23</f>
        <v>-0.4271606153737173</v>
      </c>
      <c r="V23" s="35">
        <v>37225</v>
      </c>
      <c r="W23" s="54">
        <f>M22-'問題2.1'!$M20</f>
        <v>1.4747790191067438</v>
      </c>
      <c r="X23" s="54">
        <f>N22-'問題2.1'!$M20</f>
        <v>1.1461768723787216</v>
      </c>
    </row>
    <row r="24" spans="2:24">
      <c r="B24" s="35">
        <v>37253</v>
      </c>
      <c r="C24" s="41">
        <v>5746</v>
      </c>
      <c r="D24" s="41">
        <v>6392</v>
      </c>
      <c r="E24" s="68">
        <v>-2.8242854726873046</v>
      </c>
      <c r="F24" s="68">
        <v>-1.6161305217792798</v>
      </c>
      <c r="I24">
        <v>-5.5681000000000003</v>
      </c>
      <c r="J24">
        <v>-6.3254999999999999</v>
      </c>
      <c r="K24">
        <v>-4.7960000000000003</v>
      </c>
      <c r="M24">
        <f>SUMPRODUCT($I$4:$K$4,I24:K24)</f>
        <v>-5.8593944375179028</v>
      </c>
      <c r="N24">
        <f t="shared" si="0"/>
        <v>-5.7723412853841563</v>
      </c>
      <c r="O24" s="19">
        <f>E25-M24</f>
        <v>-0.47544719144137293</v>
      </c>
      <c r="P24" s="19">
        <f>F25-N24</f>
        <v>-0.72014932788243158</v>
      </c>
      <c r="V24" s="35">
        <v>37256</v>
      </c>
      <c r="W24" s="54">
        <f>M23-'問題2.1'!$M21</f>
        <v>0.15333917226425031</v>
      </c>
      <c r="X24" s="54">
        <f>N23-'問題2.1'!$M21</f>
        <v>0.10803009359443738</v>
      </c>
    </row>
    <row r="25" spans="2:24">
      <c r="B25" s="35">
        <v>37287</v>
      </c>
      <c r="C25" s="41">
        <v>5382</v>
      </c>
      <c r="D25" s="41">
        <v>5977</v>
      </c>
      <c r="E25" s="68">
        <v>-6.3348416289592757</v>
      </c>
      <c r="F25" s="68">
        <v>-6.4924906132665878</v>
      </c>
      <c r="I25">
        <v>4.3932000000000002</v>
      </c>
      <c r="J25">
        <v>4.0026000000000002</v>
      </c>
      <c r="K25">
        <v>4.7836999999999996</v>
      </c>
      <c r="M25">
        <f>SUMPRODUCT($I$4:$K$4,I25:K25)</f>
        <v>4.2429760735996922</v>
      </c>
      <c r="N25">
        <f t="shared" si="0"/>
        <v>4.2850991742994502</v>
      </c>
      <c r="O25" s="19">
        <f>E26-M25</f>
        <v>-8.6465435206454018</v>
      </c>
      <c r="P25" s="19">
        <f>F26-N25</f>
        <v>-4.8874080248933964</v>
      </c>
      <c r="V25" s="35">
        <v>37287</v>
      </c>
      <c r="W25" s="54">
        <f>M24-'問題2.1'!$M22</f>
        <v>-0.29129443751790252</v>
      </c>
      <c r="X25" s="54">
        <f>N24-'問題2.1'!$M22</f>
        <v>-0.20424128538415598</v>
      </c>
    </row>
    <row r="26" spans="2:24">
      <c r="B26" s="35">
        <v>37315</v>
      </c>
      <c r="C26" s="41">
        <v>5145</v>
      </c>
      <c r="D26" s="41">
        <v>5941</v>
      </c>
      <c r="E26" s="68">
        <v>-4.4035674470457087</v>
      </c>
      <c r="F26" s="68">
        <v>-0.60230885059394668</v>
      </c>
      <c r="I26">
        <v>4.7641</v>
      </c>
      <c r="J26">
        <v>5.2122000000000002</v>
      </c>
      <c r="K26">
        <v>4.3202999999999996</v>
      </c>
      <c r="M26">
        <f>SUMPRODUCT($I$4:$K$4,I26:K26)</f>
        <v>4.9364383133776162</v>
      </c>
      <c r="N26">
        <f t="shared" si="0"/>
        <v>4.8896370017726083</v>
      </c>
      <c r="O26" s="19">
        <f>E27-M26</f>
        <v>1.1860106662142273</v>
      </c>
      <c r="P26" s="19">
        <f>F27-N26</f>
        <v>0.29467540354637212</v>
      </c>
      <c r="V26" s="35">
        <v>37315</v>
      </c>
      <c r="W26" s="54">
        <f>M25-'問題2.1'!$M23</f>
        <v>-0.15022392640030802</v>
      </c>
      <c r="X26" s="54">
        <f>N25-'問題2.1'!$M23</f>
        <v>-0.10810082570055002</v>
      </c>
    </row>
    <row r="27" spans="2:24">
      <c r="B27" s="35">
        <v>37344</v>
      </c>
      <c r="C27" s="41">
        <v>5460</v>
      </c>
      <c r="D27" s="41">
        <v>6249</v>
      </c>
      <c r="E27" s="68">
        <v>6.1224489795918435</v>
      </c>
      <c r="F27" s="68">
        <v>5.1843124053189804</v>
      </c>
      <c r="I27">
        <v>2.1960999999999999</v>
      </c>
      <c r="J27">
        <v>2.5836999999999999</v>
      </c>
      <c r="K27">
        <v>1.8091999999999999</v>
      </c>
      <c r="M27">
        <f>SUMPRODUCT($I$4:$K$4,I27:K27)</f>
        <v>2.3451701392827733</v>
      </c>
      <c r="N27">
        <f t="shared" si="0"/>
        <v>2.3035938874085065</v>
      </c>
      <c r="O27" s="19">
        <f>E28-M27</f>
        <v>-1.081433875546514</v>
      </c>
      <c r="P27" s="19">
        <f>F28-N27</f>
        <v>-0.33527895701963617</v>
      </c>
      <c r="V27" s="35">
        <v>37346</v>
      </c>
      <c r="W27" s="54">
        <f>M26-'問題2.1'!$M24</f>
        <v>0.17233831337761618</v>
      </c>
      <c r="X27" s="54">
        <f>N26-'問題2.1'!$M24</f>
        <v>0.12553700177260829</v>
      </c>
    </row>
    <row r="28" spans="2:24">
      <c r="B28" s="35">
        <v>37376</v>
      </c>
      <c r="C28" s="41">
        <v>5529</v>
      </c>
      <c r="D28" s="41">
        <v>6372</v>
      </c>
      <c r="E28" s="68">
        <v>1.2637362637362592</v>
      </c>
      <c r="F28" s="68">
        <v>1.9683149303888703</v>
      </c>
      <c r="I28">
        <v>3.5678000000000001</v>
      </c>
      <c r="J28">
        <v>1.6357999999999999</v>
      </c>
      <c r="K28">
        <v>5.5202999999999998</v>
      </c>
      <c r="M28">
        <f>SUMPRODUCT($I$4:$K$4,I28:K28)</f>
        <v>2.8247569052285697</v>
      </c>
      <c r="N28">
        <f t="shared" si="0"/>
        <v>3.0406839658145746</v>
      </c>
      <c r="O28" s="19">
        <f>E29-M28</f>
        <v>1.1180899025124265</v>
      </c>
      <c r="P28" s="19">
        <f>F29-N28</f>
        <v>1.4947837052463253</v>
      </c>
      <c r="V28" s="35">
        <v>37376</v>
      </c>
      <c r="W28" s="54">
        <f>M27-'問題2.1'!$M25</f>
        <v>0.14907013928277335</v>
      </c>
      <c r="X28" s="54">
        <f>N27-'問題2.1'!$M25</f>
        <v>0.10749388740850652</v>
      </c>
    </row>
    <row r="29" spans="2:24">
      <c r="B29" s="35">
        <v>37407</v>
      </c>
      <c r="C29" s="41">
        <v>5747</v>
      </c>
      <c r="D29" s="41">
        <v>6661</v>
      </c>
      <c r="E29" s="68">
        <v>3.9428468077409962</v>
      </c>
      <c r="F29" s="68">
        <v>4.5354676710608999</v>
      </c>
      <c r="I29">
        <v>-8.1944999999999997</v>
      </c>
      <c r="J29">
        <v>-8.2787000000000006</v>
      </c>
      <c r="K29">
        <v>-8.1126000000000005</v>
      </c>
      <c r="M29">
        <f>SUMPRODUCT($I$4:$K$4,I29:K29)</f>
        <v>-8.2268831493405941</v>
      </c>
      <c r="N29">
        <f t="shared" si="0"/>
        <v>-8.218635311759602</v>
      </c>
      <c r="O29" s="19">
        <f>E30-M29</f>
        <v>-0.64731208295451736</v>
      </c>
      <c r="P29" s="19">
        <f>F30-N29</f>
        <v>5.169341114408077E-2</v>
      </c>
      <c r="V29" s="35">
        <v>37407</v>
      </c>
      <c r="W29" s="54">
        <f>M28-'問題2.1'!$M26</f>
        <v>-0.74304309477143038</v>
      </c>
      <c r="X29" s="54">
        <f>N28-'問題2.1'!$M26</f>
        <v>-0.52711603418542552</v>
      </c>
    </row>
    <row r="30" spans="2:24">
      <c r="B30" s="35">
        <v>37435</v>
      </c>
      <c r="C30" s="41">
        <v>5237</v>
      </c>
      <c r="D30" s="41">
        <v>6117</v>
      </c>
      <c r="E30" s="68">
        <v>-8.8741952322951114</v>
      </c>
      <c r="F30" s="68">
        <v>-8.1669419006155213</v>
      </c>
      <c r="I30">
        <v>-6.1619000000000002</v>
      </c>
      <c r="J30">
        <v>-7.8063000000000002</v>
      </c>
      <c r="K30">
        <v>-4.5646000000000004</v>
      </c>
      <c r="M30">
        <f>SUMPRODUCT($I$4:$K$4,I30:K30)</f>
        <v>-6.7943327549736114</v>
      </c>
      <c r="N30">
        <f t="shared" si="0"/>
        <v>-6.6339021481258413</v>
      </c>
      <c r="O30" s="19">
        <f>E31-M30</f>
        <v>-1.3591902543828898</v>
      </c>
      <c r="P30" s="19">
        <f>F31-N30</f>
        <v>3.0210200163619021</v>
      </c>
      <c r="V30" s="35">
        <v>37437</v>
      </c>
      <c r="W30" s="54">
        <f>M29-'問題2.1'!$M27</f>
        <v>-3.2383149340594386E-2</v>
      </c>
      <c r="X30" s="54">
        <f>N29-'問題2.1'!$M27</f>
        <v>-2.4135311759602374E-2</v>
      </c>
    </row>
    <row r="31" spans="2:24">
      <c r="B31" s="35">
        <v>37468</v>
      </c>
      <c r="C31" s="41">
        <v>4810</v>
      </c>
      <c r="D31" s="41">
        <v>5896</v>
      </c>
      <c r="E31" s="68">
        <v>-8.1535230093565012</v>
      </c>
      <c r="F31" s="68">
        <v>-3.6128821317639392</v>
      </c>
      <c r="I31">
        <v>-2.2437999999999998</v>
      </c>
      <c r="J31">
        <v>-2.0400999999999998</v>
      </c>
      <c r="K31">
        <v>-2.4348000000000001</v>
      </c>
      <c r="M31">
        <f>SUMPRODUCT($I$4:$K$4,I31:K31)</f>
        <v>-2.1654574146799885</v>
      </c>
      <c r="N31">
        <f t="shared" si="0"/>
        <v>-2.1828505271314769</v>
      </c>
      <c r="O31" s="19">
        <f>E32-M31</f>
        <v>-3.4894282402056667</v>
      </c>
      <c r="P31" s="19">
        <f>F32-N31</f>
        <v>-0.98879126391330008</v>
      </c>
      <c r="V31" s="35">
        <v>37468</v>
      </c>
      <c r="W31" s="54">
        <f>M30-'問題2.1'!$M28</f>
        <v>-0.63243275497361129</v>
      </c>
      <c r="X31" s="54">
        <f>N30-'問題2.1'!$M28</f>
        <v>-0.47200214812584118</v>
      </c>
    </row>
    <row r="32" spans="2:24">
      <c r="B32" s="35">
        <v>37498</v>
      </c>
      <c r="C32" s="41">
        <v>4538</v>
      </c>
      <c r="D32" s="41">
        <v>5709</v>
      </c>
      <c r="E32" s="68">
        <v>-5.6548856548856552</v>
      </c>
      <c r="F32" s="68">
        <v>-3.1716417910447769</v>
      </c>
      <c r="I32">
        <v>-1.8113999999999999</v>
      </c>
      <c r="J32">
        <v>-3.6177999999999999</v>
      </c>
      <c r="K32">
        <v>-0.10390000000000001</v>
      </c>
      <c r="M32">
        <f>SUMPRODUCT($I$4:$K$4,I32:K32)</f>
        <v>-2.5061376067417225</v>
      </c>
      <c r="N32">
        <f t="shared" si="0"/>
        <v>-2.3469534345653531</v>
      </c>
      <c r="O32" s="19">
        <f>E33-M32</f>
        <v>-2.5401382857219144</v>
      </c>
      <c r="P32" s="19">
        <f>F33-N32</f>
        <v>-2.6977128817772633</v>
      </c>
      <c r="V32" s="35">
        <v>37499</v>
      </c>
      <c r="W32" s="54">
        <f>M31-'問題2.1'!$M29</f>
        <v>7.834258532001126E-2</v>
      </c>
      <c r="X32" s="54">
        <f>N31-'問題2.1'!$M29</f>
        <v>6.0949472868522925E-2</v>
      </c>
    </row>
    <row r="33" spans="2:24">
      <c r="B33" s="35">
        <v>37529</v>
      </c>
      <c r="C33" s="41">
        <v>4309</v>
      </c>
      <c r="D33" s="41">
        <v>5421</v>
      </c>
      <c r="E33" s="68">
        <v>-5.0462758924636368</v>
      </c>
      <c r="F33" s="68">
        <v>-5.0446663163426164</v>
      </c>
      <c r="I33">
        <v>-6.0983999999999998</v>
      </c>
      <c r="J33">
        <v>-4.9055999999999997</v>
      </c>
      <c r="K33">
        <v>-7.1928000000000001</v>
      </c>
      <c r="M33">
        <f>SUMPRODUCT($I$4:$K$4,I33:K33)</f>
        <v>-5.6396516583831975</v>
      </c>
      <c r="N33">
        <f t="shared" si="0"/>
        <v>-5.7328016340592853</v>
      </c>
      <c r="O33" s="19">
        <f>E34-M33</f>
        <v>-1.9723232777968907</v>
      </c>
      <c r="P33" s="19">
        <f>F34-N33</f>
        <v>-1.1109541305597901</v>
      </c>
      <c r="V33" s="35">
        <v>37529</v>
      </c>
      <c r="W33" s="54">
        <f>M32-'問題2.1'!$M30</f>
        <v>-0.69473760674172258</v>
      </c>
      <c r="X33" s="54">
        <f>N32-'問題2.1'!$M30</f>
        <v>-0.5355534345653532</v>
      </c>
    </row>
    <row r="34" spans="2:24">
      <c r="B34" s="35">
        <v>37560</v>
      </c>
      <c r="C34" s="41">
        <v>3981</v>
      </c>
      <c r="D34" s="41">
        <v>5050</v>
      </c>
      <c r="E34" s="68">
        <v>-7.6119749361800881</v>
      </c>
      <c r="F34" s="68">
        <v>-6.8437557646190754</v>
      </c>
      <c r="I34">
        <v>3.3410000000000002</v>
      </c>
      <c r="J34">
        <v>4.9473000000000003</v>
      </c>
      <c r="K34">
        <v>1.8312999999999999</v>
      </c>
      <c r="M34">
        <f>SUMPRODUCT($I$4:$K$4,I34:K34)</f>
        <v>3.9587795730728197</v>
      </c>
      <c r="N34">
        <f t="shared" si="0"/>
        <v>3.8203606292342762</v>
      </c>
      <c r="O34" s="19">
        <f>E35-M34</f>
        <v>-1.8989955991969025</v>
      </c>
      <c r="P34" s="19">
        <f>F35-N34</f>
        <v>1.1895403608647381</v>
      </c>
      <c r="V34" s="35">
        <v>37560</v>
      </c>
      <c r="W34" s="54">
        <f>M33-'問題2.1'!$M31</f>
        <v>0.45874834161680234</v>
      </c>
      <c r="X34" s="54">
        <f>N33-'問題2.1'!$M31</f>
        <v>0.36559836594071449</v>
      </c>
    </row>
    <row r="35" spans="2:24">
      <c r="B35" s="35">
        <v>37589</v>
      </c>
      <c r="C35" s="41">
        <v>4063</v>
      </c>
      <c r="D35" s="41">
        <v>5303</v>
      </c>
      <c r="E35" s="68">
        <v>2.0597839738759172</v>
      </c>
      <c r="F35" s="68">
        <v>5.0099009900990144</v>
      </c>
      <c r="I35">
        <v>-5.3296999999999999</v>
      </c>
      <c r="J35">
        <v>-6.4436999999999998</v>
      </c>
      <c r="K35">
        <v>-4.1551</v>
      </c>
      <c r="M35">
        <f>SUMPRODUCT($I$4:$K$4,I35:K35)</f>
        <v>-5.7581420402082895</v>
      </c>
      <c r="N35">
        <f t="shared" si="0"/>
        <v>-5.6160025164560636</v>
      </c>
      <c r="O35" s="19">
        <f>E36-M35</f>
        <v>0.90950802593312297</v>
      </c>
      <c r="P35" s="19">
        <f>F36-N35</f>
        <v>0.80740361017660334</v>
      </c>
      <c r="V35" s="35">
        <v>37590</v>
      </c>
      <c r="W35" s="54">
        <f>M34-'問題2.1'!$M32</f>
        <v>0.6177795730728195</v>
      </c>
      <c r="X35" s="54">
        <f>N34-'問題2.1'!$M32</f>
        <v>0.47936062923427603</v>
      </c>
    </row>
    <row r="36" spans="2:24">
      <c r="B36" s="35">
        <v>37620</v>
      </c>
      <c r="C36" s="41">
        <v>3866</v>
      </c>
      <c r="D36" s="41">
        <v>5048</v>
      </c>
      <c r="E36" s="68">
        <v>-4.8486340142751665</v>
      </c>
      <c r="F36" s="68">
        <v>-4.8085989062794603</v>
      </c>
      <c r="I36">
        <v>-2.6383999999999999</v>
      </c>
      <c r="J36">
        <v>-4.0929000000000002</v>
      </c>
      <c r="K36">
        <v>-1.1415999999999999</v>
      </c>
      <c r="M36">
        <f>SUMPRODUCT($I$4:$K$4,I36:K36)</f>
        <v>-3.1977976146548928</v>
      </c>
      <c r="N36">
        <f t="shared" si="0"/>
        <v>-3.0255258437542274</v>
      </c>
      <c r="O36" s="19">
        <f>E37-M36</f>
        <v>2.2148695236047091</v>
      </c>
      <c r="P36" s="19">
        <f>F37-N36</f>
        <v>0.48986815754187152</v>
      </c>
      <c r="V36" s="35">
        <v>37621</v>
      </c>
      <c r="W36" s="54">
        <f>M35-'問題2.1'!$M33</f>
        <v>-0.42844204020828958</v>
      </c>
      <c r="X36" s="54">
        <f>N35-'問題2.1'!$M33</f>
        <v>-0.28630251645606375</v>
      </c>
    </row>
    <row r="37" spans="2:24">
      <c r="B37" s="35">
        <v>37652</v>
      </c>
      <c r="C37" s="41">
        <v>3828</v>
      </c>
      <c r="D37" s="41">
        <v>4920</v>
      </c>
      <c r="E37" s="68">
        <v>-0.98292809105018364</v>
      </c>
      <c r="F37" s="68">
        <v>-2.5356576862123559</v>
      </c>
      <c r="I37">
        <v>-0.2392</v>
      </c>
      <c r="J37">
        <v>-1.4077</v>
      </c>
      <c r="K37">
        <v>0.92569999999999997</v>
      </c>
      <c r="M37">
        <f>SUMPRODUCT($I$4:$K$4,I37:K37)</f>
        <v>-0.68860261947109491</v>
      </c>
      <c r="N37">
        <f t="shared" si="0"/>
        <v>-0.56379533475377119</v>
      </c>
      <c r="O37" s="19">
        <f>E38-M37</f>
        <v>-3.752358718041966</v>
      </c>
      <c r="P37" s="19">
        <f>F38-N37</f>
        <v>-2.3833591367909395</v>
      </c>
      <c r="V37" s="35">
        <v>37652</v>
      </c>
      <c r="W37" s="54">
        <f>M36-'問題2.1'!$M34</f>
        <v>-0.55939761465489291</v>
      </c>
      <c r="X37" s="54">
        <f>N36-'問題2.1'!$M34</f>
        <v>-0.38712584375422754</v>
      </c>
    </row>
    <row r="38" spans="2:24">
      <c r="B38" s="35">
        <v>37680</v>
      </c>
      <c r="C38" s="41">
        <v>3658</v>
      </c>
      <c r="D38" s="41">
        <v>4775</v>
      </c>
      <c r="E38" s="68">
        <v>-4.4409613375130608</v>
      </c>
      <c r="F38" s="68">
        <v>-2.9471544715447107</v>
      </c>
      <c r="I38">
        <v>-3.3620999999999999</v>
      </c>
      <c r="J38">
        <v>-3.6764999999999999</v>
      </c>
      <c r="K38">
        <v>-3.0545</v>
      </c>
      <c r="M38">
        <f>SUMPRODUCT($I$4:$K$4,I38:K38)</f>
        <v>-3.4830175758414326</v>
      </c>
      <c r="N38">
        <f t="shared" si="0"/>
        <v>-3.4515486033669731</v>
      </c>
      <c r="O38" s="19">
        <f>E39-M38</f>
        <v>-2.5858725280404746</v>
      </c>
      <c r="P38" s="19">
        <f>F39-N38</f>
        <v>2.0065224253565064</v>
      </c>
      <c r="V38" s="35">
        <v>37680</v>
      </c>
      <c r="W38" s="54">
        <f>M37-'問題2.1'!$M35</f>
        <v>-0.44940261947109494</v>
      </c>
      <c r="X38" s="54">
        <f>N37-'問題2.1'!$M35</f>
        <v>-0.32459533475377123</v>
      </c>
    </row>
    <row r="39" spans="2:24">
      <c r="B39" s="35">
        <v>37711</v>
      </c>
      <c r="C39" s="41">
        <v>3436</v>
      </c>
      <c r="D39" s="41">
        <v>4706</v>
      </c>
      <c r="E39" s="68">
        <v>-6.0688901038819072</v>
      </c>
      <c r="F39" s="68">
        <v>-1.4450261780104667</v>
      </c>
      <c r="I39">
        <v>0.60119999999999996</v>
      </c>
      <c r="J39">
        <v>-0.12889999999999999</v>
      </c>
      <c r="K39">
        <v>1.3095000000000001</v>
      </c>
      <c r="M39">
        <f>SUMPRODUCT($I$4:$K$4,I39:K39)</f>
        <v>0.3204050906214696</v>
      </c>
      <c r="N39">
        <f t="shared" si="0"/>
        <v>0.39131687770617934</v>
      </c>
      <c r="O39" s="19">
        <f>E40-M39</f>
        <v>1.5713294844658421</v>
      </c>
      <c r="P39" s="19">
        <f>F40-N39</f>
        <v>1.8186278736750305</v>
      </c>
      <c r="V39" s="35">
        <v>37711</v>
      </c>
      <c r="W39" s="54">
        <f>M38-'問題2.1'!$M36</f>
        <v>-0.1209175758414327</v>
      </c>
      <c r="X39" s="54">
        <f>N38-'問題2.1'!$M36</f>
        <v>-8.9448603366973245E-2</v>
      </c>
    </row>
    <row r="40" spans="2:24">
      <c r="B40" s="35">
        <v>37741</v>
      </c>
      <c r="C40" s="41">
        <v>3501</v>
      </c>
      <c r="D40" s="41">
        <v>4810</v>
      </c>
      <c r="E40" s="68">
        <v>1.8917345750873116</v>
      </c>
      <c r="F40" s="68">
        <v>2.2099447513812098</v>
      </c>
      <c r="I40">
        <v>4.9604999999999997</v>
      </c>
      <c r="J40">
        <v>5.6612999999999998</v>
      </c>
      <c r="K40">
        <v>4.2892999999999999</v>
      </c>
      <c r="M40">
        <f>SUMPRODUCT($I$4:$K$4,I40:K40)</f>
        <v>5.2300261970810347</v>
      </c>
      <c r="N40">
        <f t="shared" si="0"/>
        <v>5.1651026972366374</v>
      </c>
      <c r="O40" s="19">
        <f>E41-M40</f>
        <v>-2.059503489283272</v>
      </c>
      <c r="P40" s="19">
        <f>F41-N40</f>
        <v>1.1758536437197122</v>
      </c>
      <c r="V40" s="35">
        <v>37741</v>
      </c>
      <c r="W40" s="54">
        <f>M39-'問題2.1'!$M37</f>
        <v>-0.28079490937853036</v>
      </c>
      <c r="X40" s="54">
        <f>N39-'問題2.1'!$M37</f>
        <v>-0.20988312229382061</v>
      </c>
    </row>
    <row r="41" spans="2:24">
      <c r="B41" s="35">
        <v>37771</v>
      </c>
      <c r="C41" s="41">
        <v>3612</v>
      </c>
      <c r="D41" s="41">
        <v>5115</v>
      </c>
      <c r="E41" s="68">
        <v>3.1705227077977627</v>
      </c>
      <c r="F41" s="68">
        <v>6.3409563409563496</v>
      </c>
      <c r="I41">
        <v>7.9302999999999999</v>
      </c>
      <c r="J41">
        <v>7.2164999999999999</v>
      </c>
      <c r="K41">
        <v>8.6229999999999993</v>
      </c>
      <c r="M41">
        <f>SUMPRODUCT($I$4:$K$4,I41:K41)</f>
        <v>7.6557740432606511</v>
      </c>
      <c r="N41">
        <f t="shared" si="0"/>
        <v>7.7251865897521981</v>
      </c>
      <c r="O41" s="19">
        <f>E42-M41</f>
        <v>-1.3711671772584442</v>
      </c>
      <c r="P41" s="19">
        <f>F42-N41</f>
        <v>-2.8376010570053793</v>
      </c>
      <c r="V41" s="35">
        <v>37772</v>
      </c>
      <c r="W41" s="54">
        <f>M40-'問題2.1'!$M38</f>
        <v>0.26952619708103498</v>
      </c>
      <c r="X41" s="54">
        <f>N40-'問題2.1'!$M38</f>
        <v>0.20460269723663771</v>
      </c>
    </row>
    <row r="42" spans="2:24">
      <c r="B42" s="35">
        <v>37802</v>
      </c>
      <c r="C42" s="41">
        <v>3839</v>
      </c>
      <c r="D42" s="41">
        <v>5365</v>
      </c>
      <c r="E42" s="68">
        <v>6.284606866002207</v>
      </c>
      <c r="F42" s="68">
        <v>4.8875855327468187</v>
      </c>
      <c r="I42">
        <v>4.2282999999999999</v>
      </c>
      <c r="J42">
        <v>4.5826000000000002</v>
      </c>
      <c r="K42">
        <v>3.8883000000000001</v>
      </c>
      <c r="M42">
        <f>SUMPRODUCT($I$4:$K$4,I42:K42)</f>
        <v>4.36456303198859</v>
      </c>
      <c r="N42">
        <f t="shared" si="0"/>
        <v>4.331501158010381</v>
      </c>
      <c r="O42" s="19">
        <f>E43-M42</f>
        <v>-1.4210881687429469</v>
      </c>
      <c r="P42" s="19">
        <f>F43-N42</f>
        <v>-1.6101591263235235</v>
      </c>
      <c r="V42" s="35">
        <v>37802</v>
      </c>
      <c r="W42" s="54">
        <f>M41-'問題2.1'!$M39</f>
        <v>-0.27452595673934876</v>
      </c>
      <c r="X42" s="54">
        <f>N41-'問題2.1'!$M39</f>
        <v>-0.20511341024780183</v>
      </c>
    </row>
    <row r="43" spans="2:24">
      <c r="B43" s="35">
        <v>37833</v>
      </c>
      <c r="C43" s="41">
        <v>3952</v>
      </c>
      <c r="D43" s="41">
        <v>5511</v>
      </c>
      <c r="E43" s="68">
        <v>2.9434748632456431</v>
      </c>
      <c r="F43" s="68">
        <v>2.7213420316868575</v>
      </c>
      <c r="I43">
        <v>6.6426999999999996</v>
      </c>
      <c r="J43">
        <v>6.0753000000000004</v>
      </c>
      <c r="K43">
        <v>7.1909000000000001</v>
      </c>
      <c r="M43">
        <f>SUMPRODUCT($I$4:$K$4,I43:K43)</f>
        <v>6.4244791711756974</v>
      </c>
      <c r="N43">
        <f t="shared" si="0"/>
        <v>6.4787775796953486</v>
      </c>
      <c r="O43" s="19">
        <f>E44-M43</f>
        <v>-0.35160467724857014</v>
      </c>
      <c r="P43" s="19">
        <f>F44-N43</f>
        <v>-1.9242502706770184</v>
      </c>
      <c r="V43" s="35">
        <v>37833</v>
      </c>
      <c r="W43" s="54">
        <f>M42-'問題2.1'!$M40</f>
        <v>0.13626303198859002</v>
      </c>
      <c r="X43" s="54">
        <f>N42-'問題2.1'!$M40</f>
        <v>0.1032011580103811</v>
      </c>
    </row>
    <row r="44" spans="2:24">
      <c r="B44" s="35">
        <v>37862</v>
      </c>
      <c r="C44" s="41">
        <v>4192</v>
      </c>
      <c r="D44" s="41">
        <v>5762</v>
      </c>
      <c r="E44" s="68">
        <v>6.0728744939271273</v>
      </c>
      <c r="F44" s="68">
        <v>4.5545273090183303</v>
      </c>
      <c r="I44">
        <v>1.976</v>
      </c>
      <c r="J44">
        <v>0.58450000000000002</v>
      </c>
      <c r="K44">
        <v>3.3081999999999998</v>
      </c>
      <c r="M44">
        <f>SUMPRODUCT($I$4:$K$4,I44:K44)</f>
        <v>1.4408320561551815</v>
      </c>
      <c r="N44">
        <f t="shared" si="0"/>
        <v>1.5695638280803204</v>
      </c>
      <c r="O44" s="19">
        <f>E45-M44</f>
        <v>1.6364580201806997</v>
      </c>
      <c r="P44" s="19">
        <f>F45-N44</f>
        <v>1.7452574145437794</v>
      </c>
      <c r="V44" s="35">
        <v>37864</v>
      </c>
      <c r="W44" s="54">
        <f>M43-'問題2.1'!$M41</f>
        <v>-0.21822082882430216</v>
      </c>
      <c r="X44" s="54">
        <f>N43-'問題2.1'!$M41</f>
        <v>-0.16392242030465098</v>
      </c>
    </row>
    <row r="45" spans="2:24">
      <c r="B45" s="35">
        <v>37894</v>
      </c>
      <c r="C45" s="41">
        <v>4321</v>
      </c>
      <c r="D45" s="41">
        <v>5953</v>
      </c>
      <c r="E45" s="68">
        <v>3.0772900763358813</v>
      </c>
      <c r="F45" s="68">
        <v>3.3148212426240997</v>
      </c>
      <c r="I45">
        <v>2.8332000000000002</v>
      </c>
      <c r="J45">
        <v>2.0541999999999998</v>
      </c>
      <c r="K45">
        <v>3.5598000000000001</v>
      </c>
      <c r="M45">
        <f>SUMPRODUCT($I$4:$K$4,I45:K45)</f>
        <v>2.5335982566441153</v>
      </c>
      <c r="N45">
        <f t="shared" si="0"/>
        <v>2.5987226909199919</v>
      </c>
      <c r="O45" s="19">
        <f>E46-M45</f>
        <v>2.5346729768666529</v>
      </c>
      <c r="P45" s="19">
        <f>F46-N45</f>
        <v>2.3567619386785248</v>
      </c>
      <c r="V45" s="35">
        <v>37894</v>
      </c>
      <c r="W45" s="54">
        <f>M44-'問題2.1'!$M42</f>
        <v>-0.53516794384481847</v>
      </c>
      <c r="X45" s="54">
        <f>N44-'問題2.1'!$M42</f>
        <v>-0.40643617191967962</v>
      </c>
    </row>
    <row r="46" spans="2:24">
      <c r="B46" s="35">
        <v>37925</v>
      </c>
      <c r="C46" s="41">
        <v>4540</v>
      </c>
      <c r="D46" s="41">
        <v>6248</v>
      </c>
      <c r="E46" s="68">
        <v>5.0682712335107682</v>
      </c>
      <c r="F46" s="68">
        <v>4.9554846295985167</v>
      </c>
      <c r="I46">
        <v>-3.8875999999999999</v>
      </c>
      <c r="J46">
        <v>-3.6741999999999999</v>
      </c>
      <c r="K46">
        <v>-4.0837000000000003</v>
      </c>
      <c r="M46">
        <f>SUMPRODUCT($I$4:$K$4,I46:K46)</f>
        <v>-3.8055268168982757</v>
      </c>
      <c r="N46">
        <f t="shared" si="0"/>
        <v>-3.822304658060383</v>
      </c>
      <c r="O46" s="19">
        <f>E47-M46</f>
        <v>0.12711271998197082</v>
      </c>
      <c r="P46" s="19">
        <f>F47-N46</f>
        <v>-0.59510891428277102</v>
      </c>
      <c r="V46" s="35">
        <v>37925</v>
      </c>
      <c r="W46" s="54">
        <f>M45-'問題2.1'!$M43</f>
        <v>-0.29960174335588485</v>
      </c>
      <c r="X46" s="54">
        <f>N45-'問題2.1'!$M43</f>
        <v>-0.2344773090800083</v>
      </c>
    </row>
    <row r="47" spans="2:24">
      <c r="B47" s="35">
        <v>37953</v>
      </c>
      <c r="C47" s="41">
        <v>4373</v>
      </c>
      <c r="D47" s="41">
        <v>5972</v>
      </c>
      <c r="E47" s="68">
        <v>-3.6784140969163048</v>
      </c>
      <c r="F47" s="68">
        <v>-4.417413572343154</v>
      </c>
      <c r="I47">
        <v>4.3490000000000002</v>
      </c>
      <c r="J47">
        <v>3.2722000000000002</v>
      </c>
      <c r="K47">
        <v>5.3775000000000004</v>
      </c>
      <c r="M47">
        <f>SUMPRODUCT($I$4:$K$4,I47:K47)</f>
        <v>3.9348650103820026</v>
      </c>
      <c r="N47">
        <f t="shared" si="0"/>
        <v>4.0336135075633148</v>
      </c>
      <c r="O47" s="19">
        <f>E48-M47</f>
        <v>-1.5566349623600462</v>
      </c>
      <c r="P47" s="19">
        <f>F48-N47</f>
        <v>-0.7013964948372573</v>
      </c>
      <c r="V47" s="35">
        <v>37955</v>
      </c>
      <c r="W47" s="54">
        <f>M46-'問題2.1'!$M44</f>
        <v>8.207318310172429E-2</v>
      </c>
      <c r="X47" s="54">
        <f>N46-'問題2.1'!$M44</f>
        <v>6.5295341939616947E-2</v>
      </c>
    </row>
    <row r="48" spans="2:24">
      <c r="B48" s="35">
        <v>37985</v>
      </c>
      <c r="C48" s="41">
        <v>4477</v>
      </c>
      <c r="D48" s="41">
        <v>6171</v>
      </c>
      <c r="E48" s="68">
        <v>2.3782300480219565</v>
      </c>
      <c r="F48" s="68">
        <v>3.3322170127260575</v>
      </c>
      <c r="I48">
        <v>0.75660000000000005</v>
      </c>
      <c r="J48">
        <v>1.0412999999999999</v>
      </c>
      <c r="K48">
        <v>0.48949999999999999</v>
      </c>
      <c r="M48">
        <f>SUMPRODUCT($I$4:$K$4,I48:K48)</f>
        <v>0.8660950163200718</v>
      </c>
      <c r="N48">
        <f t="shared" si="0"/>
        <v>0.84173495845198276</v>
      </c>
      <c r="O48" s="19">
        <f>E49-M48</f>
        <v>0.25072428231740074</v>
      </c>
      <c r="P48" s="19">
        <f>F49-N48</f>
        <v>1.7024232006794437</v>
      </c>
      <c r="V48" s="35">
        <v>37986</v>
      </c>
      <c r="W48" s="54">
        <f>M47-'問題2.1'!$M45</f>
        <v>-0.41413498961799755</v>
      </c>
      <c r="X48" s="54">
        <f>N47-'問題2.1'!$M45</f>
        <v>-0.31538649243668537</v>
      </c>
    </row>
    <row r="49" spans="2:24">
      <c r="B49" s="35">
        <v>38016</v>
      </c>
      <c r="C49" s="41">
        <v>4527</v>
      </c>
      <c r="D49" s="41">
        <v>6328</v>
      </c>
      <c r="E49" s="68">
        <v>1.1168192986374725</v>
      </c>
      <c r="F49" s="68">
        <v>2.5441581591314266</v>
      </c>
      <c r="I49">
        <v>2.9419</v>
      </c>
      <c r="J49">
        <v>1.2690999999999999</v>
      </c>
      <c r="K49">
        <v>4.5216000000000003</v>
      </c>
      <c r="M49">
        <f>SUMPRODUCT($I$4:$K$4,I49:K49)</f>
        <v>2.2985446743194431</v>
      </c>
      <c r="N49">
        <f t="shared" si="0"/>
        <v>2.4454121992853022</v>
      </c>
      <c r="O49" s="19">
        <f>E50-M49</f>
        <v>-0.33256278786042026</v>
      </c>
      <c r="P49" s="19">
        <f>F50-N49</f>
        <v>-1.2127952587037587</v>
      </c>
      <c r="V49" s="35">
        <v>38017</v>
      </c>
      <c r="W49" s="54">
        <f>M48-'問題2.1'!$M46</f>
        <v>0.10949501632007175</v>
      </c>
      <c r="X49" s="54">
        <f>N48-'問題2.1'!$M46</f>
        <v>8.5134958451982712E-2</v>
      </c>
    </row>
    <row r="50" spans="2:24">
      <c r="B50" s="35">
        <v>38044</v>
      </c>
      <c r="C50" s="41">
        <v>4616</v>
      </c>
      <c r="D50" s="41">
        <v>6406</v>
      </c>
      <c r="E50" s="68">
        <v>1.9659818864590228</v>
      </c>
      <c r="F50" s="68">
        <v>1.2326169405815435</v>
      </c>
      <c r="I50">
        <v>9.3635000000000002</v>
      </c>
      <c r="J50">
        <v>7.6966000000000001</v>
      </c>
      <c r="K50">
        <v>10.8893</v>
      </c>
      <c r="M50">
        <f>SUMPRODUCT($I$4:$K$4,I50:K50)</f>
        <v>8.7224138081411375</v>
      </c>
      <c r="N50">
        <f t="shared" si="0"/>
        <v>8.8512906478831717</v>
      </c>
      <c r="O50" s="19">
        <f>E51-M50</f>
        <v>1.8495099353597286</v>
      </c>
      <c r="P50" s="19">
        <f>F51-N50</f>
        <v>-2.1544439416702383</v>
      </c>
      <c r="V50" s="35">
        <v>38046</v>
      </c>
      <c r="W50" s="54">
        <f>M49-'問題2.1'!$M47</f>
        <v>-0.64335532568055687</v>
      </c>
      <c r="X50" s="54">
        <f>N49-'問題2.1'!$M47</f>
        <v>-0.49648780071469778</v>
      </c>
    </row>
    <row r="51" spans="2:24">
      <c r="B51" s="35">
        <v>38077</v>
      </c>
      <c r="C51" s="41">
        <v>5104</v>
      </c>
      <c r="D51" s="41">
        <v>6835</v>
      </c>
      <c r="E51" s="68">
        <v>10.571923743500866</v>
      </c>
      <c r="F51" s="68">
        <v>6.6968467062129333</v>
      </c>
      <c r="I51">
        <v>0.94259999999999999</v>
      </c>
      <c r="J51">
        <v>1.0524</v>
      </c>
      <c r="K51">
        <v>0.84460000000000002</v>
      </c>
      <c r="M51">
        <f>SUMPRODUCT($I$4:$K$4,I51:K51)</f>
        <v>0.98482884782259283</v>
      </c>
      <c r="N51">
        <f t="shared" si="0"/>
        <v>0.97724726491576708</v>
      </c>
      <c r="O51" s="19">
        <f>E52-M51</f>
        <v>2.8357040675379155</v>
      </c>
      <c r="P51" s="19">
        <f>F52-N51</f>
        <v>4.2312384702707631</v>
      </c>
      <c r="V51" s="35">
        <v>38077</v>
      </c>
      <c r="W51" s="54">
        <f>M50-'問題2.1'!$M48</f>
        <v>-0.64108619185886262</v>
      </c>
      <c r="X51" s="54">
        <f>N50-'問題2.1'!$M48</f>
        <v>-0.5122093521168285</v>
      </c>
    </row>
    <row r="52" spans="2:24">
      <c r="B52" s="35">
        <v>38107</v>
      </c>
      <c r="C52" s="41">
        <v>5299</v>
      </c>
      <c r="D52" s="41">
        <v>7191</v>
      </c>
      <c r="E52" s="68">
        <v>3.8205329153605083</v>
      </c>
      <c r="F52" s="68">
        <v>5.2084857351865299</v>
      </c>
      <c r="I52">
        <v>-3.7850000000000001</v>
      </c>
      <c r="J52">
        <v>-4.6383999999999999</v>
      </c>
      <c r="K52">
        <v>-3.0234999999999999</v>
      </c>
      <c r="M52">
        <f>SUMPRODUCT($I$4:$K$4,I52:K52)</f>
        <v>-4.1132158319440784</v>
      </c>
      <c r="N52">
        <f t="shared" si="0"/>
        <v>-4.0543536517004402</v>
      </c>
      <c r="O52" s="19">
        <f>E53-M52</f>
        <v>-0.20835427562338449</v>
      </c>
      <c r="P52" s="19">
        <f>F53-N52</f>
        <v>-0.27049685587847438</v>
      </c>
      <c r="V52" s="35">
        <v>38107</v>
      </c>
      <c r="W52" s="54">
        <f>M51-'問題2.1'!$M49</f>
        <v>4.2228847822592841E-2</v>
      </c>
      <c r="X52" s="54">
        <f>N51-'問題2.1'!$M49</f>
        <v>3.4647264915767084E-2</v>
      </c>
    </row>
    <row r="53" spans="2:24">
      <c r="B53" s="35">
        <v>38138</v>
      </c>
      <c r="C53" s="41">
        <v>5070</v>
      </c>
      <c r="D53" s="41">
        <v>6880</v>
      </c>
      <c r="E53" s="68">
        <v>-4.3215701075674628</v>
      </c>
      <c r="F53" s="68">
        <v>-4.3248505075789145</v>
      </c>
      <c r="I53">
        <v>4.6905999999999999</v>
      </c>
      <c r="J53">
        <v>3.9815</v>
      </c>
      <c r="K53">
        <v>5.3116000000000003</v>
      </c>
      <c r="M53">
        <f>SUMPRODUCT($I$4:$K$4,I53:K53)</f>
        <v>4.4178816500800266</v>
      </c>
      <c r="N53">
        <f t="shared" si="0"/>
        <v>4.4625524996467618</v>
      </c>
      <c r="O53" s="19">
        <f>E54-M53</f>
        <v>0.92728600277992346</v>
      </c>
      <c r="P53" s="19">
        <f>F54-N53</f>
        <v>-0.52359901127466291</v>
      </c>
      <c r="V53" s="35">
        <v>38138</v>
      </c>
      <c r="W53" s="54">
        <f>M52-'問題2.1'!$M50</f>
        <v>-0.32821583194407822</v>
      </c>
      <c r="X53" s="54">
        <f>N52-'問題2.1'!$M50</f>
        <v>-0.26935365170044001</v>
      </c>
    </row>
    <row r="54" spans="2:24">
      <c r="B54" s="35">
        <v>38168</v>
      </c>
      <c r="C54" s="41">
        <v>5341</v>
      </c>
      <c r="D54" s="41">
        <v>7151</v>
      </c>
      <c r="E54" s="68">
        <v>5.3451676528599501</v>
      </c>
      <c r="F54" s="68">
        <v>3.9389534883720989</v>
      </c>
      <c r="I54">
        <v>-4.2168000000000001</v>
      </c>
      <c r="J54">
        <v>-5.1734</v>
      </c>
      <c r="K54">
        <v>-3.3902999999999999</v>
      </c>
      <c r="M54">
        <f>SUMPRODUCT($I$4:$K$4,I54:K54)</f>
        <v>-4.5847063332737825</v>
      </c>
      <c r="N54">
        <f t="shared" si="0"/>
        <v>-4.5285223194741651</v>
      </c>
      <c r="O54" s="19">
        <f>E55-M54</f>
        <v>-1.0322193360765315</v>
      </c>
      <c r="P54" s="19">
        <f>F55-N54</f>
        <v>-4.4264703319846888E-2</v>
      </c>
      <c r="V54" s="35">
        <v>38168</v>
      </c>
      <c r="W54" s="54">
        <f>M53-'問題2.1'!$M51</f>
        <v>-0.27271834991997324</v>
      </c>
      <c r="X54" s="54">
        <f>N53-'問題2.1'!$M51</f>
        <v>-0.22804750035323806</v>
      </c>
    </row>
    <row r="55" spans="2:24">
      <c r="B55" s="35">
        <v>38198</v>
      </c>
      <c r="C55" s="41">
        <v>5041</v>
      </c>
      <c r="D55" s="41">
        <v>6824</v>
      </c>
      <c r="E55" s="68">
        <v>-5.616925669350314</v>
      </c>
      <c r="F55" s="68">
        <v>-4.5727870227940119</v>
      </c>
      <c r="I55">
        <v>-1.1676</v>
      </c>
      <c r="J55">
        <v>-0.75519999999999998</v>
      </c>
      <c r="K55">
        <v>-1.5170999999999999</v>
      </c>
      <c r="M55">
        <f>SUMPRODUCT($I$4:$K$4,I55:K55)</f>
        <v>-1.0089918366934081</v>
      </c>
      <c r="N55">
        <f t="shared" si="0"/>
        <v>-1.0307522336263528</v>
      </c>
      <c r="O55" s="19">
        <f>E56-M55</f>
        <v>0.49322115627286167</v>
      </c>
      <c r="P55" s="19">
        <f>F56-N55</f>
        <v>-1.4751094310864301</v>
      </c>
      <c r="V55" s="35">
        <v>38199</v>
      </c>
      <c r="W55" s="54">
        <f>M54-'問題2.1'!$M52</f>
        <v>-0.36790633327378242</v>
      </c>
      <c r="X55" s="54">
        <f>N54-'問題2.1'!$M52</f>
        <v>-0.31172231947416496</v>
      </c>
    </row>
    <row r="56" spans="2:24">
      <c r="B56" s="35">
        <v>38230</v>
      </c>
      <c r="C56" s="41">
        <v>5015</v>
      </c>
      <c r="D56" s="41">
        <v>6653</v>
      </c>
      <c r="E56" s="68">
        <v>-0.51577068042054641</v>
      </c>
      <c r="F56" s="68">
        <v>-2.5058616647127829</v>
      </c>
      <c r="I56">
        <v>-2.0686</v>
      </c>
      <c r="J56">
        <v>-1.8411999999999999</v>
      </c>
      <c r="K56">
        <v>-2.2627999999999999</v>
      </c>
      <c r="M56">
        <f>SUMPRODUCT($I$4:$K$4,I56:K56)</f>
        <v>-1.9811424448227157</v>
      </c>
      <c r="N56">
        <f t="shared" si="0"/>
        <v>-1.9936790957057919</v>
      </c>
      <c r="O56" s="19">
        <f>E57-M56</f>
        <v>-1.1494657306508658</v>
      </c>
      <c r="P56" s="19">
        <f>F57-N56</f>
        <v>-0.89223703235673479</v>
      </c>
      <c r="V56" s="35">
        <v>38230</v>
      </c>
      <c r="W56" s="54">
        <f>M55-'問題2.1'!$M53</f>
        <v>0.15860816330659189</v>
      </c>
      <c r="X56" s="54">
        <f>N55-'問題2.1'!$M53</f>
        <v>0.13684776637364715</v>
      </c>
    </row>
    <row r="57" spans="2:24">
      <c r="B57" s="35">
        <v>38260</v>
      </c>
      <c r="C57" s="41">
        <v>4858</v>
      </c>
      <c r="D57" s="41">
        <v>6461</v>
      </c>
      <c r="E57" s="68">
        <v>-3.1306081754735815</v>
      </c>
      <c r="F57" s="68">
        <v>-2.8859161280625267</v>
      </c>
      <c r="I57">
        <v>-1.4437</v>
      </c>
      <c r="J57">
        <v>-1.6480999999999999</v>
      </c>
      <c r="K57">
        <v>-1.2686999999999999</v>
      </c>
      <c r="M57">
        <f>SUMPRODUCT($I$4:$K$4,I57:K57)</f>
        <v>-1.5223118074788919</v>
      </c>
      <c r="N57">
        <f t="shared" si="0"/>
        <v>-1.5108863323221107</v>
      </c>
      <c r="O57" s="19">
        <f>E58-M57</f>
        <v>-0.72140988869237166</v>
      </c>
      <c r="P57" s="19">
        <f>F58-N57</f>
        <v>0.27268791102510082</v>
      </c>
      <c r="V57" s="35">
        <v>38260</v>
      </c>
      <c r="W57" s="54">
        <f>M56-'問題2.1'!$M54</f>
        <v>8.7457555177284263E-2</v>
      </c>
      <c r="X57" s="54">
        <f>N56-'問題2.1'!$M54</f>
        <v>7.4920904294208057E-2</v>
      </c>
    </row>
    <row r="58" spans="2:24">
      <c r="B58" s="35">
        <v>38289</v>
      </c>
      <c r="C58" s="41">
        <v>4749</v>
      </c>
      <c r="D58" s="41">
        <v>6381</v>
      </c>
      <c r="E58" s="68">
        <v>-2.2437216961712636</v>
      </c>
      <c r="F58" s="68">
        <v>-1.2381984212970099</v>
      </c>
      <c r="I58">
        <v>1.4451000000000001</v>
      </c>
      <c r="J58">
        <v>1.0829</v>
      </c>
      <c r="K58">
        <v>1.7543</v>
      </c>
      <c r="M58">
        <f>SUMPRODUCT($I$4:$K$4,I58:K58)</f>
        <v>1.3057986503913983</v>
      </c>
      <c r="N58">
        <f t="shared" si="0"/>
        <v>1.3257219757287904</v>
      </c>
      <c r="O58" s="19">
        <f>E59-M58</f>
        <v>0.61039423232074386</v>
      </c>
      <c r="P58" s="19">
        <f>F59-N58</f>
        <v>-0.65184640763601598</v>
      </c>
      <c r="V58" s="35">
        <v>38291</v>
      </c>
      <c r="W58" s="54">
        <f>M57-'問題2.1'!$M55</f>
        <v>-7.861180747889196E-2</v>
      </c>
      <c r="X58" s="54">
        <f>N57-'問題2.1'!$M55</f>
        <v>-6.7186332322110687E-2</v>
      </c>
    </row>
    <row r="59" spans="2:24">
      <c r="B59" s="35">
        <v>38321</v>
      </c>
      <c r="C59" s="41">
        <v>4840</v>
      </c>
      <c r="D59" s="41">
        <v>6424</v>
      </c>
      <c r="E59" s="68">
        <v>1.9161928827121422</v>
      </c>
      <c r="F59" s="68">
        <v>0.67387556809277438</v>
      </c>
      <c r="I59">
        <v>4.72</v>
      </c>
      <c r="J59">
        <v>4.6200999999999999</v>
      </c>
      <c r="K59">
        <v>4.8128000000000002</v>
      </c>
      <c r="M59">
        <f>SUMPRODUCT($I$4:$K$4,I59:K59)</f>
        <v>4.681578676756712</v>
      </c>
      <c r="N59">
        <f t="shared" si="0"/>
        <v>4.6897968517709403</v>
      </c>
      <c r="O59" s="19">
        <f>E60-M59</f>
        <v>-0.44604148667406207</v>
      </c>
      <c r="P59" s="19">
        <f>F60-N59</f>
        <v>-2.0590372004633499</v>
      </c>
      <c r="V59" s="35">
        <v>38321</v>
      </c>
      <c r="W59" s="54">
        <f>M58-'問題2.1'!$M56</f>
        <v>-0.13930134960860174</v>
      </c>
      <c r="X59" s="54">
        <f>N58-'問題2.1'!$M56</f>
        <v>-0.11937802427120969</v>
      </c>
    </row>
    <row r="60" spans="2:24">
      <c r="B60" s="35">
        <v>38351</v>
      </c>
      <c r="C60" s="41">
        <v>5045</v>
      </c>
      <c r="D60" s="41">
        <v>6593</v>
      </c>
      <c r="E60" s="68">
        <v>4.2355371900826499</v>
      </c>
      <c r="F60" s="68">
        <v>2.6307596513075904</v>
      </c>
      <c r="I60">
        <v>-0.43669999999999998</v>
      </c>
      <c r="J60">
        <v>-0.64680000000000004</v>
      </c>
      <c r="K60">
        <v>-0.24210000000000001</v>
      </c>
      <c r="M60">
        <f>SUMPRODUCT($I$4:$K$4,I60:K60)</f>
        <v>-0.5175040143822025</v>
      </c>
      <c r="N60">
        <f t="shared" si="0"/>
        <v>-0.50043531735936642</v>
      </c>
      <c r="O60" s="19">
        <f>E61-M60</f>
        <v>0.81482809763294095</v>
      </c>
      <c r="P60" s="19">
        <f>F61-N60</f>
        <v>0.25775368532538556</v>
      </c>
      <c r="V60" s="35">
        <v>38352</v>
      </c>
      <c r="W60" s="54">
        <f>M59-'問題2.1'!$M57</f>
        <v>-3.8421323243287731E-2</v>
      </c>
      <c r="X60" s="54">
        <f>N59-'問題2.1'!$M57</f>
        <v>-3.0203148229059451E-2</v>
      </c>
    </row>
    <row r="61" spans="2:24">
      <c r="B61" s="35">
        <v>38383</v>
      </c>
      <c r="C61" s="41">
        <v>5060</v>
      </c>
      <c r="D61" s="41">
        <v>6577</v>
      </c>
      <c r="E61" s="68">
        <v>0.29732408325073845</v>
      </c>
      <c r="F61" s="68">
        <v>-0.24268163203398085</v>
      </c>
      <c r="I61">
        <v>2.8624000000000001</v>
      </c>
      <c r="J61">
        <v>2.3307000000000002</v>
      </c>
      <c r="K61">
        <v>3.3530000000000002</v>
      </c>
      <c r="M61">
        <f>SUMPRODUCT($I$4:$K$4,I61:K61)</f>
        <v>2.6579093116466455</v>
      </c>
      <c r="N61">
        <f t="shared" si="0"/>
        <v>2.700430903324269</v>
      </c>
      <c r="O61" s="19">
        <f>E62-M61</f>
        <v>-1.0768816436624649</v>
      </c>
      <c r="P61" s="19">
        <f>F62-N61</f>
        <v>-0.14607481392180377</v>
      </c>
      <c r="V61" s="35">
        <v>38383</v>
      </c>
      <c r="W61" s="54">
        <f>M60-'問題2.1'!$M58</f>
        <v>-8.0804014382202582E-2</v>
      </c>
      <c r="X61" s="54">
        <f>N60-'問題2.1'!$M58</f>
        <v>-6.3735317359366495E-2</v>
      </c>
    </row>
    <row r="62" spans="2:24">
      <c r="B62" s="35">
        <v>38411</v>
      </c>
      <c r="C62" s="41">
        <v>5140</v>
      </c>
      <c r="D62" s="41">
        <v>6745</v>
      </c>
      <c r="E62" s="68">
        <v>1.5810276679841806</v>
      </c>
      <c r="F62" s="68">
        <v>2.5543560894024653</v>
      </c>
      <c r="I62">
        <v>1.0590999999999999</v>
      </c>
      <c r="J62">
        <v>3.9800000000000002E-2</v>
      </c>
      <c r="K62">
        <v>1.9867999999999999</v>
      </c>
      <c r="M62">
        <f>SUMPRODUCT($I$4:$K$4,I62:K62)</f>
        <v>0.66707938505555509</v>
      </c>
      <c r="N62">
        <f t="shared" si="0"/>
        <v>0.74395916677737939</v>
      </c>
      <c r="O62" s="19">
        <f>E63-M62</f>
        <v>-0.68653463797384295</v>
      </c>
      <c r="P62" s="19">
        <f>F63-N62</f>
        <v>7.1459661984658474E-2</v>
      </c>
      <c r="V62" s="35">
        <v>38411</v>
      </c>
      <c r="W62" s="54">
        <f>M61-'問題2.1'!$M59</f>
        <v>-0.2044906883533546</v>
      </c>
      <c r="X62" s="54">
        <f>N61-'問題2.1'!$M59</f>
        <v>-0.16196909667573101</v>
      </c>
    </row>
    <row r="63" spans="2:24">
      <c r="B63" s="35">
        <v>38442</v>
      </c>
      <c r="C63" s="41">
        <v>5139</v>
      </c>
      <c r="D63" s="41">
        <v>6800</v>
      </c>
      <c r="E63" s="68">
        <v>-1.9455252918287869E-2</v>
      </c>
      <c r="F63" s="68">
        <v>0.81541882876203786</v>
      </c>
      <c r="I63">
        <v>-4.2167000000000003</v>
      </c>
      <c r="J63">
        <v>-4.2115</v>
      </c>
      <c r="K63">
        <v>-4.2217000000000002</v>
      </c>
      <c r="M63">
        <f>SUMPRODUCT($I$4:$K$4,I63:K63)</f>
        <v>-4.2147000952078839</v>
      </c>
      <c r="N63">
        <f t="shared" si="0"/>
        <v>-4.2151928580301403</v>
      </c>
      <c r="O63" s="19">
        <f>E64-M63</f>
        <v>0.75099120242719142</v>
      </c>
      <c r="P63" s="19">
        <f>F64-N63</f>
        <v>2.2151928580301385</v>
      </c>
      <c r="V63" s="35">
        <v>38442</v>
      </c>
      <c r="W63" s="54">
        <f>M62-'問題2.1'!$M60</f>
        <v>-0.39202061494444485</v>
      </c>
      <c r="X63" s="54">
        <f>N62-'問題2.1'!$M60</f>
        <v>-0.31514083322262054</v>
      </c>
    </row>
    <row r="64" spans="2:24">
      <c r="B64" s="35">
        <v>38470</v>
      </c>
      <c r="C64" s="41">
        <v>4961</v>
      </c>
      <c r="D64" s="41">
        <v>6664</v>
      </c>
      <c r="E64" s="68">
        <v>-3.4637088927806925</v>
      </c>
      <c r="F64" s="68">
        <v>-2.0000000000000018</v>
      </c>
      <c r="I64">
        <v>1.5116000000000001</v>
      </c>
      <c r="J64">
        <v>1.5434000000000001</v>
      </c>
      <c r="K64">
        <v>1.4829000000000001</v>
      </c>
      <c r="M64">
        <f>SUMPRODUCT($I$4:$K$4,I64:K64)</f>
        <v>1.5238302139816957</v>
      </c>
      <c r="N64">
        <f t="shared" si="0"/>
        <v>1.5215207741995707</v>
      </c>
      <c r="O64" s="19">
        <f>E65-M64</f>
        <v>0.35079183802394098</v>
      </c>
      <c r="P64" s="19">
        <f>F65-N64</f>
        <v>-0.12596255091025355</v>
      </c>
      <c r="V64" s="35">
        <v>38472</v>
      </c>
      <c r="W64" s="54">
        <f>M63-'問題2.1'!$M61</f>
        <v>1.9999047921164248E-3</v>
      </c>
      <c r="X64" s="54">
        <f>N63-'問題2.1'!$M61</f>
        <v>1.5071419698600153E-3</v>
      </c>
    </row>
    <row r="65" spans="2:24">
      <c r="B65" s="35">
        <v>38503</v>
      </c>
      <c r="C65" s="41">
        <v>5054</v>
      </c>
      <c r="D65" s="41">
        <v>6757</v>
      </c>
      <c r="E65" s="68">
        <v>1.8746220520056367</v>
      </c>
      <c r="F65" s="68">
        <v>1.3955582232893171</v>
      </c>
      <c r="I65">
        <v>2.9481000000000002</v>
      </c>
      <c r="J65">
        <v>2.9304999999999999</v>
      </c>
      <c r="K65">
        <v>2.9638</v>
      </c>
      <c r="M65">
        <f>SUMPRODUCT($I$4:$K$4,I65:K65)</f>
        <v>2.9413310802795261</v>
      </c>
      <c r="N65">
        <f t="shared" si="0"/>
        <v>2.9425461055466355</v>
      </c>
      <c r="O65" s="19">
        <f>E66-M65</f>
        <v>0.46191387421196506</v>
      </c>
      <c r="P65" s="19">
        <f>F66-N65</f>
        <v>1.7347338289390279E-2</v>
      </c>
      <c r="V65" s="35">
        <v>38503</v>
      </c>
      <c r="W65" s="54">
        <f>M64-'問題2.1'!$M62</f>
        <v>1.2230213981695659E-2</v>
      </c>
      <c r="X65" s="54">
        <f>N64-'問題2.1'!$M62</f>
        <v>9.9207741995706034E-3</v>
      </c>
    </row>
    <row r="66" spans="2:24">
      <c r="B66" s="35">
        <v>38533</v>
      </c>
      <c r="C66" s="41">
        <v>5226</v>
      </c>
      <c r="D66" s="41">
        <v>6957</v>
      </c>
      <c r="E66" s="68">
        <v>3.4032449544914911</v>
      </c>
      <c r="F66" s="68">
        <v>2.9598934438360258</v>
      </c>
      <c r="I66">
        <v>2.2418999999999998</v>
      </c>
      <c r="J66">
        <v>2.3610000000000002</v>
      </c>
      <c r="K66">
        <v>2.1364000000000001</v>
      </c>
      <c r="M66">
        <f>SUMPRODUCT($I$4:$K$4,I66:K66)</f>
        <v>2.2877056093627024</v>
      </c>
      <c r="N66">
        <f t="shared" si="0"/>
        <v>2.2797725238905948</v>
      </c>
      <c r="O66" s="19">
        <f>E67-M66</f>
        <v>-0.27852076435696205</v>
      </c>
      <c r="P66" s="19">
        <f>F67-N66</f>
        <v>0.36504564486031166</v>
      </c>
      <c r="V66" s="35">
        <v>38533</v>
      </c>
      <c r="W66" s="54">
        <f>M65-'問題2.1'!$M63</f>
        <v>-6.7689197204741092E-3</v>
      </c>
      <c r="X66" s="54">
        <f>N65-'問題2.1'!$M63</f>
        <v>-5.5538944533646273E-3</v>
      </c>
    </row>
    <row r="67" spans="2:24">
      <c r="B67" s="35">
        <v>38562</v>
      </c>
      <c r="C67" s="41">
        <v>5331</v>
      </c>
      <c r="D67" s="41">
        <v>7141</v>
      </c>
      <c r="E67" s="68">
        <v>2.0091848450057403</v>
      </c>
      <c r="F67" s="68">
        <v>2.6448181687509065</v>
      </c>
      <c r="I67">
        <v>5.4707999999999997</v>
      </c>
      <c r="J67">
        <v>5.1104000000000003</v>
      </c>
      <c r="K67">
        <v>5.7938000000000001</v>
      </c>
      <c r="M67">
        <f>SUMPRODUCT($I$4:$K$4,I67:K67)</f>
        <v>5.3321909305492436</v>
      </c>
      <c r="N67">
        <f t="shared" si="0"/>
        <v>5.357565658431664</v>
      </c>
      <c r="O67" s="19">
        <f>E68-M67</f>
        <v>-0.53009001139712453</v>
      </c>
      <c r="P67" s="19">
        <f>F68-N67</f>
        <v>-1.6606044485170797</v>
      </c>
      <c r="V67" s="35">
        <v>38564</v>
      </c>
      <c r="W67" s="54">
        <f>M66-'問題2.1'!$M64</f>
        <v>4.5805609362702615E-2</v>
      </c>
      <c r="X67" s="54">
        <f>N66-'問題2.1'!$M64</f>
        <v>3.7872523890595033E-2</v>
      </c>
    </row>
    <row r="68" spans="2:24">
      <c r="B68" s="35">
        <v>38595</v>
      </c>
      <c r="C68" s="41">
        <v>5587</v>
      </c>
      <c r="D68" s="41">
        <v>7405</v>
      </c>
      <c r="E68" s="68">
        <v>4.8021009191521191</v>
      </c>
      <c r="F68" s="68">
        <v>3.6969612099145843</v>
      </c>
      <c r="I68">
        <v>11.7668</v>
      </c>
      <c r="J68">
        <v>11.3497</v>
      </c>
      <c r="K68">
        <v>12.138299999999999</v>
      </c>
      <c r="M68">
        <f>SUMPRODUCT($I$4:$K$4,I68:K68)</f>
        <v>11.60638423714872</v>
      </c>
      <c r="N68">
        <f t="shared" si="0"/>
        <v>11.634918435795566</v>
      </c>
      <c r="O68" s="19">
        <f>E69-M68</f>
        <v>-1.5294198555485696</v>
      </c>
      <c r="P68" s="19">
        <f>F69-N68</f>
        <v>-5.7064916971054922</v>
      </c>
      <c r="V68" s="35">
        <v>38595</v>
      </c>
      <c r="W68" s="54">
        <f>M67-'問題2.1'!$M65</f>
        <v>-0.13860906945075602</v>
      </c>
      <c r="X68" s="54">
        <f>N67-'問題2.1'!$M65</f>
        <v>-0.11323434156833567</v>
      </c>
    </row>
    <row r="69" spans="2:24">
      <c r="B69" s="35">
        <v>38625</v>
      </c>
      <c r="C69" s="41">
        <v>6150</v>
      </c>
      <c r="D69" s="41">
        <v>7844</v>
      </c>
      <c r="E69" s="68">
        <v>10.076964381600151</v>
      </c>
      <c r="F69" s="68">
        <v>5.9284267386900735</v>
      </c>
      <c r="I69">
        <v>2.2084999999999999</v>
      </c>
      <c r="J69">
        <v>1.2561</v>
      </c>
      <c r="K69">
        <v>3.0508000000000002</v>
      </c>
      <c r="M69">
        <f>SUMPRODUCT($I$4:$K$4,I69:K69)</f>
        <v>1.8422089841607276</v>
      </c>
      <c r="N69">
        <f t="shared" si="0"/>
        <v>1.9051789157079644</v>
      </c>
      <c r="O69" s="19">
        <f>E70-M69</f>
        <v>1.0846202841319579</v>
      </c>
      <c r="P69" s="19">
        <f>F70-N69</f>
        <v>-0.32435280657996701</v>
      </c>
      <c r="V69" s="35">
        <v>38625</v>
      </c>
      <c r="W69" s="54">
        <f>M68-'問題2.1'!$M66</f>
        <v>-0.16041576285127945</v>
      </c>
      <c r="X69" s="54">
        <f>N68-'問題2.1'!$M66</f>
        <v>-0.1318815642044342</v>
      </c>
    </row>
    <row r="70" spans="2:24">
      <c r="B70" s="35">
        <v>38656</v>
      </c>
      <c r="C70" s="41">
        <v>6330</v>
      </c>
      <c r="D70" s="41">
        <v>7968</v>
      </c>
      <c r="E70" s="68">
        <v>2.9268292682926855</v>
      </c>
      <c r="F70" s="68">
        <v>1.5808261091279974</v>
      </c>
      <c r="I70">
        <v>6.62</v>
      </c>
      <c r="J70">
        <v>8.5084999999999997</v>
      </c>
      <c r="K70">
        <v>4.9810999999999996</v>
      </c>
      <c r="M70">
        <f>SUMPRODUCT($I$4:$K$4,I70:K70)</f>
        <v>7.346313097193808</v>
      </c>
      <c r="N70">
        <f t="shared" si="0"/>
        <v>7.232775491202549</v>
      </c>
      <c r="O70" s="19">
        <f>E71-M70</f>
        <v>-0.55326412405004088</v>
      </c>
      <c r="P70" s="19">
        <f>F71-N70</f>
        <v>1.8661200911267759</v>
      </c>
      <c r="V70" s="35">
        <v>38656</v>
      </c>
      <c r="W70" s="54">
        <f>M69-'問題2.1'!$M67</f>
        <v>-0.36629101583927226</v>
      </c>
      <c r="X70" s="54">
        <f>N69-'問題2.1'!$M67</f>
        <v>-0.30332108429203553</v>
      </c>
    </row>
    <row r="71" spans="2:24">
      <c r="B71" s="35">
        <v>38686</v>
      </c>
      <c r="C71" s="41">
        <v>6760</v>
      </c>
      <c r="D71" s="41">
        <v>8693</v>
      </c>
      <c r="E71" s="68">
        <v>6.7930489731437671</v>
      </c>
      <c r="F71" s="68">
        <v>9.0988955823293249</v>
      </c>
      <c r="I71">
        <v>7.5789</v>
      </c>
      <c r="J71">
        <v>9.8321000000000005</v>
      </c>
      <c r="K71">
        <v>5.2439</v>
      </c>
      <c r="M71">
        <f>SUMPRODUCT($I$4:$K$4,I71:K71)</f>
        <v>8.44547594387112</v>
      </c>
      <c r="N71">
        <f t="shared" si="0"/>
        <v>8.1727239115634696</v>
      </c>
      <c r="O71" s="19">
        <f>E72-M71</f>
        <v>1.8207962454779825</v>
      </c>
      <c r="P71" s="19">
        <f>F72-N71</f>
        <v>2.1459232758286788</v>
      </c>
      <c r="V71" s="35">
        <v>38686</v>
      </c>
      <c r="W71" s="54">
        <f>M70-'問題2.1'!$M68</f>
        <v>0.72631309719380877</v>
      </c>
      <c r="X71" s="54">
        <f>N70-'問題2.1'!$M68</f>
        <v>0.61277549120254982</v>
      </c>
    </row>
    <row r="72" spans="2:24">
      <c r="B72" s="35">
        <v>38716</v>
      </c>
      <c r="C72" s="41">
        <v>7454</v>
      </c>
      <c r="D72" s="41">
        <v>9590</v>
      </c>
      <c r="E72" s="68">
        <v>10.266272189349102</v>
      </c>
      <c r="F72" s="68">
        <v>10.318647187392148</v>
      </c>
      <c r="I72">
        <v>3.6543999999999999</v>
      </c>
      <c r="J72">
        <v>2.8681000000000001</v>
      </c>
      <c r="K72">
        <v>4.5048000000000004</v>
      </c>
      <c r="M72">
        <f>SUMPRODUCT($I$4:$K$4,I72:K72)</f>
        <v>3.3519906929540007</v>
      </c>
      <c r="N72">
        <f t="shared" ref="N72:N124" si="1">SUMPRODUCT($I$5:$K$5,I72:K72)</f>
        <v>3.4600375472017397</v>
      </c>
      <c r="O72" s="19">
        <f>E73-M72</f>
        <v>1.3837216762437414</v>
      </c>
      <c r="P72" s="19">
        <f>F73-N72</f>
        <v>1.1593576561350671</v>
      </c>
      <c r="V72" s="35">
        <v>38717</v>
      </c>
      <c r="W72" s="54">
        <f>M71-'問題2.1'!$M69</f>
        <v>0.86657594387112091</v>
      </c>
      <c r="X72" s="54">
        <f>N71-'問題2.1'!$M69</f>
        <v>0.59382391156347047</v>
      </c>
    </row>
    <row r="73" spans="2:24">
      <c r="B73" s="35">
        <v>38748</v>
      </c>
      <c r="C73" s="41">
        <v>7807</v>
      </c>
      <c r="D73" s="41">
        <v>10033</v>
      </c>
      <c r="E73" s="68">
        <v>4.7357123691977421</v>
      </c>
      <c r="F73" s="68">
        <v>4.6193952033368069</v>
      </c>
      <c r="I73">
        <v>-2.8094999999999999</v>
      </c>
      <c r="J73">
        <v>-3.6402000000000001</v>
      </c>
      <c r="K73">
        <v>-1.9231</v>
      </c>
      <c r="M73">
        <f>SUMPRODUCT($I$4:$K$4,I73:K73)</f>
        <v>-3.1289854591726938</v>
      </c>
      <c r="N73">
        <f t="shared" si="1"/>
        <v>-3.019190704777813</v>
      </c>
      <c r="O73" s="19">
        <f>E74-M73</f>
        <v>-2.4941732445547329</v>
      </c>
      <c r="P73" s="19">
        <f>F74-N73</f>
        <v>-3.2600876765637556</v>
      </c>
      <c r="V73" s="35">
        <v>38748</v>
      </c>
      <c r="W73" s="54">
        <f>M72-'問題2.1'!$M70</f>
        <v>-0.30240930704599922</v>
      </c>
      <c r="X73" s="54">
        <f>N72-'問題2.1'!$M70</f>
        <v>-0.19436245279826014</v>
      </c>
    </row>
    <row r="74" spans="2:24">
      <c r="B74" s="35">
        <v>38776</v>
      </c>
      <c r="C74" s="41">
        <v>7368</v>
      </c>
      <c r="D74" s="41">
        <v>9403</v>
      </c>
      <c r="E74" s="68">
        <v>-5.6231587037274267</v>
      </c>
      <c r="F74" s="68">
        <v>-6.2792783813415687</v>
      </c>
      <c r="I74">
        <v>4.7279999999999998</v>
      </c>
      <c r="J74">
        <v>4.9648000000000003</v>
      </c>
      <c r="K74">
        <v>4.4772999999999996</v>
      </c>
      <c r="M74">
        <f>SUMPRODUCT($I$4:$K$4,I74:K74)</f>
        <v>4.8190727819390382</v>
      </c>
      <c r="N74">
        <f t="shared" si="1"/>
        <v>4.788493554112554</v>
      </c>
      <c r="O74" s="19">
        <f>E75-M74</f>
        <v>0.50123123543338544</v>
      </c>
      <c r="P74" s="19">
        <f>F75-N74</f>
        <v>1.2946713932446796</v>
      </c>
      <c r="V74" s="35">
        <v>38776</v>
      </c>
      <c r="W74" s="54">
        <f>M73-'問題2.1'!$M71</f>
        <v>-0.31948545917269389</v>
      </c>
      <c r="X74" s="54">
        <f>N73-'問題2.1'!$M71</f>
        <v>-0.20969070477781315</v>
      </c>
    </row>
    <row r="75" spans="2:24">
      <c r="B75" s="35">
        <v>38807</v>
      </c>
      <c r="C75" s="41">
        <v>7760</v>
      </c>
      <c r="D75" s="41">
        <v>9975</v>
      </c>
      <c r="E75" s="68">
        <v>5.3203040173724236</v>
      </c>
      <c r="F75" s="68">
        <v>6.0831649473572336</v>
      </c>
      <c r="I75">
        <v>-0.78739999999999999</v>
      </c>
      <c r="J75">
        <v>-1.4395</v>
      </c>
      <c r="K75">
        <v>-9.6699999999999994E-2</v>
      </c>
      <c r="M75">
        <f>SUMPRODUCT($I$4:$K$4,I75:K75)</f>
        <v>-1.0381962763477879</v>
      </c>
      <c r="N75">
        <f t="shared" si="1"/>
        <v>-0.95385937757612904</v>
      </c>
      <c r="O75" s="19">
        <f>E76-M75</f>
        <v>-1.2427315587037615</v>
      </c>
      <c r="P75" s="19">
        <f>F76-N75</f>
        <v>-0.56995014623339824</v>
      </c>
      <c r="V75" s="35">
        <v>38807</v>
      </c>
      <c r="W75" s="54">
        <f>M74-'問題2.1'!$M72</f>
        <v>9.107278193903845E-2</v>
      </c>
      <c r="X75" s="54">
        <f>N74-'問題2.1'!$M72</f>
        <v>6.0493554112554193E-2</v>
      </c>
    </row>
    <row r="76" spans="2:24">
      <c r="B76" s="35">
        <v>38835</v>
      </c>
      <c r="C76" s="41">
        <v>7583</v>
      </c>
      <c r="D76" s="41">
        <v>9823</v>
      </c>
      <c r="E76" s="68">
        <v>-2.2809278350515494</v>
      </c>
      <c r="F76" s="68">
        <v>-1.5238095238095273</v>
      </c>
      <c r="I76">
        <v>-7.9706000000000001</v>
      </c>
      <c r="J76">
        <v>-8.3248999999999995</v>
      </c>
      <c r="K76">
        <v>-7.6003999999999996</v>
      </c>
      <c r="M76">
        <f>SUMPRODUCT($I$4:$K$4,I76:K76)</f>
        <v>-8.1068630356877627</v>
      </c>
      <c r="N76">
        <f t="shared" si="1"/>
        <v>-8.0628823712621447</v>
      </c>
      <c r="O76" s="19">
        <f>E77-M76</f>
        <v>-1.3616850323591816</v>
      </c>
      <c r="P76" s="19">
        <f>F77-N76</f>
        <v>-1.0992880451075973</v>
      </c>
      <c r="V76" s="35">
        <v>38837</v>
      </c>
      <c r="W76" s="54">
        <f>M75-'問題2.1'!$M73</f>
        <v>-0.25079627634778801</v>
      </c>
      <c r="X76" s="54">
        <f>N75-'問題2.1'!$M73</f>
        <v>-0.16645937757612916</v>
      </c>
    </row>
    <row r="77" spans="2:24">
      <c r="B77" s="35">
        <v>38868</v>
      </c>
      <c r="C77" s="41">
        <v>6865</v>
      </c>
      <c r="D77" s="41">
        <v>8923</v>
      </c>
      <c r="E77" s="68">
        <v>-9.4685480680469443</v>
      </c>
      <c r="F77" s="68">
        <v>-9.1621704163697419</v>
      </c>
      <c r="I77">
        <v>0.51980000000000004</v>
      </c>
      <c r="J77">
        <v>0.92630000000000001</v>
      </c>
      <c r="K77">
        <v>9.8500000000000004E-2</v>
      </c>
      <c r="M77">
        <f>SUMPRODUCT($I$4:$K$4,I77:K77)</f>
        <v>0.67613903750044724</v>
      </c>
      <c r="N77">
        <f t="shared" si="1"/>
        <v>0.62691568437127132</v>
      </c>
      <c r="O77" s="19">
        <f>E78-M77</f>
        <v>-1.2879380178354793</v>
      </c>
      <c r="P77" s="19">
        <f>F78-N77</f>
        <v>-0.69415764335367158</v>
      </c>
      <c r="V77" s="35">
        <v>38868</v>
      </c>
      <c r="W77" s="54">
        <f>M76-'問題2.1'!$M74</f>
        <v>-0.13626303568776255</v>
      </c>
      <c r="X77" s="54">
        <f>N76-'問題2.1'!$M74</f>
        <v>-9.2282371262144558E-2</v>
      </c>
    </row>
    <row r="78" spans="2:24">
      <c r="B78" s="35">
        <v>38898</v>
      </c>
      <c r="C78" s="41">
        <v>6823</v>
      </c>
      <c r="D78" s="41">
        <v>8917</v>
      </c>
      <c r="E78" s="68">
        <v>-0.61179898033503211</v>
      </c>
      <c r="F78" s="68">
        <v>-6.7241958982400263E-2</v>
      </c>
      <c r="I78">
        <v>-1.1273</v>
      </c>
      <c r="J78">
        <v>-1.3565</v>
      </c>
      <c r="K78">
        <v>-0.88790000000000002</v>
      </c>
      <c r="M78">
        <f>SUMPRODUCT($I$4:$K$4,I78:K78)</f>
        <v>-1.2154498345148925</v>
      </c>
      <c r="N78">
        <f t="shared" si="1"/>
        <v>-1.1870256653274809</v>
      </c>
      <c r="O78" s="19">
        <f>E79-M78</f>
        <v>-1.3640606447464341</v>
      </c>
      <c r="P78" s="19">
        <f>F79-N78</f>
        <v>-0.99980847171412357</v>
      </c>
      <c r="V78" s="35">
        <v>38898</v>
      </c>
      <c r="W78" s="54">
        <f>M77-'問題2.1'!$M75</f>
        <v>0.1563390375004472</v>
      </c>
      <c r="X78" s="54">
        <f>N77-'問題2.1'!$M75</f>
        <v>0.10711568437127128</v>
      </c>
    </row>
    <row r="79" spans="2:24">
      <c r="B79" s="35">
        <v>38929</v>
      </c>
      <c r="C79" s="41">
        <v>6647</v>
      </c>
      <c r="D79" s="41">
        <v>8722</v>
      </c>
      <c r="E79" s="68">
        <v>-2.5795104792613266</v>
      </c>
      <c r="F79" s="68">
        <v>-2.1868341370416045</v>
      </c>
      <c r="I79">
        <v>4.0816999999999997</v>
      </c>
      <c r="J79">
        <v>4.2843</v>
      </c>
      <c r="K79">
        <v>3.8706</v>
      </c>
      <c r="M79">
        <f>SUMPRODUCT($I$4:$K$4,I79:K79)</f>
        <v>4.1596195339079527</v>
      </c>
      <c r="N79">
        <f t="shared" si="1"/>
        <v>4.1346837032595873</v>
      </c>
      <c r="O79" s="19">
        <f>E80-M79</f>
        <v>-0.2781692555869002</v>
      </c>
      <c r="P79" s="19">
        <f>F80-N79</f>
        <v>-1.5091391033971702</v>
      </c>
      <c r="V79" s="35">
        <v>38929</v>
      </c>
      <c r="W79" s="54">
        <f>M78-'問題2.1'!$M76</f>
        <v>-8.8149834514892556E-2</v>
      </c>
      <c r="X79" s="54">
        <f>N78-'問題2.1'!$M76</f>
        <v>-5.9725665327480915E-2</v>
      </c>
    </row>
    <row r="80" spans="2:24">
      <c r="B80" s="35">
        <v>38960</v>
      </c>
      <c r="C80" s="41">
        <v>6905</v>
      </c>
      <c r="D80" s="41">
        <v>8951</v>
      </c>
      <c r="E80" s="68">
        <v>3.8814502783210525</v>
      </c>
      <c r="F80" s="68">
        <v>2.6255445998624172</v>
      </c>
      <c r="I80">
        <v>-0.99619999999999997</v>
      </c>
      <c r="J80">
        <v>-0.90720000000000001</v>
      </c>
      <c r="K80">
        <v>-1.0900000000000001</v>
      </c>
      <c r="M80">
        <f>SUMPRODUCT($I$4:$K$4,I80:K80)</f>
        <v>-0.96197078993475471</v>
      </c>
      <c r="N80">
        <f t="shared" si="1"/>
        <v>-0.97331295322970335</v>
      </c>
      <c r="O80" s="19">
        <f>E81-M80</f>
        <v>-5.1787356336060908E-2</v>
      </c>
      <c r="P80" s="19">
        <f>F81-N80</f>
        <v>0.72753035910613639</v>
      </c>
      <c r="V80" s="35">
        <v>38960</v>
      </c>
      <c r="W80" s="54">
        <f>M79-'問題2.1'!$M77</f>
        <v>7.7919533907953031E-2</v>
      </c>
      <c r="X80" s="54">
        <f>N79-'問題2.1'!$M77</f>
        <v>5.2983703259587678E-2</v>
      </c>
    </row>
    <row r="81" spans="2:24">
      <c r="B81" s="35">
        <v>38989</v>
      </c>
      <c r="C81" s="41">
        <v>6835</v>
      </c>
      <c r="D81" s="41">
        <v>8929</v>
      </c>
      <c r="E81" s="68">
        <v>-1.0137581462708156</v>
      </c>
      <c r="F81" s="68">
        <v>-0.24578259412356696</v>
      </c>
      <c r="I81">
        <v>0.53</v>
      </c>
      <c r="J81">
        <v>0.96499999999999997</v>
      </c>
      <c r="K81">
        <v>7.3400000000000007E-2</v>
      </c>
      <c r="M81">
        <f>SUMPRODUCT($I$4:$K$4,I81:K81)</f>
        <v>0.69730007700405783</v>
      </c>
      <c r="N81">
        <f t="shared" si="1"/>
        <v>0.64254157912183352</v>
      </c>
      <c r="O81" s="19">
        <f>E82-M81</f>
        <v>-1.136217414238881</v>
      </c>
      <c r="P81" s="19">
        <f>F82-N81</f>
        <v>-1.7624878217021944</v>
      </c>
      <c r="V81" s="35">
        <v>38990</v>
      </c>
      <c r="W81" s="54">
        <f>M80-'問題2.1'!$M78</f>
        <v>3.4229210065245375E-2</v>
      </c>
      <c r="X81" s="54">
        <f>N80-'問題2.1'!$M78</f>
        <v>2.2887046770296737E-2</v>
      </c>
    </row>
    <row r="82" spans="2:24">
      <c r="B82" s="35">
        <v>39021</v>
      </c>
      <c r="C82" s="41">
        <v>6805</v>
      </c>
      <c r="D82" s="41">
        <v>8829</v>
      </c>
      <c r="E82" s="68">
        <v>-0.43891733723482318</v>
      </c>
      <c r="F82" s="68">
        <v>-1.1199462425803608</v>
      </c>
      <c r="I82">
        <v>-0.85919999999999996</v>
      </c>
      <c r="J82">
        <v>-0.80310000000000004</v>
      </c>
      <c r="K82">
        <v>-0.91890000000000005</v>
      </c>
      <c r="M82">
        <f>SUMPRODUCT($I$4:$K$4,I82:K82)</f>
        <v>-0.83762405995151157</v>
      </c>
      <c r="N82">
        <f t="shared" si="1"/>
        <v>-0.84498139243700376</v>
      </c>
      <c r="O82" s="19">
        <f>E83-M82</f>
        <v>0.35268651402939655</v>
      </c>
      <c r="P82" s="19">
        <f>F83-N82</f>
        <v>-2.714455614154665E-2</v>
      </c>
      <c r="V82" s="35">
        <v>39021</v>
      </c>
      <c r="W82" s="54">
        <f>M81-'問題2.1'!$M79</f>
        <v>0.1673000770040578</v>
      </c>
      <c r="X82" s="54">
        <f>N81-'問題2.1'!$M79</f>
        <v>0.11254157912183349</v>
      </c>
    </row>
    <row r="83" spans="2:24">
      <c r="B83" s="35">
        <v>39051</v>
      </c>
      <c r="C83" s="41">
        <v>6772</v>
      </c>
      <c r="D83" s="41">
        <v>8752</v>
      </c>
      <c r="E83" s="68">
        <v>-0.48493754592211502</v>
      </c>
      <c r="F83" s="68">
        <v>-0.87212594857855041</v>
      </c>
      <c r="I83">
        <v>4.9138999999999999</v>
      </c>
      <c r="J83">
        <v>4.7351999999999999</v>
      </c>
      <c r="K83">
        <v>5.0925000000000002</v>
      </c>
      <c r="M83">
        <f>SUMPRODUCT($I$4:$K$4,I83:K83)</f>
        <v>4.8451723642434654</v>
      </c>
      <c r="N83">
        <f t="shared" si="1"/>
        <v>4.8644267951350386</v>
      </c>
      <c r="O83" s="19">
        <f>E84-M83</f>
        <v>-0.54806663476916118</v>
      </c>
      <c r="P83" s="19">
        <f>F84-N83</f>
        <v>-1.3338052229229715</v>
      </c>
      <c r="V83" s="35">
        <v>39051</v>
      </c>
      <c r="W83" s="54">
        <f>M82-'問題2.1'!$M80</f>
        <v>2.1575940048488285E-2</v>
      </c>
      <c r="X83" s="54">
        <f>N82-'問題2.1'!$M80</f>
        <v>1.4218607562996088E-2</v>
      </c>
    </row>
    <row r="84" spans="2:24">
      <c r="B84" s="35">
        <v>39080</v>
      </c>
      <c r="C84" s="41">
        <v>7063</v>
      </c>
      <c r="D84" s="41">
        <v>9061</v>
      </c>
      <c r="E84" s="68">
        <v>4.2971057294743042</v>
      </c>
      <c r="F84" s="68">
        <v>3.5306215722120671</v>
      </c>
      <c r="I84">
        <v>2.4</v>
      </c>
      <c r="J84">
        <v>1.4005000000000001</v>
      </c>
      <c r="K84">
        <v>3.3965000000000001</v>
      </c>
      <c r="M84">
        <f>SUMPRODUCT($I$4:$K$4,I84:K84)</f>
        <v>2.0155944243449269</v>
      </c>
      <c r="N84">
        <f t="shared" si="1"/>
        <v>2.1223819421474102</v>
      </c>
      <c r="O84" s="19">
        <f>E85-M84</f>
        <v>-1.2652050713787637</v>
      </c>
      <c r="P84" s="19">
        <f>F85-N84</f>
        <v>-3.259121816333487</v>
      </c>
      <c r="V84" s="35">
        <v>39082</v>
      </c>
      <c r="W84" s="54">
        <f>M83-'問題2.1'!$M81</f>
        <v>-6.8727635756534511E-2</v>
      </c>
      <c r="X84" s="54">
        <f>N83-'問題2.1'!$M81</f>
        <v>-4.9473204864961318E-2</v>
      </c>
    </row>
    <row r="85" spans="2:24">
      <c r="B85" s="35">
        <v>39113</v>
      </c>
      <c r="C85" s="41">
        <v>7116</v>
      </c>
      <c r="D85" s="41">
        <v>8958</v>
      </c>
      <c r="E85" s="68">
        <v>0.75038935296616316</v>
      </c>
      <c r="F85" s="68">
        <v>-1.1367398741860768</v>
      </c>
      <c r="I85">
        <v>1.7428999999999999</v>
      </c>
      <c r="J85">
        <v>0.65069999999999995</v>
      </c>
      <c r="K85">
        <v>2.8108</v>
      </c>
      <c r="M85">
        <f>SUMPRODUCT($I$4:$K$4,I85:K85)</f>
        <v>1.3228422005006606</v>
      </c>
      <c r="N85">
        <f t="shared" si="1"/>
        <v>1.4319302550610196</v>
      </c>
      <c r="O85" s="19">
        <f>E86-M85</f>
        <v>-0.50777755744276609</v>
      </c>
      <c r="P85" s="19">
        <f>F86-N85</f>
        <v>-2.2245178862286936</v>
      </c>
      <c r="V85" s="35">
        <v>39113</v>
      </c>
      <c r="W85" s="54">
        <f>M84-'問題2.1'!$M82</f>
        <v>-0.38440557565507305</v>
      </c>
      <c r="X85" s="54">
        <f>N84-'問題2.1'!$M82</f>
        <v>-0.27761805785258975</v>
      </c>
    </row>
    <row r="86" spans="2:24">
      <c r="B86" s="35">
        <v>39141</v>
      </c>
      <c r="C86" s="41">
        <v>7174</v>
      </c>
      <c r="D86" s="41">
        <v>8887</v>
      </c>
      <c r="E86" s="68">
        <v>0.8150646430578945</v>
      </c>
      <c r="F86" s="68">
        <v>-0.79258763116767383</v>
      </c>
      <c r="I86">
        <v>-1.6012999999999999</v>
      </c>
      <c r="J86">
        <v>-2.2654000000000001</v>
      </c>
      <c r="K86">
        <v>-0.9657</v>
      </c>
      <c r="M86">
        <f>SUMPRODUCT($I$4:$K$4,I86:K86)</f>
        <v>-1.8567114516758991</v>
      </c>
      <c r="N86">
        <f t="shared" si="1"/>
        <v>-1.7953478435811827</v>
      </c>
      <c r="O86" s="19">
        <f>E87-M86</f>
        <v>0.56036352862042493</v>
      </c>
      <c r="P86" s="19">
        <f>F87-N86</f>
        <v>-7.2549084516040807E-2</v>
      </c>
      <c r="V86" s="35">
        <v>39141</v>
      </c>
      <c r="W86" s="54">
        <f>M85-'問題2.1'!$M83</f>
        <v>-0.42005779949933952</v>
      </c>
      <c r="X86" s="54">
        <f>N85-'問題2.1'!$M83</f>
        <v>-0.31096974493898055</v>
      </c>
    </row>
    <row r="87" spans="2:24">
      <c r="B87" s="35">
        <v>39171</v>
      </c>
      <c r="C87" s="41">
        <v>7081</v>
      </c>
      <c r="D87" s="41">
        <v>8721</v>
      </c>
      <c r="E87" s="68">
        <v>-1.2963479230554742</v>
      </c>
      <c r="F87" s="68">
        <v>-1.8678969280972235</v>
      </c>
      <c r="I87">
        <v>-0.71760000000000002</v>
      </c>
      <c r="J87">
        <v>-0.40229999999999999</v>
      </c>
      <c r="K87">
        <v>-1.0159</v>
      </c>
      <c r="M87">
        <f>SUMPRODUCT($I$4:$K$4,I87:K87)</f>
        <v>-0.59633629010198264</v>
      </c>
      <c r="N87">
        <f t="shared" si="1"/>
        <v>-0.62421718820846117</v>
      </c>
      <c r="O87" s="19">
        <f>E88-M87</f>
        <v>1.0482498616314324</v>
      </c>
      <c r="P87" s="19">
        <f>F88-N87</f>
        <v>0.72741636261505971</v>
      </c>
      <c r="V87" s="35">
        <v>39172</v>
      </c>
      <c r="W87" s="54">
        <f>M86-'問題2.1'!$M84</f>
        <v>-0.25541145167589918</v>
      </c>
      <c r="X87" s="54">
        <f>N86-'問題2.1'!$M84</f>
        <v>-0.19404784358118277</v>
      </c>
    </row>
    <row r="88" spans="2:24">
      <c r="B88" s="35">
        <v>39199</v>
      </c>
      <c r="C88" s="41">
        <v>7113</v>
      </c>
      <c r="D88" s="41">
        <v>8730</v>
      </c>
      <c r="E88" s="68">
        <v>0.45191357152944978</v>
      </c>
      <c r="F88" s="68">
        <v>0.10319917440659854</v>
      </c>
      <c r="I88">
        <v>3.1240999999999999</v>
      </c>
      <c r="J88">
        <v>3.6572</v>
      </c>
      <c r="K88">
        <v>2.6147</v>
      </c>
      <c r="M88">
        <f>SUMPRODUCT($I$4:$K$4,I88:K88)</f>
        <v>3.3291291312986173</v>
      </c>
      <c r="N88">
        <f t="shared" si="1"/>
        <v>3.2801690199699145</v>
      </c>
      <c r="O88" s="19">
        <f>E89-M88</f>
        <v>-1.6420772544534037</v>
      </c>
      <c r="P88" s="19">
        <f>F89-N88</f>
        <v>-2.3179697072551413</v>
      </c>
      <c r="V88" s="35">
        <v>39202</v>
      </c>
      <c r="W88" s="54">
        <f>M87-'問題2.1'!$M85</f>
        <v>0.12126370989801738</v>
      </c>
      <c r="X88" s="54">
        <f>N87-'問題2.1'!$M85</f>
        <v>9.3382811791538844E-2</v>
      </c>
    </row>
    <row r="89" spans="2:24">
      <c r="B89" s="35">
        <v>39233</v>
      </c>
      <c r="C89" s="41">
        <v>7233</v>
      </c>
      <c r="D89" s="41">
        <v>8814</v>
      </c>
      <c r="E89" s="68">
        <v>1.6870518768452136</v>
      </c>
      <c r="F89" s="68">
        <v>0.96219931271477321</v>
      </c>
      <c r="I89">
        <v>1.2512000000000001</v>
      </c>
      <c r="J89">
        <v>1.4623999999999999</v>
      </c>
      <c r="K89">
        <v>1.0470999999999999</v>
      </c>
      <c r="M89">
        <f>SUMPRODUCT($I$4:$K$4,I89:K89)</f>
        <v>1.3324270728519787</v>
      </c>
      <c r="N89">
        <f t="shared" si="1"/>
        <v>1.3122024357527833</v>
      </c>
      <c r="O89" s="19">
        <f>E90-M89</f>
        <v>1.4879793974922713</v>
      </c>
      <c r="P89" s="19">
        <f>F90-N89</f>
        <v>1.4334295134189841</v>
      </c>
      <c r="V89" s="35">
        <v>39233</v>
      </c>
      <c r="W89" s="54">
        <f>M88-'問題2.1'!$M86</f>
        <v>0.20502913129861744</v>
      </c>
      <c r="X89" s="54">
        <f>N88-'問題2.1'!$M86</f>
        <v>0.15606901996991462</v>
      </c>
    </row>
    <row r="90" spans="2:24">
      <c r="B90" s="35">
        <v>39262</v>
      </c>
      <c r="C90" s="41">
        <v>7437</v>
      </c>
      <c r="D90" s="41">
        <v>9056</v>
      </c>
      <c r="E90" s="68">
        <v>2.82040647034425</v>
      </c>
      <c r="F90" s="68">
        <v>2.7456319491717673</v>
      </c>
      <c r="I90">
        <v>-3.8416999999999999</v>
      </c>
      <c r="J90">
        <v>-3.6901999999999999</v>
      </c>
      <c r="K90">
        <v>-3.9885000000000002</v>
      </c>
      <c r="M90">
        <f>SUMPRODUCT($I$4:$K$4,I90:K90)</f>
        <v>-3.783433425437094</v>
      </c>
      <c r="N90">
        <f t="shared" si="1"/>
        <v>-3.7980876747557444</v>
      </c>
      <c r="O90" s="19">
        <f>E91-M90</f>
        <v>1.5110117500303391</v>
      </c>
      <c r="P90" s="19">
        <f>F91-N90</f>
        <v>0.47432442387235074</v>
      </c>
      <c r="V90" s="35">
        <v>39263</v>
      </c>
      <c r="W90" s="54">
        <f>M89-'問題2.1'!$M87</f>
        <v>8.122707285197861E-2</v>
      </c>
      <c r="X90" s="54">
        <f>N89-'問題2.1'!$M87</f>
        <v>6.1002435752783191E-2</v>
      </c>
    </row>
    <row r="91" spans="2:24">
      <c r="B91" s="35">
        <v>39294</v>
      </c>
      <c r="C91" s="41">
        <v>7268</v>
      </c>
      <c r="D91" s="41">
        <v>8755</v>
      </c>
      <c r="E91" s="68">
        <v>-2.272421675406755</v>
      </c>
      <c r="F91" s="68">
        <v>-3.3237632508833936</v>
      </c>
      <c r="I91">
        <v>-5.6151999999999997</v>
      </c>
      <c r="J91">
        <v>-4.8438999999999997</v>
      </c>
      <c r="K91">
        <v>-6.3651999999999997</v>
      </c>
      <c r="M91">
        <f>SUMPRODUCT($I$4:$K$4,I91:K91)</f>
        <v>-5.3185596630466918</v>
      </c>
      <c r="N91">
        <f t="shared" si="1"/>
        <v>-5.3941033861843923</v>
      </c>
      <c r="O91" s="19">
        <f>E92-M91</f>
        <v>-1.4783583336511565</v>
      </c>
      <c r="P91" s="19">
        <f>F92-N91</f>
        <v>2.835565407886278</v>
      </c>
      <c r="V91" s="35">
        <v>39294</v>
      </c>
      <c r="W91" s="54">
        <f>M90-'問題2.1'!$M88</f>
        <v>5.8266574562905848E-2</v>
      </c>
      <c r="X91" s="54">
        <f>N90-'問題2.1'!$M88</f>
        <v>4.3612325244255512E-2</v>
      </c>
    </row>
    <row r="92" spans="2:24">
      <c r="B92" s="35">
        <v>39325</v>
      </c>
      <c r="C92" s="41">
        <v>6774</v>
      </c>
      <c r="D92" s="41">
        <v>8531</v>
      </c>
      <c r="E92" s="68">
        <v>-6.7969179966978484</v>
      </c>
      <c r="F92" s="68">
        <v>-2.5585379782981144</v>
      </c>
      <c r="I92">
        <v>1.1616</v>
      </c>
      <c r="J92">
        <v>1.0322</v>
      </c>
      <c r="K92">
        <v>1.2887999999999999</v>
      </c>
      <c r="M92">
        <f>SUMPRODUCT($I$4:$K$4,I92:K92)</f>
        <v>1.1118330358688262</v>
      </c>
      <c r="N92">
        <f t="shared" si="1"/>
        <v>1.1250038461530256</v>
      </c>
      <c r="O92" s="19">
        <f>E93-M92</f>
        <v>-0.2113311167663785</v>
      </c>
      <c r="P92" s="19">
        <f>F93-N92</f>
        <v>-0.77334518948909214</v>
      </c>
      <c r="V92" s="35">
        <v>39325</v>
      </c>
      <c r="W92" s="54">
        <f>M91-'問題2.1'!$M89</f>
        <v>0.29664033695330794</v>
      </c>
      <c r="X92" s="54">
        <f>N91-'問題2.1'!$M89</f>
        <v>0.22109661381560741</v>
      </c>
    </row>
    <row r="93" spans="2:24">
      <c r="B93" s="35">
        <v>39353</v>
      </c>
      <c r="C93" s="41">
        <v>6835</v>
      </c>
      <c r="D93" s="41">
        <v>8561</v>
      </c>
      <c r="E93" s="68">
        <v>0.9005019191024477</v>
      </c>
      <c r="F93" s="68">
        <v>0.35165865666393348</v>
      </c>
      <c r="I93">
        <v>0.32190000000000002</v>
      </c>
      <c r="J93">
        <v>0.62749999999999995</v>
      </c>
      <c r="K93">
        <v>2.01E-2</v>
      </c>
      <c r="M93">
        <f>SUMPRODUCT($I$4:$K$4,I93:K93)</f>
        <v>0.43943311151896874</v>
      </c>
      <c r="N93">
        <f t="shared" si="1"/>
        <v>0.40782607732127935</v>
      </c>
      <c r="O93" s="19">
        <f>E94-M93</f>
        <v>-1.1709620069103333</v>
      </c>
      <c r="P93" s="19">
        <f>F94-N93</f>
        <v>2.6525640640173522</v>
      </c>
      <c r="V93" s="35">
        <v>39355</v>
      </c>
      <c r="W93" s="54">
        <f>M92-'問題2.1'!$M90</f>
        <v>-4.9766964131173763E-2</v>
      </c>
      <c r="X93" s="54">
        <f>N92-'問題2.1'!$M90</f>
        <v>-3.6596153846974344E-2</v>
      </c>
    </row>
    <row r="94" spans="2:24">
      <c r="B94" s="35">
        <v>39386</v>
      </c>
      <c r="C94" s="41">
        <v>6785</v>
      </c>
      <c r="D94" s="41">
        <v>8823</v>
      </c>
      <c r="E94" s="68">
        <v>-0.73152889539136456</v>
      </c>
      <c r="F94" s="68">
        <v>3.0603901413386314</v>
      </c>
      <c r="I94">
        <v>-5.4908999999999999</v>
      </c>
      <c r="J94">
        <v>-5.3639000000000001</v>
      </c>
      <c r="K94">
        <v>-5.6169000000000002</v>
      </c>
      <c r="M94">
        <f>SUMPRODUCT($I$4:$K$4,I94:K94)</f>
        <v>-5.4420560750529532</v>
      </c>
      <c r="N94">
        <f t="shared" si="1"/>
        <v>-5.4554058567778565</v>
      </c>
      <c r="O94" s="19">
        <f>E95-M94</f>
        <v>-0.77754598832214228</v>
      </c>
      <c r="P94" s="19">
        <f>F95-N94</f>
        <v>2.145873951530203</v>
      </c>
      <c r="V94" s="35">
        <v>39386</v>
      </c>
      <c r="W94" s="54">
        <f>M93-'問題2.1'!$M91</f>
        <v>0.11753311151896872</v>
      </c>
      <c r="X94" s="54">
        <f>N93-'問題2.1'!$M91</f>
        <v>8.5926077321279326E-2</v>
      </c>
    </row>
    <row r="95" spans="2:24">
      <c r="B95" s="35">
        <v>39416</v>
      </c>
      <c r="C95" s="41">
        <v>6363</v>
      </c>
      <c r="D95" s="41">
        <v>8531</v>
      </c>
      <c r="E95" s="68">
        <v>-6.2196020633750955</v>
      </c>
      <c r="F95" s="68">
        <v>-3.3095319052476535</v>
      </c>
      <c r="I95">
        <v>-3.5181</v>
      </c>
      <c r="J95">
        <v>-4.2664999999999997</v>
      </c>
      <c r="K95">
        <v>-2.8147000000000002</v>
      </c>
      <c r="M95">
        <f>SUMPRODUCT($I$4:$K$4,I95:K95)</f>
        <v>-3.8059330545988344</v>
      </c>
      <c r="N95">
        <f t="shared" si="1"/>
        <v>-3.7414406499046091</v>
      </c>
      <c r="O95" s="19">
        <f>E96-M95</f>
        <v>0.26986516209529832</v>
      </c>
      <c r="P95" s="19">
        <f>F96-N95</f>
        <v>3.0850111574652725</v>
      </c>
      <c r="V95" s="35">
        <v>39416</v>
      </c>
      <c r="W95" s="54">
        <f>M94-'問題2.1'!$M92</f>
        <v>4.8843924947046702E-2</v>
      </c>
      <c r="X95" s="54">
        <f>N94-'問題2.1'!$M92</f>
        <v>3.5494143222143393E-2</v>
      </c>
    </row>
    <row r="96" spans="2:24">
      <c r="B96" s="35">
        <v>39444</v>
      </c>
      <c r="C96" s="41">
        <v>6138</v>
      </c>
      <c r="D96" s="41">
        <v>8475</v>
      </c>
      <c r="E96" s="68">
        <v>-3.536067892503536</v>
      </c>
      <c r="F96" s="68">
        <v>-0.65642949243933657</v>
      </c>
      <c r="I96">
        <v>-9.1037999999999997</v>
      </c>
      <c r="J96">
        <v>-10.7006</v>
      </c>
      <c r="K96">
        <v>-7.6265999999999998</v>
      </c>
      <c r="M96">
        <f>SUMPRODUCT($I$4:$K$4,I96:K96)</f>
        <v>-9.7179258989380308</v>
      </c>
      <c r="N96">
        <f t="shared" si="1"/>
        <v>-9.5888558150464291</v>
      </c>
      <c r="O96" s="19">
        <f>E97-M96</f>
        <v>-1.1813898390873856</v>
      </c>
      <c r="P96" s="19">
        <f>F97-N96</f>
        <v>-0.74742737079428245</v>
      </c>
      <c r="V96" s="35">
        <v>39447</v>
      </c>
      <c r="W96" s="54">
        <f>M95-'問題2.1'!$M93</f>
        <v>-0.28783305459883479</v>
      </c>
      <c r="X96" s="54">
        <f>N95-'問題2.1'!$M93</f>
        <v>-0.22334064990460956</v>
      </c>
    </row>
    <row r="97" spans="2:24">
      <c r="B97" s="35">
        <v>39478</v>
      </c>
      <c r="C97" s="41">
        <v>5469</v>
      </c>
      <c r="D97" s="41">
        <v>7599</v>
      </c>
      <c r="E97" s="68">
        <v>-10.899315738025416</v>
      </c>
      <c r="F97" s="68">
        <v>-10.336283185840712</v>
      </c>
      <c r="I97">
        <v>-1.4464999999999999</v>
      </c>
      <c r="J97">
        <v>-0.50939999999999996</v>
      </c>
      <c r="K97">
        <v>-2.2856999999999998</v>
      </c>
      <c r="M97">
        <f>SUMPRODUCT($I$4:$K$4,I97:K97)</f>
        <v>-1.0860933309250873</v>
      </c>
      <c r="N97">
        <f t="shared" si="1"/>
        <v>-1.1518236150330987</v>
      </c>
      <c r="O97" s="19">
        <f>E98-M97</f>
        <v>0.57411673556944187</v>
      </c>
      <c r="P97" s="19">
        <f>F98-N97</f>
        <v>-0.53260854709349359</v>
      </c>
      <c r="V97" s="35">
        <v>39478</v>
      </c>
      <c r="W97" s="54">
        <f>M96-'問題2.1'!$M94</f>
        <v>-0.61412589893803116</v>
      </c>
      <c r="X97" s="54">
        <f>N96-'問題2.1'!$M94</f>
        <v>-0.48505581504642947</v>
      </c>
    </row>
    <row r="98" spans="2:24">
      <c r="B98" s="35">
        <v>39507</v>
      </c>
      <c r="C98" s="41">
        <v>5441</v>
      </c>
      <c r="D98" s="41">
        <v>7471</v>
      </c>
      <c r="E98" s="68">
        <v>-0.51197659535564544</v>
      </c>
      <c r="F98" s="68">
        <v>-1.6844321621265923</v>
      </c>
      <c r="I98">
        <v>-7.5111999999999997</v>
      </c>
      <c r="J98">
        <v>-7.6082000000000001</v>
      </c>
      <c r="K98">
        <v>-7.4222999999999999</v>
      </c>
      <c r="M98">
        <f>SUMPRODUCT($I$4:$K$4,I98:K98)</f>
        <v>-7.5485060014903311</v>
      </c>
      <c r="N98">
        <f t="shared" si="1"/>
        <v>-7.5409737523331977</v>
      </c>
      <c r="O98" s="19">
        <f>E99-M98</f>
        <v>0.36232699027916215</v>
      </c>
      <c r="P98" s="19">
        <f>F99-N98</f>
        <v>1.9995469018446466</v>
      </c>
      <c r="V98" s="35">
        <v>39507</v>
      </c>
      <c r="W98" s="54">
        <f>M97-'問題2.1'!$M95</f>
        <v>0.36040666907491259</v>
      </c>
      <c r="X98" s="54">
        <f>N97-'問題2.1'!$M95</f>
        <v>0.29467638496690118</v>
      </c>
    </row>
    <row r="99" spans="2:24">
      <c r="B99" s="35">
        <v>39538</v>
      </c>
      <c r="C99" s="41">
        <v>5050</v>
      </c>
      <c r="D99" s="41">
        <v>7057</v>
      </c>
      <c r="E99" s="68">
        <v>-7.186179011211169</v>
      </c>
      <c r="F99" s="68">
        <v>-5.5414268504885511</v>
      </c>
      <c r="I99">
        <v>11.738099999999999</v>
      </c>
      <c r="J99">
        <v>10.954700000000001</v>
      </c>
      <c r="K99">
        <v>12.452500000000001</v>
      </c>
      <c r="M99">
        <f>SUMPRODUCT($I$4:$K$4,I99:K99)</f>
        <v>11.436806034787743</v>
      </c>
      <c r="N99">
        <f t="shared" si="1"/>
        <v>11.496409932910124</v>
      </c>
      <c r="O99" s="19">
        <f>E100-M99</f>
        <v>-0.70413276746100095</v>
      </c>
      <c r="P99" s="19">
        <f>F100-N99</f>
        <v>-1.3646258886987024</v>
      </c>
      <c r="V99" s="35">
        <v>39538</v>
      </c>
      <c r="W99" s="54">
        <f>M98-'問題2.1'!$M96</f>
        <v>-3.7306001490331475E-2</v>
      </c>
      <c r="X99" s="54">
        <f>N98-'問題2.1'!$M96</f>
        <v>-2.9773752333198011E-2</v>
      </c>
    </row>
    <row r="100" spans="2:24">
      <c r="B100" s="35">
        <v>39568</v>
      </c>
      <c r="C100" s="41">
        <v>5592</v>
      </c>
      <c r="D100" s="41">
        <v>7772</v>
      </c>
      <c r="E100" s="68">
        <v>10.732673267326742</v>
      </c>
      <c r="F100" s="68">
        <v>10.131784044211422</v>
      </c>
      <c r="I100">
        <v>3.6936</v>
      </c>
      <c r="J100">
        <v>4.9976000000000003</v>
      </c>
      <c r="K100">
        <v>2.52</v>
      </c>
      <c r="M100">
        <f>SUMPRODUCT($I$4:$K$4,I100:K100)</f>
        <v>4.1951156352145649</v>
      </c>
      <c r="N100">
        <f t="shared" si="1"/>
        <v>4.1015467509800221</v>
      </c>
      <c r="O100" s="19">
        <f>E101-M100</f>
        <v>-0.36822007012157343</v>
      </c>
      <c r="P100" s="19">
        <f>F101-N100</f>
        <v>-2.2744752121225833</v>
      </c>
      <c r="V100" s="35">
        <v>39568</v>
      </c>
      <c r="W100" s="54">
        <f>M99-'問題2.1'!$M97</f>
        <v>-0.30129396521225615</v>
      </c>
      <c r="X100" s="54">
        <f>N99-'問題2.1'!$M97</f>
        <v>-0.24169006708987517</v>
      </c>
    </row>
    <row r="101" spans="2:24">
      <c r="B101" s="35">
        <v>39599</v>
      </c>
      <c r="C101" s="41">
        <v>5806</v>
      </c>
      <c r="D101" s="41">
        <v>7914</v>
      </c>
      <c r="E101" s="68">
        <v>3.8268955650929914</v>
      </c>
      <c r="F101" s="68">
        <v>1.8270715388574388</v>
      </c>
      <c r="I101">
        <v>-6.2397</v>
      </c>
      <c r="J101">
        <v>-6.7276999999999996</v>
      </c>
      <c r="K101">
        <v>-5.7899000000000003</v>
      </c>
      <c r="M101">
        <f>SUMPRODUCT($I$4:$K$4,I101:K101)</f>
        <v>-6.4273837701271503</v>
      </c>
      <c r="N101">
        <f t="shared" si="1"/>
        <v>-6.3885380395261686</v>
      </c>
      <c r="O101" s="19">
        <f>E102-M101</f>
        <v>-4.8675478925551019E-2</v>
      </c>
      <c r="P101" s="19">
        <f>F102-N101</f>
        <v>2.2818915901958707</v>
      </c>
      <c r="V101" s="35">
        <v>39599</v>
      </c>
      <c r="W101" s="54">
        <f>M100-'問題2.1'!$M98</f>
        <v>0.50151563521456533</v>
      </c>
      <c r="X101" s="54">
        <f>N100-'問題2.1'!$M98</f>
        <v>0.40794675098002253</v>
      </c>
    </row>
    <row r="102" spans="2:24">
      <c r="B102" s="35">
        <v>39629</v>
      </c>
      <c r="C102" s="41">
        <v>5430</v>
      </c>
      <c r="D102" s="41">
        <v>7589</v>
      </c>
      <c r="E102" s="68">
        <v>-6.4760592490527014</v>
      </c>
      <c r="F102" s="68">
        <v>-4.1066464493302979</v>
      </c>
      <c r="I102">
        <v>-1.4081999999999999</v>
      </c>
      <c r="J102">
        <v>-2.7115999999999998</v>
      </c>
      <c r="K102">
        <v>-0.21840000000000001</v>
      </c>
      <c r="M102">
        <f>SUMPRODUCT($I$4:$K$4,I102:K102)</f>
        <v>-1.9094848742293227</v>
      </c>
      <c r="N102">
        <f t="shared" si="1"/>
        <v>-1.8099026871833646</v>
      </c>
      <c r="O102" s="19">
        <f>E103-M102</f>
        <v>-1.1844377777043777</v>
      </c>
      <c r="P102" s="19">
        <f>F103-N102</f>
        <v>0.37361332099546063</v>
      </c>
      <c r="V102" s="35">
        <v>39629</v>
      </c>
      <c r="W102" s="54">
        <f>M101-'問題2.1'!$M99</f>
        <v>-0.18768377012715032</v>
      </c>
      <c r="X102" s="54">
        <f>N101-'問題2.1'!$M99</f>
        <v>-0.14883803952616859</v>
      </c>
    </row>
    <row r="103" spans="2:24">
      <c r="B103" s="35">
        <v>39660</v>
      </c>
      <c r="C103" s="41">
        <v>5262</v>
      </c>
      <c r="D103" s="41">
        <v>7480</v>
      </c>
      <c r="E103" s="68">
        <v>-3.0939226519337004</v>
      </c>
      <c r="F103" s="68">
        <v>-1.4362893661879039</v>
      </c>
      <c r="I103">
        <v>-3.5884</v>
      </c>
      <c r="J103">
        <v>-3.9035000000000002</v>
      </c>
      <c r="K103">
        <v>-3.3079999999999998</v>
      </c>
      <c r="M103">
        <f>SUMPRODUCT($I$4:$K$4,I103:K103)</f>
        <v>-3.7095867945790011</v>
      </c>
      <c r="N103">
        <f t="shared" si="1"/>
        <v>-3.688132899744784</v>
      </c>
      <c r="O103" s="19">
        <f>E104-M103</f>
        <v>-0.87042080709336345</v>
      </c>
      <c r="P103" s="19">
        <f>F104-N103</f>
        <v>2.6720901189961235</v>
      </c>
      <c r="V103" s="35">
        <v>39660</v>
      </c>
      <c r="W103" s="54">
        <f>M102-'問題2.1'!$M100</f>
        <v>-0.50128487422932277</v>
      </c>
      <c r="X103" s="54">
        <f>N102-'問題2.1'!$M100</f>
        <v>-0.40170268718336466</v>
      </c>
    </row>
    <row r="104" spans="2:24">
      <c r="B104" s="35">
        <v>39691</v>
      </c>
      <c r="C104" s="41">
        <v>5021</v>
      </c>
      <c r="D104" s="41">
        <v>7404</v>
      </c>
      <c r="E104" s="68">
        <v>-4.5800076016723645</v>
      </c>
      <c r="F104" s="68">
        <v>-1.0160427807486605</v>
      </c>
      <c r="I104">
        <v>-12.9208</v>
      </c>
      <c r="J104">
        <v>-15.938499999999999</v>
      </c>
      <c r="K104">
        <v>-10.250500000000001</v>
      </c>
      <c r="M104">
        <f>SUMPRODUCT($I$4:$K$4,I104:K104)</f>
        <v>-14.081401026091889</v>
      </c>
      <c r="N104">
        <f t="shared" si="1"/>
        <v>-13.881371865809188</v>
      </c>
      <c r="O104" s="19">
        <f>E105-M104</f>
        <v>-0.21853922485414046</v>
      </c>
      <c r="P104" s="19">
        <f>F105-N104</f>
        <v>0.44269007218412604</v>
      </c>
      <c r="V104" s="35">
        <v>39691</v>
      </c>
      <c r="W104" s="54">
        <f>M103-'問題2.1'!$M101</f>
        <v>-0.12118679457900106</v>
      </c>
      <c r="X104" s="54">
        <f>N103-'問題2.1'!$M101</f>
        <v>-9.9732899744783943E-2</v>
      </c>
    </row>
    <row r="105" spans="2:24">
      <c r="B105" s="35">
        <v>39721</v>
      </c>
      <c r="C105" s="41">
        <v>4303</v>
      </c>
      <c r="D105" s="41">
        <v>6409</v>
      </c>
      <c r="E105" s="68">
        <v>-14.29994025094603</v>
      </c>
      <c r="F105" s="68">
        <v>-13.438681793625062</v>
      </c>
      <c r="I105">
        <v>-20.166</v>
      </c>
      <c r="J105">
        <v>-20.314399999999999</v>
      </c>
      <c r="K105">
        <v>-20.043199999999999</v>
      </c>
      <c r="M105">
        <f>SUMPRODUCT($I$4:$K$4,I105:K105)</f>
        <v>-20.223074344875343</v>
      </c>
      <c r="N105">
        <f t="shared" si="1"/>
        <v>-20.216335575387411</v>
      </c>
      <c r="O105" s="19">
        <f>E106-M105</f>
        <v>-1.7151083183828462</v>
      </c>
      <c r="P105" s="19">
        <f>F106-N105</f>
        <v>-2.4080988137528578</v>
      </c>
      <c r="V105" s="35">
        <v>39721</v>
      </c>
      <c r="W105" s="54">
        <f>M104-'問題2.1'!$M102</f>
        <v>-1.1606010260918893</v>
      </c>
      <c r="X105" s="54">
        <f>N104-'問題2.1'!$M102</f>
        <v>-0.96057186580918774</v>
      </c>
    </row>
    <row r="106" spans="2:24">
      <c r="B106" s="35">
        <v>39752</v>
      </c>
      <c r="C106" s="41">
        <v>3359</v>
      </c>
      <c r="D106" s="41">
        <v>4959</v>
      </c>
      <c r="E106" s="68">
        <v>-21.938182663258189</v>
      </c>
      <c r="F106" s="68">
        <v>-22.624434389140269</v>
      </c>
      <c r="I106">
        <v>-3.5449000000000002</v>
      </c>
      <c r="J106">
        <v>-3.5865999999999998</v>
      </c>
      <c r="K106">
        <v>-3.5101</v>
      </c>
      <c r="M106">
        <f>SUMPRODUCT($I$4:$K$4,I106:K106)</f>
        <v>-3.5609377349735256</v>
      </c>
      <c r="N106">
        <f t="shared" si="1"/>
        <v>-3.558936042405028</v>
      </c>
      <c r="O106" s="19">
        <f>E107-M106</f>
        <v>2.0723994795403562</v>
      </c>
      <c r="P106" s="19">
        <f>F107-N106</f>
        <v>2.0666997044336637</v>
      </c>
      <c r="V106" s="35">
        <v>39752</v>
      </c>
      <c r="W106" s="54">
        <f>M105-'問題2.1'!$M103</f>
        <v>-5.7074344875342575E-2</v>
      </c>
      <c r="X106" s="54">
        <f>N105-'問題2.1'!$M103</f>
        <v>-5.0335575387411069E-2</v>
      </c>
    </row>
    <row r="107" spans="2:24">
      <c r="B107" s="35">
        <v>39782</v>
      </c>
      <c r="C107" s="41">
        <v>3309</v>
      </c>
      <c r="D107" s="41">
        <v>4885</v>
      </c>
      <c r="E107" s="68">
        <v>-1.4885382554331694</v>
      </c>
      <c r="F107" s="68">
        <v>-1.4922363379713643</v>
      </c>
      <c r="I107">
        <v>2.9984000000000002</v>
      </c>
      <c r="J107">
        <v>3.6724000000000001</v>
      </c>
      <c r="K107">
        <v>2.2841999999999998</v>
      </c>
      <c r="M107">
        <f>SUMPRODUCT($I$4:$K$4,I107:K107)</f>
        <v>3.2576189720388609</v>
      </c>
      <c r="N107">
        <f t="shared" si="1"/>
        <v>3.1703419095827825</v>
      </c>
      <c r="O107" s="19">
        <f>E108-M107</f>
        <v>0.24797184089556179</v>
      </c>
      <c r="P107" s="19">
        <f>F108-N107</f>
        <v>-2.0239754817424651</v>
      </c>
      <c r="V107" s="35">
        <v>39782</v>
      </c>
      <c r="W107" s="54">
        <f>M106-'問題2.1'!$M104</f>
        <v>-1.6037734973525453E-2</v>
      </c>
      <c r="X107" s="54">
        <f>N106-'問題2.1'!$M104</f>
        <v>-1.4036042405027871E-2</v>
      </c>
    </row>
    <row r="108" spans="2:24">
      <c r="B108" s="35">
        <v>39813</v>
      </c>
      <c r="C108" s="41">
        <v>3425</v>
      </c>
      <c r="D108" s="41">
        <v>4941</v>
      </c>
      <c r="E108" s="68">
        <v>3.5055908129344227</v>
      </c>
      <c r="F108" s="68">
        <v>1.1463664278403174</v>
      </c>
      <c r="I108">
        <v>-7.5743</v>
      </c>
      <c r="J108">
        <v>-9.3544</v>
      </c>
      <c r="K108">
        <v>-5.6669999999999998</v>
      </c>
      <c r="M108">
        <f>SUMPRODUCT($I$4:$K$4,I108:K108)</f>
        <v>-8.2589226882740068</v>
      </c>
      <c r="N108">
        <f t="shared" si="1"/>
        <v>-8.0208100879973276</v>
      </c>
      <c r="O108" s="19">
        <f>E109-M108</f>
        <v>0.31731684885795186</v>
      </c>
      <c r="P108" s="19">
        <f>F109-N108</f>
        <v>2.1717916706729028</v>
      </c>
      <c r="V108" s="35">
        <v>39813</v>
      </c>
      <c r="W108" s="54">
        <f>M107-'問題2.1'!$M105</f>
        <v>0.25921897203886068</v>
      </c>
      <c r="X108" s="54">
        <f>N107-'問題2.1'!$M105</f>
        <v>0.17194190958278233</v>
      </c>
    </row>
    <row r="109" spans="2:24">
      <c r="B109" s="35">
        <v>39844</v>
      </c>
      <c r="C109" s="41">
        <v>3153</v>
      </c>
      <c r="D109" s="41">
        <v>4652</v>
      </c>
      <c r="E109" s="68">
        <v>-7.9416058394160549</v>
      </c>
      <c r="F109" s="68">
        <v>-5.8490184173244248</v>
      </c>
      <c r="I109">
        <v>-4.6711999999999998</v>
      </c>
      <c r="J109">
        <v>-6.4364999999999997</v>
      </c>
      <c r="K109">
        <v>-2.8538999999999999</v>
      </c>
      <c r="M109">
        <f>SUMPRODUCT($I$4:$K$4,I109:K109)</f>
        <v>-5.3501306368252672</v>
      </c>
      <c r="N109">
        <f t="shared" si="1"/>
        <v>-5.1408097443968161</v>
      </c>
      <c r="O109" s="19">
        <f>E110-M109</f>
        <v>-0.51729720967013204</v>
      </c>
      <c r="P109" s="19">
        <f>F110-N109</f>
        <v>-0.72763393574076485</v>
      </c>
      <c r="V109" s="35">
        <v>39844</v>
      </c>
      <c r="W109" s="54">
        <f>M108-'問題2.1'!$M106</f>
        <v>-0.68462268827400585</v>
      </c>
      <c r="X109" s="54">
        <f>N108-'問題2.1'!$M106</f>
        <v>-0.44651008799732672</v>
      </c>
    </row>
    <row r="110" spans="2:24">
      <c r="B110" s="35">
        <v>39872</v>
      </c>
      <c r="C110" s="41">
        <v>2968</v>
      </c>
      <c r="D110" s="41">
        <v>4379</v>
      </c>
      <c r="E110" s="68">
        <v>-5.8674278464953993</v>
      </c>
      <c r="F110" s="68">
        <v>-5.868443680137581</v>
      </c>
      <c r="I110">
        <v>3.2517999999999998</v>
      </c>
      <c r="J110">
        <v>2.1149</v>
      </c>
      <c r="K110">
        <v>4.3799000000000001</v>
      </c>
      <c r="M110">
        <f>SUMPRODUCT($I$4:$K$4,I110:K110)</f>
        <v>2.8145506768917961</v>
      </c>
      <c r="N110">
        <f t="shared" si="1"/>
        <v>2.9340701241349034</v>
      </c>
      <c r="O110" s="19">
        <f>E111-M110</f>
        <v>2.5425921802510643</v>
      </c>
      <c r="P110" s="19">
        <f>F111-N110</f>
        <v>5.4696750231589917</v>
      </c>
      <c r="V110" s="35">
        <v>39872</v>
      </c>
      <c r="W110" s="54">
        <f>M109-'問題2.1'!$M107</f>
        <v>-0.67893063682526744</v>
      </c>
      <c r="X110" s="54">
        <f>N109-'問題2.1'!$M107</f>
        <v>-0.46960974439681635</v>
      </c>
    </row>
    <row r="111" spans="2:24">
      <c r="B111" s="35">
        <v>39903</v>
      </c>
      <c r="C111" s="41">
        <v>3127</v>
      </c>
      <c r="D111" s="41">
        <v>4747</v>
      </c>
      <c r="E111" s="68">
        <v>5.3571428571428603</v>
      </c>
      <c r="F111" s="68">
        <v>8.4037451472938951</v>
      </c>
      <c r="I111">
        <v>8.1919000000000004</v>
      </c>
      <c r="J111">
        <v>4.9364999999999997</v>
      </c>
      <c r="K111">
        <v>11.3589</v>
      </c>
      <c r="M111">
        <f>SUMPRODUCT($I$4:$K$4,I111:K111)</f>
        <v>6.9398800794227116</v>
      </c>
      <c r="N111">
        <f t="shared" si="1"/>
        <v>7.25925319545658</v>
      </c>
      <c r="O111" s="19">
        <f>E112-M111</f>
        <v>0.70322833119448269</v>
      </c>
      <c r="P111" s="19">
        <f>F112-N111</f>
        <v>4.0531546410717567</v>
      </c>
      <c r="V111" s="35">
        <v>39903</v>
      </c>
      <c r="W111" s="54">
        <f>M110-'問題2.1'!$M108</f>
        <v>-0.43724932310820375</v>
      </c>
      <c r="X111" s="54">
        <f>N110-'問題2.1'!$M108</f>
        <v>-0.31772987586509638</v>
      </c>
    </row>
    <row r="112" spans="2:24">
      <c r="B112" s="35">
        <v>39933</v>
      </c>
      <c r="C112" s="41">
        <v>3366</v>
      </c>
      <c r="D112" s="41">
        <v>5284</v>
      </c>
      <c r="E112" s="68">
        <v>7.6431084106171943</v>
      </c>
      <c r="F112" s="68">
        <v>11.312407836528337</v>
      </c>
      <c r="I112">
        <v>7.1458000000000004</v>
      </c>
      <c r="J112">
        <v>7.6208</v>
      </c>
      <c r="K112">
        <v>6.7100999999999997</v>
      </c>
      <c r="M112">
        <f>SUMPRODUCT($I$4:$K$4,I112:K112)</f>
        <v>7.3284839986222519</v>
      </c>
      <c r="N112">
        <f t="shared" si="1"/>
        <v>7.2914399491532578</v>
      </c>
      <c r="O112" s="19">
        <f>E113-M112</f>
        <v>1.7921339455251069</v>
      </c>
      <c r="P112" s="19">
        <f>F113-N112</f>
        <v>1.1491353725727151</v>
      </c>
      <c r="V112" s="35">
        <v>39933</v>
      </c>
      <c r="W112" s="54">
        <f>M111-'問題2.1'!$M109</f>
        <v>-1.2520199205772888</v>
      </c>
      <c r="X112" s="54">
        <f>N111-'問題2.1'!$M109</f>
        <v>-0.93264680454342042</v>
      </c>
    </row>
    <row r="113" spans="2:24">
      <c r="B113" s="35">
        <v>39964</v>
      </c>
      <c r="C113" s="41">
        <v>3673</v>
      </c>
      <c r="D113" s="41">
        <v>5730</v>
      </c>
      <c r="E113" s="68">
        <v>9.1206179441473587</v>
      </c>
      <c r="F113" s="68">
        <v>8.4405753217259729</v>
      </c>
      <c r="I113">
        <v>3.5430000000000001</v>
      </c>
      <c r="J113">
        <v>3.4609999999999999</v>
      </c>
      <c r="K113">
        <v>3.6221999999999999</v>
      </c>
      <c r="M113">
        <f>SUMPRODUCT($I$4:$K$4,I113:K113)</f>
        <v>3.5114629775909663</v>
      </c>
      <c r="N113">
        <f t="shared" si="1"/>
        <v>3.5193033764589936</v>
      </c>
      <c r="O113" s="19">
        <f>E114-M113</f>
        <v>1.5252917188424657</v>
      </c>
      <c r="P113" s="19">
        <f>F114-N113</f>
        <v>2.3620229760715423</v>
      </c>
      <c r="V113" s="35">
        <v>39964</v>
      </c>
      <c r="W113" s="54">
        <f>M112-'問題2.1'!$M110</f>
        <v>0.18268399862225149</v>
      </c>
      <c r="X113" s="54">
        <f>N112-'問題2.1'!$M110</f>
        <v>0.1456399491532574</v>
      </c>
    </row>
    <row r="114" spans="2:24">
      <c r="B114" s="35">
        <v>39994</v>
      </c>
      <c r="C114" s="41">
        <v>3858</v>
      </c>
      <c r="D114" s="41">
        <v>6067</v>
      </c>
      <c r="E114" s="68">
        <v>5.036754696433432</v>
      </c>
      <c r="F114" s="68">
        <v>5.8813263525305359</v>
      </c>
      <c r="I114">
        <v>2.3635999999999999</v>
      </c>
      <c r="J114">
        <v>1.9721</v>
      </c>
      <c r="K114">
        <v>2.7343000000000002</v>
      </c>
      <c r="M114">
        <f>SUMPRODUCT($I$4:$K$4,I114:K114)</f>
        <v>2.2130299335042123</v>
      </c>
      <c r="N114">
        <f t="shared" si="1"/>
        <v>2.2477618563734909</v>
      </c>
      <c r="O114" s="19">
        <f>E115-M114</f>
        <v>0.24938582595665526</v>
      </c>
      <c r="P114" s="19">
        <f>F115-N114</f>
        <v>2.9442605599772591</v>
      </c>
      <c r="V114" s="35">
        <v>39994</v>
      </c>
      <c r="W114" s="54">
        <f>M113-'問題2.1'!$M111</f>
        <v>-3.1537022409033888E-2</v>
      </c>
      <c r="X114" s="54">
        <f>N113-'問題2.1'!$M111</f>
        <v>-2.3696623541006545E-2</v>
      </c>
    </row>
    <row r="115" spans="2:24">
      <c r="B115" s="35">
        <v>40025</v>
      </c>
      <c r="C115" s="41">
        <v>3953</v>
      </c>
      <c r="D115" s="41">
        <v>6382</v>
      </c>
      <c r="E115" s="68">
        <v>2.4624157594608675</v>
      </c>
      <c r="F115" s="68">
        <v>5.19202241635075</v>
      </c>
      <c r="I115">
        <v>1.5974999999999999</v>
      </c>
      <c r="J115">
        <v>2.1084999999999998</v>
      </c>
      <c r="K115">
        <v>1.1216999999999999</v>
      </c>
      <c r="M115">
        <f>SUMPRODUCT($I$4:$K$4,I115:K115)</f>
        <v>1.7940295167086637</v>
      </c>
      <c r="N115">
        <f t="shared" si="1"/>
        <v>1.7516122553478992</v>
      </c>
      <c r="O115" s="19">
        <f>E116-M115</f>
        <v>-0.57976187188195838</v>
      </c>
      <c r="P115" s="19">
        <f>F116-N115</f>
        <v>-1.8142885323770381</v>
      </c>
      <c r="V115" s="35">
        <v>40025</v>
      </c>
      <c r="W115" s="54">
        <f>M114-'問題2.1'!$M112</f>
        <v>-0.15057006649578764</v>
      </c>
      <c r="X115" s="54">
        <f>N114-'問題2.1'!$M112</f>
        <v>-0.11583814362650902</v>
      </c>
    </row>
    <row r="116" spans="2:24">
      <c r="B116" s="35">
        <v>40056</v>
      </c>
      <c r="C116" s="41">
        <v>4001</v>
      </c>
      <c r="D116" s="41">
        <v>6378</v>
      </c>
      <c r="E116" s="68">
        <v>1.2142676448267054</v>
      </c>
      <c r="F116" s="68">
        <v>-6.2676277029138916E-2</v>
      </c>
      <c r="I116">
        <v>-4.7416</v>
      </c>
      <c r="J116">
        <v>-4.2275999999999998</v>
      </c>
      <c r="K116">
        <v>-5.2241</v>
      </c>
      <c r="M116">
        <f>SUMPRODUCT($I$4:$K$4,I116:K116)</f>
        <v>-4.5439166959264856</v>
      </c>
      <c r="N116">
        <f t="shared" si="1"/>
        <v>-4.5880017326528746</v>
      </c>
      <c r="O116" s="19">
        <f>E117-M116</f>
        <v>0.21999767568154827</v>
      </c>
      <c r="P116" s="19">
        <f>F117-N116</f>
        <v>1.8598737928598399</v>
      </c>
      <c r="V116" s="35">
        <v>40056</v>
      </c>
      <c r="W116" s="54">
        <f>M115-'問題2.1'!$M113</f>
        <v>0.19652951670866381</v>
      </c>
      <c r="X116" s="54">
        <f>N115-'問題2.1'!$M113</f>
        <v>0.1541122553478993</v>
      </c>
    </row>
    <row r="117" spans="2:24">
      <c r="B117" s="35">
        <v>40086</v>
      </c>
      <c r="C117" s="41">
        <v>3828</v>
      </c>
      <c r="D117" s="41">
        <v>6204</v>
      </c>
      <c r="E117" s="68">
        <v>-4.3239190202449374</v>
      </c>
      <c r="F117" s="68">
        <v>-2.7281279397930347</v>
      </c>
      <c r="I117">
        <v>-1.7790999999999999</v>
      </c>
      <c r="J117">
        <v>-1.9357</v>
      </c>
      <c r="K117">
        <v>-1.6308</v>
      </c>
      <c r="M117">
        <f>SUMPRODUCT($I$4:$K$4,I117:K117)</f>
        <v>-1.8393280292914569</v>
      </c>
      <c r="N117">
        <f t="shared" si="1"/>
        <v>-1.825430539941999</v>
      </c>
      <c r="O117" s="19">
        <f>E118-M117</f>
        <v>1.1078755737010701</v>
      </c>
      <c r="P117" s="19">
        <f>F118-N117</f>
        <v>-0.35058493394581669</v>
      </c>
      <c r="V117" s="35">
        <v>40086</v>
      </c>
      <c r="W117" s="54">
        <f>M116-'問題2.1'!$M114</f>
        <v>0.19768330407351442</v>
      </c>
      <c r="X117" s="54">
        <f>N116-'問題2.1'!$M114</f>
        <v>0.15359826734712545</v>
      </c>
    </row>
    <row r="118" spans="2:24">
      <c r="B118" s="35">
        <v>40117</v>
      </c>
      <c r="C118" s="41">
        <v>3800</v>
      </c>
      <c r="D118" s="41">
        <v>6069</v>
      </c>
      <c r="E118" s="68">
        <v>-0.73145245559038674</v>
      </c>
      <c r="F118" s="68">
        <v>-2.1760154738878157</v>
      </c>
      <c r="I118">
        <v>-6.1174999999999997</v>
      </c>
      <c r="J118">
        <v>-4.5448000000000004</v>
      </c>
      <c r="K118">
        <v>-7.6112000000000002</v>
      </c>
      <c r="M118">
        <f>SUMPRODUCT($I$4:$K$4,I118:K118)</f>
        <v>-5.5126429249427336</v>
      </c>
      <c r="N118">
        <f t="shared" si="1"/>
        <v>-5.653809618378185</v>
      </c>
      <c r="O118" s="19">
        <f>E119-M118</f>
        <v>-1.4347254961099019</v>
      </c>
      <c r="P118" s="19">
        <f>F119-N118</f>
        <v>-0.17911178547747753</v>
      </c>
      <c r="V118" s="35">
        <v>40117</v>
      </c>
      <c r="W118" s="54">
        <f>M117-'問題2.1'!$M115</f>
        <v>-6.0228029291457208E-2</v>
      </c>
      <c r="X118" s="54">
        <f>N117-'問題2.1'!$M115</f>
        <v>-4.6330539941999316E-2</v>
      </c>
    </row>
    <row r="119" spans="2:24">
      <c r="B119" s="35">
        <v>40147</v>
      </c>
      <c r="C119" s="41">
        <v>3536</v>
      </c>
      <c r="D119" s="41">
        <v>5715</v>
      </c>
      <c r="E119" s="68">
        <v>-6.9473684210526354</v>
      </c>
      <c r="F119" s="68">
        <v>-5.8329214038556625</v>
      </c>
      <c r="I119">
        <v>8.2517999999999994</v>
      </c>
      <c r="J119">
        <v>10.0253</v>
      </c>
      <c r="K119">
        <v>6.3920000000000003</v>
      </c>
      <c r="M119">
        <f>SUMPRODUCT($I$4:$K$4,I119:K119)</f>
        <v>8.9338843429557233</v>
      </c>
      <c r="N119">
        <f t="shared" si="1"/>
        <v>8.7112767110493401</v>
      </c>
      <c r="O119" s="19">
        <f>E120-M119</f>
        <v>-0.11035493119102746</v>
      </c>
      <c r="P119" s="19">
        <f>F120-N119</f>
        <v>0.54506624608101895</v>
      </c>
      <c r="V119" s="35">
        <v>40147</v>
      </c>
      <c r="W119" s="54">
        <f>M118-'問題2.1'!$M116</f>
        <v>0.60485707505726616</v>
      </c>
      <c r="X119" s="54">
        <f>N118-'問題2.1'!$M116</f>
        <v>0.46369038162181475</v>
      </c>
    </row>
    <row r="120" spans="2:24">
      <c r="B120" s="35">
        <v>40178</v>
      </c>
      <c r="C120" s="41">
        <v>3848</v>
      </c>
      <c r="D120" s="41">
        <v>6244</v>
      </c>
      <c r="E120" s="68">
        <v>8.8235294117646959</v>
      </c>
      <c r="F120" s="68">
        <v>9.256342957130359</v>
      </c>
      <c r="I120">
        <v>-0.56289999999999996</v>
      </c>
      <c r="J120">
        <v>-1.8645</v>
      </c>
      <c r="K120">
        <v>0.84219999999999995</v>
      </c>
      <c r="M120">
        <f>SUMPRODUCT($I$4:$K$4,I120:K120)</f>
        <v>-1.0634925972152256</v>
      </c>
      <c r="N120">
        <f t="shared" si="1"/>
        <v>-0.88558671533850153</v>
      </c>
      <c r="O120" s="19">
        <f>E121-M120</f>
        <v>-0.10594607222344599</v>
      </c>
      <c r="P120" s="19">
        <f>F121-N120</f>
        <v>0.58129459490287849</v>
      </c>
      <c r="V120" s="35">
        <v>40178</v>
      </c>
      <c r="W120" s="54">
        <f>M119-'問題2.1'!$M117</f>
        <v>0.68208434295572395</v>
      </c>
      <c r="X120" s="54">
        <f>N119-'問題2.1'!$M117</f>
        <v>0.45947671104934074</v>
      </c>
    </row>
    <row r="121" spans="2:24">
      <c r="B121" s="35">
        <v>40209</v>
      </c>
      <c r="C121" s="41">
        <v>3803</v>
      </c>
      <c r="D121" s="41">
        <v>6225</v>
      </c>
      <c r="E121" s="68">
        <v>-1.1694386694386716</v>
      </c>
      <c r="F121" s="68">
        <v>-0.30429212043562304</v>
      </c>
      <c r="I121">
        <v>-0.64970000000000006</v>
      </c>
      <c r="J121">
        <v>-0.92120000000000002</v>
      </c>
      <c r="K121">
        <v>-0.36680000000000001</v>
      </c>
      <c r="M121">
        <f>SUMPRODUCT($I$4:$K$4,I121:K121)</f>
        <v>-0.75411832423845404</v>
      </c>
      <c r="N121">
        <f t="shared" si="1"/>
        <v>-0.72069452206034113</v>
      </c>
      <c r="O121" s="19">
        <f>E122-M121</f>
        <v>-0.11361767365794762</v>
      </c>
      <c r="P121" s="19">
        <f>F122-N121</f>
        <v>0.59218046583543682</v>
      </c>
      <c r="V121" s="35">
        <v>40209</v>
      </c>
      <c r="W121" s="54">
        <f>M120-'問題2.1'!$M118</f>
        <v>-0.50059259721522564</v>
      </c>
      <c r="X121" s="54">
        <f>N120-'問題2.1'!$M118</f>
        <v>-0.32268671533850157</v>
      </c>
    </row>
    <row r="122" spans="2:24">
      <c r="B122" s="35">
        <v>40237</v>
      </c>
      <c r="C122" s="41">
        <v>3770</v>
      </c>
      <c r="D122" s="41">
        <v>6217</v>
      </c>
      <c r="E122" s="68">
        <v>-0.86773599789640166</v>
      </c>
      <c r="F122" s="68">
        <v>-0.12851405622490431</v>
      </c>
      <c r="I122">
        <v>10.335800000000001</v>
      </c>
      <c r="J122">
        <v>9.8651</v>
      </c>
      <c r="K122">
        <v>10.8239</v>
      </c>
      <c r="M122">
        <f>SUMPRODUCT($I$4:$K$4,I122:K122)</f>
        <v>10.15476978952884</v>
      </c>
      <c r="N122">
        <f t="shared" si="1"/>
        <v>10.211872218491195</v>
      </c>
      <c r="O122" s="19">
        <f>E123-M122</f>
        <v>-0.95052575769859615</v>
      </c>
      <c r="P122" s="19">
        <f>F123-N122</f>
        <v>1.4336159590864064</v>
      </c>
      <c r="V122" s="35">
        <v>40237</v>
      </c>
      <c r="W122" s="54">
        <f>M121-'問題2.1'!$M119</f>
        <v>-0.10441832423845399</v>
      </c>
      <c r="X122" s="54">
        <f>N121-'問題2.1'!$M119</f>
        <v>-7.099452206034107E-2</v>
      </c>
    </row>
    <row r="123" spans="2:24">
      <c r="B123" s="35">
        <v>40268</v>
      </c>
      <c r="C123" s="41">
        <v>4117</v>
      </c>
      <c r="D123" s="41">
        <v>6941</v>
      </c>
      <c r="E123" s="68">
        <v>9.2042440318302443</v>
      </c>
      <c r="F123" s="68">
        <v>11.645488177577601</v>
      </c>
      <c r="I123">
        <v>0.90310000000000001</v>
      </c>
      <c r="J123">
        <v>0.85009999999999997</v>
      </c>
      <c r="K123">
        <v>0.9577</v>
      </c>
      <c r="M123">
        <f>SUMPRODUCT($I$4:$K$4,I123:K123)</f>
        <v>0.88271631341349988</v>
      </c>
      <c r="N123">
        <f t="shared" si="1"/>
        <v>0.88901579389085161</v>
      </c>
      <c r="O123" s="19">
        <f>E124-M123</f>
        <v>1.4733682141551139</v>
      </c>
      <c r="P123" s="19">
        <f>F124-N123</f>
        <v>1.6898633301546784</v>
      </c>
      <c r="V123" s="35">
        <v>40268</v>
      </c>
      <c r="W123" s="54">
        <f>M122-'問題2.1'!$M120</f>
        <v>-0.1810302104711603</v>
      </c>
      <c r="X123" s="54">
        <f>N122-'問題2.1'!$M120</f>
        <v>-0.12392778150880623</v>
      </c>
    </row>
    <row r="124" spans="2:24">
      <c r="B124" s="35">
        <v>40298</v>
      </c>
      <c r="C124" s="41">
        <v>4214</v>
      </c>
      <c r="D124" s="41">
        <v>7120</v>
      </c>
      <c r="E124" s="68">
        <v>2.3560845275686138</v>
      </c>
      <c r="F124" s="68">
        <v>2.57887912404553</v>
      </c>
      <c r="I124">
        <v>-10.815099999999999</v>
      </c>
      <c r="J124">
        <v>-10.7606</v>
      </c>
      <c r="K124">
        <v>-10.8711</v>
      </c>
      <c r="M124">
        <f>SUMPRODUCT($I$4:$K$4,I124:K124)</f>
        <v>-10.794139426395823</v>
      </c>
      <c r="N124">
        <f t="shared" si="1"/>
        <v>-10.800573769560991</v>
      </c>
      <c r="O124" s="19">
        <f>E125-M124</f>
        <v>0.18664061291694622</v>
      </c>
      <c r="P124" s="19">
        <f>F125-N124</f>
        <v>-0.77245993830417525</v>
      </c>
      <c r="V124" s="35">
        <v>40298</v>
      </c>
      <c r="W124" s="54">
        <f>M123-'問題2.1'!$M121</f>
        <v>-2.0383686586500249E-2</v>
      </c>
      <c r="X124" s="54">
        <f>N123-'問題2.1'!$M121</f>
        <v>-1.4084206109148512E-2</v>
      </c>
    </row>
    <row r="125" spans="2:24">
      <c r="B125" s="35">
        <v>40329</v>
      </c>
      <c r="C125" s="41">
        <v>3767</v>
      </c>
      <c r="D125" s="41">
        <v>6296</v>
      </c>
      <c r="E125" s="68">
        <v>-10.607498813478877</v>
      </c>
      <c r="F125" s="68">
        <v>-11.573033707865166</v>
      </c>
      <c r="V125" s="35">
        <v>40329</v>
      </c>
      <c r="W125" s="54">
        <f>M124-'問題2.1'!$M122</f>
        <v>2.0960573604176247E-2</v>
      </c>
      <c r="X125" s="54">
        <f>N124-'問題2.1'!$M122</f>
        <v>1.4526230439008359E-2</v>
      </c>
    </row>
    <row r="126" spans="2:24">
      <c r="B126" s="4"/>
      <c r="C126" s="5"/>
    </row>
    <row r="127" spans="2:24">
      <c r="B127" s="4"/>
      <c r="C127" s="5"/>
    </row>
    <row r="128" spans="2:24">
      <c r="B128" s="4"/>
      <c r="C128" s="5"/>
    </row>
    <row r="129" spans="2:3">
      <c r="B129" s="4"/>
      <c r="C129" s="5"/>
    </row>
    <row r="130" spans="2:3">
      <c r="B130" s="4"/>
      <c r="C130" s="5"/>
    </row>
    <row r="131" spans="2:3">
      <c r="B131" s="4"/>
      <c r="C131" s="5"/>
    </row>
    <row r="132" spans="2:3">
      <c r="B132" s="4"/>
      <c r="C132" s="5"/>
    </row>
    <row r="133" spans="2:3">
      <c r="B133" s="4"/>
      <c r="C133" s="5"/>
    </row>
    <row r="134" spans="2:3">
      <c r="B134" s="4"/>
      <c r="C134" s="5"/>
    </row>
    <row r="135" spans="2:3">
      <c r="B135" s="4"/>
      <c r="C135" s="5"/>
    </row>
    <row r="136" spans="2:3">
      <c r="B136" s="4"/>
      <c r="C136" s="5"/>
    </row>
    <row r="137" spans="2:3">
      <c r="B137" s="4"/>
      <c r="C137" s="5"/>
    </row>
    <row r="138" spans="2:3">
      <c r="B138" s="4"/>
      <c r="C138" s="5"/>
    </row>
    <row r="139" spans="2:3">
      <c r="B139" s="4"/>
      <c r="C139" s="5"/>
    </row>
    <row r="140" spans="2:3">
      <c r="B140" s="4"/>
      <c r="C140" s="5"/>
    </row>
    <row r="141" spans="2:3">
      <c r="B141" s="4"/>
      <c r="C141" s="5"/>
    </row>
    <row r="142" spans="2:3">
      <c r="B142" s="4"/>
      <c r="C142" s="5"/>
    </row>
    <row r="143" spans="2:3">
      <c r="B143" s="4"/>
      <c r="C143" s="5"/>
    </row>
    <row r="144" spans="2:3">
      <c r="B144" s="4"/>
      <c r="C144" s="5"/>
    </row>
    <row r="145" spans="2:3">
      <c r="B145" s="4"/>
      <c r="C145" s="5"/>
    </row>
    <row r="146" spans="2:3">
      <c r="B146" s="4"/>
      <c r="C146" s="5"/>
    </row>
    <row r="147" spans="2:3">
      <c r="B147" s="4"/>
      <c r="C147" s="5"/>
    </row>
    <row r="148" spans="2:3">
      <c r="B148" s="4"/>
      <c r="C148" s="5"/>
    </row>
    <row r="149" spans="2:3">
      <c r="B149" s="4"/>
      <c r="C149" s="5"/>
    </row>
    <row r="150" spans="2:3">
      <c r="B150" s="4"/>
      <c r="C150" s="5"/>
    </row>
    <row r="151" spans="2:3">
      <c r="B151" s="4"/>
      <c r="C151" s="5"/>
    </row>
    <row r="152" spans="2:3">
      <c r="B152" s="4"/>
      <c r="C152" s="5"/>
    </row>
    <row r="153" spans="2:3">
      <c r="B153" s="4"/>
      <c r="C153" s="5"/>
    </row>
    <row r="154" spans="2:3">
      <c r="B154" s="4"/>
      <c r="C154" s="5"/>
    </row>
    <row r="155" spans="2:3">
      <c r="B155" s="4"/>
      <c r="C155" s="5"/>
    </row>
    <row r="156" spans="2:3">
      <c r="B156" s="4"/>
      <c r="C156" s="5"/>
    </row>
    <row r="157" spans="2:3">
      <c r="B157" s="4"/>
      <c r="C157" s="5"/>
    </row>
    <row r="158" spans="2:3">
      <c r="B158" s="4"/>
      <c r="C158" s="5"/>
    </row>
    <row r="159" spans="2:3">
      <c r="B159" s="4"/>
      <c r="C159" s="5"/>
    </row>
    <row r="160" spans="2:3">
      <c r="B160" s="4"/>
      <c r="C160" s="5"/>
    </row>
    <row r="161" spans="2:3">
      <c r="B161" s="4"/>
      <c r="C161" s="5"/>
    </row>
    <row r="162" spans="2:3">
      <c r="B162" s="4"/>
      <c r="C162" s="5"/>
    </row>
    <row r="163" spans="2:3">
      <c r="B163" s="4"/>
      <c r="C163" s="5"/>
    </row>
    <row r="164" spans="2:3">
      <c r="B164" s="4"/>
      <c r="C164" s="5"/>
    </row>
    <row r="165" spans="2:3">
      <c r="B165" s="4"/>
      <c r="C165" s="5"/>
    </row>
    <row r="166" spans="2:3">
      <c r="B166" s="4"/>
      <c r="C166" s="5"/>
    </row>
    <row r="167" spans="2:3">
      <c r="B167" s="4"/>
      <c r="C167" s="5"/>
    </row>
    <row r="168" spans="2:3">
      <c r="B168" s="4"/>
      <c r="C168" s="5"/>
    </row>
    <row r="169" spans="2:3">
      <c r="B169" s="4"/>
      <c r="C169" s="5"/>
    </row>
    <row r="170" spans="2:3">
      <c r="B170" s="4"/>
      <c r="C170" s="5"/>
    </row>
    <row r="171" spans="2:3">
      <c r="B171" s="4"/>
      <c r="C171" s="5"/>
    </row>
    <row r="172" spans="2:3">
      <c r="B172" s="4"/>
      <c r="C172" s="5"/>
    </row>
    <row r="173" spans="2:3">
      <c r="B173" s="4"/>
      <c r="C173" s="5"/>
    </row>
    <row r="174" spans="2:3">
      <c r="B174" s="4"/>
      <c r="C174" s="5"/>
    </row>
    <row r="175" spans="2:3">
      <c r="B175" s="4"/>
      <c r="C175" s="5"/>
    </row>
    <row r="176" spans="2:3">
      <c r="B176" s="4"/>
      <c r="C176" s="5"/>
    </row>
    <row r="177" spans="2:3">
      <c r="B177" s="4"/>
      <c r="C177" s="5"/>
    </row>
    <row r="178" spans="2:3">
      <c r="B178" s="4"/>
      <c r="C178" s="5"/>
    </row>
    <row r="179" spans="2:3">
      <c r="B179" s="4"/>
      <c r="C179" s="5"/>
    </row>
    <row r="180" spans="2:3">
      <c r="B180" s="4"/>
      <c r="C180" s="5"/>
    </row>
    <row r="181" spans="2:3">
      <c r="B181" s="4"/>
      <c r="C181" s="5"/>
    </row>
    <row r="182" spans="2:3">
      <c r="B182" s="4"/>
      <c r="C182" s="5"/>
    </row>
    <row r="183" spans="2:3">
      <c r="B183" s="4"/>
      <c r="C183" s="5"/>
    </row>
    <row r="184" spans="2:3">
      <c r="B184" s="4"/>
      <c r="C184" s="5"/>
    </row>
    <row r="185" spans="2:3">
      <c r="B185" s="4"/>
      <c r="C185" s="5"/>
    </row>
    <row r="186" spans="2:3">
      <c r="B186" s="4"/>
      <c r="C186" s="5"/>
    </row>
    <row r="187" spans="2:3">
      <c r="B187" s="4"/>
      <c r="C187" s="5"/>
    </row>
    <row r="188" spans="2:3">
      <c r="B188" s="4"/>
      <c r="C188" s="5"/>
    </row>
    <row r="189" spans="2:3">
      <c r="B189" s="4"/>
      <c r="C189" s="5"/>
    </row>
    <row r="190" spans="2:3">
      <c r="B190" s="4"/>
      <c r="C190" s="5"/>
    </row>
    <row r="191" spans="2:3">
      <c r="B191" s="4"/>
      <c r="C191" s="5"/>
    </row>
    <row r="192" spans="2:3">
      <c r="B192" s="4"/>
      <c r="C192" s="5"/>
    </row>
    <row r="193" spans="2:3">
      <c r="B193" s="4"/>
      <c r="C193" s="5"/>
    </row>
    <row r="194" spans="2:3">
      <c r="B194" s="4"/>
      <c r="C194" s="5"/>
    </row>
    <row r="195" spans="2:3">
      <c r="B195" s="4"/>
      <c r="C195" s="5"/>
    </row>
    <row r="196" spans="2:3">
      <c r="B196" s="4"/>
      <c r="C196" s="5"/>
    </row>
    <row r="197" spans="2:3">
      <c r="B197" s="4"/>
      <c r="C197" s="5"/>
    </row>
    <row r="198" spans="2:3">
      <c r="B198" s="4"/>
      <c r="C198" s="5"/>
    </row>
    <row r="199" spans="2:3">
      <c r="B199" s="4"/>
      <c r="C199" s="5"/>
    </row>
    <row r="200" spans="2:3">
      <c r="B200" s="4"/>
      <c r="C200" s="5"/>
    </row>
    <row r="201" spans="2:3">
      <c r="B201" s="4"/>
      <c r="C201" s="5"/>
    </row>
    <row r="202" spans="2:3">
      <c r="B202" s="4"/>
      <c r="C202" s="5"/>
    </row>
    <row r="203" spans="2:3">
      <c r="B203" s="4"/>
      <c r="C203" s="5"/>
    </row>
    <row r="204" spans="2:3">
      <c r="B204" s="4"/>
      <c r="C204" s="5"/>
    </row>
    <row r="205" spans="2:3">
      <c r="B205" s="4"/>
      <c r="C205" s="5"/>
    </row>
    <row r="206" spans="2:3">
      <c r="B206" s="4"/>
      <c r="C206" s="5"/>
    </row>
    <row r="207" spans="2:3">
      <c r="B207" s="4"/>
      <c r="C207" s="5"/>
    </row>
    <row r="208" spans="2:3">
      <c r="B208" s="4"/>
      <c r="C208" s="5"/>
    </row>
    <row r="209" spans="2:3">
      <c r="B209" s="4"/>
      <c r="C209" s="5"/>
    </row>
    <row r="210" spans="2:3">
      <c r="B210" s="4"/>
      <c r="C210" s="5"/>
    </row>
    <row r="211" spans="2:3">
      <c r="B211" s="4"/>
      <c r="C211" s="5"/>
    </row>
    <row r="212" spans="2:3">
      <c r="B212" s="4"/>
      <c r="C212" s="5"/>
    </row>
    <row r="213" spans="2:3">
      <c r="B213" s="4"/>
      <c r="C213" s="5"/>
    </row>
    <row r="214" spans="2:3">
      <c r="B214" s="4"/>
      <c r="C214" s="5"/>
    </row>
    <row r="215" spans="2:3">
      <c r="B215" s="4"/>
      <c r="C215" s="5"/>
    </row>
    <row r="216" spans="2:3">
      <c r="B216" s="4"/>
      <c r="C216" s="5"/>
    </row>
    <row r="217" spans="2:3">
      <c r="B217" s="4"/>
      <c r="C217" s="5"/>
    </row>
    <row r="218" spans="2:3">
      <c r="B218" s="4"/>
      <c r="C218" s="5"/>
    </row>
    <row r="219" spans="2:3">
      <c r="B219" s="4"/>
      <c r="C219" s="5"/>
    </row>
    <row r="220" spans="2:3">
      <c r="B220" s="4"/>
      <c r="C220" s="5"/>
    </row>
    <row r="221" spans="2:3">
      <c r="B221" s="4"/>
      <c r="C221" s="5"/>
    </row>
    <row r="222" spans="2:3">
      <c r="B222" s="4"/>
      <c r="C222" s="5"/>
    </row>
    <row r="223" spans="2:3">
      <c r="B223" s="4"/>
      <c r="C223" s="5"/>
    </row>
    <row r="224" spans="2:3">
      <c r="B224" s="4"/>
      <c r="C224" s="5"/>
    </row>
    <row r="225" spans="2:3">
      <c r="B225" s="4"/>
      <c r="C225" s="5"/>
    </row>
    <row r="226" spans="2:3">
      <c r="B226" s="4"/>
      <c r="C226" s="5"/>
    </row>
    <row r="227" spans="2:3">
      <c r="B227" s="4"/>
      <c r="C227" s="5"/>
    </row>
    <row r="228" spans="2:3">
      <c r="B228" s="4"/>
      <c r="C228" s="5"/>
    </row>
    <row r="229" spans="2:3">
      <c r="B229" s="4"/>
      <c r="C229" s="5"/>
    </row>
    <row r="230" spans="2:3">
      <c r="B230" s="4"/>
      <c r="C230" s="5"/>
    </row>
    <row r="231" spans="2:3">
      <c r="B231" s="4"/>
      <c r="C231" s="5"/>
    </row>
    <row r="232" spans="2:3">
      <c r="B232" s="4"/>
      <c r="C232" s="5"/>
    </row>
    <row r="233" spans="2:3">
      <c r="B233" s="4"/>
      <c r="C233" s="5"/>
    </row>
    <row r="234" spans="2:3">
      <c r="B234" s="4"/>
      <c r="C234" s="5"/>
    </row>
    <row r="235" spans="2:3">
      <c r="B235" s="4"/>
      <c r="C235" s="5"/>
    </row>
    <row r="236" spans="2:3">
      <c r="B236" s="4"/>
      <c r="C236" s="5"/>
    </row>
    <row r="237" spans="2:3">
      <c r="B237" s="4"/>
      <c r="C237" s="5"/>
    </row>
    <row r="238" spans="2:3">
      <c r="B238" s="4"/>
      <c r="C238" s="5"/>
    </row>
    <row r="239" spans="2:3">
      <c r="B239" s="4"/>
      <c r="C239" s="5"/>
    </row>
    <row r="240" spans="2:3">
      <c r="B240" s="4"/>
      <c r="C240" s="5"/>
    </row>
    <row r="241" spans="2:3">
      <c r="B241" s="4"/>
      <c r="C241" s="5"/>
    </row>
    <row r="242" spans="2:3">
      <c r="B242" s="4"/>
      <c r="C242" s="5"/>
    </row>
    <row r="243" spans="2:3">
      <c r="B243" s="4"/>
      <c r="C243" s="5"/>
    </row>
    <row r="244" spans="2:3">
      <c r="B244" s="4"/>
      <c r="C244" s="5"/>
    </row>
    <row r="245" spans="2:3">
      <c r="B245" s="4"/>
      <c r="C245" s="5"/>
    </row>
    <row r="246" spans="2:3">
      <c r="B246" s="4"/>
      <c r="C246" s="5"/>
    </row>
    <row r="247" spans="2:3">
      <c r="B247" s="4"/>
      <c r="C247" s="5"/>
    </row>
    <row r="248" spans="2:3">
      <c r="B248" s="4"/>
      <c r="C248" s="5"/>
    </row>
    <row r="249" spans="2:3">
      <c r="B249" s="4"/>
      <c r="C249" s="5"/>
    </row>
    <row r="250" spans="2:3">
      <c r="B250" s="4"/>
      <c r="C250" s="5"/>
    </row>
    <row r="251" spans="2:3">
      <c r="B251" s="4"/>
      <c r="C251" s="5"/>
    </row>
    <row r="252" spans="2:3">
      <c r="B252" s="4"/>
      <c r="C252" s="5"/>
    </row>
    <row r="253" spans="2:3">
      <c r="B253" s="4"/>
      <c r="C253" s="5"/>
    </row>
    <row r="254" spans="2:3">
      <c r="B254" s="4"/>
      <c r="C254" s="5"/>
    </row>
    <row r="255" spans="2:3">
      <c r="B255" s="4"/>
      <c r="C255" s="5"/>
    </row>
    <row r="256" spans="2:3">
      <c r="B256" s="4"/>
      <c r="C256" s="5"/>
    </row>
    <row r="257" spans="2:3">
      <c r="B257" s="4"/>
      <c r="C257" s="5"/>
    </row>
    <row r="258" spans="2:3">
      <c r="B258" s="4"/>
      <c r="C258" s="5"/>
    </row>
    <row r="259" spans="2:3">
      <c r="B259" s="4"/>
      <c r="C259" s="5"/>
    </row>
    <row r="260" spans="2:3">
      <c r="B260" s="4"/>
      <c r="C260" s="5"/>
    </row>
    <row r="261" spans="2:3">
      <c r="B261" s="4"/>
      <c r="C261" s="5"/>
    </row>
    <row r="262" spans="2:3">
      <c r="B262" s="4"/>
      <c r="C262" s="5"/>
    </row>
    <row r="263" spans="2:3">
      <c r="B263" s="4"/>
      <c r="C263" s="5"/>
    </row>
    <row r="264" spans="2:3">
      <c r="B264" s="4"/>
      <c r="C264" s="5"/>
    </row>
    <row r="265" spans="2:3">
      <c r="B265" s="4"/>
      <c r="C265" s="5"/>
    </row>
    <row r="266" spans="2:3">
      <c r="B266" s="4"/>
      <c r="C266" s="5"/>
    </row>
    <row r="267" spans="2:3">
      <c r="B267" s="4"/>
      <c r="C267" s="5"/>
    </row>
    <row r="268" spans="2:3">
      <c r="B268" s="4"/>
      <c r="C268" s="5"/>
    </row>
    <row r="269" spans="2:3">
      <c r="B269" s="4"/>
      <c r="C269" s="5"/>
    </row>
    <row r="270" spans="2:3">
      <c r="B270" s="4"/>
      <c r="C270" s="5"/>
    </row>
    <row r="271" spans="2:3">
      <c r="B271" s="4"/>
      <c r="C271" s="5"/>
    </row>
    <row r="272" spans="2:3">
      <c r="B272" s="4"/>
      <c r="C272" s="5"/>
    </row>
    <row r="273" spans="2:3">
      <c r="B273" s="4"/>
      <c r="C273" s="5"/>
    </row>
    <row r="274" spans="2:3">
      <c r="B274" s="4"/>
      <c r="C274" s="5"/>
    </row>
    <row r="275" spans="2:3">
      <c r="B275" s="4"/>
      <c r="C275" s="5"/>
    </row>
    <row r="276" spans="2:3">
      <c r="B276" s="4"/>
      <c r="C276" s="5"/>
    </row>
    <row r="277" spans="2:3">
      <c r="B277" s="4"/>
      <c r="C277" s="5"/>
    </row>
    <row r="278" spans="2:3">
      <c r="B278" s="4"/>
      <c r="C278" s="5"/>
    </row>
    <row r="279" spans="2:3">
      <c r="B279" s="4"/>
      <c r="C279" s="5"/>
    </row>
    <row r="280" spans="2:3">
      <c r="B280" s="4"/>
      <c r="C280" s="5"/>
    </row>
    <row r="281" spans="2:3">
      <c r="B281" s="4"/>
      <c r="C281" s="5"/>
    </row>
    <row r="282" spans="2:3">
      <c r="B282" s="4"/>
      <c r="C282" s="5"/>
    </row>
    <row r="283" spans="2:3">
      <c r="B283" s="4"/>
      <c r="C283" s="5"/>
    </row>
    <row r="284" spans="2:3">
      <c r="B284" s="4"/>
      <c r="C284" s="5"/>
    </row>
    <row r="285" spans="2:3">
      <c r="B285" s="4"/>
      <c r="C285" s="5"/>
    </row>
    <row r="286" spans="2:3">
      <c r="B286" s="4"/>
      <c r="C286" s="5"/>
    </row>
    <row r="287" spans="2:3">
      <c r="B287" s="4"/>
      <c r="C287" s="5"/>
    </row>
    <row r="288" spans="2:3">
      <c r="B288" s="4"/>
      <c r="C288" s="5"/>
    </row>
    <row r="289" spans="2:3">
      <c r="B289" s="4"/>
      <c r="C289" s="5"/>
    </row>
    <row r="290" spans="2:3">
      <c r="B290" s="4"/>
      <c r="C290" s="5"/>
    </row>
    <row r="291" spans="2:3">
      <c r="B291" s="4"/>
      <c r="C291" s="5"/>
    </row>
    <row r="292" spans="2:3">
      <c r="B292" s="4"/>
      <c r="C292" s="5"/>
    </row>
    <row r="293" spans="2:3">
      <c r="B293" s="4"/>
      <c r="C293" s="5"/>
    </row>
    <row r="294" spans="2:3">
      <c r="B294" s="4"/>
      <c r="C294" s="5"/>
    </row>
    <row r="295" spans="2:3">
      <c r="B295" s="4"/>
      <c r="C295" s="5"/>
    </row>
    <row r="296" spans="2:3">
      <c r="B296" s="4"/>
      <c r="C296" s="5"/>
    </row>
    <row r="297" spans="2:3">
      <c r="B297" s="4"/>
      <c r="C297" s="5"/>
    </row>
    <row r="298" spans="2:3">
      <c r="B298" s="4"/>
      <c r="C298" s="5"/>
    </row>
    <row r="299" spans="2:3">
      <c r="B299" s="4"/>
      <c r="C299" s="5"/>
    </row>
    <row r="300" spans="2:3">
      <c r="B300" s="4"/>
      <c r="C300" s="5"/>
    </row>
    <row r="301" spans="2:3">
      <c r="B301" s="4"/>
      <c r="C301" s="5"/>
    </row>
    <row r="302" spans="2:3">
      <c r="B302" s="4"/>
      <c r="C302" s="5"/>
    </row>
    <row r="303" spans="2:3">
      <c r="B303" s="4"/>
      <c r="C303" s="5"/>
    </row>
    <row r="304" spans="2:3">
      <c r="B304" s="4"/>
      <c r="C304" s="5"/>
    </row>
    <row r="305" spans="2:3">
      <c r="B305" s="4"/>
      <c r="C305" s="5"/>
    </row>
    <row r="306" spans="2:3">
      <c r="B306" s="4"/>
      <c r="C306" s="5"/>
    </row>
    <row r="307" spans="2:3">
      <c r="B307" s="4"/>
      <c r="C307" s="5"/>
    </row>
    <row r="308" spans="2:3">
      <c r="B308" s="4"/>
      <c r="C308" s="5"/>
    </row>
    <row r="309" spans="2:3">
      <c r="B309" s="4"/>
      <c r="C309" s="5"/>
    </row>
    <row r="310" spans="2:3">
      <c r="B310" s="4"/>
      <c r="C310" s="5"/>
    </row>
    <row r="311" spans="2:3">
      <c r="B311" s="4"/>
      <c r="C311" s="5"/>
    </row>
    <row r="312" spans="2:3">
      <c r="B312" s="4"/>
      <c r="C312" s="5"/>
    </row>
    <row r="313" spans="2:3">
      <c r="B313" s="4"/>
      <c r="C313" s="5"/>
    </row>
    <row r="314" spans="2:3">
      <c r="B314" s="4"/>
      <c r="C314" s="5"/>
    </row>
    <row r="315" spans="2:3">
      <c r="B315" s="4"/>
      <c r="C315" s="5"/>
    </row>
    <row r="316" spans="2:3">
      <c r="B316" s="4"/>
      <c r="C316" s="5"/>
    </row>
    <row r="317" spans="2:3">
      <c r="B317" s="4"/>
      <c r="C317" s="5"/>
    </row>
    <row r="318" spans="2:3">
      <c r="B318" s="4"/>
      <c r="C318" s="5"/>
    </row>
    <row r="319" spans="2:3">
      <c r="B319" s="4"/>
      <c r="C319" s="5"/>
    </row>
    <row r="320" spans="2:3">
      <c r="B320" s="4"/>
      <c r="C320" s="5"/>
    </row>
    <row r="321" spans="2:3">
      <c r="B321" s="4"/>
      <c r="C321" s="5"/>
    </row>
    <row r="322" spans="2:3">
      <c r="B322" s="4"/>
      <c r="C322" s="5"/>
    </row>
    <row r="323" spans="2:3">
      <c r="B323" s="4"/>
      <c r="C323" s="5"/>
    </row>
    <row r="324" spans="2:3">
      <c r="B324" s="4"/>
      <c r="C324" s="5"/>
    </row>
    <row r="325" spans="2:3">
      <c r="B325" s="4"/>
      <c r="C325" s="5"/>
    </row>
    <row r="326" spans="2:3">
      <c r="B326" s="4"/>
      <c r="C326" s="5"/>
    </row>
    <row r="327" spans="2:3">
      <c r="B327" s="4"/>
      <c r="C327" s="5"/>
    </row>
    <row r="328" spans="2:3">
      <c r="B328" s="4"/>
      <c r="C328" s="5"/>
    </row>
    <row r="329" spans="2:3">
      <c r="B329" s="4"/>
      <c r="C329" s="5"/>
    </row>
    <row r="330" spans="2:3">
      <c r="B330" s="4"/>
      <c r="C330" s="5"/>
    </row>
    <row r="331" spans="2:3">
      <c r="B331" s="4"/>
      <c r="C331" s="5"/>
    </row>
    <row r="332" spans="2:3">
      <c r="B332" s="4"/>
      <c r="C332" s="5"/>
    </row>
    <row r="333" spans="2:3">
      <c r="B333" s="4"/>
      <c r="C333" s="5"/>
    </row>
    <row r="334" spans="2:3">
      <c r="B334" s="4"/>
      <c r="C334" s="5"/>
    </row>
    <row r="335" spans="2:3">
      <c r="B335" s="4"/>
      <c r="C335" s="5"/>
    </row>
    <row r="336" spans="2:3">
      <c r="B336" s="4"/>
      <c r="C336" s="5"/>
    </row>
    <row r="337" spans="2:3">
      <c r="B337" s="4"/>
      <c r="C337" s="5"/>
    </row>
    <row r="338" spans="2:3">
      <c r="B338" s="4"/>
      <c r="C338" s="5"/>
    </row>
    <row r="339" spans="2:3">
      <c r="B339" s="4"/>
      <c r="C339" s="5"/>
    </row>
    <row r="340" spans="2:3">
      <c r="B340" s="4"/>
      <c r="C340" s="5"/>
    </row>
    <row r="341" spans="2:3">
      <c r="B341" s="4"/>
      <c r="C341" s="5"/>
    </row>
    <row r="342" spans="2:3">
      <c r="B342" s="4"/>
      <c r="C342" s="5"/>
    </row>
    <row r="343" spans="2:3">
      <c r="B343" s="4"/>
      <c r="C343" s="5"/>
    </row>
    <row r="344" spans="2:3">
      <c r="B344" s="4"/>
      <c r="C344" s="5"/>
    </row>
    <row r="345" spans="2:3">
      <c r="B345" s="4"/>
      <c r="C345" s="5"/>
    </row>
    <row r="346" spans="2:3">
      <c r="B346" s="4"/>
      <c r="C346" s="5"/>
    </row>
    <row r="347" spans="2:3">
      <c r="B347" s="4"/>
      <c r="C347" s="5"/>
    </row>
    <row r="348" spans="2:3">
      <c r="B348" s="4"/>
      <c r="C348" s="5"/>
    </row>
    <row r="349" spans="2:3">
      <c r="B349" s="4"/>
      <c r="C349" s="5"/>
    </row>
    <row r="350" spans="2:3">
      <c r="B350" s="4"/>
      <c r="C350" s="5"/>
    </row>
    <row r="351" spans="2:3">
      <c r="B351" s="4"/>
      <c r="C351" s="5"/>
    </row>
    <row r="352" spans="2:3">
      <c r="B352" s="4"/>
      <c r="C352" s="5"/>
    </row>
    <row r="353" spans="2:3">
      <c r="B353" s="4"/>
      <c r="C353" s="5"/>
    </row>
    <row r="354" spans="2:3">
      <c r="B354" s="4"/>
      <c r="C354" s="5"/>
    </row>
    <row r="355" spans="2:3">
      <c r="B355" s="4"/>
      <c r="C355" s="5"/>
    </row>
    <row r="356" spans="2:3">
      <c r="B356" s="4"/>
      <c r="C356" s="5"/>
    </row>
    <row r="357" spans="2:3">
      <c r="B357" s="4"/>
      <c r="C357" s="5"/>
    </row>
    <row r="358" spans="2:3">
      <c r="B358" s="4"/>
      <c r="C358" s="5"/>
    </row>
    <row r="359" spans="2:3">
      <c r="B359" s="4"/>
      <c r="C359" s="5"/>
    </row>
    <row r="360" spans="2:3">
      <c r="B360" s="4"/>
      <c r="C360" s="5"/>
    </row>
    <row r="361" spans="2:3">
      <c r="B361" s="4"/>
      <c r="C361" s="5"/>
    </row>
    <row r="362" spans="2:3">
      <c r="B362" s="4"/>
      <c r="C362" s="5"/>
    </row>
    <row r="363" spans="2:3">
      <c r="B363" s="4"/>
      <c r="C363" s="5"/>
    </row>
    <row r="364" spans="2:3">
      <c r="B364" s="4"/>
      <c r="C364" s="5"/>
    </row>
    <row r="365" spans="2:3">
      <c r="B365" s="4"/>
      <c r="C365" s="5"/>
    </row>
    <row r="366" spans="2:3">
      <c r="B366" s="4"/>
      <c r="C366" s="5"/>
    </row>
    <row r="367" spans="2:3">
      <c r="B367" s="4"/>
      <c r="C367" s="5"/>
    </row>
    <row r="368" spans="2:3">
      <c r="B368" s="4"/>
      <c r="C368" s="5"/>
    </row>
    <row r="369" spans="2:3">
      <c r="B369" s="4"/>
      <c r="C369" s="5"/>
    </row>
    <row r="370" spans="2:3">
      <c r="B370" s="4"/>
      <c r="C370" s="5"/>
    </row>
    <row r="371" spans="2:3">
      <c r="B371" s="4"/>
      <c r="C371" s="5"/>
    </row>
    <row r="372" spans="2:3">
      <c r="B372" s="4"/>
      <c r="C372" s="5"/>
    </row>
    <row r="373" spans="2:3">
      <c r="B373" s="4"/>
      <c r="C373" s="5"/>
    </row>
    <row r="374" spans="2:3">
      <c r="B374" s="4"/>
      <c r="C374" s="5"/>
    </row>
    <row r="375" spans="2:3">
      <c r="B375" s="4"/>
      <c r="C375" s="5"/>
    </row>
    <row r="376" spans="2:3">
      <c r="B376" s="4"/>
      <c r="C376" s="5"/>
    </row>
    <row r="377" spans="2:3">
      <c r="B377" s="4"/>
      <c r="C377" s="5"/>
    </row>
    <row r="378" spans="2:3">
      <c r="B378" s="4"/>
      <c r="C378" s="5"/>
    </row>
    <row r="379" spans="2:3">
      <c r="B379" s="4"/>
      <c r="C379" s="5"/>
    </row>
    <row r="380" spans="2:3">
      <c r="B380" s="4"/>
      <c r="C380" s="5"/>
    </row>
    <row r="381" spans="2:3">
      <c r="B381" s="4"/>
      <c r="C381" s="5"/>
    </row>
    <row r="382" spans="2:3">
      <c r="B382" s="4"/>
      <c r="C382" s="5"/>
    </row>
    <row r="383" spans="2:3">
      <c r="B383" s="4"/>
      <c r="C383" s="5"/>
    </row>
    <row r="384" spans="2:3">
      <c r="B384" s="4"/>
      <c r="C384" s="5"/>
    </row>
    <row r="385" spans="2:3">
      <c r="B385" s="4"/>
      <c r="C385" s="5"/>
    </row>
    <row r="386" spans="2:3">
      <c r="B386" s="4"/>
      <c r="C386" s="5"/>
    </row>
    <row r="387" spans="2:3">
      <c r="B387" s="4"/>
      <c r="C387" s="5"/>
    </row>
    <row r="388" spans="2:3">
      <c r="B388" s="4"/>
      <c r="C388" s="5"/>
    </row>
    <row r="389" spans="2:3">
      <c r="B389" s="4"/>
      <c r="C389" s="5"/>
    </row>
    <row r="390" spans="2:3">
      <c r="B390" s="4"/>
      <c r="C390" s="5"/>
    </row>
    <row r="391" spans="2:3">
      <c r="B391" s="4"/>
      <c r="C391" s="5"/>
    </row>
    <row r="392" spans="2:3">
      <c r="B392" s="4"/>
      <c r="C392" s="5"/>
    </row>
    <row r="393" spans="2:3">
      <c r="B393" s="4"/>
      <c r="C393" s="5"/>
    </row>
    <row r="394" spans="2:3">
      <c r="B394" s="4"/>
      <c r="C394" s="5"/>
    </row>
    <row r="395" spans="2:3">
      <c r="B395" s="4"/>
      <c r="C395" s="5"/>
    </row>
    <row r="396" spans="2:3">
      <c r="B396" s="4"/>
      <c r="C396" s="5"/>
    </row>
    <row r="397" spans="2:3">
      <c r="B397" s="4"/>
      <c r="C397" s="5"/>
    </row>
    <row r="398" spans="2:3">
      <c r="B398" s="4"/>
      <c r="C398" s="5"/>
    </row>
    <row r="399" spans="2:3">
      <c r="B399" s="4"/>
      <c r="C399" s="5"/>
    </row>
    <row r="400" spans="2:3">
      <c r="B400" s="4"/>
      <c r="C400" s="5"/>
    </row>
    <row r="401" spans="2:3">
      <c r="B401" s="4"/>
      <c r="C401" s="5"/>
    </row>
    <row r="402" spans="2:3">
      <c r="B402" s="4"/>
      <c r="C402" s="5"/>
    </row>
    <row r="403" spans="2:3">
      <c r="B403" s="4"/>
      <c r="C403" s="5"/>
    </row>
    <row r="404" spans="2:3">
      <c r="B404" s="4"/>
      <c r="C404" s="5"/>
    </row>
    <row r="405" spans="2:3">
      <c r="B405" s="4"/>
      <c r="C405" s="5"/>
    </row>
    <row r="406" spans="2:3">
      <c r="B406" s="4"/>
      <c r="C406" s="5"/>
    </row>
    <row r="407" spans="2:3">
      <c r="B407" s="4"/>
      <c r="C407" s="5"/>
    </row>
    <row r="408" spans="2:3">
      <c r="B408" s="4"/>
      <c r="C408" s="5"/>
    </row>
    <row r="409" spans="2:3">
      <c r="B409" s="4"/>
      <c r="C409" s="5"/>
    </row>
    <row r="410" spans="2:3">
      <c r="B410" s="4"/>
      <c r="C410" s="5"/>
    </row>
    <row r="411" spans="2:3">
      <c r="B411" s="4"/>
      <c r="C411" s="5"/>
    </row>
    <row r="412" spans="2:3">
      <c r="B412" s="4"/>
      <c r="C412" s="5"/>
    </row>
    <row r="413" spans="2:3">
      <c r="B413" s="4"/>
      <c r="C413" s="5"/>
    </row>
    <row r="414" spans="2:3">
      <c r="B414" s="4"/>
      <c r="C414" s="5"/>
    </row>
    <row r="415" spans="2:3">
      <c r="B415" s="4"/>
      <c r="C415" s="5"/>
    </row>
    <row r="416" spans="2:3">
      <c r="B416" s="4"/>
      <c r="C416" s="5"/>
    </row>
    <row r="417" spans="2:3">
      <c r="B417" s="4"/>
      <c r="C417" s="5"/>
    </row>
    <row r="418" spans="2:3">
      <c r="B418" s="4"/>
      <c r="C418" s="5"/>
    </row>
    <row r="419" spans="2:3">
      <c r="B419" s="4"/>
      <c r="C419" s="5"/>
    </row>
    <row r="420" spans="2:3">
      <c r="B420" s="4"/>
      <c r="C420" s="5"/>
    </row>
    <row r="421" spans="2:3">
      <c r="B421" s="4"/>
      <c r="C421" s="5"/>
    </row>
    <row r="422" spans="2:3">
      <c r="B422" s="4"/>
      <c r="C422" s="5"/>
    </row>
    <row r="423" spans="2:3">
      <c r="B423" s="4"/>
      <c r="C423" s="5"/>
    </row>
    <row r="424" spans="2:3">
      <c r="B424" s="4"/>
      <c r="C424" s="5"/>
    </row>
    <row r="425" spans="2:3">
      <c r="B425" s="4"/>
      <c r="C425" s="5"/>
    </row>
    <row r="426" spans="2:3">
      <c r="B426" s="4"/>
      <c r="C426" s="5"/>
    </row>
    <row r="427" spans="2:3">
      <c r="B427" s="4"/>
      <c r="C427" s="5"/>
    </row>
    <row r="428" spans="2:3">
      <c r="B428" s="4"/>
      <c r="C428" s="5"/>
    </row>
    <row r="429" spans="2:3">
      <c r="B429" s="4"/>
      <c r="C429" s="5"/>
    </row>
    <row r="430" spans="2:3">
      <c r="B430" s="4"/>
      <c r="C430" s="5"/>
    </row>
    <row r="431" spans="2:3">
      <c r="B431" s="4"/>
      <c r="C431" s="5"/>
    </row>
    <row r="432" spans="2:3">
      <c r="B432" s="4"/>
      <c r="C432" s="5"/>
    </row>
    <row r="433" spans="2:3">
      <c r="B433" s="4"/>
      <c r="C433" s="5"/>
    </row>
    <row r="434" spans="2:3">
      <c r="B434" s="4"/>
      <c r="C434" s="5"/>
    </row>
    <row r="435" spans="2:3">
      <c r="B435" s="4"/>
      <c r="C435" s="5"/>
    </row>
    <row r="436" spans="2:3">
      <c r="B436" s="4"/>
      <c r="C436" s="5"/>
    </row>
    <row r="437" spans="2:3">
      <c r="B437" s="4"/>
      <c r="C437" s="5"/>
    </row>
    <row r="438" spans="2:3">
      <c r="B438" s="4"/>
      <c r="C438" s="5"/>
    </row>
    <row r="439" spans="2:3">
      <c r="B439" s="4"/>
      <c r="C439" s="5"/>
    </row>
    <row r="440" spans="2:3">
      <c r="B440" s="4"/>
      <c r="C440" s="5"/>
    </row>
    <row r="441" spans="2:3">
      <c r="B441" s="4"/>
      <c r="C441" s="5"/>
    </row>
    <row r="442" spans="2:3">
      <c r="B442" s="4"/>
      <c r="C442" s="5"/>
    </row>
    <row r="443" spans="2:3">
      <c r="B443" s="4"/>
      <c r="C443" s="5"/>
    </row>
    <row r="444" spans="2:3">
      <c r="B444" s="4"/>
      <c r="C444" s="5"/>
    </row>
    <row r="445" spans="2:3">
      <c r="B445" s="4"/>
      <c r="C445" s="5"/>
    </row>
    <row r="446" spans="2:3">
      <c r="B446" s="4"/>
      <c r="C446" s="5"/>
    </row>
    <row r="447" spans="2:3">
      <c r="B447" s="4"/>
      <c r="C447" s="5"/>
    </row>
    <row r="448" spans="2:3">
      <c r="B448" s="4"/>
      <c r="C448" s="5"/>
    </row>
    <row r="449" spans="2:3">
      <c r="B449" s="4"/>
      <c r="C449" s="5"/>
    </row>
    <row r="450" spans="2:3">
      <c r="B450" s="4"/>
      <c r="C450" s="5"/>
    </row>
    <row r="451" spans="2:3">
      <c r="B451" s="4"/>
      <c r="C451" s="5"/>
    </row>
    <row r="452" spans="2:3">
      <c r="B452" s="4"/>
      <c r="C452" s="5"/>
    </row>
    <row r="453" spans="2:3">
      <c r="B453" s="4"/>
      <c r="C453" s="5"/>
    </row>
    <row r="454" spans="2:3">
      <c r="B454" s="4"/>
      <c r="C454" s="5"/>
    </row>
    <row r="455" spans="2:3">
      <c r="B455" s="4"/>
      <c r="C455" s="5"/>
    </row>
    <row r="456" spans="2:3">
      <c r="B456" s="4"/>
      <c r="C456" s="5"/>
    </row>
    <row r="457" spans="2:3">
      <c r="B457" s="4"/>
      <c r="C457" s="5"/>
    </row>
    <row r="458" spans="2:3">
      <c r="B458" s="4"/>
      <c r="C458" s="5"/>
    </row>
    <row r="459" spans="2:3">
      <c r="B459" s="4"/>
      <c r="C459" s="5"/>
    </row>
    <row r="460" spans="2:3">
      <c r="B460" s="4"/>
      <c r="C460" s="5"/>
    </row>
    <row r="461" spans="2:3">
      <c r="B461" s="4"/>
      <c r="C461" s="5"/>
    </row>
    <row r="462" spans="2:3">
      <c r="B462" s="4"/>
      <c r="C462" s="5"/>
    </row>
    <row r="463" spans="2:3">
      <c r="B463" s="4"/>
      <c r="C463" s="5"/>
    </row>
    <row r="464" spans="2:3">
      <c r="B464" s="4"/>
      <c r="C464" s="5"/>
    </row>
    <row r="465" spans="2:3">
      <c r="B465" s="4"/>
      <c r="C465" s="5"/>
    </row>
    <row r="466" spans="2:3">
      <c r="B466" s="4"/>
      <c r="C466" s="5"/>
    </row>
    <row r="467" spans="2:3">
      <c r="B467" s="4"/>
      <c r="C467" s="5"/>
    </row>
    <row r="468" spans="2:3">
      <c r="B468" s="4"/>
      <c r="C468" s="5"/>
    </row>
    <row r="469" spans="2:3">
      <c r="B469" s="4"/>
      <c r="C469" s="5"/>
    </row>
    <row r="470" spans="2:3">
      <c r="B470" s="4"/>
      <c r="C470" s="5"/>
    </row>
    <row r="471" spans="2:3">
      <c r="B471" s="4"/>
      <c r="C471" s="5"/>
    </row>
    <row r="472" spans="2:3">
      <c r="B472" s="4"/>
      <c r="C472" s="5"/>
    </row>
    <row r="473" spans="2:3">
      <c r="B473" s="4"/>
      <c r="C473" s="5"/>
    </row>
    <row r="474" spans="2:3">
      <c r="B474" s="4"/>
      <c r="C474" s="5"/>
    </row>
    <row r="475" spans="2:3">
      <c r="B475" s="4"/>
      <c r="C475" s="5"/>
    </row>
    <row r="476" spans="2:3">
      <c r="B476" s="4"/>
      <c r="C476" s="5"/>
    </row>
    <row r="477" spans="2:3">
      <c r="B477" s="4"/>
      <c r="C477" s="5"/>
    </row>
    <row r="478" spans="2:3">
      <c r="B478" s="4"/>
      <c r="C478" s="5"/>
    </row>
    <row r="479" spans="2:3">
      <c r="B479" s="4"/>
      <c r="C479" s="5"/>
    </row>
    <row r="480" spans="2:3">
      <c r="B480" s="4"/>
      <c r="C480" s="5"/>
    </row>
    <row r="481" spans="2:3">
      <c r="B481" s="4"/>
      <c r="C481" s="5"/>
    </row>
    <row r="482" spans="2:3">
      <c r="B482" s="4"/>
      <c r="C482" s="5"/>
    </row>
    <row r="483" spans="2:3">
      <c r="B483" s="4"/>
      <c r="C483" s="5"/>
    </row>
    <row r="484" spans="2:3">
      <c r="B484" s="4"/>
      <c r="C484" s="5"/>
    </row>
    <row r="485" spans="2:3">
      <c r="B485" s="4"/>
      <c r="C485" s="5"/>
    </row>
    <row r="486" spans="2:3">
      <c r="B486" s="4"/>
      <c r="C486" s="5"/>
    </row>
    <row r="487" spans="2:3">
      <c r="B487" s="4"/>
      <c r="C487" s="5"/>
    </row>
    <row r="488" spans="2:3">
      <c r="B488" s="4"/>
      <c r="C488" s="5"/>
    </row>
    <row r="489" spans="2:3">
      <c r="B489" s="4"/>
      <c r="C489" s="5"/>
    </row>
    <row r="490" spans="2:3">
      <c r="B490" s="4"/>
      <c r="C490" s="5"/>
    </row>
    <row r="491" spans="2:3">
      <c r="B491" s="4"/>
      <c r="C491" s="5"/>
    </row>
    <row r="492" spans="2:3">
      <c r="B492" s="4"/>
      <c r="C492" s="5"/>
    </row>
    <row r="493" spans="2:3">
      <c r="B493" s="4"/>
      <c r="C493" s="5"/>
    </row>
    <row r="494" spans="2:3">
      <c r="B494" s="4"/>
      <c r="C494" s="5"/>
    </row>
    <row r="495" spans="2:3">
      <c r="B495" s="4"/>
      <c r="C495" s="5"/>
    </row>
    <row r="496" spans="2:3">
      <c r="B496" s="4"/>
      <c r="C496" s="5"/>
    </row>
    <row r="497" spans="2:3">
      <c r="B497" s="4"/>
      <c r="C497" s="5"/>
    </row>
    <row r="498" spans="2:3">
      <c r="B498" s="4"/>
      <c r="C498" s="5"/>
    </row>
    <row r="499" spans="2:3">
      <c r="B499" s="4"/>
      <c r="C499" s="5"/>
    </row>
    <row r="500" spans="2:3">
      <c r="B500" s="4"/>
      <c r="C500" s="5"/>
    </row>
    <row r="501" spans="2:3">
      <c r="B501" s="4"/>
      <c r="C501" s="5"/>
    </row>
    <row r="502" spans="2:3">
      <c r="B502" s="4"/>
      <c r="C502" s="5"/>
    </row>
    <row r="503" spans="2:3">
      <c r="B503" s="4"/>
      <c r="C503" s="5"/>
    </row>
    <row r="504" spans="2:3">
      <c r="B504" s="4"/>
      <c r="C504" s="5"/>
    </row>
    <row r="505" spans="2:3">
      <c r="B505" s="4"/>
      <c r="C505" s="5"/>
    </row>
    <row r="506" spans="2:3">
      <c r="B506" s="4"/>
      <c r="C506" s="5"/>
    </row>
    <row r="507" spans="2:3">
      <c r="B507" s="4"/>
      <c r="C507" s="5"/>
    </row>
    <row r="508" spans="2:3">
      <c r="B508" s="4"/>
      <c r="C508" s="5"/>
    </row>
    <row r="509" spans="2:3">
      <c r="B509" s="4"/>
      <c r="C509" s="5"/>
    </row>
    <row r="510" spans="2:3">
      <c r="B510" s="4"/>
      <c r="C510" s="5"/>
    </row>
    <row r="511" spans="2:3">
      <c r="B511" s="4"/>
      <c r="C511" s="5"/>
    </row>
    <row r="512" spans="2:3">
      <c r="B512" s="4"/>
      <c r="C512" s="5"/>
    </row>
    <row r="513" spans="2:3">
      <c r="B513" s="4"/>
      <c r="C513" s="5"/>
    </row>
    <row r="514" spans="2:3">
      <c r="B514" s="4"/>
      <c r="C514" s="5"/>
    </row>
    <row r="515" spans="2:3">
      <c r="B515" s="4"/>
      <c r="C515" s="5"/>
    </row>
    <row r="516" spans="2:3">
      <c r="B516" s="4"/>
      <c r="C516" s="5"/>
    </row>
    <row r="517" spans="2:3">
      <c r="B517" s="4"/>
      <c r="C517" s="5"/>
    </row>
    <row r="518" spans="2:3">
      <c r="B518" s="4"/>
      <c r="C518" s="5"/>
    </row>
    <row r="519" spans="2:3">
      <c r="B519" s="4"/>
      <c r="C519" s="5"/>
    </row>
    <row r="520" spans="2:3">
      <c r="B520" s="4"/>
      <c r="C520" s="5"/>
    </row>
    <row r="521" spans="2:3">
      <c r="B521" s="4"/>
      <c r="C521" s="5"/>
    </row>
    <row r="522" spans="2:3">
      <c r="B522" s="4"/>
      <c r="C522" s="5"/>
    </row>
    <row r="523" spans="2:3">
      <c r="B523" s="4"/>
      <c r="C523" s="5"/>
    </row>
    <row r="524" spans="2:3">
      <c r="B524" s="4"/>
      <c r="C524" s="5"/>
    </row>
    <row r="525" spans="2:3">
      <c r="B525" s="4"/>
      <c r="C525" s="5"/>
    </row>
    <row r="526" spans="2:3">
      <c r="B526" s="4"/>
      <c r="C526" s="5"/>
    </row>
    <row r="527" spans="2:3">
      <c r="B527" s="4"/>
      <c r="C527" s="5"/>
    </row>
    <row r="528" spans="2:3">
      <c r="B528" s="4"/>
      <c r="C528" s="5"/>
    </row>
    <row r="529" spans="2:3">
      <c r="B529" s="4"/>
      <c r="C529" s="5"/>
    </row>
    <row r="530" spans="2:3">
      <c r="B530" s="4"/>
      <c r="C530" s="5"/>
    </row>
    <row r="531" spans="2:3">
      <c r="B531" s="4"/>
      <c r="C531" s="5"/>
    </row>
    <row r="532" spans="2:3">
      <c r="B532" s="4"/>
      <c r="C532" s="5"/>
    </row>
    <row r="533" spans="2:3">
      <c r="B533" s="4"/>
      <c r="C533" s="5"/>
    </row>
    <row r="534" spans="2:3">
      <c r="B534" s="4"/>
      <c r="C534" s="5"/>
    </row>
    <row r="535" spans="2:3">
      <c r="B535" s="4"/>
      <c r="C535" s="5"/>
    </row>
    <row r="536" spans="2:3">
      <c r="B536" s="4"/>
      <c r="C536" s="5"/>
    </row>
    <row r="537" spans="2:3">
      <c r="B537" s="4"/>
      <c r="C537" s="5"/>
    </row>
    <row r="538" spans="2:3">
      <c r="B538" s="4"/>
      <c r="C538" s="5"/>
    </row>
    <row r="539" spans="2:3">
      <c r="B539" s="4"/>
      <c r="C539" s="5"/>
    </row>
    <row r="540" spans="2:3">
      <c r="B540" s="4"/>
      <c r="C540" s="5"/>
    </row>
    <row r="541" spans="2:3">
      <c r="B541" s="4"/>
      <c r="C541" s="5"/>
    </row>
    <row r="542" spans="2:3">
      <c r="B542" s="4"/>
      <c r="C542" s="5"/>
    </row>
    <row r="543" spans="2:3">
      <c r="B543" s="4"/>
      <c r="C543" s="5"/>
    </row>
    <row r="544" spans="2:3">
      <c r="B544" s="4"/>
      <c r="C544" s="5"/>
    </row>
    <row r="545" spans="2:3">
      <c r="B545" s="4"/>
      <c r="C545" s="5"/>
    </row>
    <row r="546" spans="2:3">
      <c r="B546" s="4"/>
      <c r="C546" s="5"/>
    </row>
    <row r="547" spans="2:3">
      <c r="B547" s="4"/>
      <c r="C547" s="5"/>
    </row>
    <row r="548" spans="2:3">
      <c r="B548" s="4"/>
      <c r="C548" s="5"/>
    </row>
    <row r="549" spans="2:3">
      <c r="B549" s="4"/>
      <c r="C549" s="5"/>
    </row>
    <row r="550" spans="2:3">
      <c r="B550" s="4"/>
      <c r="C550" s="5"/>
    </row>
    <row r="551" spans="2:3">
      <c r="B551" s="4"/>
      <c r="C551" s="5"/>
    </row>
    <row r="552" spans="2:3">
      <c r="B552" s="4"/>
      <c r="C552" s="5"/>
    </row>
    <row r="553" spans="2:3">
      <c r="B553" s="4"/>
      <c r="C553" s="5"/>
    </row>
    <row r="554" spans="2:3">
      <c r="B554" s="4"/>
      <c r="C554" s="5"/>
    </row>
    <row r="555" spans="2:3">
      <c r="B555" s="4"/>
      <c r="C555" s="5"/>
    </row>
    <row r="556" spans="2:3">
      <c r="B556" s="4"/>
      <c r="C556" s="5"/>
    </row>
    <row r="557" spans="2:3">
      <c r="B557" s="4"/>
      <c r="C557" s="5"/>
    </row>
    <row r="558" spans="2:3">
      <c r="B558" s="4"/>
      <c r="C558" s="5"/>
    </row>
    <row r="559" spans="2:3">
      <c r="B559" s="4"/>
      <c r="C559" s="5"/>
    </row>
    <row r="560" spans="2:3">
      <c r="B560" s="4"/>
      <c r="C560" s="5"/>
    </row>
    <row r="561" spans="2:3">
      <c r="B561" s="4"/>
      <c r="C561" s="5"/>
    </row>
    <row r="562" spans="2:3">
      <c r="B562" s="4"/>
      <c r="C562" s="5"/>
    </row>
    <row r="563" spans="2:3">
      <c r="B563" s="4"/>
      <c r="C563" s="5"/>
    </row>
    <row r="564" spans="2:3">
      <c r="B564" s="4"/>
      <c r="C564" s="5"/>
    </row>
    <row r="565" spans="2:3">
      <c r="B565" s="4"/>
      <c r="C565" s="5"/>
    </row>
    <row r="566" spans="2:3">
      <c r="B566" s="4"/>
      <c r="C566" s="5"/>
    </row>
    <row r="567" spans="2:3">
      <c r="B567" s="4"/>
      <c r="C567" s="5"/>
    </row>
    <row r="568" spans="2:3">
      <c r="B568" s="4"/>
      <c r="C568" s="5"/>
    </row>
    <row r="569" spans="2:3">
      <c r="B569" s="4"/>
      <c r="C569" s="5"/>
    </row>
    <row r="570" spans="2:3">
      <c r="B570" s="4"/>
      <c r="C570" s="5"/>
    </row>
    <row r="571" spans="2:3">
      <c r="B571" s="4"/>
      <c r="C571" s="5"/>
    </row>
    <row r="572" spans="2:3">
      <c r="B572" s="4"/>
      <c r="C572" s="5"/>
    </row>
    <row r="573" spans="2:3">
      <c r="B573" s="4"/>
      <c r="C573" s="5"/>
    </row>
    <row r="574" spans="2:3">
      <c r="B574" s="4"/>
      <c r="C574" s="5"/>
    </row>
    <row r="575" spans="2:3">
      <c r="B575" s="4"/>
      <c r="C575" s="5"/>
    </row>
    <row r="576" spans="2:3">
      <c r="B576" s="4"/>
      <c r="C576" s="5"/>
    </row>
    <row r="577" spans="2:3">
      <c r="B577" s="4"/>
      <c r="C577" s="5"/>
    </row>
    <row r="578" spans="2:3">
      <c r="B578" s="4"/>
      <c r="C578" s="5"/>
    </row>
    <row r="579" spans="2:3">
      <c r="B579" s="4"/>
      <c r="C579" s="5"/>
    </row>
    <row r="580" spans="2:3">
      <c r="B580" s="4"/>
      <c r="C580" s="5"/>
    </row>
    <row r="581" spans="2:3">
      <c r="B581" s="4"/>
      <c r="C581" s="5"/>
    </row>
    <row r="582" spans="2:3">
      <c r="B582" s="4"/>
      <c r="C582" s="5"/>
    </row>
    <row r="583" spans="2:3">
      <c r="B583" s="4"/>
      <c r="C583" s="5"/>
    </row>
    <row r="584" spans="2:3">
      <c r="B584" s="4"/>
      <c r="C584" s="5"/>
    </row>
    <row r="585" spans="2:3">
      <c r="B585" s="4"/>
      <c r="C585" s="5"/>
    </row>
    <row r="586" spans="2:3">
      <c r="B586" s="4"/>
      <c r="C586" s="5"/>
    </row>
    <row r="587" spans="2:3">
      <c r="B587" s="4"/>
      <c r="C587" s="5"/>
    </row>
    <row r="588" spans="2:3">
      <c r="B588" s="4"/>
      <c r="C588" s="5"/>
    </row>
    <row r="589" spans="2:3">
      <c r="B589" s="4"/>
      <c r="C589" s="5"/>
    </row>
    <row r="590" spans="2:3">
      <c r="B590" s="4"/>
      <c r="C590" s="5"/>
    </row>
    <row r="591" spans="2:3">
      <c r="B591" s="4"/>
      <c r="C591" s="5"/>
    </row>
    <row r="592" spans="2:3">
      <c r="B592" s="4"/>
      <c r="C592" s="5"/>
    </row>
    <row r="593" spans="2:3">
      <c r="B593" s="4"/>
      <c r="C593" s="5"/>
    </row>
    <row r="594" spans="2:3">
      <c r="B594" s="4"/>
      <c r="C594" s="5"/>
    </row>
    <row r="595" spans="2:3">
      <c r="B595" s="4"/>
      <c r="C595" s="5"/>
    </row>
    <row r="596" spans="2:3">
      <c r="B596" s="4"/>
      <c r="C596" s="5"/>
    </row>
    <row r="597" spans="2:3">
      <c r="B597" s="4"/>
      <c r="C597" s="5"/>
    </row>
    <row r="598" spans="2:3">
      <c r="B598" s="4"/>
      <c r="C598" s="5"/>
    </row>
    <row r="599" spans="2:3">
      <c r="B599" s="4"/>
      <c r="C599" s="5"/>
    </row>
    <row r="600" spans="2:3">
      <c r="B600" s="4"/>
      <c r="C600" s="5"/>
    </row>
    <row r="601" spans="2:3">
      <c r="B601" s="4"/>
      <c r="C601" s="5"/>
    </row>
    <row r="602" spans="2:3">
      <c r="B602" s="4"/>
      <c r="C602" s="5"/>
    </row>
    <row r="603" spans="2:3">
      <c r="B603" s="4"/>
      <c r="C603" s="5"/>
    </row>
    <row r="604" spans="2:3">
      <c r="B604" s="4"/>
      <c r="C604" s="5"/>
    </row>
    <row r="605" spans="2:3">
      <c r="B605" s="4"/>
      <c r="C605" s="5"/>
    </row>
    <row r="606" spans="2:3">
      <c r="B606" s="4"/>
      <c r="C606" s="5"/>
    </row>
    <row r="607" spans="2:3">
      <c r="B607" s="4"/>
      <c r="C607" s="5"/>
    </row>
    <row r="608" spans="2:3">
      <c r="B608" s="4"/>
      <c r="C608" s="5"/>
    </row>
    <row r="609" spans="2:3">
      <c r="B609" s="4"/>
      <c r="C609" s="5"/>
    </row>
    <row r="610" spans="2:3">
      <c r="B610" s="4"/>
      <c r="C610" s="5"/>
    </row>
    <row r="611" spans="2:3">
      <c r="B611" s="4"/>
      <c r="C611" s="5"/>
    </row>
    <row r="612" spans="2:3">
      <c r="B612" s="4"/>
      <c r="C612" s="5"/>
    </row>
    <row r="613" spans="2:3">
      <c r="B613" s="4"/>
      <c r="C613" s="5"/>
    </row>
    <row r="614" spans="2:3">
      <c r="B614" s="4"/>
      <c r="C614" s="5"/>
    </row>
    <row r="615" spans="2:3">
      <c r="B615" s="4"/>
      <c r="C615" s="5"/>
    </row>
    <row r="616" spans="2:3">
      <c r="B616" s="4"/>
      <c r="C616" s="5"/>
    </row>
    <row r="617" spans="2:3">
      <c r="B617" s="4"/>
      <c r="C617" s="5"/>
    </row>
    <row r="618" spans="2:3">
      <c r="B618" s="4"/>
      <c r="C618" s="5"/>
    </row>
    <row r="619" spans="2:3">
      <c r="B619" s="4"/>
      <c r="C619" s="5"/>
    </row>
    <row r="620" spans="2:3">
      <c r="B620" s="4"/>
      <c r="C620" s="5"/>
    </row>
    <row r="621" spans="2:3">
      <c r="B621" s="4"/>
      <c r="C621" s="5"/>
    </row>
    <row r="622" spans="2:3">
      <c r="B622" s="4"/>
      <c r="C622" s="5"/>
    </row>
    <row r="623" spans="2:3">
      <c r="B623" s="4"/>
      <c r="C623" s="5"/>
    </row>
    <row r="624" spans="2:3">
      <c r="B624" s="4"/>
      <c r="C624" s="5"/>
    </row>
    <row r="625" spans="2:3">
      <c r="B625" s="4"/>
      <c r="C625" s="5"/>
    </row>
    <row r="626" spans="2:3">
      <c r="B626" s="4"/>
      <c r="C626" s="5"/>
    </row>
    <row r="627" spans="2:3">
      <c r="B627" s="4"/>
      <c r="C627" s="5"/>
    </row>
    <row r="628" spans="2:3">
      <c r="B628" s="4"/>
      <c r="C628" s="5"/>
    </row>
    <row r="629" spans="2:3">
      <c r="B629" s="4"/>
      <c r="C629" s="5"/>
    </row>
    <row r="630" spans="2:3">
      <c r="B630" s="4"/>
      <c r="C630" s="5"/>
    </row>
    <row r="631" spans="2:3">
      <c r="B631" s="4"/>
      <c r="C631" s="5"/>
    </row>
    <row r="632" spans="2:3">
      <c r="B632" s="4"/>
      <c r="C632" s="5"/>
    </row>
    <row r="633" spans="2:3">
      <c r="B633" s="4"/>
      <c r="C633" s="5"/>
    </row>
    <row r="634" spans="2:3">
      <c r="B634" s="4"/>
      <c r="C634" s="5"/>
    </row>
    <row r="635" spans="2:3">
      <c r="B635" s="4"/>
      <c r="C635" s="5"/>
    </row>
    <row r="636" spans="2:3">
      <c r="B636" s="4"/>
      <c r="C636" s="5"/>
    </row>
    <row r="637" spans="2:3">
      <c r="B637" s="4"/>
      <c r="C637" s="5"/>
    </row>
    <row r="638" spans="2:3">
      <c r="B638" s="4"/>
      <c r="C638" s="5"/>
    </row>
    <row r="639" spans="2:3">
      <c r="B639" s="4"/>
      <c r="C639" s="5"/>
    </row>
    <row r="640" spans="2:3">
      <c r="B640" s="4"/>
      <c r="C640" s="5"/>
    </row>
    <row r="641" spans="2:3">
      <c r="B641" s="4"/>
      <c r="C641" s="5"/>
    </row>
    <row r="642" spans="2:3">
      <c r="B642" s="4"/>
      <c r="C642" s="5"/>
    </row>
    <row r="643" spans="2:3">
      <c r="B643" s="4"/>
      <c r="C643" s="5"/>
    </row>
    <row r="644" spans="2:3">
      <c r="B644" s="4"/>
      <c r="C644" s="5"/>
    </row>
    <row r="645" spans="2:3">
      <c r="B645" s="4"/>
      <c r="C645" s="5"/>
    </row>
    <row r="646" spans="2:3">
      <c r="B646" s="4"/>
      <c r="C646" s="5"/>
    </row>
    <row r="647" spans="2:3">
      <c r="B647" s="4"/>
      <c r="C647" s="5"/>
    </row>
    <row r="648" spans="2:3">
      <c r="B648" s="4"/>
      <c r="C648" s="5"/>
    </row>
    <row r="649" spans="2:3">
      <c r="B649" s="4"/>
      <c r="C649" s="5"/>
    </row>
    <row r="650" spans="2:3">
      <c r="B650" s="4"/>
      <c r="C650" s="5"/>
    </row>
    <row r="651" spans="2:3">
      <c r="B651" s="4"/>
      <c r="C651" s="5"/>
    </row>
    <row r="652" spans="2:3">
      <c r="B652" s="4"/>
      <c r="C652" s="5"/>
    </row>
    <row r="653" spans="2:3">
      <c r="B653" s="4"/>
      <c r="C653" s="5"/>
    </row>
    <row r="654" spans="2:3">
      <c r="B654" s="4"/>
      <c r="C654" s="5"/>
    </row>
    <row r="655" spans="2:3">
      <c r="B655" s="4"/>
      <c r="C655" s="5"/>
    </row>
    <row r="656" spans="2:3">
      <c r="B656" s="4"/>
      <c r="C656" s="5"/>
    </row>
    <row r="657" spans="2:3">
      <c r="B657" s="4"/>
      <c r="C657" s="5"/>
    </row>
    <row r="658" spans="2:3">
      <c r="B658" s="4"/>
      <c r="C658" s="5"/>
    </row>
    <row r="659" spans="2:3">
      <c r="B659" s="4"/>
      <c r="C659" s="5"/>
    </row>
    <row r="660" spans="2:3">
      <c r="B660" s="4"/>
      <c r="C660" s="5"/>
    </row>
    <row r="661" spans="2:3">
      <c r="B661" s="4"/>
      <c r="C661" s="5"/>
    </row>
    <row r="662" spans="2:3">
      <c r="B662" s="4"/>
      <c r="C662" s="5"/>
    </row>
    <row r="663" spans="2:3">
      <c r="B663" s="4"/>
      <c r="C663" s="5"/>
    </row>
    <row r="664" spans="2:3">
      <c r="B664" s="4"/>
      <c r="C664" s="5"/>
    </row>
    <row r="665" spans="2:3">
      <c r="B665" s="4"/>
      <c r="C665" s="5"/>
    </row>
    <row r="666" spans="2:3">
      <c r="B666" s="4"/>
      <c r="C666" s="5"/>
    </row>
    <row r="667" spans="2:3">
      <c r="B667" s="4"/>
      <c r="C667" s="5"/>
    </row>
    <row r="668" spans="2:3">
      <c r="B668" s="4"/>
      <c r="C668" s="5"/>
    </row>
    <row r="669" spans="2:3">
      <c r="B669" s="4"/>
      <c r="C669" s="5"/>
    </row>
    <row r="670" spans="2:3">
      <c r="B670" s="4"/>
      <c r="C670" s="5"/>
    </row>
    <row r="671" spans="2:3">
      <c r="B671" s="4"/>
      <c r="C671" s="5"/>
    </row>
    <row r="672" spans="2:3">
      <c r="B672" s="4"/>
      <c r="C672" s="5"/>
    </row>
    <row r="673" spans="2:3">
      <c r="B673" s="4"/>
      <c r="C673" s="5"/>
    </row>
    <row r="674" spans="2:3">
      <c r="B674" s="4"/>
      <c r="C674" s="5"/>
    </row>
    <row r="675" spans="2:3">
      <c r="B675" s="4"/>
      <c r="C675" s="5"/>
    </row>
    <row r="676" spans="2:3">
      <c r="B676" s="4"/>
      <c r="C676" s="5"/>
    </row>
    <row r="677" spans="2:3">
      <c r="B677" s="4"/>
      <c r="C677" s="5"/>
    </row>
    <row r="678" spans="2:3">
      <c r="B678" s="4"/>
      <c r="C678" s="5"/>
    </row>
    <row r="679" spans="2:3">
      <c r="B679" s="4"/>
      <c r="C679" s="5"/>
    </row>
    <row r="680" spans="2:3">
      <c r="B680" s="4"/>
      <c r="C680" s="5"/>
    </row>
    <row r="681" spans="2:3">
      <c r="B681" s="4"/>
      <c r="C681" s="5"/>
    </row>
    <row r="682" spans="2:3">
      <c r="B682" s="4"/>
      <c r="C682" s="5"/>
    </row>
    <row r="683" spans="2:3">
      <c r="B683" s="4"/>
      <c r="C683" s="5"/>
    </row>
    <row r="684" spans="2:3">
      <c r="B684" s="4"/>
      <c r="C684" s="5"/>
    </row>
    <row r="685" spans="2:3">
      <c r="B685" s="4"/>
      <c r="C685" s="5"/>
    </row>
    <row r="686" spans="2:3">
      <c r="B686" s="4"/>
      <c r="C686" s="5"/>
    </row>
    <row r="687" spans="2:3">
      <c r="B687" s="4"/>
      <c r="C687" s="5"/>
    </row>
    <row r="688" spans="2:3">
      <c r="B688" s="4"/>
      <c r="C688" s="5"/>
    </row>
    <row r="689" spans="2:3">
      <c r="B689" s="4"/>
      <c r="C689" s="5"/>
    </row>
    <row r="690" spans="2:3">
      <c r="B690" s="4"/>
      <c r="C690" s="5"/>
    </row>
    <row r="691" spans="2:3">
      <c r="B691" s="4"/>
      <c r="C691" s="5"/>
    </row>
    <row r="692" spans="2:3">
      <c r="B692" s="4"/>
      <c r="C692" s="5"/>
    </row>
    <row r="693" spans="2:3">
      <c r="B693" s="4"/>
      <c r="C693" s="5"/>
    </row>
    <row r="694" spans="2:3">
      <c r="B694" s="4"/>
      <c r="C694" s="5"/>
    </row>
    <row r="695" spans="2:3">
      <c r="B695" s="4"/>
      <c r="C695" s="5"/>
    </row>
    <row r="696" spans="2:3">
      <c r="B696" s="4"/>
      <c r="C696" s="5"/>
    </row>
    <row r="697" spans="2:3">
      <c r="B697" s="4"/>
      <c r="C697" s="5"/>
    </row>
    <row r="698" spans="2:3">
      <c r="B698" s="4"/>
      <c r="C698" s="5"/>
    </row>
    <row r="699" spans="2:3">
      <c r="B699" s="4"/>
      <c r="C699" s="5"/>
    </row>
    <row r="700" spans="2:3">
      <c r="B700" s="4"/>
      <c r="C700" s="5"/>
    </row>
    <row r="701" spans="2:3">
      <c r="B701" s="4"/>
      <c r="C701" s="5"/>
    </row>
    <row r="702" spans="2:3">
      <c r="B702" s="4"/>
      <c r="C702" s="5"/>
    </row>
    <row r="703" spans="2:3">
      <c r="B703" s="4"/>
      <c r="C703" s="5"/>
    </row>
    <row r="704" spans="2:3">
      <c r="B704" s="4"/>
      <c r="C704" s="5"/>
    </row>
    <row r="705" spans="2:3">
      <c r="B705" s="4"/>
      <c r="C705" s="5"/>
    </row>
    <row r="706" spans="2:3">
      <c r="B706" s="4"/>
      <c r="C706" s="5"/>
    </row>
    <row r="707" spans="2:3">
      <c r="B707" s="4"/>
      <c r="C707" s="5"/>
    </row>
    <row r="708" spans="2:3">
      <c r="B708" s="4"/>
      <c r="C708" s="5"/>
    </row>
    <row r="709" spans="2:3">
      <c r="B709" s="4"/>
      <c r="C709" s="5"/>
    </row>
    <row r="710" spans="2:3">
      <c r="B710" s="4"/>
      <c r="C710" s="5"/>
    </row>
    <row r="711" spans="2:3">
      <c r="B711" s="4"/>
      <c r="C711" s="5"/>
    </row>
    <row r="712" spans="2:3">
      <c r="B712" s="4"/>
      <c r="C712" s="5"/>
    </row>
    <row r="713" spans="2:3">
      <c r="B713" s="4"/>
      <c r="C713" s="5"/>
    </row>
    <row r="714" spans="2:3">
      <c r="B714" s="4"/>
      <c r="C714" s="5"/>
    </row>
    <row r="715" spans="2:3">
      <c r="B715" s="4"/>
      <c r="C715" s="5"/>
    </row>
    <row r="716" spans="2:3">
      <c r="B716" s="4"/>
      <c r="C716" s="5"/>
    </row>
    <row r="717" spans="2:3">
      <c r="B717" s="4"/>
      <c r="C717" s="5"/>
    </row>
    <row r="718" spans="2:3">
      <c r="B718" s="4"/>
      <c r="C718" s="5"/>
    </row>
    <row r="719" spans="2:3">
      <c r="B719" s="4"/>
      <c r="C719" s="5"/>
    </row>
    <row r="720" spans="2:3">
      <c r="B720" s="4"/>
      <c r="C720" s="5"/>
    </row>
    <row r="721" spans="2:3">
      <c r="B721" s="4"/>
      <c r="C721" s="5"/>
    </row>
    <row r="722" spans="2:3">
      <c r="B722" s="4"/>
      <c r="C722" s="5"/>
    </row>
    <row r="723" spans="2:3">
      <c r="B723" s="4"/>
      <c r="C723" s="5"/>
    </row>
    <row r="724" spans="2:3">
      <c r="B724" s="4"/>
      <c r="C724" s="5"/>
    </row>
    <row r="725" spans="2:3">
      <c r="B725" s="4"/>
      <c r="C725" s="5"/>
    </row>
    <row r="726" spans="2:3">
      <c r="B726" s="4"/>
      <c r="C726" s="5"/>
    </row>
    <row r="727" spans="2:3">
      <c r="B727" s="4"/>
      <c r="C727" s="5"/>
    </row>
    <row r="728" spans="2:3">
      <c r="B728" s="4"/>
      <c r="C728" s="5"/>
    </row>
    <row r="729" spans="2:3">
      <c r="B729" s="4"/>
      <c r="C729" s="5"/>
    </row>
    <row r="730" spans="2:3">
      <c r="B730" s="4"/>
      <c r="C730" s="5"/>
    </row>
    <row r="731" spans="2:3">
      <c r="B731" s="4"/>
      <c r="C731" s="5"/>
    </row>
    <row r="732" spans="2:3">
      <c r="B732" s="4"/>
      <c r="C732" s="5"/>
    </row>
    <row r="733" spans="2:3">
      <c r="B733" s="4"/>
      <c r="C733" s="5"/>
    </row>
    <row r="734" spans="2:3">
      <c r="B734" s="4"/>
      <c r="C734" s="5"/>
    </row>
    <row r="735" spans="2:3">
      <c r="B735" s="4"/>
      <c r="C735" s="5"/>
    </row>
    <row r="736" spans="2:3">
      <c r="B736" s="4"/>
      <c r="C736" s="5"/>
    </row>
    <row r="737" spans="2:3">
      <c r="B737" s="4"/>
      <c r="C737" s="5"/>
    </row>
    <row r="738" spans="2:3">
      <c r="B738" s="4"/>
      <c r="C738" s="5"/>
    </row>
    <row r="739" spans="2:3">
      <c r="B739" s="4"/>
      <c r="C739" s="5"/>
    </row>
    <row r="740" spans="2:3">
      <c r="B740" s="4"/>
      <c r="C740" s="5"/>
    </row>
    <row r="741" spans="2:3">
      <c r="B741" s="4"/>
      <c r="C741" s="5"/>
    </row>
    <row r="742" spans="2:3">
      <c r="B742" s="4"/>
      <c r="C742" s="5"/>
    </row>
    <row r="743" spans="2:3">
      <c r="B743" s="4"/>
      <c r="C743" s="5"/>
    </row>
    <row r="744" spans="2:3">
      <c r="B744" s="4"/>
      <c r="C744" s="5"/>
    </row>
    <row r="745" spans="2:3">
      <c r="B745" s="4"/>
      <c r="C745" s="5"/>
    </row>
    <row r="746" spans="2:3">
      <c r="B746" s="4"/>
      <c r="C746" s="5"/>
    </row>
    <row r="747" spans="2:3">
      <c r="B747" s="4"/>
      <c r="C747" s="5"/>
    </row>
    <row r="748" spans="2:3">
      <c r="B748" s="4"/>
      <c r="C748" s="5"/>
    </row>
    <row r="749" spans="2:3">
      <c r="B749" s="4"/>
      <c r="C749" s="5"/>
    </row>
    <row r="750" spans="2:3">
      <c r="B750" s="4"/>
      <c r="C750" s="5"/>
    </row>
    <row r="751" spans="2:3">
      <c r="B751" s="4"/>
      <c r="C751" s="5"/>
    </row>
    <row r="752" spans="2:3">
      <c r="B752" s="4"/>
      <c r="C752" s="5"/>
    </row>
    <row r="753" spans="2:3">
      <c r="B753" s="4"/>
      <c r="C753" s="5"/>
    </row>
    <row r="754" spans="2:3">
      <c r="B754" s="4"/>
      <c r="C754" s="5"/>
    </row>
    <row r="755" spans="2:3">
      <c r="B755" s="4"/>
      <c r="C755" s="5"/>
    </row>
    <row r="756" spans="2:3">
      <c r="B756" s="4"/>
      <c r="C756" s="5"/>
    </row>
    <row r="757" spans="2:3">
      <c r="B757" s="4"/>
      <c r="C757" s="5"/>
    </row>
    <row r="758" spans="2:3">
      <c r="B758" s="4"/>
      <c r="C758" s="5"/>
    </row>
    <row r="759" spans="2:3">
      <c r="B759" s="4"/>
      <c r="C759" s="5"/>
    </row>
    <row r="760" spans="2:3">
      <c r="B760" s="4"/>
      <c r="C760" s="5"/>
    </row>
    <row r="761" spans="2:3">
      <c r="B761" s="4"/>
      <c r="C761" s="5"/>
    </row>
    <row r="762" spans="2:3">
      <c r="B762" s="4"/>
      <c r="C762" s="5"/>
    </row>
    <row r="763" spans="2:3">
      <c r="B763" s="4"/>
      <c r="C763" s="5"/>
    </row>
    <row r="764" spans="2:3">
      <c r="B764" s="4"/>
      <c r="C764" s="5"/>
    </row>
    <row r="765" spans="2:3">
      <c r="B765" s="4"/>
      <c r="C765" s="5"/>
    </row>
    <row r="766" spans="2:3">
      <c r="B766" s="4"/>
      <c r="C766" s="5"/>
    </row>
    <row r="767" spans="2:3">
      <c r="B767" s="4"/>
      <c r="C767" s="5"/>
    </row>
    <row r="768" spans="2:3">
      <c r="B768" s="4"/>
      <c r="C768" s="5"/>
    </row>
    <row r="769" spans="2:3">
      <c r="B769" s="4"/>
      <c r="C769" s="5"/>
    </row>
    <row r="770" spans="2:3">
      <c r="B770" s="4"/>
      <c r="C770" s="5"/>
    </row>
    <row r="771" spans="2:3">
      <c r="B771" s="4"/>
      <c r="C771" s="5"/>
    </row>
    <row r="772" spans="2:3">
      <c r="B772" s="4"/>
      <c r="C772" s="5"/>
    </row>
    <row r="773" spans="2:3">
      <c r="B773" s="4"/>
      <c r="C773" s="5"/>
    </row>
    <row r="774" spans="2:3">
      <c r="B774" s="4"/>
      <c r="C774" s="5"/>
    </row>
    <row r="775" spans="2:3">
      <c r="B775" s="4"/>
      <c r="C775" s="5"/>
    </row>
    <row r="776" spans="2:3">
      <c r="B776" s="4"/>
      <c r="C776" s="5"/>
    </row>
    <row r="777" spans="2:3">
      <c r="B777" s="4"/>
      <c r="C777" s="5"/>
    </row>
    <row r="778" spans="2:3">
      <c r="B778" s="4"/>
      <c r="C778" s="5"/>
    </row>
    <row r="779" spans="2:3">
      <c r="B779" s="4"/>
      <c r="C779" s="5"/>
    </row>
    <row r="780" spans="2:3">
      <c r="B780" s="4"/>
      <c r="C780" s="5"/>
    </row>
    <row r="781" spans="2:3">
      <c r="B781" s="4"/>
      <c r="C781" s="5"/>
    </row>
    <row r="782" spans="2:3">
      <c r="B782" s="4"/>
      <c r="C782" s="5"/>
    </row>
    <row r="783" spans="2:3">
      <c r="B783" s="4"/>
      <c r="C783" s="5"/>
    </row>
    <row r="784" spans="2:3">
      <c r="B784" s="4"/>
      <c r="C784" s="5"/>
    </row>
    <row r="785" spans="2:3">
      <c r="B785" s="4"/>
      <c r="C785" s="5"/>
    </row>
    <row r="786" spans="2:3">
      <c r="B786" s="4"/>
      <c r="C786" s="5"/>
    </row>
    <row r="787" spans="2:3">
      <c r="B787" s="4"/>
      <c r="C787" s="5"/>
    </row>
    <row r="788" spans="2:3">
      <c r="B788" s="4"/>
      <c r="C788" s="5"/>
    </row>
    <row r="789" spans="2:3">
      <c r="B789" s="4"/>
      <c r="C789" s="5"/>
    </row>
    <row r="790" spans="2:3">
      <c r="B790" s="4"/>
      <c r="C790" s="5"/>
    </row>
    <row r="791" spans="2:3">
      <c r="B791" s="4"/>
      <c r="C791" s="5"/>
    </row>
    <row r="792" spans="2:3">
      <c r="B792" s="4"/>
      <c r="C792" s="5"/>
    </row>
    <row r="793" spans="2:3">
      <c r="B793" s="4"/>
      <c r="C793" s="5"/>
    </row>
    <row r="794" spans="2:3">
      <c r="B794" s="4"/>
      <c r="C794" s="5"/>
    </row>
    <row r="795" spans="2:3">
      <c r="B795" s="4"/>
      <c r="C795" s="5"/>
    </row>
    <row r="796" spans="2:3">
      <c r="B796" s="4"/>
      <c r="C796" s="5"/>
    </row>
    <row r="797" spans="2:3">
      <c r="B797" s="4"/>
      <c r="C797" s="5"/>
    </row>
    <row r="798" spans="2:3">
      <c r="B798" s="4"/>
      <c r="C798" s="5"/>
    </row>
    <row r="799" spans="2:3">
      <c r="B799" s="4"/>
      <c r="C799" s="5"/>
    </row>
    <row r="800" spans="2:3">
      <c r="B800" s="4"/>
      <c r="C800" s="5"/>
    </row>
    <row r="801" spans="2:3">
      <c r="B801" s="4"/>
      <c r="C801" s="5"/>
    </row>
    <row r="802" spans="2:3">
      <c r="B802" s="4"/>
      <c r="C802" s="5"/>
    </row>
    <row r="803" spans="2:3">
      <c r="B803" s="4"/>
      <c r="C803" s="5"/>
    </row>
    <row r="804" spans="2:3">
      <c r="B804" s="4"/>
      <c r="C804" s="5"/>
    </row>
    <row r="805" spans="2:3">
      <c r="B805" s="4"/>
      <c r="C805" s="5"/>
    </row>
    <row r="806" spans="2:3">
      <c r="B806" s="4"/>
      <c r="C806" s="5"/>
    </row>
    <row r="807" spans="2:3">
      <c r="B807" s="4"/>
      <c r="C807" s="5"/>
    </row>
    <row r="808" spans="2:3">
      <c r="B808" s="4"/>
      <c r="C808" s="5"/>
    </row>
    <row r="809" spans="2:3">
      <c r="B809" s="4"/>
      <c r="C809" s="5"/>
    </row>
    <row r="810" spans="2:3">
      <c r="B810" s="4"/>
      <c r="C810" s="5"/>
    </row>
    <row r="811" spans="2:3">
      <c r="B811" s="4"/>
      <c r="C811" s="5"/>
    </row>
    <row r="812" spans="2:3">
      <c r="B812" s="4"/>
      <c r="C812" s="5"/>
    </row>
    <row r="813" spans="2:3">
      <c r="B813" s="4"/>
      <c r="C813" s="5"/>
    </row>
    <row r="814" spans="2:3">
      <c r="B814" s="4"/>
      <c r="C814" s="5"/>
    </row>
    <row r="815" spans="2:3">
      <c r="B815" s="4"/>
      <c r="C815" s="5"/>
    </row>
    <row r="816" spans="2:3">
      <c r="B816" s="4"/>
      <c r="C816" s="5"/>
    </row>
    <row r="817" spans="2:3">
      <c r="B817" s="4"/>
      <c r="C817" s="5"/>
    </row>
    <row r="818" spans="2:3">
      <c r="B818" s="4"/>
      <c r="C818" s="5"/>
    </row>
    <row r="819" spans="2:3">
      <c r="B819" s="4"/>
      <c r="C819" s="5"/>
    </row>
    <row r="820" spans="2:3">
      <c r="B820" s="4"/>
      <c r="C820" s="5"/>
    </row>
    <row r="821" spans="2:3">
      <c r="B821" s="4"/>
      <c r="C821" s="5"/>
    </row>
    <row r="822" spans="2:3">
      <c r="B822" s="4"/>
      <c r="C822" s="5"/>
    </row>
    <row r="823" spans="2:3">
      <c r="B823" s="4"/>
      <c r="C823" s="5"/>
    </row>
    <row r="824" spans="2:3">
      <c r="B824" s="4"/>
      <c r="C824" s="5"/>
    </row>
    <row r="825" spans="2:3">
      <c r="B825" s="4"/>
      <c r="C825" s="5"/>
    </row>
    <row r="826" spans="2:3">
      <c r="B826" s="4"/>
      <c r="C826" s="5"/>
    </row>
    <row r="827" spans="2:3">
      <c r="B827" s="4"/>
      <c r="C827" s="5"/>
    </row>
    <row r="828" spans="2:3">
      <c r="B828" s="4"/>
      <c r="C828" s="5"/>
    </row>
    <row r="829" spans="2:3">
      <c r="B829" s="4"/>
      <c r="C829" s="5"/>
    </row>
    <row r="830" spans="2:3">
      <c r="B830" s="4"/>
      <c r="C830" s="5"/>
    </row>
    <row r="831" spans="2:3">
      <c r="B831" s="4"/>
      <c r="C831" s="5"/>
    </row>
    <row r="832" spans="2:3">
      <c r="B832" s="4"/>
      <c r="C832" s="5"/>
    </row>
    <row r="833" spans="2:3">
      <c r="B833" s="4"/>
      <c r="C833" s="5"/>
    </row>
    <row r="834" spans="2:3">
      <c r="B834" s="4"/>
      <c r="C834" s="5"/>
    </row>
    <row r="835" spans="2:3">
      <c r="B835" s="4"/>
      <c r="C835" s="5"/>
    </row>
    <row r="836" spans="2:3">
      <c r="B836" s="4"/>
      <c r="C836" s="5"/>
    </row>
    <row r="837" spans="2:3">
      <c r="B837" s="4"/>
      <c r="C837" s="5"/>
    </row>
    <row r="838" spans="2:3">
      <c r="B838" s="4"/>
      <c r="C838" s="5"/>
    </row>
    <row r="839" spans="2:3">
      <c r="B839" s="4"/>
      <c r="C839" s="5"/>
    </row>
    <row r="840" spans="2:3">
      <c r="B840" s="4"/>
      <c r="C840" s="5"/>
    </row>
    <row r="841" spans="2:3">
      <c r="B841" s="4"/>
      <c r="C841" s="5"/>
    </row>
    <row r="842" spans="2:3">
      <c r="B842" s="4"/>
      <c r="C842" s="5"/>
    </row>
    <row r="843" spans="2:3">
      <c r="B843" s="4"/>
      <c r="C843" s="5"/>
    </row>
    <row r="844" spans="2:3">
      <c r="B844" s="4"/>
      <c r="C844" s="5"/>
    </row>
    <row r="845" spans="2:3">
      <c r="B845" s="4"/>
      <c r="C845" s="5"/>
    </row>
    <row r="846" spans="2:3">
      <c r="B846" s="4"/>
      <c r="C846" s="5"/>
    </row>
    <row r="847" spans="2:3">
      <c r="B847" s="4"/>
      <c r="C847" s="5"/>
    </row>
    <row r="848" spans="2:3">
      <c r="B848" s="4"/>
      <c r="C848" s="5"/>
    </row>
    <row r="849" spans="2:3">
      <c r="B849" s="4"/>
      <c r="C849" s="5"/>
    </row>
    <row r="850" spans="2:3">
      <c r="B850" s="4"/>
      <c r="C850" s="5"/>
    </row>
    <row r="851" spans="2:3">
      <c r="B851" s="4"/>
      <c r="C851" s="5"/>
    </row>
    <row r="852" spans="2:3">
      <c r="B852" s="4"/>
      <c r="C852" s="5"/>
    </row>
    <row r="853" spans="2:3">
      <c r="B853" s="4"/>
      <c r="C853" s="5"/>
    </row>
    <row r="854" spans="2:3">
      <c r="B854" s="4"/>
      <c r="C854" s="5"/>
    </row>
    <row r="855" spans="2:3">
      <c r="B855" s="4"/>
      <c r="C855" s="5"/>
    </row>
    <row r="856" spans="2:3">
      <c r="B856" s="4"/>
      <c r="C856" s="5"/>
    </row>
    <row r="857" spans="2:3">
      <c r="B857" s="4"/>
      <c r="C857" s="5"/>
    </row>
    <row r="858" spans="2:3">
      <c r="B858" s="4"/>
      <c r="C858" s="5"/>
    </row>
    <row r="859" spans="2:3">
      <c r="B859" s="4"/>
      <c r="C859" s="5"/>
    </row>
    <row r="860" spans="2:3">
      <c r="B860" s="4"/>
      <c r="C860" s="5"/>
    </row>
    <row r="861" spans="2:3">
      <c r="B861" s="4"/>
      <c r="C861" s="5"/>
    </row>
    <row r="862" spans="2:3">
      <c r="B862" s="4"/>
      <c r="C862" s="5"/>
    </row>
    <row r="863" spans="2:3">
      <c r="B863" s="4"/>
      <c r="C863" s="5"/>
    </row>
    <row r="864" spans="2:3">
      <c r="B864" s="4"/>
      <c r="C864" s="5"/>
    </row>
    <row r="865" spans="2:3">
      <c r="B865" s="4"/>
      <c r="C865" s="5"/>
    </row>
    <row r="866" spans="2:3">
      <c r="B866" s="4"/>
      <c r="C866" s="5"/>
    </row>
    <row r="867" spans="2:3">
      <c r="B867" s="4"/>
      <c r="C867" s="5"/>
    </row>
    <row r="868" spans="2:3">
      <c r="B868" s="4"/>
      <c r="C868" s="5"/>
    </row>
    <row r="869" spans="2:3">
      <c r="B869" s="4"/>
      <c r="C869" s="5"/>
    </row>
    <row r="870" spans="2:3">
      <c r="B870" s="4"/>
      <c r="C870" s="5"/>
    </row>
    <row r="871" spans="2:3">
      <c r="B871" s="4"/>
      <c r="C871" s="5"/>
    </row>
    <row r="872" spans="2:3">
      <c r="B872" s="4"/>
      <c r="C872" s="5"/>
    </row>
    <row r="873" spans="2:3">
      <c r="B873" s="4"/>
      <c r="C873" s="5"/>
    </row>
    <row r="874" spans="2:3">
      <c r="B874" s="4"/>
      <c r="C874" s="5"/>
    </row>
    <row r="875" spans="2:3">
      <c r="B875" s="4"/>
      <c r="C875" s="5"/>
    </row>
    <row r="876" spans="2:3">
      <c r="B876" s="4"/>
      <c r="C876" s="5"/>
    </row>
    <row r="877" spans="2:3">
      <c r="B877" s="4"/>
      <c r="C877" s="5"/>
    </row>
    <row r="878" spans="2:3">
      <c r="B878" s="4"/>
      <c r="C878" s="5"/>
    </row>
    <row r="879" spans="2:3">
      <c r="B879" s="4"/>
      <c r="C879" s="5"/>
    </row>
    <row r="880" spans="2:3">
      <c r="B880" s="4"/>
      <c r="C880" s="5"/>
    </row>
    <row r="881" spans="2:3">
      <c r="B881" s="4"/>
      <c r="C881" s="5"/>
    </row>
    <row r="882" spans="2:3">
      <c r="B882" s="4"/>
      <c r="C882" s="5"/>
    </row>
    <row r="883" spans="2:3">
      <c r="B883" s="4"/>
      <c r="C883" s="5"/>
    </row>
    <row r="884" spans="2:3">
      <c r="B884" s="4"/>
      <c r="C884" s="5"/>
    </row>
    <row r="885" spans="2:3">
      <c r="B885" s="4"/>
      <c r="C885" s="5"/>
    </row>
    <row r="886" spans="2:3">
      <c r="B886" s="4"/>
      <c r="C886" s="5"/>
    </row>
    <row r="887" spans="2:3">
      <c r="B887" s="4"/>
      <c r="C887" s="5"/>
    </row>
    <row r="888" spans="2:3">
      <c r="B888" s="4"/>
      <c r="C888" s="5"/>
    </row>
    <row r="889" spans="2:3">
      <c r="B889" s="4"/>
      <c r="C889" s="5"/>
    </row>
    <row r="890" spans="2:3">
      <c r="B890" s="4"/>
      <c r="C890" s="5"/>
    </row>
    <row r="891" spans="2:3">
      <c r="B891" s="4"/>
      <c r="C891" s="5"/>
    </row>
    <row r="892" spans="2:3">
      <c r="B892" s="4"/>
      <c r="C892" s="5"/>
    </row>
    <row r="893" spans="2:3">
      <c r="B893" s="4"/>
      <c r="C893" s="5"/>
    </row>
    <row r="894" spans="2:3">
      <c r="B894" s="4"/>
      <c r="C894" s="5"/>
    </row>
    <row r="895" spans="2:3">
      <c r="B895" s="4"/>
      <c r="C895" s="5"/>
    </row>
    <row r="896" spans="2:3">
      <c r="B896" s="4"/>
      <c r="C896" s="5"/>
    </row>
    <row r="897" spans="2:3">
      <c r="B897" s="4"/>
      <c r="C897" s="5"/>
    </row>
    <row r="898" spans="2:3">
      <c r="B898" s="4"/>
      <c r="C898" s="5"/>
    </row>
    <row r="899" spans="2:3">
      <c r="B899" s="4"/>
      <c r="C899" s="5"/>
    </row>
    <row r="900" spans="2:3">
      <c r="B900" s="4"/>
      <c r="C900" s="5"/>
    </row>
    <row r="901" spans="2:3">
      <c r="B901" s="4"/>
      <c r="C901" s="5"/>
    </row>
    <row r="902" spans="2:3">
      <c r="B902" s="4"/>
      <c r="C902" s="5"/>
    </row>
    <row r="903" spans="2:3">
      <c r="B903" s="4"/>
      <c r="C903" s="5"/>
    </row>
    <row r="904" spans="2:3">
      <c r="B904" s="4"/>
      <c r="C904" s="5"/>
    </row>
    <row r="905" spans="2:3">
      <c r="B905" s="4"/>
      <c r="C905" s="5"/>
    </row>
    <row r="906" spans="2:3">
      <c r="B906" s="4"/>
      <c r="C906" s="5"/>
    </row>
    <row r="907" spans="2:3">
      <c r="B907" s="4"/>
      <c r="C907" s="5"/>
    </row>
    <row r="908" spans="2:3">
      <c r="B908" s="4"/>
      <c r="C908" s="5"/>
    </row>
    <row r="909" spans="2:3">
      <c r="B909" s="4"/>
      <c r="C909" s="5"/>
    </row>
    <row r="910" spans="2:3">
      <c r="B910" s="4"/>
      <c r="C910" s="5"/>
    </row>
    <row r="911" spans="2:3">
      <c r="B911" s="4"/>
      <c r="C911" s="5"/>
    </row>
    <row r="912" spans="2:3">
      <c r="B912" s="4"/>
      <c r="C912" s="5"/>
    </row>
    <row r="913" spans="2:3">
      <c r="B913" s="4"/>
      <c r="C913" s="5"/>
    </row>
    <row r="914" spans="2:3">
      <c r="B914" s="4"/>
      <c r="C914" s="5"/>
    </row>
    <row r="915" spans="2:3">
      <c r="B915" s="4"/>
      <c r="C915" s="5"/>
    </row>
    <row r="916" spans="2:3">
      <c r="B916" s="4"/>
      <c r="C916" s="5"/>
    </row>
    <row r="917" spans="2:3">
      <c r="B917" s="4"/>
      <c r="C917" s="5"/>
    </row>
    <row r="918" spans="2:3">
      <c r="B918" s="4"/>
      <c r="C918" s="5"/>
    </row>
    <row r="919" spans="2:3">
      <c r="B919" s="4"/>
      <c r="C919" s="5"/>
    </row>
    <row r="920" spans="2:3">
      <c r="B920" s="4"/>
      <c r="C920" s="5"/>
    </row>
    <row r="921" spans="2:3">
      <c r="B921" s="4"/>
      <c r="C921" s="5"/>
    </row>
    <row r="922" spans="2:3">
      <c r="B922" s="4"/>
      <c r="C922" s="5"/>
    </row>
    <row r="923" spans="2:3">
      <c r="B923" s="4"/>
      <c r="C923" s="5"/>
    </row>
    <row r="924" spans="2:3">
      <c r="B924" s="4"/>
      <c r="C924" s="5"/>
    </row>
    <row r="925" spans="2:3">
      <c r="B925" s="4"/>
      <c r="C925" s="5"/>
    </row>
    <row r="926" spans="2:3">
      <c r="B926" s="4"/>
      <c r="C926" s="5"/>
    </row>
    <row r="927" spans="2:3">
      <c r="B927" s="4"/>
      <c r="C927" s="5"/>
    </row>
    <row r="928" spans="2:3">
      <c r="B928" s="4"/>
      <c r="C928" s="5"/>
    </row>
    <row r="929" spans="2:3">
      <c r="B929" s="4"/>
      <c r="C929" s="5"/>
    </row>
    <row r="930" spans="2:3">
      <c r="B930" s="4"/>
      <c r="C930" s="5"/>
    </row>
    <row r="931" spans="2:3">
      <c r="B931" s="4"/>
      <c r="C931" s="5"/>
    </row>
    <row r="932" spans="2:3">
      <c r="B932" s="4"/>
      <c r="C932" s="5"/>
    </row>
    <row r="933" spans="2:3">
      <c r="B933" s="4"/>
      <c r="C933" s="5"/>
    </row>
    <row r="934" spans="2:3">
      <c r="B934" s="4"/>
      <c r="C934" s="5"/>
    </row>
    <row r="935" spans="2:3">
      <c r="B935" s="4"/>
      <c r="C935" s="5"/>
    </row>
    <row r="936" spans="2:3">
      <c r="B936" s="4"/>
      <c r="C936" s="5"/>
    </row>
    <row r="937" spans="2:3">
      <c r="B937" s="4"/>
      <c r="C937" s="5"/>
    </row>
    <row r="938" spans="2:3">
      <c r="B938" s="4"/>
      <c r="C938" s="5"/>
    </row>
    <row r="939" spans="2:3">
      <c r="B939" s="4"/>
      <c r="C939" s="5"/>
    </row>
    <row r="940" spans="2:3">
      <c r="B940" s="4"/>
      <c r="C940" s="5"/>
    </row>
    <row r="941" spans="2:3">
      <c r="B941" s="4"/>
      <c r="C941" s="5"/>
    </row>
    <row r="942" spans="2:3">
      <c r="B942" s="4"/>
      <c r="C942" s="5"/>
    </row>
    <row r="943" spans="2:3">
      <c r="B943" s="4"/>
      <c r="C943" s="5"/>
    </row>
    <row r="944" spans="2:3">
      <c r="B944" s="4"/>
      <c r="C944" s="5"/>
    </row>
    <row r="945" spans="2:3">
      <c r="B945" s="4"/>
      <c r="C945" s="5"/>
    </row>
    <row r="946" spans="2:3">
      <c r="B946" s="4"/>
      <c r="C946" s="5"/>
    </row>
    <row r="947" spans="2:3">
      <c r="B947" s="4"/>
      <c r="C947" s="5"/>
    </row>
    <row r="948" spans="2:3">
      <c r="B948" s="4"/>
      <c r="C948" s="5"/>
    </row>
    <row r="949" spans="2:3">
      <c r="B949" s="4"/>
      <c r="C949" s="5"/>
    </row>
    <row r="950" spans="2:3">
      <c r="B950" s="4"/>
      <c r="C950" s="5"/>
    </row>
    <row r="951" spans="2:3">
      <c r="B951" s="4"/>
      <c r="C951" s="5"/>
    </row>
    <row r="952" spans="2:3">
      <c r="B952" s="4"/>
      <c r="C952" s="5"/>
    </row>
    <row r="953" spans="2:3">
      <c r="B953" s="4"/>
      <c r="C953" s="5"/>
    </row>
    <row r="954" spans="2:3">
      <c r="B954" s="4"/>
      <c r="C954" s="5"/>
    </row>
    <row r="955" spans="2:3">
      <c r="B955" s="4"/>
      <c r="C955" s="5"/>
    </row>
    <row r="956" spans="2:3">
      <c r="B956" s="4"/>
      <c r="C956" s="5"/>
    </row>
    <row r="957" spans="2:3">
      <c r="B957" s="4"/>
      <c r="C957" s="5"/>
    </row>
    <row r="958" spans="2:3">
      <c r="B958" s="4"/>
      <c r="C958" s="5"/>
    </row>
    <row r="959" spans="2:3">
      <c r="B959" s="4"/>
      <c r="C959" s="5"/>
    </row>
    <row r="960" spans="2:3">
      <c r="B960" s="4"/>
      <c r="C960" s="5"/>
    </row>
    <row r="961" spans="2:3">
      <c r="B961" s="4"/>
      <c r="C961" s="5"/>
    </row>
    <row r="962" spans="2:3">
      <c r="B962" s="4"/>
      <c r="C962" s="5"/>
    </row>
    <row r="963" spans="2:3">
      <c r="B963" s="4"/>
      <c r="C963" s="5"/>
    </row>
    <row r="964" spans="2:3">
      <c r="B964" s="4"/>
      <c r="C964" s="5"/>
    </row>
    <row r="965" spans="2:3">
      <c r="B965" s="4"/>
      <c r="C965" s="5"/>
    </row>
    <row r="966" spans="2:3">
      <c r="B966" s="4"/>
      <c r="C966" s="5"/>
    </row>
    <row r="967" spans="2:3">
      <c r="B967" s="4"/>
      <c r="C967" s="5"/>
    </row>
    <row r="968" spans="2:3">
      <c r="B968" s="4"/>
      <c r="C968" s="5"/>
    </row>
    <row r="969" spans="2:3">
      <c r="B969" s="4"/>
      <c r="C969" s="5"/>
    </row>
    <row r="970" spans="2:3">
      <c r="B970" s="4"/>
      <c r="C970" s="5"/>
    </row>
    <row r="971" spans="2:3">
      <c r="B971" s="4"/>
      <c r="C971" s="5"/>
    </row>
    <row r="972" spans="2:3">
      <c r="B972" s="4"/>
      <c r="C972" s="5"/>
    </row>
    <row r="973" spans="2:3">
      <c r="B973" s="4"/>
      <c r="C973" s="5"/>
    </row>
    <row r="974" spans="2:3">
      <c r="B974" s="4"/>
      <c r="C974" s="5"/>
    </row>
    <row r="975" spans="2:3">
      <c r="B975" s="4"/>
      <c r="C975" s="5"/>
    </row>
    <row r="976" spans="2:3">
      <c r="B976" s="4"/>
      <c r="C976" s="5"/>
    </row>
    <row r="977" spans="2:3">
      <c r="B977" s="4"/>
      <c r="C977" s="5"/>
    </row>
    <row r="978" spans="2:3">
      <c r="B978" s="4"/>
      <c r="C978" s="5"/>
    </row>
    <row r="979" spans="2:3">
      <c r="B979" s="4"/>
      <c r="C979" s="5"/>
    </row>
    <row r="980" spans="2:3">
      <c r="B980" s="4"/>
      <c r="C980" s="5"/>
    </row>
    <row r="981" spans="2:3">
      <c r="B981" s="4"/>
      <c r="C981" s="5"/>
    </row>
    <row r="982" spans="2:3">
      <c r="B982" s="4"/>
      <c r="C982" s="5"/>
    </row>
    <row r="983" spans="2:3">
      <c r="B983" s="4"/>
      <c r="C983" s="5"/>
    </row>
    <row r="984" spans="2:3">
      <c r="B984" s="4"/>
      <c r="C984" s="5"/>
    </row>
    <row r="985" spans="2:3">
      <c r="B985" s="4"/>
      <c r="C985" s="5"/>
    </row>
    <row r="986" spans="2:3">
      <c r="B986" s="4"/>
      <c r="C986" s="5"/>
    </row>
    <row r="987" spans="2:3">
      <c r="B987" s="4"/>
      <c r="C987" s="5"/>
    </row>
    <row r="988" spans="2:3">
      <c r="B988" s="4"/>
      <c r="C988" s="5"/>
    </row>
    <row r="989" spans="2:3">
      <c r="B989" s="4"/>
      <c r="C989" s="5"/>
    </row>
    <row r="990" spans="2:3">
      <c r="B990" s="4"/>
      <c r="C990" s="5"/>
    </row>
    <row r="991" spans="2:3">
      <c r="B991" s="4"/>
      <c r="C991" s="5"/>
    </row>
    <row r="992" spans="2:3">
      <c r="B992" s="4"/>
      <c r="C992" s="5"/>
    </row>
    <row r="993" spans="2:3">
      <c r="B993" s="4"/>
      <c r="C993" s="5"/>
    </row>
    <row r="994" spans="2:3">
      <c r="B994" s="4"/>
      <c r="C994" s="5"/>
    </row>
    <row r="995" spans="2:3">
      <c r="B995" s="4"/>
      <c r="C995" s="5"/>
    </row>
    <row r="996" spans="2:3">
      <c r="B996" s="4"/>
      <c r="C996" s="5"/>
    </row>
    <row r="997" spans="2:3">
      <c r="B997" s="4"/>
      <c r="C997" s="5"/>
    </row>
    <row r="998" spans="2:3">
      <c r="B998" s="4"/>
      <c r="C998" s="5"/>
    </row>
    <row r="999" spans="2:3">
      <c r="B999" s="4"/>
      <c r="C999" s="5"/>
    </row>
    <row r="1000" spans="2:3">
      <c r="B1000" s="4"/>
      <c r="C1000" s="5"/>
    </row>
    <row r="1001" spans="2:3">
      <c r="B1001" s="4"/>
      <c r="C1001" s="5"/>
    </row>
    <row r="1002" spans="2:3">
      <c r="B1002" s="4"/>
      <c r="C1002" s="5"/>
    </row>
    <row r="1003" spans="2:3">
      <c r="B1003" s="4"/>
      <c r="C1003" s="5"/>
    </row>
    <row r="1004" spans="2:3">
      <c r="B1004" s="4"/>
      <c r="C1004" s="5"/>
    </row>
    <row r="1005" spans="2:3">
      <c r="B1005" s="4"/>
      <c r="C1005" s="5"/>
    </row>
    <row r="1006" spans="2:3">
      <c r="B1006" s="4"/>
      <c r="C1006" s="5"/>
    </row>
    <row r="1007" spans="2:3">
      <c r="B1007" s="4"/>
      <c r="C1007" s="5"/>
    </row>
    <row r="1008" spans="2:3">
      <c r="B1008" s="4"/>
      <c r="C1008" s="5"/>
    </row>
    <row r="1009" spans="2:3">
      <c r="B1009" s="4"/>
      <c r="C1009" s="5"/>
    </row>
    <row r="1010" spans="2:3">
      <c r="B1010" s="4"/>
      <c r="C1010" s="5"/>
    </row>
    <row r="1011" spans="2:3">
      <c r="B1011" s="4"/>
      <c r="C1011" s="5"/>
    </row>
    <row r="1012" spans="2:3">
      <c r="B1012" s="4"/>
      <c r="C1012" s="5"/>
    </row>
    <row r="1013" spans="2:3">
      <c r="B1013" s="4"/>
      <c r="C1013" s="5"/>
    </row>
    <row r="1014" spans="2:3">
      <c r="B1014" s="4"/>
      <c r="C1014" s="5"/>
    </row>
    <row r="1015" spans="2:3">
      <c r="B1015" s="4"/>
      <c r="C1015" s="5"/>
    </row>
    <row r="1016" spans="2:3">
      <c r="B1016" s="4"/>
      <c r="C1016" s="5"/>
    </row>
    <row r="1017" spans="2:3">
      <c r="B1017" s="4"/>
      <c r="C1017" s="5"/>
    </row>
    <row r="1018" spans="2:3">
      <c r="B1018" s="4"/>
      <c r="C1018" s="5"/>
    </row>
    <row r="1019" spans="2:3">
      <c r="B1019" s="4"/>
      <c r="C1019" s="5"/>
    </row>
    <row r="1020" spans="2:3">
      <c r="B1020" s="4"/>
      <c r="C1020" s="5"/>
    </row>
    <row r="1021" spans="2:3">
      <c r="B1021" s="4"/>
      <c r="C1021" s="5"/>
    </row>
    <row r="1022" spans="2:3">
      <c r="B1022" s="4"/>
      <c r="C1022" s="5"/>
    </row>
    <row r="1023" spans="2:3">
      <c r="B1023" s="4"/>
      <c r="C1023" s="5"/>
    </row>
    <row r="1024" spans="2:3">
      <c r="B1024" s="4"/>
      <c r="C1024" s="5"/>
    </row>
    <row r="1025" spans="2:3">
      <c r="B1025" s="4"/>
      <c r="C1025" s="5"/>
    </row>
    <row r="1026" spans="2:3">
      <c r="B1026" s="4"/>
      <c r="C1026" s="5"/>
    </row>
    <row r="1027" spans="2:3">
      <c r="B1027" s="4"/>
      <c r="C1027" s="5"/>
    </row>
    <row r="1028" spans="2:3">
      <c r="B1028" s="4"/>
      <c r="C1028" s="5"/>
    </row>
    <row r="1029" spans="2:3">
      <c r="B1029" s="4"/>
      <c r="C1029" s="5"/>
    </row>
    <row r="1030" spans="2:3">
      <c r="B1030" s="4"/>
      <c r="C1030" s="5"/>
    </row>
    <row r="1031" spans="2:3">
      <c r="B1031" s="4"/>
      <c r="C1031" s="5"/>
    </row>
    <row r="1032" spans="2:3">
      <c r="B1032" s="4"/>
      <c r="C1032" s="5"/>
    </row>
    <row r="1033" spans="2:3">
      <c r="B1033" s="4"/>
      <c r="C1033" s="5"/>
    </row>
    <row r="1034" spans="2:3">
      <c r="B1034" s="4"/>
      <c r="C1034" s="5"/>
    </row>
    <row r="1035" spans="2:3">
      <c r="B1035" s="4"/>
      <c r="C1035" s="5"/>
    </row>
    <row r="1036" spans="2:3">
      <c r="B1036" s="4"/>
      <c r="C1036" s="5"/>
    </row>
    <row r="1037" spans="2:3">
      <c r="B1037" s="4"/>
      <c r="C1037" s="5"/>
    </row>
    <row r="1038" spans="2:3">
      <c r="B1038" s="4"/>
      <c r="C1038" s="5"/>
    </row>
    <row r="1039" spans="2:3">
      <c r="B1039" s="4"/>
      <c r="C1039" s="5"/>
    </row>
    <row r="1040" spans="2:3">
      <c r="B1040" s="4"/>
      <c r="C1040" s="5"/>
    </row>
    <row r="1041" spans="2:3">
      <c r="B1041" s="4"/>
      <c r="C1041" s="5"/>
    </row>
    <row r="1042" spans="2:3">
      <c r="B1042" s="4"/>
      <c r="C1042" s="5"/>
    </row>
    <row r="1043" spans="2:3">
      <c r="B1043" s="4"/>
      <c r="C1043" s="5"/>
    </row>
    <row r="1044" spans="2:3">
      <c r="B1044" s="4"/>
      <c r="C1044" s="5"/>
    </row>
    <row r="1045" spans="2:3">
      <c r="B1045" s="4"/>
      <c r="C1045" s="5"/>
    </row>
    <row r="1046" spans="2:3">
      <c r="B1046" s="4"/>
      <c r="C1046" s="5"/>
    </row>
    <row r="1047" spans="2:3">
      <c r="B1047" s="4"/>
      <c r="C1047" s="5"/>
    </row>
    <row r="1048" spans="2:3">
      <c r="B1048" s="4"/>
      <c r="C1048" s="5"/>
    </row>
    <row r="1049" spans="2:3">
      <c r="B1049" s="4"/>
      <c r="C1049" s="5"/>
    </row>
    <row r="1050" spans="2:3">
      <c r="B1050" s="4"/>
      <c r="C1050" s="5"/>
    </row>
    <row r="1051" spans="2:3">
      <c r="B1051" s="4"/>
      <c r="C1051" s="5"/>
    </row>
    <row r="1052" spans="2:3">
      <c r="B1052" s="4"/>
      <c r="C1052" s="5"/>
    </row>
    <row r="1053" spans="2:3">
      <c r="B1053" s="4"/>
      <c r="C1053" s="5"/>
    </row>
    <row r="1054" spans="2:3">
      <c r="B1054" s="4"/>
      <c r="C1054" s="5"/>
    </row>
    <row r="1055" spans="2:3">
      <c r="B1055" s="4"/>
      <c r="C1055" s="5"/>
    </row>
    <row r="1056" spans="2:3">
      <c r="B1056" s="4"/>
      <c r="C1056" s="5"/>
    </row>
    <row r="1057" spans="2:3">
      <c r="B1057" s="4"/>
      <c r="C1057" s="5"/>
    </row>
    <row r="1058" spans="2:3">
      <c r="B1058" s="4"/>
      <c r="C1058" s="5"/>
    </row>
    <row r="1059" spans="2:3">
      <c r="B1059" s="4"/>
      <c r="C1059" s="5"/>
    </row>
    <row r="1060" spans="2:3">
      <c r="B1060" s="4"/>
      <c r="C1060" s="5"/>
    </row>
    <row r="1061" spans="2:3">
      <c r="B1061" s="4"/>
      <c r="C1061" s="5"/>
    </row>
    <row r="1062" spans="2:3">
      <c r="B1062" s="4"/>
      <c r="C1062" s="5"/>
    </row>
    <row r="1063" spans="2:3">
      <c r="B1063" s="4"/>
      <c r="C1063" s="5"/>
    </row>
    <row r="1064" spans="2:3">
      <c r="B1064" s="4"/>
      <c r="C1064" s="5"/>
    </row>
    <row r="1065" spans="2:3">
      <c r="B1065" s="4"/>
      <c r="C1065" s="5"/>
    </row>
    <row r="1066" spans="2:3">
      <c r="B1066" s="4"/>
      <c r="C1066" s="5"/>
    </row>
    <row r="1067" spans="2:3">
      <c r="B1067" s="4"/>
      <c r="C1067" s="5"/>
    </row>
    <row r="1068" spans="2:3">
      <c r="B1068" s="4"/>
      <c r="C1068" s="5"/>
    </row>
    <row r="1069" spans="2:3">
      <c r="B1069" s="4"/>
      <c r="C1069" s="5"/>
    </row>
    <row r="1070" spans="2:3">
      <c r="B1070" s="4"/>
      <c r="C1070" s="5"/>
    </row>
    <row r="1071" spans="2:3">
      <c r="B1071" s="4"/>
      <c r="C1071" s="5"/>
    </row>
    <row r="1072" spans="2:3">
      <c r="B1072" s="4"/>
      <c r="C1072" s="5"/>
    </row>
    <row r="1073" spans="2:3">
      <c r="B1073" s="4"/>
      <c r="C1073" s="5"/>
    </row>
    <row r="1074" spans="2:3">
      <c r="B1074" s="4"/>
      <c r="C1074" s="5"/>
    </row>
    <row r="1075" spans="2:3">
      <c r="B1075" s="4"/>
      <c r="C1075" s="5"/>
    </row>
    <row r="1076" spans="2:3">
      <c r="B1076" s="4"/>
      <c r="C1076" s="5"/>
    </row>
    <row r="1077" spans="2:3">
      <c r="B1077" s="4"/>
      <c r="C1077" s="5"/>
    </row>
    <row r="1078" spans="2:3">
      <c r="B1078" s="4"/>
      <c r="C1078" s="5"/>
    </row>
    <row r="1079" spans="2:3">
      <c r="B1079" s="4"/>
      <c r="C1079" s="5"/>
    </row>
    <row r="1080" spans="2:3">
      <c r="B1080" s="4"/>
      <c r="C1080" s="5"/>
    </row>
    <row r="1081" spans="2:3">
      <c r="B1081" s="4"/>
      <c r="C1081" s="5"/>
    </row>
    <row r="1082" spans="2:3">
      <c r="B1082" s="4"/>
      <c r="C1082" s="5"/>
    </row>
    <row r="1083" spans="2:3">
      <c r="B1083" s="4"/>
      <c r="C1083" s="5"/>
    </row>
    <row r="1084" spans="2:3">
      <c r="B1084" s="4"/>
      <c r="C1084" s="5"/>
    </row>
    <row r="1085" spans="2:3">
      <c r="B1085" s="4"/>
      <c r="C1085" s="5"/>
    </row>
    <row r="1086" spans="2:3">
      <c r="B1086" s="4"/>
      <c r="C1086" s="5"/>
    </row>
    <row r="1087" spans="2:3">
      <c r="B1087" s="4"/>
      <c r="C1087" s="5"/>
    </row>
    <row r="1088" spans="2:3">
      <c r="B1088" s="4"/>
      <c r="C1088" s="5"/>
    </row>
    <row r="1089" spans="2:3">
      <c r="B1089" s="4"/>
      <c r="C1089" s="5"/>
    </row>
    <row r="1090" spans="2:3">
      <c r="B1090" s="4"/>
      <c r="C1090" s="5"/>
    </row>
    <row r="1091" spans="2:3">
      <c r="B1091" s="4"/>
      <c r="C1091" s="5"/>
    </row>
    <row r="1092" spans="2:3">
      <c r="B1092" s="4"/>
      <c r="C1092" s="5"/>
    </row>
    <row r="1093" spans="2:3">
      <c r="B1093" s="4"/>
      <c r="C1093" s="5"/>
    </row>
    <row r="1094" spans="2:3">
      <c r="B1094" s="4"/>
      <c r="C1094" s="5"/>
    </row>
    <row r="1095" spans="2:3">
      <c r="B1095" s="4"/>
      <c r="C1095" s="5"/>
    </row>
    <row r="1096" spans="2:3">
      <c r="B1096" s="4"/>
      <c r="C1096" s="5"/>
    </row>
    <row r="1097" spans="2:3">
      <c r="B1097" s="4"/>
      <c r="C1097" s="5"/>
    </row>
    <row r="1098" spans="2:3">
      <c r="B1098" s="4"/>
      <c r="C1098" s="5"/>
    </row>
    <row r="1099" spans="2:3">
      <c r="B1099" s="4"/>
      <c r="C1099" s="5"/>
    </row>
    <row r="1100" spans="2:3">
      <c r="B1100" s="4"/>
      <c r="C1100" s="5"/>
    </row>
    <row r="1101" spans="2:3">
      <c r="B1101" s="4"/>
      <c r="C1101" s="5"/>
    </row>
    <row r="1102" spans="2:3">
      <c r="B1102" s="4"/>
      <c r="C1102" s="5"/>
    </row>
    <row r="1103" spans="2:3">
      <c r="B1103" s="4"/>
      <c r="C1103" s="5"/>
    </row>
    <row r="1104" spans="2:3">
      <c r="B1104" s="4"/>
      <c r="C1104" s="5"/>
    </row>
    <row r="1105" spans="2:3">
      <c r="B1105" s="4"/>
      <c r="C1105" s="5"/>
    </row>
    <row r="1106" spans="2:3">
      <c r="B1106" s="4"/>
      <c r="C1106" s="5"/>
    </row>
    <row r="1107" spans="2:3">
      <c r="B1107" s="4"/>
      <c r="C1107" s="5"/>
    </row>
    <row r="1108" spans="2:3">
      <c r="B1108" s="4"/>
      <c r="C1108" s="5"/>
    </row>
    <row r="1109" spans="2:3">
      <c r="B1109" s="4"/>
      <c r="C1109" s="5"/>
    </row>
    <row r="1110" spans="2:3">
      <c r="B1110" s="4"/>
      <c r="C1110" s="5"/>
    </row>
    <row r="1111" spans="2:3">
      <c r="B1111" s="4"/>
      <c r="C1111" s="5"/>
    </row>
    <row r="1112" spans="2:3">
      <c r="B1112" s="4"/>
      <c r="C1112" s="5"/>
    </row>
    <row r="1113" spans="2:3">
      <c r="B1113" s="4"/>
      <c r="C1113" s="5"/>
    </row>
    <row r="1114" spans="2:3">
      <c r="B1114" s="4"/>
      <c r="C1114" s="5"/>
    </row>
    <row r="1115" spans="2:3">
      <c r="B1115" s="4"/>
      <c r="C1115" s="5"/>
    </row>
    <row r="1116" spans="2:3">
      <c r="B1116" s="4"/>
      <c r="C1116" s="5"/>
    </row>
    <row r="1117" spans="2:3">
      <c r="B1117" s="4"/>
      <c r="C1117" s="5"/>
    </row>
    <row r="1118" spans="2:3">
      <c r="B1118" s="4"/>
      <c r="C1118" s="5"/>
    </row>
    <row r="1119" spans="2:3">
      <c r="B1119" s="4"/>
      <c r="C1119" s="5"/>
    </row>
    <row r="1120" spans="2:3">
      <c r="B1120" s="4"/>
      <c r="C1120" s="5"/>
    </row>
    <row r="1121" spans="2:3">
      <c r="B1121" s="4"/>
      <c r="C1121" s="5"/>
    </row>
    <row r="1122" spans="2:3">
      <c r="B1122" s="4"/>
      <c r="C1122" s="5"/>
    </row>
    <row r="1123" spans="2:3">
      <c r="B1123" s="4"/>
      <c r="C1123" s="5"/>
    </row>
    <row r="1124" spans="2:3">
      <c r="B1124" s="4"/>
      <c r="C1124" s="5"/>
    </row>
    <row r="1125" spans="2:3">
      <c r="B1125" s="4"/>
      <c r="C1125" s="5"/>
    </row>
    <row r="1126" spans="2:3">
      <c r="B1126" s="4"/>
      <c r="C1126" s="5"/>
    </row>
    <row r="1127" spans="2:3">
      <c r="B1127" s="4"/>
      <c r="C1127" s="5"/>
    </row>
    <row r="1128" spans="2:3">
      <c r="B1128" s="4"/>
      <c r="C1128" s="5"/>
    </row>
    <row r="1129" spans="2:3">
      <c r="B1129" s="4"/>
      <c r="C1129" s="5"/>
    </row>
    <row r="1130" spans="2:3">
      <c r="B1130" s="4"/>
      <c r="C1130" s="5"/>
    </row>
    <row r="1131" spans="2:3">
      <c r="B1131" s="4"/>
      <c r="C1131" s="5"/>
    </row>
    <row r="1132" spans="2:3">
      <c r="B1132" s="4"/>
      <c r="C1132" s="5"/>
    </row>
    <row r="1133" spans="2:3">
      <c r="B1133" s="4"/>
      <c r="C1133" s="5"/>
    </row>
    <row r="1134" spans="2:3">
      <c r="B1134" s="4"/>
      <c r="C1134" s="5"/>
    </row>
    <row r="1135" spans="2:3">
      <c r="B1135" s="4"/>
      <c r="C1135" s="5"/>
    </row>
    <row r="1136" spans="2:3">
      <c r="B1136" s="4"/>
      <c r="C1136" s="5"/>
    </row>
    <row r="1137" spans="2:3">
      <c r="B1137" s="4"/>
      <c r="C1137" s="5"/>
    </row>
    <row r="1138" spans="2:3">
      <c r="B1138" s="4"/>
      <c r="C1138" s="5"/>
    </row>
    <row r="1139" spans="2:3">
      <c r="B1139" s="4"/>
      <c r="C1139" s="5"/>
    </row>
    <row r="1140" spans="2:3">
      <c r="B1140" s="4"/>
      <c r="C1140" s="5"/>
    </row>
    <row r="1141" spans="2:3">
      <c r="B1141" s="4"/>
      <c r="C1141" s="5"/>
    </row>
    <row r="1142" spans="2:3">
      <c r="B1142" s="4"/>
      <c r="C1142" s="5"/>
    </row>
    <row r="1143" spans="2:3">
      <c r="B1143" s="4"/>
      <c r="C1143" s="5"/>
    </row>
    <row r="1144" spans="2:3">
      <c r="B1144" s="4"/>
      <c r="C1144" s="5"/>
    </row>
    <row r="1145" spans="2:3">
      <c r="B1145" s="4"/>
      <c r="C1145" s="5"/>
    </row>
    <row r="1146" spans="2:3">
      <c r="B1146" s="4"/>
      <c r="C1146" s="5"/>
    </row>
    <row r="1147" spans="2:3">
      <c r="B1147" s="4"/>
      <c r="C1147" s="5"/>
    </row>
    <row r="1148" spans="2:3">
      <c r="B1148" s="4"/>
      <c r="C1148" s="5"/>
    </row>
    <row r="1149" spans="2:3">
      <c r="B1149" s="4"/>
      <c r="C1149" s="5"/>
    </row>
    <row r="1150" spans="2:3">
      <c r="B1150" s="4"/>
      <c r="C1150" s="5"/>
    </row>
    <row r="1151" spans="2:3">
      <c r="B1151" s="4"/>
      <c r="C1151" s="5"/>
    </row>
    <row r="1152" spans="2:3">
      <c r="B1152" s="4"/>
      <c r="C1152" s="5"/>
    </row>
    <row r="1153" spans="2:3">
      <c r="B1153" s="4"/>
      <c r="C1153" s="5"/>
    </row>
    <row r="1154" spans="2:3">
      <c r="B1154" s="4"/>
      <c r="C1154" s="5"/>
    </row>
    <row r="1155" spans="2:3">
      <c r="B1155" s="4"/>
      <c r="C1155" s="5"/>
    </row>
    <row r="1156" spans="2:3">
      <c r="B1156" s="4"/>
      <c r="C1156" s="5"/>
    </row>
    <row r="1157" spans="2:3">
      <c r="B1157" s="4"/>
      <c r="C1157" s="5"/>
    </row>
    <row r="1158" spans="2:3">
      <c r="B1158" s="4"/>
      <c r="C1158" s="5"/>
    </row>
    <row r="1159" spans="2:3">
      <c r="B1159" s="4"/>
      <c r="C1159" s="5"/>
    </row>
    <row r="1160" spans="2:3">
      <c r="B1160" s="4"/>
      <c r="C1160" s="5"/>
    </row>
    <row r="1161" spans="2:3">
      <c r="B1161" s="4"/>
      <c r="C1161" s="5"/>
    </row>
    <row r="1162" spans="2:3">
      <c r="B1162" s="4"/>
      <c r="C1162" s="5"/>
    </row>
    <row r="1163" spans="2:3">
      <c r="B1163" s="4"/>
      <c r="C1163" s="5"/>
    </row>
    <row r="1164" spans="2:3">
      <c r="B1164" s="4"/>
      <c r="C1164" s="5"/>
    </row>
    <row r="1165" spans="2:3">
      <c r="B1165" s="4"/>
      <c r="C1165" s="5"/>
    </row>
    <row r="1166" spans="2:3">
      <c r="B1166" s="4"/>
      <c r="C1166" s="5"/>
    </row>
    <row r="1167" spans="2:3">
      <c r="B1167" s="4"/>
      <c r="C1167" s="5"/>
    </row>
    <row r="1168" spans="2:3">
      <c r="B1168" s="4"/>
      <c r="C1168" s="5"/>
    </row>
    <row r="1169" spans="2:3">
      <c r="B1169" s="4"/>
      <c r="C1169" s="5"/>
    </row>
    <row r="1170" spans="2:3">
      <c r="B1170" s="4"/>
      <c r="C1170" s="5"/>
    </row>
    <row r="1171" spans="2:3">
      <c r="B1171" s="4"/>
      <c r="C1171" s="5"/>
    </row>
    <row r="1172" spans="2:3">
      <c r="B1172" s="4"/>
      <c r="C1172" s="5"/>
    </row>
    <row r="1173" spans="2:3">
      <c r="B1173" s="4"/>
      <c r="C1173" s="5"/>
    </row>
    <row r="1174" spans="2:3">
      <c r="B1174" s="4"/>
      <c r="C1174" s="5"/>
    </row>
    <row r="1175" spans="2:3">
      <c r="B1175" s="4"/>
      <c r="C1175" s="5"/>
    </row>
    <row r="1176" spans="2:3">
      <c r="B1176" s="4"/>
      <c r="C1176" s="5"/>
    </row>
    <row r="1177" spans="2:3">
      <c r="B1177" s="4"/>
      <c r="C1177" s="5"/>
    </row>
    <row r="1178" spans="2:3">
      <c r="B1178" s="4"/>
      <c r="C1178" s="5"/>
    </row>
    <row r="1179" spans="2:3">
      <c r="B1179" s="4"/>
      <c r="C1179" s="5"/>
    </row>
    <row r="1180" spans="2:3">
      <c r="B1180" s="4"/>
      <c r="C1180" s="5"/>
    </row>
    <row r="1181" spans="2:3">
      <c r="B1181" s="4"/>
      <c r="C1181" s="5"/>
    </row>
    <row r="1182" spans="2:3">
      <c r="B1182" s="4"/>
      <c r="C1182" s="5"/>
    </row>
    <row r="1183" spans="2:3">
      <c r="B1183" s="4"/>
      <c r="C1183" s="5"/>
    </row>
    <row r="1184" spans="2:3">
      <c r="B1184" s="4"/>
      <c r="C1184" s="5"/>
    </row>
    <row r="1185" spans="2:3">
      <c r="B1185" s="4"/>
      <c r="C1185" s="5"/>
    </row>
    <row r="1186" spans="2:3">
      <c r="B1186" s="4"/>
      <c r="C1186" s="5"/>
    </row>
    <row r="1187" spans="2:3">
      <c r="B1187" s="4"/>
      <c r="C1187" s="5"/>
    </row>
    <row r="1188" spans="2:3">
      <c r="B1188" s="4"/>
      <c r="C1188" s="5"/>
    </row>
    <row r="1189" spans="2:3">
      <c r="B1189" s="4"/>
      <c r="C1189" s="5"/>
    </row>
    <row r="1190" spans="2:3">
      <c r="B1190" s="4"/>
      <c r="C1190" s="5"/>
    </row>
    <row r="1191" spans="2:3">
      <c r="B1191" s="4"/>
      <c r="C1191" s="5"/>
    </row>
    <row r="1192" spans="2:3">
      <c r="B1192" s="4"/>
      <c r="C1192" s="5"/>
    </row>
    <row r="1193" spans="2:3">
      <c r="B1193" s="4"/>
      <c r="C1193" s="5"/>
    </row>
    <row r="1194" spans="2:3">
      <c r="B1194" s="4"/>
      <c r="C1194" s="5"/>
    </row>
    <row r="1195" spans="2:3">
      <c r="B1195" s="4"/>
      <c r="C1195" s="5"/>
    </row>
    <row r="1196" spans="2:3">
      <c r="B1196" s="4"/>
      <c r="C1196" s="5"/>
    </row>
    <row r="1197" spans="2:3">
      <c r="B1197" s="4"/>
      <c r="C1197" s="5"/>
    </row>
    <row r="1198" spans="2:3">
      <c r="B1198" s="4"/>
      <c r="C1198" s="5"/>
    </row>
    <row r="1199" spans="2:3">
      <c r="B1199" s="4"/>
      <c r="C1199" s="5"/>
    </row>
    <row r="1200" spans="2:3">
      <c r="B1200" s="4"/>
      <c r="C1200" s="5"/>
    </row>
    <row r="1201" spans="2:3">
      <c r="B1201" s="4"/>
      <c r="C1201" s="5"/>
    </row>
    <row r="1202" spans="2:3">
      <c r="B1202" s="4"/>
      <c r="C1202" s="5"/>
    </row>
    <row r="1203" spans="2:3">
      <c r="B1203" s="4"/>
      <c r="C1203" s="5"/>
    </row>
    <row r="1204" spans="2:3">
      <c r="B1204" s="4"/>
      <c r="C1204" s="5"/>
    </row>
    <row r="1205" spans="2:3">
      <c r="B1205" s="4"/>
      <c r="C1205" s="5"/>
    </row>
    <row r="1206" spans="2:3">
      <c r="B1206" s="4"/>
      <c r="C1206" s="5"/>
    </row>
    <row r="1207" spans="2:3">
      <c r="B1207" s="4"/>
      <c r="C1207" s="5"/>
    </row>
    <row r="1208" spans="2:3">
      <c r="B1208" s="4"/>
      <c r="C1208" s="5"/>
    </row>
    <row r="1209" spans="2:3">
      <c r="B1209" s="4"/>
      <c r="C1209" s="5"/>
    </row>
    <row r="1210" spans="2:3">
      <c r="B1210" s="4"/>
      <c r="C1210" s="5"/>
    </row>
    <row r="1211" spans="2:3">
      <c r="B1211" s="4"/>
      <c r="C1211" s="5"/>
    </row>
    <row r="1212" spans="2:3">
      <c r="B1212" s="4"/>
      <c r="C1212" s="5"/>
    </row>
    <row r="1213" spans="2:3">
      <c r="B1213" s="4"/>
      <c r="C1213" s="5"/>
    </row>
    <row r="1214" spans="2:3">
      <c r="B1214" s="4"/>
      <c r="C1214" s="5"/>
    </row>
    <row r="1215" spans="2:3">
      <c r="B1215" s="4"/>
      <c r="C1215" s="5"/>
    </row>
    <row r="1216" spans="2:3">
      <c r="B1216" s="4"/>
      <c r="C1216" s="5"/>
    </row>
    <row r="1217" spans="2:3">
      <c r="B1217" s="4"/>
      <c r="C1217" s="5"/>
    </row>
    <row r="1218" spans="2:3">
      <c r="B1218" s="4"/>
      <c r="C1218" s="5"/>
    </row>
    <row r="1219" spans="2:3">
      <c r="B1219" s="4"/>
      <c r="C1219" s="5"/>
    </row>
    <row r="1220" spans="2:3">
      <c r="B1220" s="4"/>
      <c r="C1220" s="5"/>
    </row>
    <row r="1221" spans="2:3">
      <c r="B1221" s="4"/>
      <c r="C1221" s="5"/>
    </row>
    <row r="1222" spans="2:3">
      <c r="B1222" s="4"/>
      <c r="C1222" s="5"/>
    </row>
    <row r="1223" spans="2:3">
      <c r="B1223" s="4"/>
      <c r="C1223" s="5"/>
    </row>
    <row r="1224" spans="2:3">
      <c r="B1224" s="4"/>
      <c r="C1224" s="5"/>
    </row>
    <row r="1225" spans="2:3">
      <c r="B1225" s="4"/>
      <c r="C1225" s="5"/>
    </row>
    <row r="1226" spans="2:3">
      <c r="B1226" s="4"/>
      <c r="C1226" s="5"/>
    </row>
    <row r="1227" spans="2:3">
      <c r="B1227" s="4"/>
      <c r="C1227" s="5"/>
    </row>
    <row r="1228" spans="2:3">
      <c r="B1228" s="4"/>
      <c r="C1228" s="5"/>
    </row>
    <row r="1229" spans="2:3">
      <c r="B1229" s="4"/>
      <c r="C1229" s="5"/>
    </row>
    <row r="1230" spans="2:3">
      <c r="B1230" s="4"/>
      <c r="C1230" s="5"/>
    </row>
    <row r="1231" spans="2:3">
      <c r="B1231" s="4"/>
      <c r="C1231" s="5"/>
    </row>
    <row r="1232" spans="2:3">
      <c r="B1232" s="4"/>
      <c r="C1232" s="5"/>
    </row>
    <row r="1233" spans="2:3">
      <c r="B1233" s="4"/>
      <c r="C1233" s="5"/>
    </row>
    <row r="1234" spans="2:3">
      <c r="B1234" s="4"/>
      <c r="C1234" s="5"/>
    </row>
    <row r="1235" spans="2:3">
      <c r="B1235" s="4"/>
      <c r="C1235" s="5"/>
    </row>
    <row r="1236" spans="2:3">
      <c r="B1236" s="4"/>
      <c r="C1236" s="5"/>
    </row>
    <row r="1237" spans="2:3">
      <c r="B1237" s="4"/>
      <c r="C1237" s="5"/>
    </row>
    <row r="1238" spans="2:3">
      <c r="B1238" s="4"/>
      <c r="C1238" s="5"/>
    </row>
    <row r="1239" spans="2:3">
      <c r="B1239" s="4"/>
      <c r="C1239" s="5"/>
    </row>
    <row r="1240" spans="2:3">
      <c r="B1240" s="4"/>
      <c r="C1240" s="5"/>
    </row>
    <row r="1241" spans="2:3">
      <c r="B1241" s="4"/>
      <c r="C1241" s="5"/>
    </row>
    <row r="1242" spans="2:3">
      <c r="B1242" s="4"/>
      <c r="C1242" s="5"/>
    </row>
    <row r="1243" spans="2:3">
      <c r="B1243" s="4"/>
      <c r="C1243" s="5"/>
    </row>
    <row r="1244" spans="2:3">
      <c r="B1244" s="4"/>
      <c r="C1244" s="5"/>
    </row>
    <row r="1245" spans="2:3">
      <c r="B1245" s="4"/>
      <c r="C1245" s="5"/>
    </row>
    <row r="1246" spans="2:3">
      <c r="B1246" s="4"/>
      <c r="C1246" s="5"/>
    </row>
    <row r="1247" spans="2:3">
      <c r="B1247" s="4"/>
      <c r="C1247" s="5"/>
    </row>
    <row r="1248" spans="2:3">
      <c r="B1248" s="4"/>
      <c r="C1248" s="5"/>
    </row>
    <row r="1249" spans="2:3">
      <c r="B1249" s="4"/>
      <c r="C1249" s="5"/>
    </row>
    <row r="1250" spans="2:3">
      <c r="B1250" s="4"/>
      <c r="C1250" s="5"/>
    </row>
    <row r="1251" spans="2:3">
      <c r="B1251" s="4"/>
      <c r="C1251" s="5"/>
    </row>
    <row r="1252" spans="2:3">
      <c r="B1252" s="4"/>
      <c r="C1252" s="5"/>
    </row>
    <row r="1253" spans="2:3">
      <c r="B1253" s="4"/>
      <c r="C1253" s="5"/>
    </row>
    <row r="1254" spans="2:3">
      <c r="B1254" s="4"/>
      <c r="C1254" s="5"/>
    </row>
    <row r="1255" spans="2:3">
      <c r="B1255" s="4"/>
      <c r="C1255" s="5"/>
    </row>
    <row r="1256" spans="2:3">
      <c r="B1256" s="4"/>
      <c r="C1256" s="5"/>
    </row>
    <row r="1257" spans="2:3">
      <c r="B1257" s="4"/>
      <c r="C1257" s="5"/>
    </row>
    <row r="1258" spans="2:3">
      <c r="B1258" s="4"/>
      <c r="C1258" s="5"/>
    </row>
    <row r="1259" spans="2:3">
      <c r="B1259" s="4"/>
      <c r="C1259" s="5"/>
    </row>
    <row r="1260" spans="2:3">
      <c r="B1260" s="4"/>
      <c r="C1260" s="5"/>
    </row>
    <row r="1261" spans="2:3">
      <c r="B1261" s="4"/>
      <c r="C1261" s="5"/>
    </row>
    <row r="1262" spans="2:3">
      <c r="B1262" s="4"/>
      <c r="C1262" s="5"/>
    </row>
    <row r="1263" spans="2:3">
      <c r="B1263" s="4"/>
      <c r="C1263" s="5"/>
    </row>
    <row r="1264" spans="2:3">
      <c r="B1264" s="4"/>
      <c r="C1264" s="5"/>
    </row>
    <row r="1265" spans="2:3">
      <c r="B1265" s="4"/>
      <c r="C1265" s="5"/>
    </row>
    <row r="1266" spans="2:3">
      <c r="B1266" s="4"/>
      <c r="C1266" s="5"/>
    </row>
    <row r="1267" spans="2:3">
      <c r="B1267" s="4"/>
      <c r="C1267" s="5"/>
    </row>
    <row r="1268" spans="2:3">
      <c r="B1268" s="4"/>
      <c r="C1268" s="5"/>
    </row>
    <row r="1269" spans="2:3">
      <c r="B1269" s="4"/>
      <c r="C1269" s="5"/>
    </row>
    <row r="1270" spans="2:3">
      <c r="B1270" s="4"/>
      <c r="C1270" s="5"/>
    </row>
    <row r="1271" spans="2:3">
      <c r="B1271" s="4"/>
      <c r="C1271" s="5"/>
    </row>
    <row r="1272" spans="2:3">
      <c r="B1272" s="4"/>
      <c r="C1272" s="5"/>
    </row>
    <row r="1273" spans="2:3">
      <c r="B1273" s="4"/>
      <c r="C1273" s="5"/>
    </row>
    <row r="1274" spans="2:3">
      <c r="B1274" s="4"/>
      <c r="C1274" s="5"/>
    </row>
    <row r="1275" spans="2:3">
      <c r="B1275" s="4"/>
      <c r="C1275" s="5"/>
    </row>
    <row r="1276" spans="2:3">
      <c r="B1276" s="4"/>
      <c r="C1276" s="5"/>
    </row>
    <row r="1277" spans="2:3">
      <c r="B1277" s="4"/>
      <c r="C1277" s="5"/>
    </row>
    <row r="1278" spans="2:3">
      <c r="B1278" s="4"/>
      <c r="C1278" s="5"/>
    </row>
    <row r="1279" spans="2:3">
      <c r="B1279" s="4"/>
      <c r="C1279" s="5"/>
    </row>
    <row r="1280" spans="2:3">
      <c r="B1280" s="4"/>
      <c r="C1280" s="5"/>
    </row>
    <row r="1281" spans="2:3">
      <c r="B1281" s="4"/>
      <c r="C1281" s="5"/>
    </row>
    <row r="1282" spans="2:3">
      <c r="B1282" s="4"/>
      <c r="C1282" s="5"/>
    </row>
    <row r="1283" spans="2:3">
      <c r="B1283" s="4"/>
      <c r="C1283" s="5"/>
    </row>
    <row r="1284" spans="2:3">
      <c r="B1284" s="4"/>
      <c r="C1284" s="5"/>
    </row>
    <row r="1285" spans="2:3">
      <c r="B1285" s="4"/>
      <c r="C1285" s="5"/>
    </row>
    <row r="1286" spans="2:3">
      <c r="B1286" s="4"/>
      <c r="C1286" s="5"/>
    </row>
    <row r="1287" spans="2:3">
      <c r="B1287" s="4"/>
      <c r="C1287" s="5"/>
    </row>
    <row r="1288" spans="2:3">
      <c r="B1288" s="4"/>
      <c r="C1288" s="5"/>
    </row>
    <row r="1289" spans="2:3">
      <c r="B1289" s="4"/>
      <c r="C1289" s="5"/>
    </row>
    <row r="1290" spans="2:3">
      <c r="B1290" s="4"/>
      <c r="C1290" s="5"/>
    </row>
    <row r="1291" spans="2:3">
      <c r="B1291" s="4"/>
      <c r="C1291" s="5"/>
    </row>
    <row r="1292" spans="2:3">
      <c r="B1292" s="4"/>
      <c r="C1292" s="5"/>
    </row>
    <row r="1293" spans="2:3">
      <c r="B1293" s="4"/>
      <c r="C1293" s="5"/>
    </row>
    <row r="1294" spans="2:3">
      <c r="B1294" s="4"/>
      <c r="C1294" s="5"/>
    </row>
    <row r="1295" spans="2:3">
      <c r="B1295" s="4"/>
      <c r="C1295" s="5"/>
    </row>
    <row r="1296" spans="2:3">
      <c r="B1296" s="4"/>
      <c r="C1296" s="5"/>
    </row>
    <row r="1297" spans="2:3">
      <c r="B1297" s="4"/>
      <c r="C1297" s="5"/>
    </row>
    <row r="1298" spans="2:3">
      <c r="B1298" s="4"/>
      <c r="C1298" s="5"/>
    </row>
    <row r="1299" spans="2:3">
      <c r="B1299" s="4"/>
      <c r="C1299" s="5"/>
    </row>
    <row r="1300" spans="2:3">
      <c r="B1300" s="4"/>
      <c r="C1300" s="5"/>
    </row>
    <row r="1301" spans="2:3">
      <c r="B1301" s="4"/>
      <c r="C1301" s="5"/>
    </row>
    <row r="1302" spans="2:3">
      <c r="B1302" s="4"/>
      <c r="C1302" s="5"/>
    </row>
    <row r="1303" spans="2:3">
      <c r="B1303" s="4"/>
      <c r="C1303" s="5"/>
    </row>
    <row r="1304" spans="2:3">
      <c r="B1304" s="4"/>
      <c r="C1304" s="5"/>
    </row>
    <row r="1305" spans="2:3">
      <c r="B1305" s="4"/>
      <c r="C1305" s="5"/>
    </row>
    <row r="1306" spans="2:3">
      <c r="B1306" s="4"/>
      <c r="C1306" s="5"/>
    </row>
    <row r="1307" spans="2:3">
      <c r="B1307" s="4"/>
      <c r="C1307" s="5"/>
    </row>
    <row r="1308" spans="2:3">
      <c r="B1308" s="4"/>
      <c r="C1308" s="5"/>
    </row>
    <row r="1309" spans="2:3">
      <c r="B1309" s="4"/>
      <c r="C1309" s="5"/>
    </row>
    <row r="1310" spans="2:3">
      <c r="B1310" s="4"/>
      <c r="C1310" s="5"/>
    </row>
    <row r="1311" spans="2:3">
      <c r="B1311" s="4"/>
      <c r="C1311" s="5"/>
    </row>
    <row r="1312" spans="2:3">
      <c r="B1312" s="4"/>
      <c r="C1312" s="5"/>
    </row>
    <row r="1313" spans="2:3">
      <c r="B1313" s="4"/>
      <c r="C1313" s="5"/>
    </row>
    <row r="1314" spans="2:3">
      <c r="B1314" s="4"/>
      <c r="C1314" s="5"/>
    </row>
    <row r="1315" spans="2:3">
      <c r="B1315" s="4"/>
      <c r="C1315" s="5"/>
    </row>
    <row r="1316" spans="2:3">
      <c r="B1316" s="4"/>
      <c r="C1316" s="5"/>
    </row>
    <row r="1317" spans="2:3">
      <c r="B1317" s="4"/>
      <c r="C1317" s="5"/>
    </row>
    <row r="1318" spans="2:3">
      <c r="B1318" s="4"/>
      <c r="C1318" s="5"/>
    </row>
    <row r="1319" spans="2:3">
      <c r="B1319" s="4"/>
      <c r="C1319" s="5"/>
    </row>
    <row r="1320" spans="2:3">
      <c r="B1320" s="4"/>
      <c r="C1320" s="5"/>
    </row>
    <row r="1321" spans="2:3">
      <c r="B1321" s="4"/>
      <c r="C1321" s="5"/>
    </row>
    <row r="1322" spans="2:3">
      <c r="B1322" s="4"/>
      <c r="C1322" s="5"/>
    </row>
    <row r="1323" spans="2:3">
      <c r="B1323" s="4"/>
      <c r="C1323" s="5"/>
    </row>
    <row r="1324" spans="2:3">
      <c r="B1324" s="4"/>
      <c r="C1324" s="5"/>
    </row>
    <row r="1325" spans="2:3">
      <c r="B1325" s="4"/>
      <c r="C1325" s="5"/>
    </row>
    <row r="1326" spans="2:3">
      <c r="B1326" s="4"/>
      <c r="C1326" s="5"/>
    </row>
    <row r="1327" spans="2:3">
      <c r="B1327" s="4"/>
      <c r="C1327" s="5"/>
    </row>
    <row r="1328" spans="2:3">
      <c r="B1328" s="4"/>
      <c r="C1328" s="5"/>
    </row>
    <row r="1329" spans="2:3">
      <c r="B1329" s="4"/>
      <c r="C1329" s="5"/>
    </row>
    <row r="1330" spans="2:3">
      <c r="B1330" s="4"/>
      <c r="C1330" s="5"/>
    </row>
    <row r="1331" spans="2:3">
      <c r="B1331" s="4"/>
      <c r="C1331" s="5"/>
    </row>
    <row r="1332" spans="2:3">
      <c r="B1332" s="4"/>
      <c r="C1332" s="5"/>
    </row>
    <row r="1333" spans="2:3">
      <c r="B1333" s="4"/>
      <c r="C1333" s="5"/>
    </row>
    <row r="1334" spans="2:3">
      <c r="B1334" s="4"/>
      <c r="C1334" s="5"/>
    </row>
    <row r="1335" spans="2:3">
      <c r="B1335" s="4"/>
      <c r="C1335" s="5"/>
    </row>
    <row r="1336" spans="2:3">
      <c r="B1336" s="4"/>
      <c r="C1336" s="5"/>
    </row>
    <row r="1337" spans="2:3">
      <c r="B1337" s="4"/>
      <c r="C1337" s="5"/>
    </row>
    <row r="1338" spans="2:3">
      <c r="B1338" s="4"/>
      <c r="C1338" s="5"/>
    </row>
    <row r="1339" spans="2:3">
      <c r="B1339" s="4"/>
      <c r="C1339" s="5"/>
    </row>
    <row r="1340" spans="2:3">
      <c r="B1340" s="4"/>
      <c r="C1340" s="5"/>
    </row>
    <row r="1341" spans="2:3">
      <c r="B1341" s="4"/>
      <c r="C1341" s="5"/>
    </row>
    <row r="1342" spans="2:3">
      <c r="B1342" s="4"/>
      <c r="C1342" s="5"/>
    </row>
    <row r="1343" spans="2:3">
      <c r="B1343" s="4"/>
      <c r="C1343" s="5"/>
    </row>
    <row r="1344" spans="2:3">
      <c r="B1344" s="4"/>
      <c r="C1344" s="5"/>
    </row>
    <row r="1345" spans="2:3">
      <c r="B1345" s="4"/>
      <c r="C1345" s="5"/>
    </row>
    <row r="1346" spans="2:3">
      <c r="B1346" s="4"/>
      <c r="C1346" s="5"/>
    </row>
    <row r="1347" spans="2:3">
      <c r="B1347" s="4"/>
      <c r="C1347" s="5"/>
    </row>
    <row r="1348" spans="2:3">
      <c r="B1348" s="4"/>
      <c r="C1348" s="5"/>
    </row>
    <row r="1349" spans="2:3">
      <c r="B1349" s="4"/>
      <c r="C1349" s="5"/>
    </row>
    <row r="1350" spans="2:3">
      <c r="B1350" s="4"/>
      <c r="C1350" s="5"/>
    </row>
    <row r="1351" spans="2:3">
      <c r="B1351" s="4"/>
      <c r="C1351" s="5"/>
    </row>
    <row r="1352" spans="2:3">
      <c r="B1352" s="4"/>
      <c r="C1352" s="5"/>
    </row>
    <row r="1353" spans="2:3">
      <c r="B1353" s="4"/>
      <c r="C1353" s="5"/>
    </row>
    <row r="1354" spans="2:3">
      <c r="B1354" s="4"/>
      <c r="C1354" s="5"/>
    </row>
    <row r="1355" spans="2:3">
      <c r="B1355" s="4"/>
      <c r="C1355" s="5"/>
    </row>
    <row r="1356" spans="2:3">
      <c r="B1356" s="4"/>
      <c r="C1356" s="5"/>
    </row>
    <row r="1357" spans="2:3">
      <c r="B1357" s="4"/>
      <c r="C1357" s="5"/>
    </row>
    <row r="1358" spans="2:3">
      <c r="B1358" s="4"/>
      <c r="C1358" s="5"/>
    </row>
    <row r="1359" spans="2:3">
      <c r="B1359" s="4"/>
      <c r="C1359" s="5"/>
    </row>
    <row r="1360" spans="2:3">
      <c r="B1360" s="4"/>
      <c r="C1360" s="5"/>
    </row>
    <row r="1361" spans="2:3">
      <c r="B1361" s="4"/>
      <c r="C1361" s="5"/>
    </row>
    <row r="1362" spans="2:3">
      <c r="B1362" s="4"/>
      <c r="C1362" s="5"/>
    </row>
    <row r="1363" spans="2:3">
      <c r="B1363" s="4"/>
      <c r="C1363" s="5"/>
    </row>
    <row r="1364" spans="2:3">
      <c r="B1364" s="4"/>
      <c r="C1364" s="5"/>
    </row>
    <row r="1365" spans="2:3">
      <c r="B1365" s="4"/>
      <c r="C1365" s="5"/>
    </row>
    <row r="1366" spans="2:3">
      <c r="B1366" s="4"/>
      <c r="C1366" s="5"/>
    </row>
    <row r="1367" spans="2:3">
      <c r="B1367" s="4"/>
      <c r="C1367" s="5"/>
    </row>
    <row r="1368" spans="2:3">
      <c r="B1368" s="4"/>
      <c r="C1368" s="5"/>
    </row>
    <row r="1369" spans="2:3">
      <c r="B1369" s="4"/>
      <c r="C1369" s="5"/>
    </row>
    <row r="1370" spans="2:3">
      <c r="B1370" s="4"/>
      <c r="C1370" s="5"/>
    </row>
    <row r="1371" spans="2:3">
      <c r="B1371" s="4"/>
      <c r="C1371" s="5"/>
    </row>
    <row r="1372" spans="2:3">
      <c r="B1372" s="4"/>
      <c r="C1372" s="5"/>
    </row>
    <row r="1373" spans="2:3">
      <c r="B1373" s="4"/>
      <c r="C1373" s="5"/>
    </row>
    <row r="1374" spans="2:3">
      <c r="B1374" s="4"/>
      <c r="C1374" s="5"/>
    </row>
    <row r="1375" spans="2:3">
      <c r="B1375" s="4"/>
      <c r="C1375" s="5"/>
    </row>
    <row r="1376" spans="2:3">
      <c r="B1376" s="4"/>
      <c r="C1376" s="5"/>
    </row>
    <row r="1377" spans="2:3">
      <c r="B1377" s="4"/>
      <c r="C1377" s="5"/>
    </row>
    <row r="1378" spans="2:3">
      <c r="B1378" s="4"/>
      <c r="C1378" s="5"/>
    </row>
    <row r="1379" spans="2:3">
      <c r="B1379" s="4"/>
      <c r="C1379" s="5"/>
    </row>
    <row r="1380" spans="2:3">
      <c r="B1380" s="4"/>
      <c r="C1380" s="5"/>
    </row>
    <row r="1381" spans="2:3">
      <c r="B1381" s="4"/>
      <c r="C1381" s="5"/>
    </row>
    <row r="1382" spans="2:3">
      <c r="B1382" s="4"/>
      <c r="C1382" s="5"/>
    </row>
    <row r="1383" spans="2:3">
      <c r="B1383" s="4"/>
      <c r="C1383" s="5"/>
    </row>
    <row r="1384" spans="2:3">
      <c r="B1384" s="4"/>
      <c r="C1384" s="5"/>
    </row>
    <row r="1385" spans="2:3">
      <c r="B1385" s="4"/>
      <c r="C1385" s="5"/>
    </row>
    <row r="1386" spans="2:3">
      <c r="B1386" s="4"/>
      <c r="C1386" s="5"/>
    </row>
    <row r="1387" spans="2:3">
      <c r="B1387" s="4"/>
      <c r="C1387" s="5"/>
    </row>
    <row r="1388" spans="2:3">
      <c r="B1388" s="4"/>
      <c r="C1388" s="5"/>
    </row>
    <row r="1389" spans="2:3">
      <c r="B1389" s="4"/>
      <c r="C1389" s="5"/>
    </row>
    <row r="1390" spans="2:3">
      <c r="B1390" s="4"/>
      <c r="C1390" s="5"/>
    </row>
    <row r="1391" spans="2:3">
      <c r="B1391" s="4"/>
      <c r="C1391" s="5"/>
    </row>
    <row r="1392" spans="2:3">
      <c r="B1392" s="4"/>
      <c r="C1392" s="5"/>
    </row>
    <row r="1393" spans="2:3">
      <c r="B1393" s="4"/>
      <c r="C1393" s="5"/>
    </row>
    <row r="1394" spans="2:3">
      <c r="B1394" s="4"/>
      <c r="C1394" s="5"/>
    </row>
    <row r="1395" spans="2:3">
      <c r="B1395" s="4"/>
      <c r="C1395" s="5"/>
    </row>
    <row r="1396" spans="2:3">
      <c r="B1396" s="4"/>
      <c r="C1396" s="5"/>
    </row>
    <row r="1397" spans="2:3">
      <c r="B1397" s="4"/>
      <c r="C1397" s="5"/>
    </row>
    <row r="1398" spans="2:3">
      <c r="B1398" s="4"/>
      <c r="C1398" s="5"/>
    </row>
    <row r="1399" spans="2:3">
      <c r="B1399" s="4"/>
      <c r="C1399" s="5"/>
    </row>
    <row r="1400" spans="2:3">
      <c r="B1400" s="4"/>
      <c r="C1400" s="5"/>
    </row>
    <row r="1401" spans="2:3">
      <c r="B1401" s="4"/>
      <c r="C1401" s="5"/>
    </row>
    <row r="1402" spans="2:3">
      <c r="B1402" s="4"/>
      <c r="C1402" s="5"/>
    </row>
    <row r="1403" spans="2:3">
      <c r="B1403" s="4"/>
      <c r="C1403" s="5"/>
    </row>
    <row r="1404" spans="2:3">
      <c r="B1404" s="4"/>
      <c r="C1404" s="5"/>
    </row>
    <row r="1405" spans="2:3">
      <c r="B1405" s="4"/>
      <c r="C1405" s="5"/>
    </row>
    <row r="1406" spans="2:3">
      <c r="B1406" s="4"/>
      <c r="C1406" s="5"/>
    </row>
    <row r="1407" spans="2:3">
      <c r="B1407" s="4"/>
      <c r="C1407" s="5"/>
    </row>
    <row r="1408" spans="2:3">
      <c r="B1408" s="4"/>
      <c r="C1408" s="5"/>
    </row>
    <row r="1409" spans="2:3">
      <c r="B1409" s="4"/>
      <c r="C1409" s="5"/>
    </row>
    <row r="1410" spans="2:3">
      <c r="B1410" s="4"/>
      <c r="C1410" s="5"/>
    </row>
    <row r="1411" spans="2:3">
      <c r="B1411" s="4"/>
      <c r="C1411" s="5"/>
    </row>
    <row r="1412" spans="2:3">
      <c r="B1412" s="4"/>
      <c r="C1412" s="5"/>
    </row>
    <row r="1413" spans="2:3">
      <c r="B1413" s="4"/>
      <c r="C1413" s="5"/>
    </row>
    <row r="1414" spans="2:3">
      <c r="B1414" s="4"/>
      <c r="C1414" s="5"/>
    </row>
    <row r="1415" spans="2:3">
      <c r="B1415" s="4"/>
      <c r="C1415" s="5"/>
    </row>
    <row r="1416" spans="2:3">
      <c r="B1416" s="4"/>
      <c r="C1416" s="5"/>
    </row>
    <row r="1417" spans="2:3">
      <c r="B1417" s="4"/>
      <c r="C1417" s="5"/>
    </row>
    <row r="1418" spans="2:3">
      <c r="B1418" s="4"/>
      <c r="C1418" s="5"/>
    </row>
    <row r="1419" spans="2:3">
      <c r="B1419" s="4"/>
      <c r="C1419" s="5"/>
    </row>
    <row r="1420" spans="2:3">
      <c r="B1420" s="4"/>
      <c r="C1420" s="5"/>
    </row>
    <row r="1421" spans="2:3">
      <c r="B1421" s="4"/>
      <c r="C1421" s="5"/>
    </row>
    <row r="1422" spans="2:3">
      <c r="B1422" s="4"/>
      <c r="C1422" s="5"/>
    </row>
    <row r="1423" spans="2:3">
      <c r="B1423" s="4"/>
      <c r="C1423" s="5"/>
    </row>
    <row r="1424" spans="2:3">
      <c r="B1424" s="4"/>
      <c r="C1424" s="5"/>
    </row>
    <row r="1425" spans="2:3">
      <c r="B1425" s="4"/>
      <c r="C1425" s="5"/>
    </row>
    <row r="1426" spans="2:3">
      <c r="B1426" s="4"/>
      <c r="C1426" s="5"/>
    </row>
    <row r="1427" spans="2:3">
      <c r="B1427" s="4"/>
      <c r="C1427" s="5"/>
    </row>
    <row r="1428" spans="2:3">
      <c r="B1428" s="4"/>
      <c r="C1428" s="5"/>
    </row>
    <row r="1429" spans="2:3">
      <c r="B1429" s="4"/>
      <c r="C1429" s="5"/>
    </row>
    <row r="1430" spans="2:3">
      <c r="B1430" s="4"/>
      <c r="C1430" s="5"/>
    </row>
    <row r="1431" spans="2:3">
      <c r="B1431" s="4"/>
      <c r="C1431" s="5"/>
    </row>
    <row r="1432" spans="2:3">
      <c r="B1432" s="4"/>
      <c r="C1432" s="5"/>
    </row>
    <row r="1433" spans="2:3">
      <c r="B1433" s="4"/>
      <c r="C1433" s="5"/>
    </row>
    <row r="1434" spans="2:3">
      <c r="B1434" s="4"/>
      <c r="C1434" s="5"/>
    </row>
    <row r="1435" spans="2:3">
      <c r="B1435" s="4"/>
      <c r="C1435" s="5"/>
    </row>
    <row r="1436" spans="2:3">
      <c r="B1436" s="4"/>
      <c r="C1436" s="5"/>
    </row>
    <row r="1437" spans="2:3">
      <c r="B1437" s="4"/>
      <c r="C1437" s="5"/>
    </row>
    <row r="1438" spans="2:3">
      <c r="B1438" s="4"/>
      <c r="C1438" s="5"/>
    </row>
    <row r="1439" spans="2:3">
      <c r="B1439" s="4"/>
      <c r="C1439" s="5"/>
    </row>
    <row r="1440" spans="2:3">
      <c r="B1440" s="4"/>
      <c r="C1440" s="5"/>
    </row>
    <row r="1441" spans="2:3">
      <c r="B1441" s="4"/>
      <c r="C1441" s="5"/>
    </row>
    <row r="1442" spans="2:3">
      <c r="B1442" s="4"/>
      <c r="C1442" s="5"/>
    </row>
    <row r="1443" spans="2:3">
      <c r="B1443" s="4"/>
      <c r="C1443" s="5"/>
    </row>
    <row r="1444" spans="2:3">
      <c r="B1444" s="4"/>
      <c r="C1444" s="5"/>
    </row>
    <row r="1445" spans="2:3">
      <c r="B1445" s="4"/>
      <c r="C1445" s="5"/>
    </row>
    <row r="1446" spans="2:3">
      <c r="B1446" s="4"/>
      <c r="C1446" s="5"/>
    </row>
    <row r="1447" spans="2:3">
      <c r="B1447" s="4"/>
      <c r="C1447" s="5"/>
    </row>
    <row r="1448" spans="2:3">
      <c r="B1448" s="4"/>
      <c r="C1448" s="5"/>
    </row>
    <row r="1449" spans="2:3">
      <c r="B1449" s="4"/>
      <c r="C1449" s="5"/>
    </row>
    <row r="1450" spans="2:3">
      <c r="B1450" s="4"/>
      <c r="C1450" s="5"/>
    </row>
    <row r="1451" spans="2:3">
      <c r="B1451" s="4"/>
      <c r="C1451" s="5"/>
    </row>
    <row r="1452" spans="2:3">
      <c r="B1452" s="4"/>
      <c r="C1452" s="5"/>
    </row>
    <row r="1453" spans="2:3">
      <c r="B1453" s="4"/>
      <c r="C1453" s="5"/>
    </row>
    <row r="1454" spans="2:3">
      <c r="B1454" s="4"/>
      <c r="C1454" s="5"/>
    </row>
    <row r="1455" spans="2:3">
      <c r="B1455" s="4"/>
      <c r="C1455" s="5"/>
    </row>
    <row r="1456" spans="2:3">
      <c r="B1456" s="4"/>
      <c r="C1456" s="5"/>
    </row>
    <row r="1457" spans="2:3">
      <c r="B1457" s="4"/>
      <c r="C1457" s="5"/>
    </row>
    <row r="1458" spans="2:3">
      <c r="B1458" s="4"/>
      <c r="C1458" s="5"/>
    </row>
    <row r="1459" spans="2:3">
      <c r="B1459" s="4"/>
      <c r="C1459" s="5"/>
    </row>
    <row r="1460" spans="2:3">
      <c r="B1460" s="4"/>
      <c r="C1460" s="5"/>
    </row>
    <row r="1461" spans="2:3">
      <c r="B1461" s="4"/>
      <c r="C1461" s="5"/>
    </row>
    <row r="1462" spans="2:3">
      <c r="B1462" s="4"/>
      <c r="C1462" s="5"/>
    </row>
    <row r="1463" spans="2:3">
      <c r="B1463" s="4"/>
      <c r="C1463" s="5"/>
    </row>
    <row r="1464" spans="2:3">
      <c r="B1464" s="4"/>
      <c r="C1464" s="5"/>
    </row>
    <row r="1465" spans="2:3">
      <c r="B1465" s="4"/>
      <c r="C1465" s="5"/>
    </row>
    <row r="1466" spans="2:3">
      <c r="B1466" s="4"/>
      <c r="C1466" s="5"/>
    </row>
    <row r="1467" spans="2:3">
      <c r="B1467" s="4"/>
      <c r="C1467" s="5"/>
    </row>
    <row r="1468" spans="2:3">
      <c r="B1468" s="4"/>
      <c r="C1468" s="5"/>
    </row>
    <row r="1469" spans="2:3">
      <c r="B1469" s="4"/>
      <c r="C1469" s="5"/>
    </row>
    <row r="1470" spans="2:3">
      <c r="B1470" s="4"/>
      <c r="C1470" s="5"/>
    </row>
    <row r="1471" spans="2:3">
      <c r="B1471" s="4"/>
      <c r="C1471" s="5"/>
    </row>
    <row r="1472" spans="2:3">
      <c r="B1472" s="4"/>
      <c r="C1472" s="5"/>
    </row>
    <row r="1473" spans="2:3">
      <c r="B1473" s="4"/>
      <c r="C1473" s="5"/>
    </row>
    <row r="1474" spans="2:3">
      <c r="B1474" s="4"/>
      <c r="C1474" s="5"/>
    </row>
    <row r="1475" spans="2:3">
      <c r="B1475" s="4"/>
      <c r="C1475" s="5"/>
    </row>
    <row r="1476" spans="2:3">
      <c r="B1476" s="4"/>
      <c r="C1476" s="5"/>
    </row>
    <row r="1477" spans="2:3">
      <c r="B1477" s="4"/>
      <c r="C1477" s="5"/>
    </row>
    <row r="1478" spans="2:3">
      <c r="B1478" s="4"/>
      <c r="C1478" s="5"/>
    </row>
    <row r="1479" spans="2:3">
      <c r="B1479" s="4"/>
      <c r="C1479" s="5"/>
    </row>
    <row r="1480" spans="2:3">
      <c r="B1480" s="4"/>
      <c r="C1480" s="5"/>
    </row>
    <row r="1481" spans="2:3">
      <c r="B1481" s="4"/>
      <c r="C1481" s="5"/>
    </row>
    <row r="1482" spans="2:3">
      <c r="B1482" s="4"/>
      <c r="C1482" s="5"/>
    </row>
    <row r="1483" spans="2:3">
      <c r="B1483" s="4"/>
      <c r="C1483" s="5"/>
    </row>
    <row r="1484" spans="2:3">
      <c r="B1484" s="4"/>
      <c r="C1484" s="5"/>
    </row>
    <row r="1485" spans="2:3">
      <c r="B1485" s="4"/>
      <c r="C1485" s="5"/>
    </row>
    <row r="1486" spans="2:3">
      <c r="B1486" s="4"/>
      <c r="C1486" s="5"/>
    </row>
    <row r="1487" spans="2:3">
      <c r="B1487" s="4"/>
      <c r="C1487" s="5"/>
    </row>
    <row r="1488" spans="2:3">
      <c r="B1488" s="4"/>
      <c r="C1488" s="5"/>
    </row>
    <row r="1489" spans="2:3">
      <c r="B1489" s="4"/>
      <c r="C1489" s="5"/>
    </row>
    <row r="1490" spans="2:3">
      <c r="B1490" s="4"/>
      <c r="C1490" s="5"/>
    </row>
    <row r="1491" spans="2:3">
      <c r="B1491" s="4"/>
      <c r="C1491" s="5"/>
    </row>
    <row r="1492" spans="2:3">
      <c r="B1492" s="4"/>
      <c r="C1492" s="5"/>
    </row>
    <row r="1493" spans="2:3">
      <c r="B1493" s="4"/>
      <c r="C1493" s="5"/>
    </row>
    <row r="1494" spans="2:3">
      <c r="B1494" s="4"/>
      <c r="C1494" s="5"/>
    </row>
    <row r="1495" spans="2:3">
      <c r="B1495" s="4"/>
      <c r="C1495" s="5"/>
    </row>
    <row r="1496" spans="2:3">
      <c r="B1496" s="4"/>
      <c r="C1496" s="5"/>
    </row>
    <row r="1497" spans="2:3">
      <c r="B1497" s="4"/>
      <c r="C1497" s="5"/>
    </row>
    <row r="1498" spans="2:3">
      <c r="B1498" s="4"/>
      <c r="C1498" s="5"/>
    </row>
    <row r="1499" spans="2:3">
      <c r="B1499" s="4"/>
      <c r="C1499" s="5"/>
    </row>
    <row r="1500" spans="2:3">
      <c r="B1500" s="4"/>
      <c r="C1500" s="5"/>
    </row>
    <row r="1501" spans="2:3">
      <c r="B1501" s="4"/>
      <c r="C1501" s="5"/>
    </row>
    <row r="1502" spans="2:3">
      <c r="B1502" s="4"/>
      <c r="C1502" s="5"/>
    </row>
    <row r="1503" spans="2:3">
      <c r="B1503" s="4"/>
      <c r="C1503" s="5"/>
    </row>
    <row r="1504" spans="2:3">
      <c r="B1504" s="4"/>
      <c r="C1504" s="5"/>
    </row>
    <row r="1505" spans="2:3">
      <c r="B1505" s="4"/>
      <c r="C1505" s="5"/>
    </row>
    <row r="1506" spans="2:3">
      <c r="B1506" s="4"/>
      <c r="C1506" s="5"/>
    </row>
    <row r="1507" spans="2:3">
      <c r="B1507" s="4"/>
      <c r="C1507" s="5"/>
    </row>
    <row r="1508" spans="2:3">
      <c r="B1508" s="4"/>
      <c r="C1508" s="5"/>
    </row>
    <row r="1509" spans="2:3">
      <c r="B1509" s="4"/>
      <c r="C1509" s="5"/>
    </row>
    <row r="1510" spans="2:3">
      <c r="B1510" s="4"/>
      <c r="C1510" s="5"/>
    </row>
    <row r="1511" spans="2:3">
      <c r="B1511" s="4"/>
      <c r="C1511" s="5"/>
    </row>
    <row r="1512" spans="2:3">
      <c r="B1512" s="4"/>
      <c r="C1512" s="5"/>
    </row>
    <row r="1513" spans="2:3">
      <c r="B1513" s="4"/>
      <c r="C1513" s="5"/>
    </row>
    <row r="1514" spans="2:3">
      <c r="B1514" s="4"/>
      <c r="C1514" s="5"/>
    </row>
    <row r="1515" spans="2:3">
      <c r="B1515" s="4"/>
      <c r="C1515" s="5"/>
    </row>
    <row r="1516" spans="2:3">
      <c r="B1516" s="4"/>
      <c r="C1516" s="5"/>
    </row>
    <row r="1517" spans="2:3">
      <c r="B1517" s="4"/>
      <c r="C1517" s="5"/>
    </row>
    <row r="1518" spans="2:3">
      <c r="B1518" s="4"/>
      <c r="C1518" s="5"/>
    </row>
    <row r="1519" spans="2:3">
      <c r="B1519" s="4"/>
      <c r="C1519" s="5"/>
    </row>
    <row r="1520" spans="2:3">
      <c r="B1520" s="4"/>
      <c r="C1520" s="5"/>
    </row>
    <row r="1521" spans="2:3">
      <c r="B1521" s="4"/>
      <c r="C1521" s="5"/>
    </row>
    <row r="1522" spans="2:3">
      <c r="B1522" s="4"/>
      <c r="C1522" s="5"/>
    </row>
    <row r="1523" spans="2:3">
      <c r="B1523" s="4"/>
      <c r="C1523" s="5"/>
    </row>
    <row r="1524" spans="2:3">
      <c r="B1524" s="4"/>
      <c r="C1524" s="5"/>
    </row>
    <row r="1525" spans="2:3">
      <c r="B1525" s="4"/>
      <c r="C1525" s="5"/>
    </row>
    <row r="1526" spans="2:3">
      <c r="B1526" s="4"/>
      <c r="C1526" s="5"/>
    </row>
    <row r="1527" spans="2:3">
      <c r="B1527" s="4"/>
      <c r="C1527" s="5"/>
    </row>
    <row r="1528" spans="2:3">
      <c r="B1528" s="4"/>
      <c r="C1528" s="5"/>
    </row>
    <row r="1529" spans="2:3">
      <c r="B1529" s="4"/>
      <c r="C1529" s="5"/>
    </row>
    <row r="1530" spans="2:3">
      <c r="B1530" s="4"/>
      <c r="C1530" s="5"/>
    </row>
    <row r="1531" spans="2:3">
      <c r="B1531" s="4"/>
      <c r="C1531" s="5"/>
    </row>
    <row r="1532" spans="2:3">
      <c r="B1532" s="4"/>
      <c r="C1532" s="5"/>
    </row>
    <row r="1533" spans="2:3">
      <c r="B1533" s="4"/>
      <c r="C1533" s="5"/>
    </row>
    <row r="1534" spans="2:3">
      <c r="B1534" s="4"/>
      <c r="C1534" s="5"/>
    </row>
    <row r="1535" spans="2:3">
      <c r="B1535" s="4"/>
      <c r="C1535" s="5"/>
    </row>
    <row r="1536" spans="2:3">
      <c r="B1536" s="4"/>
      <c r="C1536" s="5"/>
    </row>
    <row r="1537" spans="2:3">
      <c r="B1537" s="4"/>
      <c r="C1537" s="5"/>
    </row>
    <row r="1538" spans="2:3">
      <c r="B1538" s="4"/>
      <c r="C1538" s="5"/>
    </row>
    <row r="1539" spans="2:3">
      <c r="B1539" s="4"/>
      <c r="C1539" s="5"/>
    </row>
    <row r="1540" spans="2:3">
      <c r="B1540" s="4"/>
      <c r="C1540" s="5"/>
    </row>
    <row r="1541" spans="2:3">
      <c r="B1541" s="4"/>
      <c r="C1541" s="5"/>
    </row>
    <row r="1542" spans="2:3">
      <c r="B1542" s="4"/>
      <c r="C1542" s="5"/>
    </row>
    <row r="1543" spans="2:3">
      <c r="B1543" s="4"/>
      <c r="C1543" s="5"/>
    </row>
    <row r="1544" spans="2:3">
      <c r="B1544" s="4"/>
      <c r="C1544" s="5"/>
    </row>
    <row r="1545" spans="2:3">
      <c r="B1545" s="4"/>
      <c r="C1545" s="5"/>
    </row>
    <row r="1546" spans="2:3">
      <c r="B1546" s="4"/>
      <c r="C1546" s="5"/>
    </row>
    <row r="1547" spans="2:3">
      <c r="B1547" s="4"/>
      <c r="C1547" s="5"/>
    </row>
    <row r="1548" spans="2:3">
      <c r="B1548" s="4"/>
      <c r="C1548" s="5"/>
    </row>
    <row r="1549" spans="2:3">
      <c r="B1549" s="4"/>
      <c r="C1549" s="5"/>
    </row>
    <row r="1550" spans="2:3">
      <c r="B1550" s="4"/>
      <c r="C1550" s="5"/>
    </row>
    <row r="1551" spans="2:3">
      <c r="B1551" s="4"/>
      <c r="C1551" s="5"/>
    </row>
    <row r="1552" spans="2:3">
      <c r="B1552" s="4"/>
      <c r="C1552" s="5"/>
    </row>
    <row r="1553" spans="2:3">
      <c r="B1553" s="4"/>
      <c r="C1553" s="5"/>
    </row>
    <row r="1554" spans="2:3">
      <c r="B1554" s="4"/>
      <c r="C1554" s="5"/>
    </row>
    <row r="1555" spans="2:3">
      <c r="B1555" s="4"/>
      <c r="C1555" s="5"/>
    </row>
    <row r="1556" spans="2:3">
      <c r="B1556" s="4"/>
      <c r="C1556" s="5"/>
    </row>
    <row r="1557" spans="2:3">
      <c r="B1557" s="4"/>
      <c r="C1557" s="5"/>
    </row>
    <row r="1558" spans="2:3">
      <c r="B1558" s="4"/>
      <c r="C1558" s="5"/>
    </row>
    <row r="1559" spans="2:3">
      <c r="B1559" s="4"/>
      <c r="C1559" s="5"/>
    </row>
    <row r="1560" spans="2:3">
      <c r="B1560" s="4"/>
      <c r="C1560" s="5"/>
    </row>
    <row r="1561" spans="2:3">
      <c r="B1561" s="4"/>
      <c r="C1561" s="5"/>
    </row>
    <row r="1562" spans="2:3">
      <c r="B1562" s="4"/>
      <c r="C1562" s="5"/>
    </row>
    <row r="1563" spans="2:3">
      <c r="B1563" s="4"/>
      <c r="C1563" s="5"/>
    </row>
    <row r="1564" spans="2:3">
      <c r="B1564" s="4"/>
      <c r="C1564" s="5"/>
    </row>
    <row r="1565" spans="2:3">
      <c r="B1565" s="4"/>
      <c r="C1565" s="5"/>
    </row>
    <row r="1566" spans="2:3">
      <c r="B1566" s="4"/>
      <c r="C1566" s="5"/>
    </row>
    <row r="1567" spans="2:3">
      <c r="B1567" s="4"/>
      <c r="C1567" s="5"/>
    </row>
    <row r="1568" spans="2:3">
      <c r="B1568" s="4"/>
      <c r="C1568" s="5"/>
    </row>
    <row r="1569" spans="2:3">
      <c r="B1569" s="4"/>
      <c r="C1569" s="5"/>
    </row>
    <row r="1570" spans="2:3">
      <c r="B1570" s="4"/>
      <c r="C1570" s="5"/>
    </row>
    <row r="1571" spans="2:3">
      <c r="B1571" s="4"/>
      <c r="C1571" s="5"/>
    </row>
    <row r="1572" spans="2:3">
      <c r="B1572" s="4"/>
      <c r="C1572" s="5"/>
    </row>
    <row r="1573" spans="2:3">
      <c r="B1573" s="4"/>
      <c r="C1573" s="5"/>
    </row>
    <row r="1574" spans="2:3">
      <c r="B1574" s="4"/>
      <c r="C1574" s="5"/>
    </row>
    <row r="1575" spans="2:3">
      <c r="B1575" s="4"/>
      <c r="C1575" s="5"/>
    </row>
    <row r="1576" spans="2:3">
      <c r="B1576" s="4"/>
      <c r="C1576" s="5"/>
    </row>
    <row r="1577" spans="2:3">
      <c r="B1577" s="4"/>
      <c r="C1577" s="5"/>
    </row>
    <row r="1578" spans="2:3">
      <c r="B1578" s="4"/>
      <c r="C1578" s="5"/>
    </row>
    <row r="1579" spans="2:3">
      <c r="B1579" s="4"/>
      <c r="C1579" s="5"/>
    </row>
    <row r="1580" spans="2:3">
      <c r="B1580" s="4"/>
      <c r="C1580" s="5"/>
    </row>
    <row r="1581" spans="2:3">
      <c r="B1581" s="4"/>
      <c r="C1581" s="5"/>
    </row>
    <row r="1582" spans="2:3">
      <c r="B1582" s="4"/>
      <c r="C1582" s="5"/>
    </row>
    <row r="1583" spans="2:3">
      <c r="B1583" s="4"/>
      <c r="C1583" s="5"/>
    </row>
    <row r="1584" spans="2:3">
      <c r="B1584" s="4"/>
      <c r="C1584" s="5"/>
    </row>
    <row r="1585" spans="2:3">
      <c r="B1585" s="4"/>
      <c r="C1585" s="5"/>
    </row>
    <row r="1586" spans="2:3">
      <c r="B1586" s="4"/>
      <c r="C1586" s="5"/>
    </row>
    <row r="1587" spans="2:3">
      <c r="B1587" s="4"/>
      <c r="C1587" s="5"/>
    </row>
    <row r="1588" spans="2:3">
      <c r="B1588" s="4"/>
      <c r="C1588" s="5"/>
    </row>
    <row r="1589" spans="2:3">
      <c r="B1589" s="4"/>
      <c r="C1589" s="5"/>
    </row>
    <row r="1590" spans="2:3">
      <c r="B1590" s="4"/>
      <c r="C1590" s="5"/>
    </row>
    <row r="1591" spans="2:3">
      <c r="B1591" s="4"/>
      <c r="C1591" s="5"/>
    </row>
    <row r="1592" spans="2:3">
      <c r="B1592" s="4"/>
      <c r="C1592" s="5"/>
    </row>
    <row r="1593" spans="2:3">
      <c r="B1593" s="4"/>
      <c r="C1593" s="5"/>
    </row>
    <row r="1594" spans="2:3">
      <c r="B1594" s="4"/>
      <c r="C1594" s="5"/>
    </row>
    <row r="1595" spans="2:3">
      <c r="B1595" s="4"/>
      <c r="C1595" s="5"/>
    </row>
    <row r="1596" spans="2:3">
      <c r="B1596" s="4"/>
      <c r="C1596" s="5"/>
    </row>
    <row r="1597" spans="2:3">
      <c r="B1597" s="4"/>
      <c r="C1597" s="5"/>
    </row>
    <row r="1598" spans="2:3">
      <c r="B1598" s="4"/>
      <c r="C1598" s="5"/>
    </row>
    <row r="1599" spans="2:3">
      <c r="B1599" s="4"/>
      <c r="C1599" s="5"/>
    </row>
    <row r="1600" spans="2:3">
      <c r="B1600" s="4"/>
      <c r="C1600" s="5"/>
    </row>
    <row r="1601" spans="2:3">
      <c r="B1601" s="4"/>
      <c r="C1601" s="5"/>
    </row>
    <row r="1602" spans="2:3">
      <c r="B1602" s="4"/>
      <c r="C1602" s="5"/>
    </row>
    <row r="1603" spans="2:3">
      <c r="B1603" s="4"/>
      <c r="C1603" s="5"/>
    </row>
    <row r="1604" spans="2:3">
      <c r="B1604" s="4"/>
      <c r="C1604" s="5"/>
    </row>
    <row r="1605" spans="2:3">
      <c r="B1605" s="4"/>
      <c r="C1605" s="5"/>
    </row>
    <row r="1606" spans="2:3">
      <c r="B1606" s="4"/>
      <c r="C1606" s="5"/>
    </row>
    <row r="1607" spans="2:3">
      <c r="B1607" s="4"/>
      <c r="C1607" s="5"/>
    </row>
    <row r="1608" spans="2:3">
      <c r="B1608" s="4"/>
      <c r="C1608" s="5"/>
    </row>
    <row r="1609" spans="2:3">
      <c r="B1609" s="4"/>
      <c r="C1609" s="5"/>
    </row>
    <row r="1610" spans="2:3">
      <c r="B1610" s="4"/>
      <c r="C1610" s="5"/>
    </row>
    <row r="1611" spans="2:3">
      <c r="B1611" s="4"/>
      <c r="C1611" s="5"/>
    </row>
    <row r="1612" spans="2:3">
      <c r="B1612" s="4"/>
      <c r="C1612" s="5"/>
    </row>
    <row r="1613" spans="2:3">
      <c r="B1613" s="4"/>
      <c r="C1613" s="5"/>
    </row>
    <row r="1614" spans="2:3">
      <c r="B1614" s="4"/>
      <c r="C1614" s="5"/>
    </row>
    <row r="1615" spans="2:3">
      <c r="B1615" s="4"/>
      <c r="C1615" s="5"/>
    </row>
    <row r="1616" spans="2:3">
      <c r="B1616" s="4"/>
      <c r="C1616" s="5"/>
    </row>
    <row r="1617" spans="2:3">
      <c r="B1617" s="4"/>
      <c r="C1617" s="5"/>
    </row>
    <row r="1618" spans="2:3">
      <c r="B1618" s="4"/>
      <c r="C1618" s="5"/>
    </row>
    <row r="1619" spans="2:3">
      <c r="B1619" s="4"/>
      <c r="C1619" s="5"/>
    </row>
    <row r="1620" spans="2:3">
      <c r="B1620" s="4"/>
      <c r="C1620" s="5"/>
    </row>
    <row r="1621" spans="2:3">
      <c r="B1621" s="4"/>
      <c r="C1621" s="5"/>
    </row>
    <row r="1622" spans="2:3">
      <c r="B1622" s="4"/>
      <c r="C1622" s="5"/>
    </row>
    <row r="1623" spans="2:3">
      <c r="B1623" s="4"/>
      <c r="C1623" s="5"/>
    </row>
    <row r="1624" spans="2:3">
      <c r="B1624" s="4"/>
      <c r="C1624" s="5"/>
    </row>
    <row r="1625" spans="2:3">
      <c r="B1625" s="4"/>
      <c r="C1625" s="5"/>
    </row>
    <row r="1626" spans="2:3">
      <c r="B1626" s="4"/>
      <c r="C1626" s="5"/>
    </row>
    <row r="1627" spans="2:3">
      <c r="B1627" s="4"/>
      <c r="C1627" s="5"/>
    </row>
    <row r="1628" spans="2:3">
      <c r="B1628" s="4"/>
      <c r="C1628" s="5"/>
    </row>
    <row r="1629" spans="2:3">
      <c r="B1629" s="4"/>
      <c r="C1629" s="5"/>
    </row>
    <row r="1630" spans="2:3">
      <c r="B1630" s="4"/>
      <c r="C1630" s="5"/>
    </row>
    <row r="1631" spans="2:3">
      <c r="B1631" s="4"/>
      <c r="C1631" s="5"/>
    </row>
    <row r="1632" spans="2:3">
      <c r="B1632" s="4"/>
      <c r="C1632" s="5"/>
    </row>
    <row r="1633" spans="2:3">
      <c r="B1633" s="4"/>
      <c r="C1633" s="5"/>
    </row>
    <row r="1634" spans="2:3">
      <c r="B1634" s="4"/>
      <c r="C1634" s="5"/>
    </row>
    <row r="1635" spans="2:3">
      <c r="B1635" s="4"/>
      <c r="C1635" s="5"/>
    </row>
    <row r="1636" spans="2:3">
      <c r="B1636" s="4"/>
      <c r="C1636" s="5"/>
    </row>
    <row r="1637" spans="2:3">
      <c r="B1637" s="4"/>
      <c r="C1637" s="5"/>
    </row>
    <row r="1638" spans="2:3">
      <c r="B1638" s="4"/>
      <c r="C1638" s="5"/>
    </row>
    <row r="1639" spans="2:3">
      <c r="B1639" s="4"/>
      <c r="C1639" s="5"/>
    </row>
    <row r="1640" spans="2:3">
      <c r="B1640" s="4"/>
      <c r="C1640" s="5"/>
    </row>
    <row r="1641" spans="2:3">
      <c r="B1641" s="4"/>
      <c r="C1641" s="5"/>
    </row>
    <row r="1642" spans="2:3">
      <c r="B1642" s="4"/>
      <c r="C1642" s="5"/>
    </row>
    <row r="1643" spans="2:3">
      <c r="B1643" s="4"/>
      <c r="C1643" s="5"/>
    </row>
    <row r="1644" spans="2:3">
      <c r="B1644" s="4"/>
      <c r="C1644" s="5"/>
    </row>
    <row r="1645" spans="2:3">
      <c r="B1645" s="4"/>
      <c r="C1645" s="5"/>
    </row>
    <row r="1646" spans="2:3">
      <c r="B1646" s="4"/>
      <c r="C1646" s="5"/>
    </row>
    <row r="1647" spans="2:3">
      <c r="B1647" s="4"/>
      <c r="C1647" s="5"/>
    </row>
    <row r="1648" spans="2:3">
      <c r="B1648" s="4"/>
      <c r="C1648" s="5"/>
    </row>
    <row r="1649" spans="2:3">
      <c r="B1649" s="4"/>
      <c r="C1649" s="5"/>
    </row>
    <row r="1650" spans="2:3">
      <c r="B1650" s="4"/>
      <c r="C1650" s="5"/>
    </row>
    <row r="1651" spans="2:3">
      <c r="B1651" s="4"/>
      <c r="C1651" s="5"/>
    </row>
    <row r="1652" spans="2:3">
      <c r="B1652" s="4"/>
      <c r="C1652" s="5"/>
    </row>
    <row r="1653" spans="2:3">
      <c r="B1653" s="4"/>
      <c r="C1653" s="5"/>
    </row>
    <row r="1654" spans="2:3">
      <c r="B1654" s="4"/>
      <c r="C1654" s="5"/>
    </row>
    <row r="1655" spans="2:3">
      <c r="B1655" s="4"/>
      <c r="C1655" s="5"/>
    </row>
    <row r="1656" spans="2:3">
      <c r="B1656" s="4"/>
      <c r="C1656" s="5"/>
    </row>
    <row r="1657" spans="2:3">
      <c r="B1657" s="4"/>
      <c r="C1657" s="5"/>
    </row>
    <row r="1658" spans="2:3">
      <c r="B1658" s="4"/>
      <c r="C1658" s="5"/>
    </row>
    <row r="1659" spans="2:3">
      <c r="B1659" s="4"/>
      <c r="C1659" s="5"/>
    </row>
    <row r="1660" spans="2:3">
      <c r="B1660" s="4"/>
      <c r="C1660" s="5"/>
    </row>
    <row r="1661" spans="2:3">
      <c r="B1661" s="4"/>
      <c r="C1661" s="5"/>
    </row>
    <row r="1662" spans="2:3">
      <c r="B1662" s="4"/>
      <c r="C1662" s="5"/>
    </row>
    <row r="1663" spans="2:3">
      <c r="B1663" s="4"/>
      <c r="C1663" s="5"/>
    </row>
    <row r="1664" spans="2:3">
      <c r="B1664" s="4"/>
      <c r="C1664" s="5"/>
    </row>
    <row r="1665" spans="2:3">
      <c r="B1665" s="4"/>
      <c r="C1665" s="5"/>
    </row>
    <row r="1666" spans="2:3">
      <c r="B1666" s="4"/>
      <c r="C1666" s="5"/>
    </row>
    <row r="1667" spans="2:3">
      <c r="B1667" s="4"/>
      <c r="C1667" s="5"/>
    </row>
    <row r="1668" spans="2:3">
      <c r="B1668" s="4"/>
      <c r="C1668" s="5"/>
    </row>
    <row r="1669" spans="2:3">
      <c r="B1669" s="4"/>
      <c r="C1669" s="5"/>
    </row>
    <row r="1670" spans="2:3">
      <c r="B1670" s="4"/>
      <c r="C1670" s="5"/>
    </row>
    <row r="1671" spans="2:3">
      <c r="B1671" s="4"/>
      <c r="C1671" s="5"/>
    </row>
    <row r="1672" spans="2:3">
      <c r="B1672" s="4"/>
      <c r="C1672" s="5"/>
    </row>
    <row r="1673" spans="2:3">
      <c r="B1673" s="4"/>
      <c r="C1673" s="5"/>
    </row>
    <row r="1674" spans="2:3">
      <c r="B1674" s="4"/>
      <c r="C1674" s="5"/>
    </row>
    <row r="1675" spans="2:3">
      <c r="B1675" s="4"/>
      <c r="C1675" s="5"/>
    </row>
    <row r="1676" spans="2:3">
      <c r="B1676" s="4"/>
      <c r="C1676" s="5"/>
    </row>
    <row r="1677" spans="2:3">
      <c r="B1677" s="4"/>
      <c r="C1677" s="5"/>
    </row>
    <row r="1678" spans="2:3">
      <c r="B1678" s="4"/>
      <c r="C1678" s="5"/>
    </row>
    <row r="1679" spans="2:3">
      <c r="B1679" s="4"/>
      <c r="C1679" s="5"/>
    </row>
    <row r="1680" spans="2:3">
      <c r="B1680" s="4"/>
      <c r="C1680" s="5"/>
    </row>
    <row r="1681" spans="2:3">
      <c r="B1681" s="4"/>
      <c r="C1681" s="5"/>
    </row>
    <row r="1682" spans="2:3">
      <c r="B1682" s="4"/>
      <c r="C1682" s="5"/>
    </row>
    <row r="1683" spans="2:3">
      <c r="B1683" s="4"/>
      <c r="C1683" s="5"/>
    </row>
    <row r="1684" spans="2:3">
      <c r="B1684" s="4"/>
      <c r="C1684" s="5"/>
    </row>
    <row r="1685" spans="2:3">
      <c r="B1685" s="4"/>
      <c r="C1685" s="5"/>
    </row>
    <row r="1686" spans="2:3">
      <c r="B1686" s="4"/>
      <c r="C1686" s="5"/>
    </row>
    <row r="1687" spans="2:3">
      <c r="B1687" s="4"/>
      <c r="C1687" s="5"/>
    </row>
    <row r="1688" spans="2:3">
      <c r="B1688" s="4"/>
      <c r="C1688" s="5"/>
    </row>
    <row r="1689" spans="2:3">
      <c r="B1689" s="4"/>
      <c r="C1689" s="5"/>
    </row>
    <row r="1690" spans="2:3">
      <c r="B1690" s="4"/>
      <c r="C1690" s="5"/>
    </row>
    <row r="1691" spans="2:3">
      <c r="B1691" s="4"/>
      <c r="C1691" s="5"/>
    </row>
    <row r="1692" spans="2:3">
      <c r="B1692" s="4"/>
      <c r="C1692" s="5"/>
    </row>
    <row r="1693" spans="2:3">
      <c r="B1693" s="4"/>
      <c r="C1693" s="5"/>
    </row>
    <row r="1694" spans="2:3">
      <c r="B1694" s="4"/>
      <c r="C1694" s="5"/>
    </row>
    <row r="1695" spans="2:3">
      <c r="B1695" s="4"/>
      <c r="C1695" s="5"/>
    </row>
    <row r="1696" spans="2:3">
      <c r="B1696" s="4"/>
      <c r="C1696" s="5"/>
    </row>
    <row r="1697" spans="2:3">
      <c r="B1697" s="4"/>
      <c r="C1697" s="5"/>
    </row>
    <row r="1698" spans="2:3">
      <c r="B1698" s="4"/>
      <c r="C1698" s="5"/>
    </row>
    <row r="1699" spans="2:3">
      <c r="B1699" s="4"/>
      <c r="C1699" s="5"/>
    </row>
    <row r="1700" spans="2:3">
      <c r="B1700" s="4"/>
      <c r="C1700" s="5"/>
    </row>
    <row r="1701" spans="2:3">
      <c r="B1701" s="4"/>
      <c r="C1701" s="5"/>
    </row>
    <row r="1702" spans="2:3">
      <c r="B1702" s="4"/>
      <c r="C1702" s="5"/>
    </row>
    <row r="1703" spans="2:3">
      <c r="B1703" s="4"/>
      <c r="C1703" s="5"/>
    </row>
    <row r="1704" spans="2:3">
      <c r="B1704" s="4"/>
      <c r="C1704" s="5"/>
    </row>
    <row r="1705" spans="2:3">
      <c r="B1705" s="4"/>
      <c r="C1705" s="5"/>
    </row>
    <row r="1706" spans="2:3">
      <c r="B1706" s="4"/>
      <c r="C1706" s="5"/>
    </row>
    <row r="1707" spans="2:3">
      <c r="B1707" s="4"/>
      <c r="C1707" s="5"/>
    </row>
    <row r="1708" spans="2:3">
      <c r="B1708" s="4"/>
      <c r="C1708" s="5"/>
    </row>
    <row r="1709" spans="2:3">
      <c r="B1709" s="4"/>
      <c r="C1709" s="5"/>
    </row>
    <row r="1710" spans="2:3">
      <c r="B1710" s="4"/>
      <c r="C1710" s="5"/>
    </row>
    <row r="1711" spans="2:3">
      <c r="B1711" s="4"/>
      <c r="C1711" s="5"/>
    </row>
    <row r="1712" spans="2:3">
      <c r="B1712" s="4"/>
      <c r="C1712" s="5"/>
    </row>
    <row r="1713" spans="2:3">
      <c r="B1713" s="4"/>
      <c r="C1713" s="5"/>
    </row>
    <row r="1714" spans="2:3">
      <c r="B1714" s="4"/>
      <c r="C1714" s="5"/>
    </row>
    <row r="1715" spans="2:3">
      <c r="B1715" s="4"/>
      <c r="C1715" s="5"/>
    </row>
    <row r="1716" spans="2:3">
      <c r="B1716" s="4"/>
      <c r="C1716" s="5"/>
    </row>
    <row r="1717" spans="2:3">
      <c r="B1717" s="4"/>
      <c r="C1717" s="5"/>
    </row>
    <row r="1718" spans="2:3">
      <c r="B1718" s="4"/>
      <c r="C1718" s="5"/>
    </row>
    <row r="1719" spans="2:3">
      <c r="B1719" s="4"/>
      <c r="C1719" s="5"/>
    </row>
    <row r="1720" spans="2:3">
      <c r="B1720" s="4"/>
      <c r="C1720" s="5"/>
    </row>
    <row r="1721" spans="2:3">
      <c r="B1721" s="4"/>
      <c r="C1721" s="5"/>
    </row>
    <row r="1722" spans="2:3">
      <c r="B1722" s="4"/>
      <c r="C1722" s="5"/>
    </row>
    <row r="1723" spans="2:3">
      <c r="B1723" s="4"/>
      <c r="C1723" s="5"/>
    </row>
    <row r="1724" spans="2:3">
      <c r="B1724" s="4"/>
      <c r="C1724" s="5"/>
    </row>
    <row r="1725" spans="2:3">
      <c r="B1725" s="4"/>
      <c r="C1725" s="5"/>
    </row>
    <row r="1726" spans="2:3">
      <c r="B1726" s="4"/>
      <c r="C1726" s="5"/>
    </row>
    <row r="1727" spans="2:3">
      <c r="B1727" s="4"/>
      <c r="C1727" s="5"/>
    </row>
    <row r="1728" spans="2:3">
      <c r="B1728" s="4"/>
      <c r="C1728" s="5"/>
    </row>
    <row r="1729" spans="2:3">
      <c r="B1729" s="4"/>
      <c r="C1729" s="5"/>
    </row>
    <row r="1730" spans="2:3">
      <c r="B1730" s="4"/>
      <c r="C1730" s="5"/>
    </row>
    <row r="1731" spans="2:3">
      <c r="B1731" s="4"/>
      <c r="C1731" s="5"/>
    </row>
    <row r="1732" spans="2:3">
      <c r="B1732" s="4"/>
      <c r="C1732" s="5"/>
    </row>
    <row r="1733" spans="2:3">
      <c r="B1733" s="4"/>
      <c r="C1733" s="5"/>
    </row>
    <row r="1734" spans="2:3">
      <c r="B1734" s="4"/>
      <c r="C1734" s="5"/>
    </row>
    <row r="1735" spans="2:3">
      <c r="B1735" s="4"/>
      <c r="C1735" s="5"/>
    </row>
    <row r="1736" spans="2:3">
      <c r="B1736" s="4"/>
      <c r="C1736" s="5"/>
    </row>
    <row r="1737" spans="2:3">
      <c r="B1737" s="4"/>
      <c r="C1737" s="5"/>
    </row>
    <row r="1738" spans="2:3">
      <c r="B1738" s="4"/>
      <c r="C1738" s="5"/>
    </row>
    <row r="1739" spans="2:3">
      <c r="B1739" s="4"/>
      <c r="C1739" s="5"/>
    </row>
    <row r="1740" spans="2:3">
      <c r="B1740" s="4"/>
      <c r="C1740" s="5"/>
    </row>
    <row r="1741" spans="2:3">
      <c r="B1741" s="4"/>
      <c r="C1741" s="5"/>
    </row>
    <row r="1742" spans="2:3">
      <c r="B1742" s="4"/>
      <c r="C1742" s="5"/>
    </row>
    <row r="1743" spans="2:3">
      <c r="B1743" s="4"/>
      <c r="C1743" s="5"/>
    </row>
    <row r="1744" spans="2:3">
      <c r="B1744" s="4"/>
      <c r="C1744" s="5"/>
    </row>
    <row r="1745" spans="2:3">
      <c r="B1745" s="4"/>
      <c r="C1745" s="5"/>
    </row>
    <row r="1746" spans="2:3">
      <c r="B1746" s="4"/>
      <c r="C1746" s="5"/>
    </row>
    <row r="1747" spans="2:3">
      <c r="B1747" s="4"/>
      <c r="C1747" s="5"/>
    </row>
    <row r="1748" spans="2:3">
      <c r="B1748" s="4"/>
      <c r="C1748" s="5"/>
    </row>
    <row r="1749" spans="2:3">
      <c r="B1749" s="4"/>
      <c r="C1749" s="5"/>
    </row>
    <row r="1750" spans="2:3">
      <c r="B1750" s="4"/>
      <c r="C1750" s="5"/>
    </row>
    <row r="1751" spans="2:3">
      <c r="B1751" s="4"/>
      <c r="C1751" s="5"/>
    </row>
    <row r="1752" spans="2:3">
      <c r="B1752" s="4"/>
      <c r="C1752" s="5"/>
    </row>
    <row r="1753" spans="2:3">
      <c r="B1753" s="4"/>
      <c r="C1753" s="5"/>
    </row>
    <row r="1754" spans="2:3">
      <c r="B1754" s="4"/>
      <c r="C1754" s="5"/>
    </row>
    <row r="1755" spans="2:3">
      <c r="B1755" s="4"/>
      <c r="C1755" s="5"/>
    </row>
    <row r="1756" spans="2:3">
      <c r="B1756" s="4"/>
      <c r="C1756" s="5"/>
    </row>
    <row r="1757" spans="2:3">
      <c r="B1757" s="4"/>
      <c r="C1757" s="5"/>
    </row>
    <row r="1758" spans="2:3">
      <c r="B1758" s="4"/>
      <c r="C1758" s="5"/>
    </row>
    <row r="1759" spans="2:3">
      <c r="B1759" s="4"/>
      <c r="C1759" s="5"/>
    </row>
    <row r="1760" spans="2:3">
      <c r="B1760" s="4"/>
      <c r="C1760" s="5"/>
    </row>
    <row r="1761" spans="2:3">
      <c r="B1761" s="4"/>
      <c r="C1761" s="5"/>
    </row>
    <row r="1762" spans="2:3">
      <c r="B1762" s="4"/>
      <c r="C1762" s="5"/>
    </row>
    <row r="1763" spans="2:3">
      <c r="B1763" s="4"/>
      <c r="C1763" s="5"/>
    </row>
    <row r="1764" spans="2:3">
      <c r="B1764" s="4"/>
      <c r="C1764" s="5"/>
    </row>
    <row r="1765" spans="2:3">
      <c r="B1765" s="4"/>
      <c r="C1765" s="5"/>
    </row>
    <row r="1766" spans="2:3">
      <c r="B1766" s="4"/>
      <c r="C1766" s="5"/>
    </row>
    <row r="1767" spans="2:3">
      <c r="B1767" s="4"/>
      <c r="C1767" s="5"/>
    </row>
    <row r="1768" spans="2:3">
      <c r="B1768" s="4"/>
      <c r="C1768" s="5"/>
    </row>
    <row r="1769" spans="2:3">
      <c r="B1769" s="4"/>
      <c r="C1769" s="5"/>
    </row>
    <row r="1770" spans="2:3">
      <c r="B1770" s="4"/>
      <c r="C1770" s="5"/>
    </row>
    <row r="1771" spans="2:3">
      <c r="B1771" s="4"/>
      <c r="C1771" s="5"/>
    </row>
    <row r="1772" spans="2:3">
      <c r="B1772" s="4"/>
      <c r="C1772" s="5"/>
    </row>
    <row r="1773" spans="2:3">
      <c r="B1773" s="4"/>
      <c r="C1773" s="5"/>
    </row>
    <row r="1774" spans="2:3">
      <c r="B1774" s="4"/>
      <c r="C1774" s="5"/>
    </row>
    <row r="1775" spans="2:3">
      <c r="B1775" s="4"/>
      <c r="C1775" s="5"/>
    </row>
    <row r="1776" spans="2:3">
      <c r="B1776" s="4"/>
      <c r="C1776" s="5"/>
    </row>
    <row r="1777" spans="2:3">
      <c r="B1777" s="4"/>
      <c r="C1777" s="5"/>
    </row>
    <row r="1778" spans="2:3">
      <c r="B1778" s="4"/>
      <c r="C1778" s="5"/>
    </row>
    <row r="1779" spans="2:3">
      <c r="B1779" s="4"/>
      <c r="C1779" s="5"/>
    </row>
    <row r="1780" spans="2:3">
      <c r="B1780" s="4"/>
      <c r="C1780" s="5"/>
    </row>
    <row r="1781" spans="2:3">
      <c r="B1781" s="4"/>
      <c r="C1781" s="5"/>
    </row>
    <row r="1782" spans="2:3">
      <c r="B1782" s="4"/>
      <c r="C1782" s="5"/>
    </row>
    <row r="1783" spans="2:3">
      <c r="B1783" s="4"/>
      <c r="C1783" s="5"/>
    </row>
    <row r="1784" spans="2:3">
      <c r="B1784" s="4"/>
      <c r="C1784" s="5"/>
    </row>
    <row r="1785" spans="2:3">
      <c r="B1785" s="4"/>
      <c r="C1785" s="5"/>
    </row>
    <row r="1786" spans="2:3">
      <c r="B1786" s="4"/>
      <c r="C1786" s="5"/>
    </row>
    <row r="1787" spans="2:3">
      <c r="B1787" s="4"/>
      <c r="C1787" s="5"/>
    </row>
    <row r="1788" spans="2:3">
      <c r="B1788" s="4"/>
      <c r="C1788" s="5"/>
    </row>
    <row r="1789" spans="2:3">
      <c r="B1789" s="4"/>
      <c r="C1789" s="5"/>
    </row>
    <row r="1790" spans="2:3">
      <c r="B1790" s="4"/>
      <c r="C1790" s="5"/>
    </row>
    <row r="1791" spans="2:3">
      <c r="B1791" s="4"/>
      <c r="C1791" s="5"/>
    </row>
    <row r="1792" spans="2:3">
      <c r="B1792" s="4"/>
      <c r="C1792" s="5"/>
    </row>
    <row r="1793" spans="2:3">
      <c r="B1793" s="4"/>
      <c r="C1793" s="5"/>
    </row>
    <row r="1794" spans="2:3">
      <c r="B1794" s="4"/>
      <c r="C1794" s="5"/>
    </row>
    <row r="1795" spans="2:3">
      <c r="B1795" s="4"/>
      <c r="C1795" s="5"/>
    </row>
    <row r="1796" spans="2:3">
      <c r="B1796" s="4"/>
      <c r="C1796" s="5"/>
    </row>
    <row r="1797" spans="2:3">
      <c r="B1797" s="4"/>
      <c r="C1797" s="5"/>
    </row>
    <row r="1798" spans="2:3">
      <c r="B1798" s="4"/>
      <c r="C1798" s="5"/>
    </row>
    <row r="1799" spans="2:3">
      <c r="B1799" s="4"/>
      <c r="C1799" s="5"/>
    </row>
    <row r="1800" spans="2:3">
      <c r="B1800" s="4"/>
      <c r="C1800" s="5"/>
    </row>
    <row r="1801" spans="2:3">
      <c r="B1801" s="4"/>
      <c r="C1801" s="5"/>
    </row>
    <row r="1802" spans="2:3">
      <c r="B1802" s="4"/>
      <c r="C1802" s="5"/>
    </row>
    <row r="1803" spans="2:3">
      <c r="B1803" s="4"/>
      <c r="C1803" s="5"/>
    </row>
    <row r="1804" spans="2:3">
      <c r="B1804" s="4"/>
      <c r="C1804" s="5"/>
    </row>
    <row r="1805" spans="2:3">
      <c r="B1805" s="4"/>
      <c r="C1805" s="5"/>
    </row>
    <row r="1806" spans="2:3">
      <c r="B1806" s="4"/>
      <c r="C1806" s="5"/>
    </row>
    <row r="1807" spans="2:3">
      <c r="B1807" s="4"/>
      <c r="C1807" s="5"/>
    </row>
    <row r="1808" spans="2:3">
      <c r="B1808" s="4"/>
      <c r="C1808" s="5"/>
    </row>
    <row r="1809" spans="2:3">
      <c r="B1809" s="4"/>
      <c r="C1809" s="5"/>
    </row>
    <row r="1810" spans="2:3">
      <c r="B1810" s="4"/>
      <c r="C1810" s="5"/>
    </row>
    <row r="1811" spans="2:3">
      <c r="B1811" s="4"/>
      <c r="C1811" s="5"/>
    </row>
    <row r="1812" spans="2:3">
      <c r="B1812" s="4"/>
      <c r="C1812" s="5"/>
    </row>
    <row r="1813" spans="2:3">
      <c r="B1813" s="4"/>
      <c r="C1813" s="5"/>
    </row>
    <row r="1814" spans="2:3">
      <c r="B1814" s="4"/>
      <c r="C1814" s="5"/>
    </row>
    <row r="1815" spans="2:3">
      <c r="B1815" s="4"/>
      <c r="C1815" s="5"/>
    </row>
    <row r="1816" spans="2:3">
      <c r="B1816" s="4"/>
      <c r="C1816" s="5"/>
    </row>
    <row r="1817" spans="2:3">
      <c r="B1817" s="4"/>
      <c r="C1817" s="5"/>
    </row>
    <row r="1818" spans="2:3">
      <c r="B1818" s="4"/>
      <c r="C1818" s="5"/>
    </row>
    <row r="1819" spans="2:3">
      <c r="B1819" s="4"/>
      <c r="C1819" s="5"/>
    </row>
    <row r="1820" spans="2:3">
      <c r="B1820" s="4"/>
      <c r="C1820" s="5"/>
    </row>
    <row r="1821" spans="2:3">
      <c r="B1821" s="4"/>
      <c r="C1821" s="5"/>
    </row>
    <row r="1822" spans="2:3">
      <c r="B1822" s="4"/>
      <c r="C1822" s="5"/>
    </row>
    <row r="1823" spans="2:3">
      <c r="B1823" s="4"/>
      <c r="C1823" s="5"/>
    </row>
    <row r="1824" spans="2:3">
      <c r="B1824" s="4"/>
      <c r="C1824" s="5"/>
    </row>
    <row r="1825" spans="2:3">
      <c r="B1825" s="4"/>
      <c r="C1825" s="5"/>
    </row>
    <row r="1826" spans="2:3">
      <c r="B1826" s="4"/>
      <c r="C1826" s="5"/>
    </row>
    <row r="1827" spans="2:3">
      <c r="B1827" s="4"/>
      <c r="C1827" s="5"/>
    </row>
    <row r="1828" spans="2:3">
      <c r="B1828" s="4"/>
      <c r="C1828" s="5"/>
    </row>
    <row r="1829" spans="2:3">
      <c r="B1829" s="4"/>
      <c r="C1829" s="5"/>
    </row>
    <row r="1830" spans="2:3">
      <c r="B1830" s="4"/>
      <c r="C1830" s="5"/>
    </row>
    <row r="1831" spans="2:3">
      <c r="B1831" s="4"/>
      <c r="C1831" s="5"/>
    </row>
    <row r="1832" spans="2:3">
      <c r="B1832" s="4"/>
      <c r="C1832" s="5"/>
    </row>
    <row r="1833" spans="2:3">
      <c r="B1833" s="4"/>
      <c r="C1833" s="5"/>
    </row>
    <row r="1834" spans="2:3">
      <c r="B1834" s="4"/>
      <c r="C1834" s="5"/>
    </row>
    <row r="1835" spans="2:3">
      <c r="B1835" s="4"/>
      <c r="C1835" s="5"/>
    </row>
    <row r="1836" spans="2:3">
      <c r="B1836" s="4"/>
      <c r="C1836" s="5"/>
    </row>
    <row r="1837" spans="2:3">
      <c r="B1837" s="4"/>
      <c r="C1837" s="5"/>
    </row>
    <row r="1838" spans="2:3">
      <c r="B1838" s="4"/>
      <c r="C1838" s="5"/>
    </row>
    <row r="1839" spans="2:3">
      <c r="B1839" s="4"/>
      <c r="C1839" s="5"/>
    </row>
    <row r="1840" spans="2:3">
      <c r="B1840" s="4"/>
      <c r="C1840" s="5"/>
    </row>
    <row r="1841" spans="2:3">
      <c r="B1841" s="4"/>
      <c r="C1841" s="5"/>
    </row>
    <row r="1842" spans="2:3">
      <c r="B1842" s="4"/>
      <c r="C1842" s="5"/>
    </row>
    <row r="1843" spans="2:3">
      <c r="B1843" s="4"/>
      <c r="C1843" s="5"/>
    </row>
    <row r="1844" spans="2:3">
      <c r="B1844" s="4"/>
      <c r="C1844" s="5"/>
    </row>
    <row r="1845" spans="2:3">
      <c r="B1845" s="4"/>
      <c r="C1845" s="5"/>
    </row>
    <row r="1846" spans="2:3">
      <c r="B1846" s="4"/>
      <c r="C1846" s="5"/>
    </row>
    <row r="1847" spans="2:3">
      <c r="B1847" s="4"/>
      <c r="C1847" s="5"/>
    </row>
    <row r="1848" spans="2:3">
      <c r="B1848" s="4"/>
      <c r="C1848" s="5"/>
    </row>
    <row r="1849" spans="2:3">
      <c r="B1849" s="4"/>
      <c r="C1849" s="5"/>
    </row>
    <row r="1850" spans="2:3">
      <c r="B1850" s="4"/>
      <c r="C1850" s="5"/>
    </row>
    <row r="1851" spans="2:3">
      <c r="B1851" s="4"/>
      <c r="C1851" s="5"/>
    </row>
    <row r="1852" spans="2:3">
      <c r="B1852" s="4"/>
      <c r="C1852" s="5"/>
    </row>
    <row r="1853" spans="2:3">
      <c r="B1853" s="4"/>
      <c r="C1853" s="5"/>
    </row>
    <row r="1854" spans="2:3">
      <c r="B1854" s="4"/>
      <c r="C1854" s="5"/>
    </row>
    <row r="1855" spans="2:3">
      <c r="B1855" s="4"/>
      <c r="C1855" s="5"/>
    </row>
    <row r="1856" spans="2:3">
      <c r="B1856" s="4"/>
      <c r="C1856" s="5"/>
    </row>
    <row r="1857" spans="2:3">
      <c r="B1857" s="4"/>
      <c r="C1857" s="5"/>
    </row>
    <row r="1858" spans="2:3">
      <c r="B1858" s="4"/>
      <c r="C1858" s="5"/>
    </row>
    <row r="1859" spans="2:3">
      <c r="B1859" s="4"/>
      <c r="C1859" s="5"/>
    </row>
    <row r="1860" spans="2:3">
      <c r="B1860" s="4"/>
      <c r="C1860" s="5"/>
    </row>
    <row r="1861" spans="2:3">
      <c r="B1861" s="4"/>
      <c r="C1861" s="5"/>
    </row>
    <row r="1862" spans="2:3">
      <c r="B1862" s="4"/>
      <c r="C1862" s="5"/>
    </row>
    <row r="1863" spans="2:3">
      <c r="B1863" s="4"/>
      <c r="C1863" s="5"/>
    </row>
    <row r="1864" spans="2:3">
      <c r="B1864" s="4"/>
      <c r="C1864" s="5"/>
    </row>
    <row r="1865" spans="2:3">
      <c r="B1865" s="4"/>
      <c r="C1865" s="5"/>
    </row>
    <row r="1866" spans="2:3">
      <c r="B1866" s="4"/>
      <c r="C1866" s="5"/>
    </row>
    <row r="1867" spans="2:3">
      <c r="B1867" s="4"/>
      <c r="C1867" s="5"/>
    </row>
    <row r="1868" spans="2:3">
      <c r="B1868" s="4"/>
      <c r="C1868" s="5"/>
    </row>
    <row r="1869" spans="2:3">
      <c r="B1869" s="4"/>
      <c r="C1869" s="5"/>
    </row>
    <row r="1870" spans="2:3">
      <c r="B1870" s="4"/>
      <c r="C1870" s="5"/>
    </row>
    <row r="1871" spans="2:3">
      <c r="B1871" s="4"/>
      <c r="C1871" s="5"/>
    </row>
    <row r="1872" spans="2:3">
      <c r="B1872" s="4"/>
      <c r="C1872" s="5"/>
    </row>
    <row r="1873" spans="2:3">
      <c r="B1873" s="4"/>
      <c r="C1873" s="5"/>
    </row>
    <row r="1874" spans="2:3">
      <c r="B1874" s="4"/>
      <c r="C1874" s="5"/>
    </row>
    <row r="1875" spans="2:3">
      <c r="B1875" s="4"/>
      <c r="C1875" s="5"/>
    </row>
    <row r="1876" spans="2:3">
      <c r="B1876" s="4"/>
      <c r="C1876" s="5"/>
    </row>
    <row r="1877" spans="2:3">
      <c r="B1877" s="4"/>
      <c r="C1877" s="5"/>
    </row>
    <row r="1878" spans="2:3">
      <c r="B1878" s="4"/>
      <c r="C1878" s="5"/>
    </row>
    <row r="1879" spans="2:3">
      <c r="B1879" s="4"/>
      <c r="C1879" s="5"/>
    </row>
    <row r="1880" spans="2:3">
      <c r="B1880" s="4"/>
      <c r="C1880" s="5"/>
    </row>
    <row r="1881" spans="2:3">
      <c r="B1881" s="4"/>
      <c r="C1881" s="5"/>
    </row>
    <row r="1882" spans="2:3">
      <c r="B1882" s="4"/>
      <c r="C1882" s="5"/>
    </row>
    <row r="1883" spans="2:3">
      <c r="B1883" s="4"/>
      <c r="C1883" s="5"/>
    </row>
    <row r="1884" spans="2:3">
      <c r="B1884" s="4"/>
      <c r="C1884" s="5"/>
    </row>
    <row r="1885" spans="2:3">
      <c r="B1885" s="4"/>
      <c r="C1885" s="5"/>
    </row>
    <row r="1886" spans="2:3">
      <c r="B1886" s="4"/>
      <c r="C1886" s="5"/>
    </row>
    <row r="1887" spans="2:3">
      <c r="B1887" s="4"/>
      <c r="C1887" s="5"/>
    </row>
    <row r="1888" spans="2:3">
      <c r="B1888" s="4"/>
      <c r="C1888" s="5"/>
    </row>
    <row r="1889" spans="2:3">
      <c r="B1889" s="4"/>
      <c r="C1889" s="5"/>
    </row>
    <row r="1890" spans="2:3">
      <c r="B1890" s="4"/>
      <c r="C1890" s="5"/>
    </row>
    <row r="1891" spans="2:3">
      <c r="B1891" s="4"/>
      <c r="C1891" s="5"/>
    </row>
    <row r="1892" spans="2:3">
      <c r="B1892" s="4"/>
      <c r="C1892" s="5"/>
    </row>
    <row r="1893" spans="2:3">
      <c r="B1893" s="4"/>
      <c r="C1893" s="5"/>
    </row>
    <row r="1894" spans="2:3">
      <c r="B1894" s="4"/>
      <c r="C1894" s="5"/>
    </row>
    <row r="1895" spans="2:3">
      <c r="B1895" s="4"/>
      <c r="C1895" s="5"/>
    </row>
    <row r="1896" spans="2:3">
      <c r="B1896" s="4"/>
      <c r="C1896" s="5"/>
    </row>
    <row r="1897" spans="2:3">
      <c r="B1897" s="4"/>
      <c r="C1897" s="5"/>
    </row>
    <row r="1898" spans="2:3">
      <c r="B1898" s="4"/>
      <c r="C1898" s="5"/>
    </row>
    <row r="1899" spans="2:3">
      <c r="B1899" s="4"/>
      <c r="C1899" s="5"/>
    </row>
    <row r="1900" spans="2:3">
      <c r="B1900" s="4"/>
      <c r="C1900" s="5"/>
    </row>
    <row r="1901" spans="2:3">
      <c r="B1901" s="4"/>
      <c r="C1901" s="5"/>
    </row>
    <row r="1902" spans="2:3">
      <c r="B1902" s="4"/>
      <c r="C1902" s="5"/>
    </row>
    <row r="1903" spans="2:3">
      <c r="B1903" s="4"/>
      <c r="C1903" s="5"/>
    </row>
    <row r="1904" spans="2:3">
      <c r="B1904" s="4"/>
      <c r="C1904" s="5"/>
    </row>
    <row r="1905" spans="2:3">
      <c r="B1905" s="4"/>
      <c r="C1905" s="5"/>
    </row>
    <row r="1906" spans="2:3">
      <c r="B1906" s="4"/>
      <c r="C1906" s="5"/>
    </row>
    <row r="1907" spans="2:3">
      <c r="B1907" s="4"/>
      <c r="C1907" s="5"/>
    </row>
    <row r="1908" spans="2:3">
      <c r="B1908" s="4"/>
      <c r="C1908" s="5"/>
    </row>
    <row r="1909" spans="2:3">
      <c r="B1909" s="4"/>
      <c r="C1909" s="5"/>
    </row>
    <row r="1910" spans="2:3">
      <c r="B1910" s="4"/>
      <c r="C1910" s="5"/>
    </row>
    <row r="1911" spans="2:3">
      <c r="B1911" s="4"/>
      <c r="C1911" s="5"/>
    </row>
    <row r="1912" spans="2:3">
      <c r="B1912" s="4"/>
      <c r="C1912" s="5"/>
    </row>
    <row r="1913" spans="2:3">
      <c r="B1913" s="4"/>
      <c r="C1913" s="5"/>
    </row>
    <row r="1914" spans="2:3">
      <c r="B1914" s="4"/>
      <c r="C1914" s="5"/>
    </row>
    <row r="1915" spans="2:3">
      <c r="B1915" s="4"/>
      <c r="C1915" s="5"/>
    </row>
    <row r="1916" spans="2:3">
      <c r="B1916" s="4"/>
      <c r="C1916" s="5"/>
    </row>
    <row r="1917" spans="2:3">
      <c r="B1917" s="4"/>
      <c r="C1917" s="5"/>
    </row>
    <row r="1918" spans="2:3">
      <c r="B1918" s="4"/>
      <c r="C1918" s="5"/>
    </row>
    <row r="1919" spans="2:3">
      <c r="B1919" s="4"/>
      <c r="C1919" s="5"/>
    </row>
    <row r="1920" spans="2:3">
      <c r="B1920" s="4"/>
      <c r="C1920" s="5"/>
    </row>
    <row r="1921" spans="2:3">
      <c r="B1921" s="4"/>
      <c r="C1921" s="5"/>
    </row>
    <row r="1922" spans="2:3">
      <c r="B1922" s="4"/>
      <c r="C1922" s="5"/>
    </row>
    <row r="1923" spans="2:3">
      <c r="B1923" s="4"/>
      <c r="C1923" s="5"/>
    </row>
    <row r="1924" spans="2:3">
      <c r="B1924" s="4"/>
      <c r="C1924" s="5"/>
    </row>
    <row r="1925" spans="2:3">
      <c r="B1925" s="4"/>
      <c r="C1925" s="5"/>
    </row>
    <row r="1926" spans="2:3">
      <c r="B1926" s="4"/>
      <c r="C1926" s="5"/>
    </row>
    <row r="1927" spans="2:3">
      <c r="B1927" s="4"/>
      <c r="C1927" s="5"/>
    </row>
    <row r="1928" spans="2:3">
      <c r="B1928" s="4"/>
      <c r="C1928" s="5"/>
    </row>
    <row r="1929" spans="2:3">
      <c r="B1929" s="4"/>
      <c r="C1929" s="5"/>
    </row>
    <row r="1930" spans="2:3">
      <c r="B1930" s="4"/>
      <c r="C1930" s="5"/>
    </row>
    <row r="1931" spans="2:3">
      <c r="B1931" s="4"/>
      <c r="C1931" s="5"/>
    </row>
    <row r="1932" spans="2:3">
      <c r="B1932" s="4"/>
      <c r="C1932" s="5"/>
    </row>
    <row r="1933" spans="2:3">
      <c r="B1933" s="4"/>
      <c r="C1933" s="5"/>
    </row>
    <row r="1934" spans="2:3">
      <c r="B1934" s="4"/>
      <c r="C1934" s="5"/>
    </row>
    <row r="1935" spans="2:3">
      <c r="B1935" s="4"/>
      <c r="C1935" s="5"/>
    </row>
    <row r="1936" spans="2:3">
      <c r="B1936" s="4"/>
      <c r="C1936" s="5"/>
    </row>
    <row r="1937" spans="2:3">
      <c r="B1937" s="4"/>
      <c r="C1937" s="5"/>
    </row>
    <row r="1938" spans="2:3">
      <c r="B1938" s="4"/>
      <c r="C1938" s="5"/>
    </row>
    <row r="1939" spans="2:3">
      <c r="B1939" s="4"/>
      <c r="C1939" s="5"/>
    </row>
    <row r="1940" spans="2:3">
      <c r="B1940" s="4"/>
      <c r="C1940" s="5"/>
    </row>
    <row r="1941" spans="2:3">
      <c r="B1941" s="4"/>
      <c r="C1941" s="5"/>
    </row>
    <row r="1942" spans="2:3">
      <c r="B1942" s="4"/>
      <c r="C1942" s="5"/>
    </row>
    <row r="1943" spans="2:3">
      <c r="B1943" s="4"/>
      <c r="C1943" s="5"/>
    </row>
    <row r="1944" spans="2:3">
      <c r="B1944" s="4"/>
      <c r="C1944" s="5"/>
    </row>
    <row r="1945" spans="2:3">
      <c r="B1945" s="4"/>
      <c r="C1945" s="5"/>
    </row>
    <row r="1946" spans="2:3">
      <c r="B1946" s="4"/>
      <c r="C1946" s="5"/>
    </row>
    <row r="1947" spans="2:3">
      <c r="B1947" s="4"/>
      <c r="C1947" s="5"/>
    </row>
    <row r="1948" spans="2:3">
      <c r="B1948" s="4"/>
      <c r="C1948" s="5"/>
    </row>
    <row r="1949" spans="2:3">
      <c r="B1949" s="4"/>
      <c r="C1949" s="5"/>
    </row>
    <row r="1950" spans="2:3">
      <c r="B1950" s="4"/>
      <c r="C1950" s="5"/>
    </row>
    <row r="1951" spans="2:3">
      <c r="B1951" s="4"/>
      <c r="C1951" s="5"/>
    </row>
    <row r="1952" spans="2:3">
      <c r="B1952" s="4"/>
      <c r="C1952" s="5"/>
    </row>
    <row r="1953" spans="2:3">
      <c r="B1953" s="4"/>
      <c r="C1953" s="5"/>
    </row>
    <row r="1954" spans="2:3">
      <c r="B1954" s="4"/>
      <c r="C1954" s="5"/>
    </row>
    <row r="1955" spans="2:3">
      <c r="B1955" s="4"/>
      <c r="C1955" s="5"/>
    </row>
    <row r="1956" spans="2:3">
      <c r="B1956" s="4"/>
      <c r="C1956" s="5"/>
    </row>
    <row r="1957" spans="2:3">
      <c r="B1957" s="4"/>
      <c r="C1957" s="5"/>
    </row>
    <row r="1958" spans="2:3">
      <c r="B1958" s="4"/>
      <c r="C1958" s="5"/>
    </row>
    <row r="1959" spans="2:3">
      <c r="B1959" s="4"/>
      <c r="C1959" s="5"/>
    </row>
    <row r="1960" spans="2:3">
      <c r="B1960" s="4"/>
      <c r="C1960" s="5"/>
    </row>
    <row r="1961" spans="2:3">
      <c r="B1961" s="4"/>
      <c r="C1961" s="5"/>
    </row>
    <row r="1962" spans="2:3">
      <c r="B1962" s="4"/>
      <c r="C1962" s="5"/>
    </row>
    <row r="1963" spans="2:3">
      <c r="B1963" s="4"/>
      <c r="C1963" s="5"/>
    </row>
    <row r="1964" spans="2:3">
      <c r="B1964" s="4"/>
      <c r="C1964" s="5"/>
    </row>
    <row r="1965" spans="2:3">
      <c r="B1965" s="4"/>
      <c r="C1965" s="5"/>
    </row>
    <row r="1966" spans="2:3">
      <c r="B1966" s="4"/>
      <c r="C1966" s="5"/>
    </row>
    <row r="1967" spans="2:3">
      <c r="B1967" s="4"/>
      <c r="C1967" s="5"/>
    </row>
    <row r="1968" spans="2:3">
      <c r="B1968" s="4"/>
      <c r="C1968" s="5"/>
    </row>
    <row r="1969" spans="2:3">
      <c r="B1969" s="4"/>
      <c r="C1969" s="5"/>
    </row>
    <row r="1970" spans="2:3">
      <c r="B1970" s="4"/>
      <c r="C1970" s="5"/>
    </row>
    <row r="1971" spans="2:3">
      <c r="B1971" s="4"/>
      <c r="C1971" s="5"/>
    </row>
    <row r="1972" spans="2:3">
      <c r="B1972" s="4"/>
      <c r="C1972" s="5"/>
    </row>
    <row r="1973" spans="2:3">
      <c r="B1973" s="4"/>
      <c r="C1973" s="5"/>
    </row>
    <row r="1974" spans="2:3">
      <c r="B1974" s="4"/>
      <c r="C1974" s="5"/>
    </row>
    <row r="1975" spans="2:3">
      <c r="B1975" s="4"/>
      <c r="C1975" s="5"/>
    </row>
    <row r="1976" spans="2:3">
      <c r="B1976" s="4"/>
      <c r="C1976" s="5"/>
    </row>
    <row r="1977" spans="2:3">
      <c r="B1977" s="4"/>
      <c r="C1977" s="5"/>
    </row>
    <row r="1978" spans="2:3">
      <c r="B1978" s="4"/>
      <c r="C1978" s="5"/>
    </row>
    <row r="1979" spans="2:3">
      <c r="B1979" s="4"/>
      <c r="C1979" s="5"/>
    </row>
    <row r="1980" spans="2:3">
      <c r="B1980" s="4"/>
      <c r="C1980" s="5"/>
    </row>
    <row r="1981" spans="2:3">
      <c r="B1981" s="4"/>
      <c r="C1981" s="5"/>
    </row>
    <row r="1982" spans="2:3">
      <c r="B1982" s="4"/>
      <c r="C1982" s="5"/>
    </row>
    <row r="1983" spans="2:3">
      <c r="B1983" s="4"/>
      <c r="C1983" s="5"/>
    </row>
    <row r="1984" spans="2:3">
      <c r="B1984" s="4"/>
      <c r="C1984" s="5"/>
    </row>
    <row r="1985" spans="2:3">
      <c r="B1985" s="4"/>
      <c r="C1985" s="5"/>
    </row>
    <row r="1986" spans="2:3">
      <c r="B1986" s="4"/>
      <c r="C1986" s="5"/>
    </row>
    <row r="1987" spans="2:3">
      <c r="B1987" s="4"/>
      <c r="C1987" s="5"/>
    </row>
    <row r="1988" spans="2:3">
      <c r="B1988" s="4"/>
      <c r="C1988" s="5"/>
    </row>
    <row r="1989" spans="2:3">
      <c r="B1989" s="4"/>
      <c r="C1989" s="5"/>
    </row>
    <row r="1990" spans="2:3">
      <c r="B1990" s="4"/>
      <c r="C1990" s="5"/>
    </row>
    <row r="1991" spans="2:3">
      <c r="B1991" s="4"/>
      <c r="C1991" s="5"/>
    </row>
    <row r="1992" spans="2:3">
      <c r="B1992" s="4"/>
      <c r="C1992" s="5"/>
    </row>
    <row r="1993" spans="2:3">
      <c r="B1993" s="4"/>
      <c r="C1993" s="5"/>
    </row>
    <row r="1994" spans="2:3">
      <c r="B1994" s="4"/>
      <c r="C1994" s="5"/>
    </row>
    <row r="1995" spans="2:3">
      <c r="B1995" s="4"/>
      <c r="C1995" s="5"/>
    </row>
    <row r="1996" spans="2:3">
      <c r="B1996" s="4"/>
      <c r="C1996" s="5"/>
    </row>
    <row r="1997" spans="2:3">
      <c r="B1997" s="4"/>
      <c r="C1997" s="5"/>
    </row>
    <row r="1998" spans="2:3">
      <c r="B1998" s="4"/>
      <c r="C1998" s="5"/>
    </row>
    <row r="1999" spans="2:3">
      <c r="B1999" s="4"/>
      <c r="C1999" s="5"/>
    </row>
    <row r="2000" spans="2:3">
      <c r="B2000" s="4"/>
      <c r="C2000" s="5"/>
    </row>
    <row r="2001" spans="2:3">
      <c r="B2001" s="4"/>
      <c r="C2001" s="5"/>
    </row>
    <row r="2003" spans="2:3">
      <c r="B2003" s="4">
        <v>36738</v>
      </c>
    </row>
    <row r="2004" spans="2:3">
      <c r="B2004" s="4">
        <v>36769</v>
      </c>
    </row>
    <row r="2005" spans="2:3">
      <c r="B2005" s="4">
        <v>36798</v>
      </c>
    </row>
    <row r="2006" spans="2:3">
      <c r="B2006" s="4">
        <v>36830</v>
      </c>
    </row>
    <row r="2007" spans="2:3">
      <c r="B2007" s="4">
        <v>36860</v>
      </c>
    </row>
    <row r="2008" spans="2:3">
      <c r="B2008" s="4">
        <v>36889</v>
      </c>
    </row>
    <row r="2009" spans="2:3">
      <c r="B2009" s="4">
        <v>36922</v>
      </c>
    </row>
    <row r="2010" spans="2:3">
      <c r="B2010" s="4">
        <v>36950</v>
      </c>
    </row>
    <row r="2011" spans="2:3">
      <c r="B2011" s="4">
        <v>36980</v>
      </c>
    </row>
    <row r="2012" spans="2:3">
      <c r="B2012" s="4">
        <v>37008</v>
      </c>
    </row>
    <row r="2013" spans="2:3">
      <c r="B2013" s="4">
        <v>37042</v>
      </c>
    </row>
    <row r="2014" spans="2:3">
      <c r="B2014" s="4">
        <v>37071</v>
      </c>
    </row>
    <row r="2015" spans="2:3">
      <c r="B2015" s="4">
        <v>37103</v>
      </c>
    </row>
    <row r="2016" spans="2:3">
      <c r="B2016" s="4">
        <v>37134</v>
      </c>
    </row>
    <row r="2017" spans="2:2">
      <c r="B2017" s="4">
        <v>37162</v>
      </c>
    </row>
    <row r="2018" spans="2:2">
      <c r="B2018" s="4">
        <v>37195</v>
      </c>
    </row>
    <row r="2019" spans="2:2">
      <c r="B2019" s="4">
        <v>37225</v>
      </c>
    </row>
    <row r="2020" spans="2:2">
      <c r="B2020" s="4">
        <v>37253</v>
      </c>
    </row>
    <row r="2021" spans="2:2">
      <c r="B2021" s="4">
        <v>37287</v>
      </c>
    </row>
    <row r="2022" spans="2:2">
      <c r="B2022" s="4">
        <v>37315</v>
      </c>
    </row>
    <row r="2023" spans="2:2">
      <c r="B2023" s="4">
        <v>37344</v>
      </c>
    </row>
    <row r="2024" spans="2:2">
      <c r="B2024" s="4">
        <v>37376</v>
      </c>
    </row>
    <row r="2025" spans="2:2">
      <c r="B2025" s="4">
        <v>37407</v>
      </c>
    </row>
    <row r="2026" spans="2:2">
      <c r="B2026" s="4">
        <v>37435</v>
      </c>
    </row>
    <row r="2027" spans="2:2">
      <c r="B2027" s="4">
        <v>37468</v>
      </c>
    </row>
    <row r="2028" spans="2:2">
      <c r="B2028" s="4">
        <v>37498</v>
      </c>
    </row>
    <row r="2029" spans="2:2">
      <c r="B2029" s="4">
        <v>37529</v>
      </c>
    </row>
    <row r="2030" spans="2:2">
      <c r="B2030" s="4">
        <v>37560</v>
      </c>
    </row>
    <row r="2031" spans="2:2">
      <c r="B2031" s="4">
        <v>37589</v>
      </c>
    </row>
    <row r="2032" spans="2:2">
      <c r="B2032" s="4">
        <v>37620</v>
      </c>
    </row>
    <row r="2033" spans="2:2">
      <c r="B2033" s="4">
        <v>37652</v>
      </c>
    </row>
    <row r="2034" spans="2:2">
      <c r="B2034" s="4">
        <v>37680</v>
      </c>
    </row>
    <row r="2035" spans="2:2">
      <c r="B2035" s="4">
        <v>37711</v>
      </c>
    </row>
    <row r="2036" spans="2:2">
      <c r="B2036" s="4">
        <v>37741</v>
      </c>
    </row>
    <row r="2037" spans="2:2">
      <c r="B2037" s="4">
        <v>37771</v>
      </c>
    </row>
    <row r="2038" spans="2:2">
      <c r="B2038" s="4">
        <v>37802</v>
      </c>
    </row>
    <row r="2039" spans="2:2">
      <c r="B2039" s="4">
        <v>37833</v>
      </c>
    </row>
    <row r="2040" spans="2:2">
      <c r="B2040" s="4">
        <v>37862</v>
      </c>
    </row>
    <row r="2041" spans="2:2">
      <c r="B2041" s="4">
        <v>37894</v>
      </c>
    </row>
    <row r="2042" spans="2:2">
      <c r="B2042" s="4">
        <v>37925</v>
      </c>
    </row>
    <row r="2043" spans="2:2">
      <c r="B2043" s="4">
        <v>37953</v>
      </c>
    </row>
    <row r="2044" spans="2:2">
      <c r="B2044" s="4">
        <v>37985</v>
      </c>
    </row>
    <row r="2045" spans="2:2">
      <c r="B2045" s="4">
        <v>38016</v>
      </c>
    </row>
    <row r="2046" spans="2:2">
      <c r="B2046" s="4">
        <v>38044</v>
      </c>
    </row>
    <row r="2047" spans="2:2">
      <c r="B2047" s="4">
        <v>38077</v>
      </c>
    </row>
    <row r="2048" spans="2:2">
      <c r="B2048" s="4">
        <v>38107</v>
      </c>
    </row>
    <row r="2049" spans="2:2">
      <c r="B2049" s="4">
        <v>38138</v>
      </c>
    </row>
    <row r="2050" spans="2:2">
      <c r="B2050" s="4">
        <v>38168</v>
      </c>
    </row>
    <row r="2051" spans="2:2">
      <c r="B2051" s="4">
        <v>38198</v>
      </c>
    </row>
    <row r="2052" spans="2:2">
      <c r="B2052" s="4">
        <v>38230</v>
      </c>
    </row>
    <row r="2053" spans="2:2">
      <c r="B2053" s="4">
        <v>38260</v>
      </c>
    </row>
    <row r="2054" spans="2:2">
      <c r="B2054" s="4">
        <v>38289</v>
      </c>
    </row>
    <row r="2055" spans="2:2">
      <c r="B2055" s="4">
        <v>38321</v>
      </c>
    </row>
    <row r="2056" spans="2:2">
      <c r="B2056" s="4">
        <v>38351</v>
      </c>
    </row>
    <row r="2057" spans="2:2">
      <c r="B2057" s="4">
        <v>38383</v>
      </c>
    </row>
    <row r="2058" spans="2:2">
      <c r="B2058" s="4">
        <v>38411</v>
      </c>
    </row>
    <row r="2059" spans="2:2">
      <c r="B2059" s="4">
        <v>38442</v>
      </c>
    </row>
    <row r="2060" spans="2:2">
      <c r="B2060" s="4">
        <v>38470</v>
      </c>
    </row>
    <row r="2061" spans="2:2">
      <c r="B2061" s="4">
        <v>38503</v>
      </c>
    </row>
    <row r="2062" spans="2:2">
      <c r="B2062" s="4">
        <v>38533</v>
      </c>
    </row>
    <row r="2063" spans="2:2">
      <c r="B2063" s="4">
        <v>38562</v>
      </c>
    </row>
    <row r="2064" spans="2:2">
      <c r="B2064" s="4">
        <v>38595</v>
      </c>
    </row>
    <row r="2065" spans="2:2">
      <c r="B2065" s="4">
        <v>38625</v>
      </c>
    </row>
    <row r="2066" spans="2:2">
      <c r="B2066" s="4">
        <v>38656</v>
      </c>
    </row>
    <row r="2067" spans="2:2">
      <c r="B2067" s="4">
        <v>38686</v>
      </c>
    </row>
    <row r="2068" spans="2:2">
      <c r="B2068" s="4">
        <v>38716</v>
      </c>
    </row>
    <row r="2069" spans="2:2">
      <c r="B2069" s="4">
        <v>38748</v>
      </c>
    </row>
    <row r="2070" spans="2:2">
      <c r="B2070" s="4">
        <v>38776</v>
      </c>
    </row>
    <row r="2071" spans="2:2">
      <c r="B2071" s="4">
        <v>38807</v>
      </c>
    </row>
    <row r="2072" spans="2:2">
      <c r="B2072" s="4">
        <v>38835</v>
      </c>
    </row>
    <row r="2073" spans="2:2">
      <c r="B2073" s="4">
        <v>38868</v>
      </c>
    </row>
    <row r="2074" spans="2:2">
      <c r="B2074" s="4">
        <v>38898</v>
      </c>
    </row>
    <row r="2075" spans="2:2">
      <c r="B2075" s="4">
        <v>38929</v>
      </c>
    </row>
    <row r="2076" spans="2:2">
      <c r="B2076" s="4">
        <v>38960</v>
      </c>
    </row>
    <row r="2077" spans="2:2">
      <c r="B2077" s="4">
        <v>38989</v>
      </c>
    </row>
    <row r="2078" spans="2:2">
      <c r="B2078" s="4">
        <v>39021</v>
      </c>
    </row>
    <row r="2079" spans="2:2">
      <c r="B2079" s="4">
        <v>39051</v>
      </c>
    </row>
    <row r="2080" spans="2:2">
      <c r="B2080" s="4">
        <v>39080</v>
      </c>
    </row>
    <row r="2081" spans="2:2">
      <c r="B2081" s="4">
        <v>39113</v>
      </c>
    </row>
    <row r="2082" spans="2:2">
      <c r="B2082" s="4">
        <v>39141</v>
      </c>
    </row>
    <row r="2083" spans="2:2">
      <c r="B2083" s="4">
        <v>39171</v>
      </c>
    </row>
    <row r="2084" spans="2:2">
      <c r="B2084" s="4">
        <v>39199</v>
      </c>
    </row>
    <row r="2085" spans="2:2">
      <c r="B2085" s="4">
        <v>39233</v>
      </c>
    </row>
    <row r="2086" spans="2:2">
      <c r="B2086" s="4">
        <v>39262</v>
      </c>
    </row>
    <row r="2087" spans="2:2">
      <c r="B2087" s="4">
        <v>39294</v>
      </c>
    </row>
    <row r="2088" spans="2:2">
      <c r="B2088" s="4">
        <v>39325</v>
      </c>
    </row>
    <row r="2089" spans="2:2">
      <c r="B2089" s="4">
        <v>39353</v>
      </c>
    </row>
    <row r="2090" spans="2:2">
      <c r="B2090" s="4">
        <v>39386</v>
      </c>
    </row>
    <row r="2091" spans="2:2">
      <c r="B2091" s="4">
        <v>39416</v>
      </c>
    </row>
    <row r="2092" spans="2:2">
      <c r="B2092" s="4">
        <v>39444</v>
      </c>
    </row>
    <row r="2093" spans="2:2">
      <c r="B2093" s="4">
        <v>39478</v>
      </c>
    </row>
    <row r="2094" spans="2:2">
      <c r="B2094" s="4">
        <v>39507</v>
      </c>
    </row>
    <row r="2095" spans="2:2">
      <c r="B2095" s="4">
        <v>39538</v>
      </c>
    </row>
    <row r="2096" spans="2:2">
      <c r="B2096" s="4">
        <v>39568</v>
      </c>
    </row>
  </sheetData>
  <mergeCells count="1">
    <mergeCell ref="W5:X5"/>
  </mergeCells>
  <phoneticPr fontId="24"/>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D835-4D88-41D9-8AB5-F75876131391}">
  <sheetPr codeName="Sheet16"/>
  <dimension ref="B2:Z2096"/>
  <sheetViews>
    <sheetView topLeftCell="C1" workbookViewId="0">
      <selection activeCell="I2" sqref="I2:M3"/>
    </sheetView>
  </sheetViews>
  <sheetFormatPr defaultRowHeight="13.2"/>
  <cols>
    <col min="2" max="2" width="14.33203125" style="1" customWidth="1"/>
    <col min="3" max="6" width="10.88671875" style="1" customWidth="1"/>
    <col min="8" max="8" width="10.44140625" bestFit="1" customWidth="1"/>
    <col min="9" max="9" width="17.21875" bestFit="1" customWidth="1"/>
    <col min="10" max="10" width="18.5546875" bestFit="1" customWidth="1"/>
    <col min="11" max="11" width="20" bestFit="1" customWidth="1"/>
    <col min="12" max="13" width="20" customWidth="1"/>
    <col min="17" max="18" width="9.6640625" customWidth="1"/>
    <col min="20" max="20" width="24.109375" bestFit="1" customWidth="1"/>
    <col min="21" max="21" width="8" bestFit="1" customWidth="1"/>
    <col min="24" max="24" width="11.6640625" bestFit="1" customWidth="1"/>
    <col min="25" max="26" width="13.44140625" customWidth="1"/>
  </cols>
  <sheetData>
    <row r="2" spans="2:26">
      <c r="I2" t="s">
        <v>1</v>
      </c>
      <c r="J2" t="s">
        <v>1</v>
      </c>
      <c r="K2" t="s">
        <v>1</v>
      </c>
      <c r="L2" t="s">
        <v>2</v>
      </c>
      <c r="M2" t="s">
        <v>3</v>
      </c>
    </row>
    <row r="3" spans="2:26">
      <c r="I3" t="s">
        <v>8</v>
      </c>
      <c r="J3" t="s">
        <v>12</v>
      </c>
      <c r="K3" t="s">
        <v>10</v>
      </c>
      <c r="L3" t="s">
        <v>8</v>
      </c>
      <c r="M3" t="s">
        <v>8</v>
      </c>
    </row>
    <row r="4" spans="2:26">
      <c r="H4" s="33" t="s">
        <v>184</v>
      </c>
      <c r="I4" s="72">
        <v>0.39802654319428116</v>
      </c>
      <c r="J4" s="72">
        <v>0.45351673309140089</v>
      </c>
      <c r="K4" s="72">
        <v>0</v>
      </c>
      <c r="L4" s="72">
        <v>0</v>
      </c>
      <c r="M4" s="72">
        <v>0.14845671874555347</v>
      </c>
      <c r="O4" t="s">
        <v>179</v>
      </c>
      <c r="P4" t="s">
        <v>179</v>
      </c>
      <c r="Q4" t="s">
        <v>180</v>
      </c>
      <c r="R4" t="s">
        <v>180</v>
      </c>
      <c r="T4" s="33" t="s">
        <v>49</v>
      </c>
      <c r="U4" s="58">
        <f>AVERAGE(Y7:Y124)*12</f>
        <v>-1.1534886189308524</v>
      </c>
      <c r="V4" s="58">
        <f>AVERAGE(Z7:Z124)*12</f>
        <v>-0.63174571355362918</v>
      </c>
      <c r="X4" s="39" t="s">
        <v>176</v>
      </c>
      <c r="Y4" s="34" t="s">
        <v>177</v>
      </c>
      <c r="Z4" s="34"/>
    </row>
    <row r="5" spans="2:26">
      <c r="B5" s="42" t="s">
        <v>59</v>
      </c>
      <c r="C5" s="43" t="s">
        <v>60</v>
      </c>
      <c r="D5" s="64"/>
      <c r="E5" s="43" t="s">
        <v>151</v>
      </c>
      <c r="F5" s="37"/>
      <c r="H5" s="33" t="s">
        <v>186</v>
      </c>
      <c r="I5" s="72">
        <v>7.1086683606627708E-4</v>
      </c>
      <c r="J5" s="72">
        <v>0.58289858878678791</v>
      </c>
      <c r="K5" s="72">
        <v>0.19266534498491539</v>
      </c>
      <c r="L5" s="72">
        <v>0</v>
      </c>
      <c r="M5" s="72">
        <v>0.22372611127294786</v>
      </c>
      <c r="O5" s="70">
        <f>SUM(I4:M4)</f>
        <v>0.99999999503123549</v>
      </c>
      <c r="P5" s="70">
        <f>SUM(I5:M5)</f>
        <v>1.0000009118807174</v>
      </c>
      <c r="Q5" s="7">
        <f>SUMPRODUCT(Q7:Q124,Q7:Q124)</f>
        <v>341.84552759387111</v>
      </c>
      <c r="R5" s="7">
        <f>SUMPRODUCT(R7:R124,R7:R124)</f>
        <v>387.75427069348331</v>
      </c>
      <c r="T5" s="33" t="s">
        <v>178</v>
      </c>
      <c r="U5" s="58">
        <f>STDEV(O7:O124)*12^0.5</f>
        <v>18.293983810326957</v>
      </c>
      <c r="V5" s="58">
        <f>STDEV(P7:P124)*12^0.5</f>
        <v>18.162505613760672</v>
      </c>
      <c r="X5" s="40"/>
      <c r="Y5" s="33" t="s">
        <v>164</v>
      </c>
      <c r="Z5" s="33" t="s">
        <v>165</v>
      </c>
    </row>
    <row r="6" spans="2:26">
      <c r="B6" s="44"/>
      <c r="C6" s="33" t="s">
        <v>149</v>
      </c>
      <c r="D6" s="33" t="s">
        <v>150</v>
      </c>
      <c r="E6" s="33" t="s">
        <v>149</v>
      </c>
      <c r="F6" s="33" t="s">
        <v>150</v>
      </c>
      <c r="T6" s="33" t="s">
        <v>161</v>
      </c>
      <c r="U6" s="62">
        <f>U4/U5</f>
        <v>-6.3052893830577675E-2</v>
      </c>
      <c r="V6" s="62">
        <f>V4/V5</f>
        <v>-3.4782960401399256E-2</v>
      </c>
      <c r="X6" s="33"/>
      <c r="Y6" s="53"/>
      <c r="Z6" s="53"/>
    </row>
    <row r="7" spans="2:26">
      <c r="B7" s="35">
        <v>36738</v>
      </c>
      <c r="C7" s="41">
        <v>10006</v>
      </c>
      <c r="D7" s="41">
        <v>8227</v>
      </c>
      <c r="E7" s="41"/>
      <c r="F7" s="41"/>
      <c r="I7">
        <v>3.9176000000000002</v>
      </c>
      <c r="J7">
        <v>5.9878</v>
      </c>
      <c r="K7">
        <v>2.0746000000000002</v>
      </c>
      <c r="L7">
        <v>3.7517</v>
      </c>
      <c r="M7">
        <v>5.4997999999999996</v>
      </c>
      <c r="O7">
        <f>SUMPRODUCT($I$4:$M$4,I7:M7)</f>
        <v>5.0913585417794005</v>
      </c>
      <c r="P7">
        <f>SUMPRODUCT($I$5:$M$5,I7:M7)</f>
        <v>5.1232174533391666</v>
      </c>
      <c r="Q7" s="19">
        <f>E8-O7</f>
        <v>0.88505560972969022</v>
      </c>
      <c r="R7" s="19">
        <f>F8-P7</f>
        <v>-0.90539807811125073</v>
      </c>
      <c r="X7" s="35">
        <v>36769</v>
      </c>
      <c r="Y7" s="54">
        <f>O7-'問題2.1'!$M5</f>
        <v>1.1737585417794003</v>
      </c>
      <c r="Z7" s="54">
        <f>P7-'問題2.1'!$M5</f>
        <v>1.2056174533391664</v>
      </c>
    </row>
    <row r="8" spans="2:26">
      <c r="B8" s="35">
        <v>36769</v>
      </c>
      <c r="C8" s="41">
        <v>10604</v>
      </c>
      <c r="D8" s="41">
        <v>8574</v>
      </c>
      <c r="E8" s="68">
        <v>5.9764141515090907</v>
      </c>
      <c r="F8" s="68">
        <v>4.2178193752279158</v>
      </c>
      <c r="I8">
        <v>-3.1208999999999998</v>
      </c>
      <c r="J8">
        <v>-4.8167999999999997</v>
      </c>
      <c r="K8">
        <v>-1.5223</v>
      </c>
      <c r="L8">
        <v>-3.0630999999999999</v>
      </c>
      <c r="M8">
        <v>-3.6667999999999998</v>
      </c>
      <c r="O8">
        <f t="shared" ref="O8:O71" si="0">SUMPRODUCT($I$4:$M$4,I8:M8)</f>
        <v>-3.9710615349058873</v>
      </c>
      <c r="P8">
        <f t="shared" ref="P8:P71" si="1">SUMPRODUCT($I$5:$M$5,I8:M8)</f>
        <v>-3.923577826263061</v>
      </c>
      <c r="Q8" s="19">
        <f>E9-O8</f>
        <v>0.60440744211071351</v>
      </c>
      <c r="R8" s="19">
        <f>F9-P8</f>
        <v>3.3287562727291191</v>
      </c>
      <c r="X8" s="35">
        <v>36799</v>
      </c>
      <c r="Y8" s="54">
        <f>O8-'問題2.1'!$M6</f>
        <v>-0.85016153490588753</v>
      </c>
      <c r="Z8" s="54">
        <f>P8-'問題2.1'!$M6</f>
        <v>-0.80267782626306117</v>
      </c>
    </row>
    <row r="9" spans="2:26">
      <c r="B9" s="35">
        <v>36798</v>
      </c>
      <c r="C9" s="41">
        <v>10247</v>
      </c>
      <c r="D9" s="41">
        <v>8523</v>
      </c>
      <c r="E9" s="68">
        <v>-3.3666540927951738</v>
      </c>
      <c r="F9" s="68">
        <v>-0.59482155353394184</v>
      </c>
      <c r="I9">
        <v>-6.2201000000000004</v>
      </c>
      <c r="J9">
        <v>-10.2188</v>
      </c>
      <c r="K9">
        <v>-2.6490999999999998</v>
      </c>
      <c r="L9">
        <v>-5.9504000000000001</v>
      </c>
      <c r="M9">
        <v>-8.7695000000000007</v>
      </c>
      <c r="O9">
        <f t="shared" si="0"/>
        <v>-8.4120528884762873</v>
      </c>
      <c r="P9">
        <f t="shared" si="1"/>
        <v>-8.4333016601091</v>
      </c>
      <c r="Q9" s="19">
        <f>E10-O9</f>
        <v>1.2880165851679974</v>
      </c>
      <c r="R9" s="19">
        <f>F10-P9</f>
        <v>0.85381087048103765</v>
      </c>
      <c r="X9" s="35">
        <v>36830</v>
      </c>
      <c r="Y9" s="54">
        <f>O9-'問題2.1'!$M7</f>
        <v>-2.1919528884762869</v>
      </c>
      <c r="Z9" s="54">
        <f>P9-'問題2.1'!$M7</f>
        <v>-2.2132016601090996</v>
      </c>
    </row>
    <row r="10" spans="2:26">
      <c r="B10" s="35">
        <v>36830</v>
      </c>
      <c r="C10" s="41">
        <v>9517</v>
      </c>
      <c r="D10" s="41">
        <v>7877</v>
      </c>
      <c r="E10" s="68">
        <v>-7.1240363033082899</v>
      </c>
      <c r="F10" s="68">
        <v>-7.5794907896280623</v>
      </c>
      <c r="I10">
        <v>-1.0013000000000001</v>
      </c>
      <c r="J10">
        <v>-1.2354000000000001</v>
      </c>
      <c r="K10">
        <v>-0.80740000000000001</v>
      </c>
      <c r="L10">
        <v>-1.3448</v>
      </c>
      <c r="M10">
        <v>2.3502999999999998</v>
      </c>
      <c r="O10">
        <f t="shared" si="0"/>
        <v>-0.60990072369387616</v>
      </c>
      <c r="P10">
        <f t="shared" si="1"/>
        <v>-0.35055922776616233</v>
      </c>
      <c r="Q10" s="19">
        <f>E11-O10</f>
        <v>-2.763010908122868</v>
      </c>
      <c r="R10" s="19">
        <f>F11-P10</f>
        <v>-2.7978475260741313</v>
      </c>
      <c r="X10" s="35">
        <v>36860</v>
      </c>
      <c r="Y10" s="54">
        <f>O10-'問題2.1'!$M8</f>
        <v>0.39139927630612392</v>
      </c>
      <c r="Z10" s="54">
        <f>P10-'問題2.1'!$M8</f>
        <v>0.65074077223383775</v>
      </c>
    </row>
    <row r="11" spans="2:26">
      <c r="B11" s="35">
        <v>36860</v>
      </c>
      <c r="C11" s="41">
        <v>9196</v>
      </c>
      <c r="D11" s="41">
        <v>7629</v>
      </c>
      <c r="E11" s="68">
        <v>-3.372911631816744</v>
      </c>
      <c r="F11" s="68">
        <v>-3.1484067538402938</v>
      </c>
      <c r="I11">
        <v>-4.7701000000000002</v>
      </c>
      <c r="J11">
        <v>-7.9524999999999997</v>
      </c>
      <c r="K11">
        <v>-2.1566999999999998</v>
      </c>
      <c r="L11">
        <v>-4.7336999999999998</v>
      </c>
      <c r="M11">
        <v>-5.1124000000000001</v>
      </c>
      <c r="O11">
        <f t="shared" si="0"/>
        <v>-6.2641883625151733</v>
      </c>
      <c r="P11">
        <f t="shared" si="1"/>
        <v>-6.1981906540224356</v>
      </c>
      <c r="Q11" s="19">
        <f>E12-O11</f>
        <v>-4.1098873225653021</v>
      </c>
      <c r="R11" s="19">
        <f>F12-P11</f>
        <v>0.78463710834148603</v>
      </c>
      <c r="X11" s="35">
        <v>36891</v>
      </c>
      <c r="Y11" s="54">
        <f>O11-'問題2.1'!$M9</f>
        <v>-1.4940883625151731</v>
      </c>
      <c r="Z11" s="54">
        <f>P11-'問題2.1'!$M9</f>
        <v>-1.4280906540224354</v>
      </c>
    </row>
    <row r="12" spans="2:26">
      <c r="B12" s="35">
        <v>36889</v>
      </c>
      <c r="C12" s="41">
        <v>8242</v>
      </c>
      <c r="D12" s="41">
        <v>7216</v>
      </c>
      <c r="E12" s="68">
        <v>-10.374075685080475</v>
      </c>
      <c r="F12" s="68">
        <v>-5.4135535456809496</v>
      </c>
      <c r="I12">
        <v>1.1229</v>
      </c>
      <c r="J12">
        <v>1.7916000000000001</v>
      </c>
      <c r="K12">
        <v>0.40810000000000002</v>
      </c>
      <c r="L12">
        <v>1.0868</v>
      </c>
      <c r="M12">
        <v>1.4957</v>
      </c>
      <c r="O12">
        <f t="shared" si="0"/>
        <v>1.4815112985871364</v>
      </c>
      <c r="P12">
        <f t="shared" si="1"/>
        <v>1.4583732159599203</v>
      </c>
      <c r="Q12" s="19">
        <f>E13-O12</f>
        <v>-0.74139967519475536</v>
      </c>
      <c r="R12" s="19">
        <f>F13-P12</f>
        <v>1.1746644780533868</v>
      </c>
      <c r="X12" s="35">
        <v>36922</v>
      </c>
      <c r="Y12" s="54">
        <f>O12-'問題2.1'!$M10</f>
        <v>0.35861129858713636</v>
      </c>
      <c r="Z12" s="54">
        <f>P12-'問題2.1'!$M10</f>
        <v>0.3354732159599203</v>
      </c>
    </row>
    <row r="13" spans="2:26">
      <c r="B13" s="35">
        <v>36922</v>
      </c>
      <c r="C13" s="41">
        <v>8303</v>
      </c>
      <c r="D13" s="41">
        <v>7406</v>
      </c>
      <c r="E13" s="68">
        <v>0.74011162339238101</v>
      </c>
      <c r="F13" s="68">
        <v>2.6330376940133071</v>
      </c>
      <c r="I13">
        <v>-4.2419000000000002</v>
      </c>
      <c r="J13">
        <v>-6.7230999999999996</v>
      </c>
      <c r="K13">
        <v>-1.5471999999999999</v>
      </c>
      <c r="L13">
        <v>-4.8125999999999998</v>
      </c>
      <c r="M13">
        <v>1.6950000000000001</v>
      </c>
      <c r="O13">
        <f t="shared" si="0"/>
        <v>-4.4857930035489044</v>
      </c>
      <c r="P13">
        <f t="shared" si="1"/>
        <v>-3.8407769914573771</v>
      </c>
      <c r="Q13" s="19">
        <f>E14-O13</f>
        <v>-3.8846755018106034</v>
      </c>
      <c r="R13" s="19">
        <f>F14-P13</f>
        <v>-0.5610593574489191</v>
      </c>
      <c r="X13" s="35">
        <v>36950</v>
      </c>
      <c r="Y13" s="54">
        <f>O13-'問題2.1'!$M11</f>
        <v>-0.2438930035489042</v>
      </c>
      <c r="Z13" s="54">
        <f>P13-'問題2.1'!$M11</f>
        <v>0.40112300854262317</v>
      </c>
    </row>
    <row r="14" spans="2:26">
      <c r="B14" s="35">
        <v>36950</v>
      </c>
      <c r="C14" s="41">
        <v>7608</v>
      </c>
      <c r="D14" s="41">
        <v>7080</v>
      </c>
      <c r="E14" s="68">
        <v>-8.3704685053595078</v>
      </c>
      <c r="F14" s="68">
        <v>-4.4018363489062962</v>
      </c>
      <c r="I14">
        <v>3.5272000000000001</v>
      </c>
      <c r="J14">
        <v>4.6612999999999998</v>
      </c>
      <c r="K14">
        <v>2.3917999999999999</v>
      </c>
      <c r="L14">
        <v>3.4691000000000001</v>
      </c>
      <c r="M14">
        <v>4.0303000000000004</v>
      </c>
      <c r="O14">
        <f t="shared" si="0"/>
        <v>4.1162218846740197</v>
      </c>
      <c r="P14">
        <f t="shared" si="1"/>
        <v>4.0820728798143096</v>
      </c>
      <c r="Q14" s="19">
        <f>E15-O14</f>
        <v>-2.3286298762618109</v>
      </c>
      <c r="R14" s="19">
        <f>F15-P14</f>
        <v>1.0167971766828749</v>
      </c>
      <c r="X14" s="35">
        <v>36981</v>
      </c>
      <c r="Y14" s="54">
        <f>O14-'問題2.1'!$M12</f>
        <v>0.58902188467402006</v>
      </c>
      <c r="Z14" s="54">
        <f>P14-'問題2.1'!$M12</f>
        <v>0.55487287981430988</v>
      </c>
    </row>
    <row r="15" spans="2:26">
      <c r="B15" s="35">
        <v>36980</v>
      </c>
      <c r="C15" s="41">
        <v>7744</v>
      </c>
      <c r="D15" s="41">
        <v>7441</v>
      </c>
      <c r="E15" s="68">
        <v>1.7875920084122088</v>
      </c>
      <c r="F15" s="68">
        <v>5.0988700564971845</v>
      </c>
      <c r="I15">
        <v>6.5833000000000004</v>
      </c>
      <c r="J15">
        <v>5.4253</v>
      </c>
      <c r="K15">
        <v>7.8041999999999998</v>
      </c>
      <c r="L15">
        <v>6.3620999999999999</v>
      </c>
      <c r="M15">
        <v>8.7388999999999992</v>
      </c>
      <c r="O15">
        <f t="shared" si="0"/>
        <v>6.3781408932972052</v>
      </c>
      <c r="P15">
        <f t="shared" si="1"/>
        <v>6.6257985625212763</v>
      </c>
      <c r="Q15" s="19">
        <f>E16-O15</f>
        <v>-3.5372318023881224</v>
      </c>
      <c r="R15" s="19">
        <f>F16-P15</f>
        <v>-1.0082740362479221</v>
      </c>
      <c r="X15" s="35">
        <v>37011</v>
      </c>
      <c r="Y15" s="54">
        <f>O15-'問題2.1'!$M13</f>
        <v>-0.20515910670279514</v>
      </c>
      <c r="Z15" s="54">
        <f>P15-'問題2.1'!$M13</f>
        <v>4.2498562521275929E-2</v>
      </c>
    </row>
    <row r="16" spans="2:26">
      <c r="B16" s="35">
        <v>37008</v>
      </c>
      <c r="C16" s="41">
        <v>7964</v>
      </c>
      <c r="D16" s="41">
        <v>7859</v>
      </c>
      <c r="E16" s="68">
        <v>2.8409090909090828</v>
      </c>
      <c r="F16" s="68">
        <v>5.6175245262733542</v>
      </c>
      <c r="I16">
        <v>-3.6631</v>
      </c>
      <c r="J16">
        <v>-3.4579</v>
      </c>
      <c r="K16">
        <v>-3.8732000000000002</v>
      </c>
      <c r="L16">
        <v>-3.8437000000000001</v>
      </c>
      <c r="M16">
        <v>-1.9277</v>
      </c>
      <c r="O16">
        <f t="shared" si="0"/>
        <v>-3.3124065584575297</v>
      </c>
      <c r="P16">
        <f t="shared" si="1"/>
        <v>-3.1957172453694644</v>
      </c>
      <c r="Q16" s="19">
        <f>E17-O16</f>
        <v>1.8935215760366315</v>
      </c>
      <c r="R16" s="19">
        <f>F17-P16</f>
        <v>3.7810334433590249</v>
      </c>
      <c r="X16" s="35">
        <v>37042</v>
      </c>
      <c r="Y16" s="54">
        <f>O16-'問題2.1'!$M14</f>
        <v>0.35069344154246984</v>
      </c>
      <c r="Z16" s="54">
        <f>P16-'問題2.1'!$M14</f>
        <v>0.46738275463053514</v>
      </c>
    </row>
    <row r="17" spans="2:26">
      <c r="B17" s="35">
        <v>37042</v>
      </c>
      <c r="C17" s="41">
        <v>7851</v>
      </c>
      <c r="D17" s="41">
        <v>7905</v>
      </c>
      <c r="E17" s="68">
        <v>-1.4188849824208982</v>
      </c>
      <c r="F17" s="68">
        <v>0.58531619798956047</v>
      </c>
      <c r="I17">
        <v>-0.79759999999999998</v>
      </c>
      <c r="J17">
        <v>-2.827</v>
      </c>
      <c r="K17">
        <v>1.3059000000000001</v>
      </c>
      <c r="L17">
        <v>-1.135</v>
      </c>
      <c r="M17">
        <v>2.3803000000000001</v>
      </c>
      <c r="O17">
        <f t="shared" si="0"/>
        <v>-1.2461862476711081</v>
      </c>
      <c r="P17">
        <f t="shared" si="1"/>
        <v>-0.86428436120989716</v>
      </c>
      <c r="Q17" s="19">
        <f>E18-O17</f>
        <v>-1.2120993210462474</v>
      </c>
      <c r="R17" s="19">
        <f>F18-P17</f>
        <v>-2.0958674414466438</v>
      </c>
      <c r="X17" s="35">
        <v>37072</v>
      </c>
      <c r="Y17" s="54">
        <f>O17-'問題2.1'!$M15</f>
        <v>-0.448586247671108</v>
      </c>
      <c r="Z17" s="54">
        <f>P17-'問題2.1'!$M15</f>
        <v>-6.668436120989707E-2</v>
      </c>
    </row>
    <row r="18" spans="2:26">
      <c r="B18" s="35">
        <v>37071</v>
      </c>
      <c r="C18" s="41">
        <v>7658</v>
      </c>
      <c r="D18" s="41">
        <v>7671</v>
      </c>
      <c r="E18" s="68">
        <v>-2.4582855687173555</v>
      </c>
      <c r="F18" s="68">
        <v>-2.960151802656541</v>
      </c>
      <c r="I18">
        <v>-8.2636000000000003</v>
      </c>
      <c r="J18">
        <v>-9.8534000000000006</v>
      </c>
      <c r="K18">
        <v>-6.6840000000000002</v>
      </c>
      <c r="L18">
        <v>-8.3882999999999992</v>
      </c>
      <c r="M18">
        <v>-7.1269999999999998</v>
      </c>
      <c r="O18">
        <f t="shared" si="0"/>
        <v>-8.8158649546826311</v>
      </c>
      <c r="P18">
        <f t="shared" si="1"/>
        <v>-8.6316784348597277</v>
      </c>
      <c r="Q18" s="19">
        <f>E19-O18</f>
        <v>-0.52077646605384942</v>
      </c>
      <c r="R18" s="19">
        <f>F19-P18</f>
        <v>0.92733741022147775</v>
      </c>
      <c r="X18" s="35">
        <v>37103</v>
      </c>
      <c r="Y18" s="54">
        <f>O18-'問題2.1'!$M16</f>
        <v>-0.55226495468263082</v>
      </c>
      <c r="Z18" s="54">
        <f>P18-'問題2.1'!$M16</f>
        <v>-0.36807843485972747</v>
      </c>
    </row>
    <row r="19" spans="2:26">
      <c r="B19" s="35">
        <v>37103</v>
      </c>
      <c r="C19" s="41">
        <v>6943</v>
      </c>
      <c r="D19" s="41">
        <v>7080</v>
      </c>
      <c r="E19" s="68">
        <v>-9.3366414207364805</v>
      </c>
      <c r="F19" s="68">
        <v>-7.70434102463825</v>
      </c>
      <c r="I19">
        <v>-6.9379999999999997</v>
      </c>
      <c r="J19">
        <v>-11.0114</v>
      </c>
      <c r="K19">
        <v>-3.0282</v>
      </c>
      <c r="L19">
        <v>-7.3244999999999996</v>
      </c>
      <c r="M19">
        <v>-3.4712000000000001</v>
      </c>
      <c r="O19">
        <f t="shared" si="0"/>
        <v>-8.2706852735541396</v>
      </c>
      <c r="P19">
        <f t="shared" si="1"/>
        <v>-7.7834887898094411</v>
      </c>
      <c r="Q19" s="19">
        <f>E20-O19</f>
        <v>2.5238899401247838</v>
      </c>
      <c r="R19" s="19">
        <f>F20-P19</f>
        <v>-1.0018219446538392</v>
      </c>
      <c r="X19" s="35">
        <v>37134</v>
      </c>
      <c r="Y19" s="54">
        <f>O19-'問題2.1'!$M17</f>
        <v>-1.3326852735541399</v>
      </c>
      <c r="Z19" s="54">
        <f>P19-'問題2.1'!$M17</f>
        <v>-0.84548878980944142</v>
      </c>
    </row>
    <row r="20" spans="2:26">
      <c r="B20" s="35">
        <v>37134</v>
      </c>
      <c r="C20" s="41">
        <v>6544</v>
      </c>
      <c r="D20" s="41">
        <v>6458</v>
      </c>
      <c r="E20" s="68">
        <v>-5.7467953334293558</v>
      </c>
      <c r="F20" s="68">
        <v>-8.7853107344632804</v>
      </c>
      <c r="I20">
        <v>-7.7530999999999999</v>
      </c>
      <c r="J20">
        <v>-6.3963999999999999</v>
      </c>
      <c r="K20">
        <v>-8.9497</v>
      </c>
      <c r="L20">
        <v>-7.7614999999999998</v>
      </c>
      <c r="M20">
        <v>-7.6765999999999996</v>
      </c>
      <c r="O20">
        <f t="shared" si="0"/>
        <v>-7.1264568707075338</v>
      </c>
      <c r="P20">
        <f t="shared" si="1"/>
        <v>-7.1757168587919242</v>
      </c>
      <c r="Q20" s="19">
        <f>E21-O20</f>
        <v>-6.0153524202460087</v>
      </c>
      <c r="R20" s="19">
        <f>F21-P20</f>
        <v>0.71860939518090206</v>
      </c>
      <c r="X20" s="35">
        <v>37164</v>
      </c>
      <c r="Y20" s="54">
        <f>O20-'問題2.1'!$M18</f>
        <v>0.62664312929246613</v>
      </c>
      <c r="Z20" s="54">
        <f>P20-'問題2.1'!$M18</f>
        <v>0.57738314120807566</v>
      </c>
    </row>
    <row r="21" spans="2:26">
      <c r="B21" s="35">
        <v>37162</v>
      </c>
      <c r="C21" s="41">
        <v>5684</v>
      </c>
      <c r="D21" s="41">
        <v>6041</v>
      </c>
      <c r="E21" s="68">
        <v>-13.141809290953542</v>
      </c>
      <c r="F21" s="68">
        <v>-6.4571074636110222</v>
      </c>
      <c r="I21">
        <v>3.6798999999999999</v>
      </c>
      <c r="J21">
        <v>5.6424000000000003</v>
      </c>
      <c r="K21">
        <v>1.9021999999999999</v>
      </c>
      <c r="L21">
        <v>3.5566</v>
      </c>
      <c r="M21">
        <v>4.7374000000000001</v>
      </c>
      <c r="O21">
        <f t="shared" si="0"/>
        <v>4.7269195504807406</v>
      </c>
      <c r="P21">
        <f t="shared" si="1"/>
        <v>4.717931015015381</v>
      </c>
      <c r="Q21" s="19">
        <f>E22-O21</f>
        <v>-0.52213418805990308</v>
      </c>
      <c r="R21" s="19">
        <f>F22-P21</f>
        <v>2.0359176855308911</v>
      </c>
      <c r="X21" s="35">
        <v>37195</v>
      </c>
      <c r="Y21" s="54">
        <f>O21-'問題2.1'!$M19</f>
        <v>1.0470195504807407</v>
      </c>
      <c r="Z21" s="54">
        <f>P21-'問題2.1'!$M19</f>
        <v>1.0380310150153811</v>
      </c>
    </row>
    <row r="22" spans="2:26">
      <c r="B22" s="35">
        <v>37195</v>
      </c>
      <c r="C22" s="41">
        <v>5923</v>
      </c>
      <c r="D22" s="41">
        <v>6449</v>
      </c>
      <c r="E22" s="68">
        <v>4.2047853624208376</v>
      </c>
      <c r="F22" s="68">
        <v>6.7538487005462722</v>
      </c>
      <c r="I22">
        <v>9.4399999999999998E-2</v>
      </c>
      <c r="J22">
        <v>3.9289999999999998</v>
      </c>
      <c r="K22">
        <v>-3.5045000000000002</v>
      </c>
      <c r="L22">
        <v>0.6694</v>
      </c>
      <c r="M22">
        <v>-4.7836999999999996</v>
      </c>
      <c r="O22">
        <f t="shared" si="0"/>
        <v>1.1092685445305501</v>
      </c>
      <c r="P22">
        <f t="shared" si="1"/>
        <v>0.544841361176577</v>
      </c>
      <c r="Q22" s="19">
        <f>E23-O22</f>
        <v>-1.2781019060027816</v>
      </c>
      <c r="R22" s="19">
        <f>F23-P22</f>
        <v>0.19946008090746181</v>
      </c>
      <c r="X22" s="35">
        <v>37225</v>
      </c>
      <c r="Y22" s="54">
        <f>O22-'問題2.1'!$M20</f>
        <v>1.0148685445305501</v>
      </c>
      <c r="Z22" s="54">
        <f>P22-'問題2.1'!$M20</f>
        <v>0.45044136117657702</v>
      </c>
    </row>
    <row r="23" spans="2:26">
      <c r="B23" s="35">
        <v>37225</v>
      </c>
      <c r="C23" s="41">
        <v>5913</v>
      </c>
      <c r="D23" s="41">
        <v>6497</v>
      </c>
      <c r="E23" s="68">
        <v>-0.16883336147223149</v>
      </c>
      <c r="F23" s="68">
        <v>0.74430144208403881</v>
      </c>
      <c r="I23">
        <v>-1.2969999999999999</v>
      </c>
      <c r="J23">
        <v>-0.89829999999999999</v>
      </c>
      <c r="K23">
        <v>-1.702</v>
      </c>
      <c r="L23">
        <v>-0.90329999999999999</v>
      </c>
      <c r="M23">
        <v>-4.8276000000000003</v>
      </c>
      <c r="O23">
        <f t="shared" si="0"/>
        <v>-1.6403241632750221</v>
      </c>
      <c r="P23">
        <f t="shared" si="1"/>
        <v>-1.9325163885391587</v>
      </c>
      <c r="Q23" s="19">
        <f>E24-O23</f>
        <v>-1.1839613094122825</v>
      </c>
      <c r="R23" s="19">
        <f>F24-P23</f>
        <v>0.3163858667598789</v>
      </c>
      <c r="X23" s="35">
        <v>37256</v>
      </c>
      <c r="Y23" s="54">
        <f>O23-'問題2.1'!$M21</f>
        <v>-0.34332416327502213</v>
      </c>
      <c r="Z23" s="54">
        <f>P23-'問題2.1'!$M21</f>
        <v>-0.63551638853915882</v>
      </c>
    </row>
    <row r="24" spans="2:26">
      <c r="B24" s="35">
        <v>37253</v>
      </c>
      <c r="C24" s="41">
        <v>5746</v>
      </c>
      <c r="D24" s="41">
        <v>6392</v>
      </c>
      <c r="E24" s="68">
        <v>-2.8242854726873046</v>
      </c>
      <c r="F24" s="68">
        <v>-1.6161305217792798</v>
      </c>
      <c r="I24">
        <v>-5.5681000000000003</v>
      </c>
      <c r="J24">
        <v>-6.3254999999999999</v>
      </c>
      <c r="K24">
        <v>-4.7960000000000003</v>
      </c>
      <c r="L24">
        <v>-5.7512999999999996</v>
      </c>
      <c r="M24">
        <v>-3.8589000000000002</v>
      </c>
      <c r="O24">
        <f t="shared" si="0"/>
        <v>-5.65785132229695</v>
      </c>
      <c r="P24">
        <f t="shared" si="1"/>
        <v>-5.4784428863395602</v>
      </c>
      <c r="Q24" s="19">
        <f>E25-O24</f>
        <v>-0.67699030666232574</v>
      </c>
      <c r="R24" s="19">
        <f>F25-P24</f>
        <v>-1.0140477269270276</v>
      </c>
      <c r="X24" s="35">
        <v>37287</v>
      </c>
      <c r="Y24" s="54">
        <f>O24-'問題2.1'!$M22</f>
        <v>-8.9751322296949709E-2</v>
      </c>
      <c r="Z24" s="54">
        <f>P24-'問題2.1'!$M22</f>
        <v>8.9657113660440046E-2</v>
      </c>
    </row>
    <row r="25" spans="2:26">
      <c r="B25" s="35">
        <v>37287</v>
      </c>
      <c r="C25" s="41">
        <v>5382</v>
      </c>
      <c r="D25" s="41">
        <v>5977</v>
      </c>
      <c r="E25" s="68">
        <v>-6.3348416289592757</v>
      </c>
      <c r="F25" s="68">
        <v>-6.4924906132665878</v>
      </c>
      <c r="I25">
        <v>4.3932000000000002</v>
      </c>
      <c r="J25">
        <v>4.0026000000000002</v>
      </c>
      <c r="K25">
        <v>4.7836999999999996</v>
      </c>
      <c r="L25">
        <v>4.0898000000000003</v>
      </c>
      <c r="M25">
        <v>5.9340000000000002</v>
      </c>
      <c r="O25">
        <f t="shared" si="0"/>
        <v>4.4447984544688719</v>
      </c>
      <c r="P25">
        <f t="shared" si="1"/>
        <v>4.5854768267602166</v>
      </c>
      <c r="Q25" s="19">
        <f>E26-O25</f>
        <v>-8.8483659015145797</v>
      </c>
      <c r="R25" s="19">
        <f>F26-P25</f>
        <v>-5.1877856773541637</v>
      </c>
      <c r="X25" s="35">
        <v>37315</v>
      </c>
      <c r="Y25" s="54">
        <f>O25-'問題2.1'!$M23</f>
        <v>5.159845446887168E-2</v>
      </c>
      <c r="Z25" s="54">
        <f>P25-'問題2.1'!$M23</f>
        <v>0.1922768267602164</v>
      </c>
    </row>
    <row r="26" spans="2:26">
      <c r="B26" s="35">
        <v>37315</v>
      </c>
      <c r="C26" s="41">
        <v>5145</v>
      </c>
      <c r="D26" s="41">
        <v>5941</v>
      </c>
      <c r="E26" s="68">
        <v>-4.4035674470457087</v>
      </c>
      <c r="F26" s="68">
        <v>-0.60230885059394668</v>
      </c>
      <c r="I26">
        <v>4.7641</v>
      </c>
      <c r="J26">
        <v>5.2122000000000002</v>
      </c>
      <c r="K26">
        <v>4.3202999999999996</v>
      </c>
      <c r="L26">
        <v>5.0026999999999999</v>
      </c>
      <c r="M26">
        <v>3.5714999999999999</v>
      </c>
      <c r="O26">
        <f t="shared" si="0"/>
        <v>4.7902713416506186</v>
      </c>
      <c r="P26">
        <f t="shared" si="1"/>
        <v>4.6729805615178623</v>
      </c>
      <c r="Q26" s="19">
        <f>E27-O26</f>
        <v>1.3321776379412249</v>
      </c>
      <c r="R26" s="19">
        <f>F27-P26</f>
        <v>0.51133184380111807</v>
      </c>
      <c r="X26" s="35">
        <v>37346</v>
      </c>
      <c r="Y26" s="54">
        <f>O26-'問題2.1'!$M24</f>
        <v>2.6171341650618629E-2</v>
      </c>
      <c r="Z26" s="54">
        <f>P26-'問題2.1'!$M24</f>
        <v>-9.111943848213766E-2</v>
      </c>
    </row>
    <row r="27" spans="2:26">
      <c r="B27" s="35">
        <v>37344</v>
      </c>
      <c r="C27" s="41">
        <v>5460</v>
      </c>
      <c r="D27" s="41">
        <v>6249</v>
      </c>
      <c r="E27" s="68">
        <v>6.1224489795918435</v>
      </c>
      <c r="F27" s="68">
        <v>5.1843124053189804</v>
      </c>
      <c r="I27">
        <v>2.1960999999999999</v>
      </c>
      <c r="J27">
        <v>2.5836999999999999</v>
      </c>
      <c r="K27">
        <v>1.8091999999999999</v>
      </c>
      <c r="L27">
        <v>2.1301999999999999</v>
      </c>
      <c r="M27">
        <v>2.5286</v>
      </c>
      <c r="O27">
        <f t="shared" si="0"/>
        <v>2.4212449338172197</v>
      </c>
      <c r="P27">
        <f t="shared" si="1"/>
        <v>2.421880205618594</v>
      </c>
      <c r="Q27" s="19">
        <f>E28-O27</f>
        <v>-1.1575086700809605</v>
      </c>
      <c r="R27" s="19">
        <f>F28-P27</f>
        <v>-0.45356527522972367</v>
      </c>
      <c r="X27" s="35">
        <v>37376</v>
      </c>
      <c r="Y27" s="54">
        <f>O27-'問題2.1'!$M25</f>
        <v>0.22514493381721978</v>
      </c>
      <c r="Z27" s="54">
        <f>P27-'問題2.1'!$M25</f>
        <v>0.22578020561859402</v>
      </c>
    </row>
    <row r="28" spans="2:26">
      <c r="B28" s="35">
        <v>37376</v>
      </c>
      <c r="C28" s="41">
        <v>5529</v>
      </c>
      <c r="D28" s="41">
        <v>6372</v>
      </c>
      <c r="E28" s="68">
        <v>1.2637362637362592</v>
      </c>
      <c r="F28" s="68">
        <v>1.9683149303888703</v>
      </c>
      <c r="I28">
        <v>3.5678000000000001</v>
      </c>
      <c r="J28">
        <v>1.6357999999999999</v>
      </c>
      <c r="K28">
        <v>5.5202999999999998</v>
      </c>
      <c r="L28">
        <v>3.0528</v>
      </c>
      <c r="M28">
        <v>6.1688999999999998</v>
      </c>
      <c r="O28">
        <f t="shared" si="0"/>
        <v>3.0777564250689147</v>
      </c>
      <c r="P28">
        <f t="shared" si="1"/>
        <v>3.3997562539870607</v>
      </c>
      <c r="Q28" s="19">
        <f>E29-O28</f>
        <v>0.86509038267208149</v>
      </c>
      <c r="R28" s="19">
        <f>F29-P28</f>
        <v>1.1357114170738392</v>
      </c>
      <c r="X28" s="35">
        <v>37407</v>
      </c>
      <c r="Y28" s="54">
        <f>O28-'問題2.1'!$M26</f>
        <v>-0.49004357493108541</v>
      </c>
      <c r="Z28" s="54">
        <f>P28-'問題2.1'!$M26</f>
        <v>-0.16804374601293937</v>
      </c>
    </row>
    <row r="29" spans="2:26">
      <c r="B29" s="35">
        <v>37407</v>
      </c>
      <c r="C29" s="41">
        <v>5747</v>
      </c>
      <c r="D29" s="41">
        <v>6661</v>
      </c>
      <c r="E29" s="68">
        <v>3.9428468077409962</v>
      </c>
      <c r="F29" s="68">
        <v>4.5354676710608999</v>
      </c>
      <c r="I29">
        <v>-8.1944999999999997</v>
      </c>
      <c r="J29">
        <v>-8.2787000000000006</v>
      </c>
      <c r="K29">
        <v>-8.1126000000000005</v>
      </c>
      <c r="L29">
        <v>-8.4626000000000001</v>
      </c>
      <c r="M29">
        <v>-6.8834999999999997</v>
      </c>
      <c r="O29">
        <f t="shared" si="0"/>
        <v>-8.0380593099343347</v>
      </c>
      <c r="P29">
        <f t="shared" si="1"/>
        <v>-7.934503309949287</v>
      </c>
      <c r="Q29" s="19">
        <f>E30-O29</f>
        <v>-0.83613592236077672</v>
      </c>
      <c r="R29" s="19">
        <f>F30-P29</f>
        <v>-0.23243859066623429</v>
      </c>
      <c r="X29" s="35">
        <v>37437</v>
      </c>
      <c r="Y29" s="54">
        <f>O29-'問題2.1'!$M27</f>
        <v>0.15644069006566497</v>
      </c>
      <c r="Z29" s="54">
        <f>P29-'問題2.1'!$M27</f>
        <v>0.25999669005071269</v>
      </c>
    </row>
    <row r="30" spans="2:26">
      <c r="B30" s="35">
        <v>37435</v>
      </c>
      <c r="C30" s="41">
        <v>5237</v>
      </c>
      <c r="D30" s="41">
        <v>6117</v>
      </c>
      <c r="E30" s="68">
        <v>-8.8741952322951114</v>
      </c>
      <c r="F30" s="68">
        <v>-8.1669419006155213</v>
      </c>
      <c r="I30">
        <v>-6.1619000000000002</v>
      </c>
      <c r="J30">
        <v>-7.8063000000000002</v>
      </c>
      <c r="K30">
        <v>-4.5646000000000004</v>
      </c>
      <c r="L30">
        <v>-6.8727</v>
      </c>
      <c r="M30">
        <v>-2.7395999999999998</v>
      </c>
      <c r="O30">
        <f t="shared" si="0"/>
        <v>-6.3995994567155625</v>
      </c>
      <c r="P30">
        <f t="shared" si="1"/>
        <v>-6.0470218321649716</v>
      </c>
      <c r="Q30" s="19">
        <f>E31-O30</f>
        <v>-1.7539235526409387</v>
      </c>
      <c r="R30" s="19">
        <f>F31-P30</f>
        <v>2.4341397004010323</v>
      </c>
      <c r="X30" s="35">
        <v>37468</v>
      </c>
      <c r="Y30" s="54">
        <f>O30-'問題2.1'!$M28</f>
        <v>-0.23769945671556236</v>
      </c>
      <c r="Z30" s="54">
        <f>P30-'問題2.1'!$M28</f>
        <v>0.11487816783502858</v>
      </c>
    </row>
    <row r="31" spans="2:26">
      <c r="B31" s="35">
        <v>37468</v>
      </c>
      <c r="C31" s="41">
        <v>4810</v>
      </c>
      <c r="D31" s="41">
        <v>5896</v>
      </c>
      <c r="E31" s="68">
        <v>-8.1535230093565012</v>
      </c>
      <c r="F31" s="68">
        <v>-3.6128821317639392</v>
      </c>
      <c r="I31">
        <v>-2.2437999999999998</v>
      </c>
      <c r="J31">
        <v>-2.0400999999999998</v>
      </c>
      <c r="K31">
        <v>-2.4348000000000001</v>
      </c>
      <c r="L31">
        <v>-2.1583999999999999</v>
      </c>
      <c r="M31">
        <v>-2.6377000000000002</v>
      </c>
      <c r="O31">
        <f t="shared" si="0"/>
        <v>-2.2098957318342412</v>
      </c>
      <c r="P31">
        <f t="shared" si="1"/>
        <v>-2.2499903996646182</v>
      </c>
      <c r="Q31" s="19">
        <f>E32-O31</f>
        <v>-3.444989923051414</v>
      </c>
      <c r="R31" s="19">
        <f>F32-P31</f>
        <v>-0.92165139138015872</v>
      </c>
      <c r="X31" s="35">
        <v>37499</v>
      </c>
      <c r="Y31" s="54">
        <f>O31-'問題2.1'!$M29</f>
        <v>3.3904268165758644E-2</v>
      </c>
      <c r="Z31" s="54">
        <f>P31-'問題2.1'!$M29</f>
        <v>-6.1903996646184289E-3</v>
      </c>
    </row>
    <row r="32" spans="2:26">
      <c r="B32" s="35">
        <v>37498</v>
      </c>
      <c r="C32" s="41">
        <v>4538</v>
      </c>
      <c r="D32" s="41">
        <v>5709</v>
      </c>
      <c r="E32" s="68">
        <v>-5.6548856548856552</v>
      </c>
      <c r="F32" s="68">
        <v>-3.1716417910447769</v>
      </c>
      <c r="I32">
        <v>-1.8113999999999999</v>
      </c>
      <c r="J32">
        <v>-3.6177999999999999</v>
      </c>
      <c r="K32">
        <v>-0.10390000000000001</v>
      </c>
      <c r="L32">
        <v>-2.0672999999999999</v>
      </c>
      <c r="M32">
        <v>-0.62290000000000001</v>
      </c>
      <c r="O32">
        <f t="shared" si="0"/>
        <v>-2.4541918074267959</v>
      </c>
      <c r="P32">
        <f t="shared" si="1"/>
        <v>-2.2694751027555435</v>
      </c>
      <c r="Q32" s="19">
        <f>E33-O32</f>
        <v>-2.592084085036841</v>
      </c>
      <c r="R32" s="19">
        <f>F33-P32</f>
        <v>-2.7751912135870729</v>
      </c>
      <c r="X32" s="35">
        <v>37529</v>
      </c>
      <c r="Y32" s="54">
        <f>O32-'問題2.1'!$M30</f>
        <v>-0.64279180742679598</v>
      </c>
      <c r="Z32" s="54">
        <f>P32-'問題2.1'!$M30</f>
        <v>-0.45807510275554364</v>
      </c>
    </row>
    <row r="33" spans="2:26">
      <c r="B33" s="35">
        <v>37529</v>
      </c>
      <c r="C33" s="41">
        <v>4309</v>
      </c>
      <c r="D33" s="41">
        <v>5421</v>
      </c>
      <c r="E33" s="68">
        <v>-5.0462758924636368</v>
      </c>
      <c r="F33" s="68">
        <v>-5.0446663163426164</v>
      </c>
      <c r="I33">
        <v>-6.0983999999999998</v>
      </c>
      <c r="J33">
        <v>-4.9055999999999997</v>
      </c>
      <c r="K33">
        <v>-7.1928000000000001</v>
      </c>
      <c r="L33">
        <v>-5.9884000000000004</v>
      </c>
      <c r="M33">
        <v>-6.6036000000000001</v>
      </c>
      <c r="O33">
        <f t="shared" si="0"/>
        <v>-5.6324455447773172</v>
      </c>
      <c r="P33">
        <f t="shared" si="1"/>
        <v>-5.7270035092750717</v>
      </c>
      <c r="Q33" s="19">
        <f>E34-O33</f>
        <v>-1.979529391402771</v>
      </c>
      <c r="R33" s="19">
        <f>F34-P33</f>
        <v>-1.1167522553440037</v>
      </c>
      <c r="X33" s="35">
        <v>37560</v>
      </c>
      <c r="Y33" s="54">
        <f>O33-'問題2.1'!$M31</f>
        <v>0.46595445522268264</v>
      </c>
      <c r="Z33" s="54">
        <f>P33-'問題2.1'!$M31</f>
        <v>0.37139649072492809</v>
      </c>
    </row>
    <row r="34" spans="2:26">
      <c r="B34" s="35">
        <v>37560</v>
      </c>
      <c r="C34" s="41">
        <v>3981</v>
      </c>
      <c r="D34" s="41">
        <v>5050</v>
      </c>
      <c r="E34" s="68">
        <v>-7.6119749361800881</v>
      </c>
      <c r="F34" s="68">
        <v>-6.8437557646190754</v>
      </c>
      <c r="I34">
        <v>3.3410000000000002</v>
      </c>
      <c r="J34">
        <v>4.9473000000000003</v>
      </c>
      <c r="K34">
        <v>1.8312999999999999</v>
      </c>
      <c r="L34">
        <v>4.1513</v>
      </c>
      <c r="M34">
        <v>-0.39610000000000001</v>
      </c>
      <c r="O34">
        <f t="shared" si="0"/>
        <v>3.5146863081400674</v>
      </c>
      <c r="P34">
        <f t="shared" si="1"/>
        <v>3.1503593279998343</v>
      </c>
      <c r="Q34" s="19">
        <f>E35-O34</f>
        <v>-1.4549023342641503</v>
      </c>
      <c r="R34" s="19">
        <f>F35-P34</f>
        <v>1.85954166209918</v>
      </c>
      <c r="X34" s="35">
        <v>37590</v>
      </c>
      <c r="Y34" s="54">
        <f>O34-'問題2.1'!$M32</f>
        <v>0.17368630814006725</v>
      </c>
      <c r="Z34" s="54">
        <f>P34-'問題2.1'!$M32</f>
        <v>-0.19064067200016588</v>
      </c>
    </row>
    <row r="35" spans="2:26">
      <c r="B35" s="35">
        <v>37589</v>
      </c>
      <c r="C35" s="41">
        <v>4063</v>
      </c>
      <c r="D35" s="41">
        <v>5303</v>
      </c>
      <c r="E35" s="68">
        <v>2.0597839738759172</v>
      </c>
      <c r="F35" s="68">
        <v>5.0099009900990144</v>
      </c>
      <c r="I35">
        <v>-5.3296999999999999</v>
      </c>
      <c r="J35">
        <v>-6.4436999999999998</v>
      </c>
      <c r="K35">
        <v>-4.1551</v>
      </c>
      <c r="L35">
        <v>-5.5301</v>
      </c>
      <c r="M35">
        <v>-4.2560000000000002</v>
      </c>
      <c r="O35">
        <f t="shared" si="0"/>
        <v>-5.6755196352646964</v>
      </c>
      <c r="P35">
        <f t="shared" si="1"/>
        <v>-5.5125344480660958</v>
      </c>
      <c r="Q35" s="19">
        <f>E36-O35</f>
        <v>0.82688562098952989</v>
      </c>
      <c r="R35" s="19">
        <f>F36-P35</f>
        <v>0.70393554178663553</v>
      </c>
      <c r="X35" s="35">
        <v>37621</v>
      </c>
      <c r="Y35" s="54">
        <f>O35-'問題2.1'!$M33</f>
        <v>-0.3458196352646965</v>
      </c>
      <c r="Z35" s="54">
        <f>P35-'問題2.1'!$M33</f>
        <v>-0.18283444806609594</v>
      </c>
    </row>
    <row r="36" spans="2:26">
      <c r="B36" s="35">
        <v>37620</v>
      </c>
      <c r="C36" s="41">
        <v>3866</v>
      </c>
      <c r="D36" s="41">
        <v>5048</v>
      </c>
      <c r="E36" s="68">
        <v>-4.8486340142751665</v>
      </c>
      <c r="F36" s="68">
        <v>-4.8085989062794603</v>
      </c>
      <c r="I36">
        <v>-2.6383999999999999</v>
      </c>
      <c r="J36">
        <v>-4.0929000000000002</v>
      </c>
      <c r="K36">
        <v>-1.1415999999999999</v>
      </c>
      <c r="L36">
        <v>-2.9841000000000002</v>
      </c>
      <c r="M36">
        <v>-0.81140000000000001</v>
      </c>
      <c r="O36">
        <f t="shared" si="0"/>
        <v>-3.0268096500237283</v>
      </c>
      <c r="P36">
        <f t="shared" si="1"/>
        <v>-2.7890993096273711</v>
      </c>
      <c r="Q36" s="19">
        <f>E37-O36</f>
        <v>2.0438815589735446</v>
      </c>
      <c r="R36" s="19">
        <f>F37-P36</f>
        <v>0.25344162341501519</v>
      </c>
      <c r="X36" s="35">
        <v>37652</v>
      </c>
      <c r="Y36" s="54">
        <f>O36-'問題2.1'!$M34</f>
        <v>-0.3884096500237284</v>
      </c>
      <c r="Z36" s="54">
        <f>P36-'問題2.1'!$M34</f>
        <v>-0.15069930962737121</v>
      </c>
    </row>
    <row r="37" spans="2:26">
      <c r="B37" s="35">
        <v>37652</v>
      </c>
      <c r="C37" s="41">
        <v>3828</v>
      </c>
      <c r="D37" s="41">
        <v>4920</v>
      </c>
      <c r="E37" s="68">
        <v>-0.98292809105018364</v>
      </c>
      <c r="F37" s="68">
        <v>-2.5356576862123559</v>
      </c>
      <c r="I37">
        <v>-0.2392</v>
      </c>
      <c r="J37">
        <v>-1.4077</v>
      </c>
      <c r="K37">
        <v>0.92569999999999997</v>
      </c>
      <c r="L37">
        <v>-0.85660000000000003</v>
      </c>
      <c r="M37">
        <v>2.9502999999999999</v>
      </c>
      <c r="O37">
        <f t="shared" si="0"/>
        <v>-0.29563159698983071</v>
      </c>
      <c r="P37">
        <f t="shared" si="1"/>
        <v>1.7693073158765893E-2</v>
      </c>
      <c r="Q37" s="19">
        <f>E38-O37</f>
        <v>-4.1453297405232297</v>
      </c>
      <c r="R37" s="19">
        <f>F38-P37</f>
        <v>-2.9648475447034768</v>
      </c>
      <c r="X37" s="35">
        <v>37680</v>
      </c>
      <c r="Y37" s="54">
        <f>O37-'問題2.1'!$M35</f>
        <v>-5.6431596989830718E-2</v>
      </c>
      <c r="Z37" s="54">
        <f>P37-'問題2.1'!$M35</f>
        <v>0.25689307315876586</v>
      </c>
    </row>
    <row r="38" spans="2:26">
      <c r="B38" s="35">
        <v>37680</v>
      </c>
      <c r="C38" s="41">
        <v>3658</v>
      </c>
      <c r="D38" s="41">
        <v>4775</v>
      </c>
      <c r="E38" s="68">
        <v>-4.4409613375130608</v>
      </c>
      <c r="F38" s="68">
        <v>-2.9471544715447107</v>
      </c>
      <c r="I38">
        <v>-3.3620999999999999</v>
      </c>
      <c r="J38">
        <v>-3.6764999999999999</v>
      </c>
      <c r="K38">
        <v>-3.0545</v>
      </c>
      <c r="L38">
        <v>-4.0045000000000002</v>
      </c>
      <c r="M38">
        <v>-0.16270000000000001</v>
      </c>
      <c r="O38">
        <f t="shared" si="0"/>
        <v>-3.0297132182239297</v>
      </c>
      <c r="P38">
        <f t="shared" si="1"/>
        <v>-2.7703132016246963</v>
      </c>
      <c r="Q38" s="19">
        <f>E39-O38</f>
        <v>-3.0391768856579775</v>
      </c>
      <c r="R38" s="19">
        <f>F39-P38</f>
        <v>1.3252870236142296</v>
      </c>
      <c r="X38" s="35">
        <v>37711</v>
      </c>
      <c r="Y38" s="54">
        <f>O38-'問題2.1'!$M36</f>
        <v>0.33238678177607017</v>
      </c>
      <c r="Z38" s="54">
        <f>P38-'問題2.1'!$M36</f>
        <v>0.59178679837530357</v>
      </c>
    </row>
    <row r="39" spans="2:26">
      <c r="B39" s="35">
        <v>37711</v>
      </c>
      <c r="C39" s="41">
        <v>3436</v>
      </c>
      <c r="D39" s="41">
        <v>4706</v>
      </c>
      <c r="E39" s="68">
        <v>-6.0688901038819072</v>
      </c>
      <c r="F39" s="68">
        <v>-1.4450261780104667</v>
      </c>
      <c r="I39">
        <v>0.60119999999999996</v>
      </c>
      <c r="J39">
        <v>-0.12889999999999999</v>
      </c>
      <c r="K39">
        <v>1.3095000000000001</v>
      </c>
      <c r="L39">
        <v>-8.8900000000000007E-2</v>
      </c>
      <c r="M39">
        <v>3.9058999999999999</v>
      </c>
      <c r="O39">
        <f t="shared" si="0"/>
        <v>0.76069234862117763</v>
      </c>
      <c r="P39">
        <f t="shared" si="1"/>
        <v>1.0514388323259798</v>
      </c>
      <c r="Q39" s="19">
        <f>E40-O39</f>
        <v>1.1310422264661339</v>
      </c>
      <c r="R39" s="19">
        <f>F40-P39</f>
        <v>1.15850591905523</v>
      </c>
      <c r="X39" s="35">
        <v>37741</v>
      </c>
      <c r="Y39" s="54">
        <f>O39-'問題2.1'!$M37</f>
        <v>0.15949234862117767</v>
      </c>
      <c r="Z39" s="54">
        <f>P39-'問題2.1'!$M37</f>
        <v>0.45023883232597983</v>
      </c>
    </row>
    <row r="40" spans="2:26">
      <c r="B40" s="35">
        <v>37741</v>
      </c>
      <c r="C40" s="41">
        <v>3501</v>
      </c>
      <c r="D40" s="41">
        <v>4810</v>
      </c>
      <c r="E40" s="68">
        <v>1.8917345750873116</v>
      </c>
      <c r="F40" s="68">
        <v>2.2099447513812098</v>
      </c>
      <c r="I40">
        <v>4.9604999999999997</v>
      </c>
      <c r="J40">
        <v>5.6612999999999998</v>
      </c>
      <c r="K40">
        <v>4.2892999999999999</v>
      </c>
      <c r="L40">
        <v>4.9537000000000004</v>
      </c>
      <c r="M40">
        <v>4.992</v>
      </c>
      <c r="O40">
        <f t="shared" si="0"/>
        <v>5.2830008885433823</v>
      </c>
      <c r="P40">
        <f t="shared" si="1"/>
        <v>5.2467302473573021</v>
      </c>
      <c r="Q40" s="19">
        <f>E41-O40</f>
        <v>-2.1124781807456197</v>
      </c>
      <c r="R40" s="19">
        <f>F41-P40</f>
        <v>1.0942260935990475</v>
      </c>
      <c r="X40" s="35">
        <v>37772</v>
      </c>
      <c r="Y40" s="54">
        <f>O40-'問題2.1'!$M38</f>
        <v>0.32250088854338266</v>
      </c>
      <c r="Z40" s="54">
        <f>P40-'問題2.1'!$M38</f>
        <v>0.2862302473573024</v>
      </c>
    </row>
    <row r="41" spans="2:26">
      <c r="B41" s="35">
        <v>37771</v>
      </c>
      <c r="C41" s="41">
        <v>3612</v>
      </c>
      <c r="D41" s="41">
        <v>5115</v>
      </c>
      <c r="E41" s="68">
        <v>3.1705227077977627</v>
      </c>
      <c r="F41" s="68">
        <v>6.3409563409563496</v>
      </c>
      <c r="I41">
        <v>7.9302999999999999</v>
      </c>
      <c r="J41">
        <v>7.2164999999999999</v>
      </c>
      <c r="K41">
        <v>8.6229999999999993</v>
      </c>
      <c r="L41">
        <v>7.8204000000000002</v>
      </c>
      <c r="M41">
        <v>8.4356000000000009</v>
      </c>
      <c r="O41">
        <f t="shared" si="0"/>
        <v>7.6815948964976926</v>
      </c>
      <c r="P41">
        <f t="shared" si="1"/>
        <v>7.7607423073089148</v>
      </c>
      <c r="Q41" s="19">
        <f>E42-O41</f>
        <v>-1.3969880304954856</v>
      </c>
      <c r="R41" s="19">
        <f>F42-P41</f>
        <v>-2.8731567745620961</v>
      </c>
      <c r="X41" s="35">
        <v>37802</v>
      </c>
      <c r="Y41" s="54">
        <f>O41-'問題2.1'!$M39</f>
        <v>-0.24870510350230735</v>
      </c>
      <c r="Z41" s="54">
        <f>P41-'問題2.1'!$M39</f>
        <v>-0.16955769269108512</v>
      </c>
    </row>
    <row r="42" spans="2:26">
      <c r="B42" s="35">
        <v>37802</v>
      </c>
      <c r="C42" s="41">
        <v>3839</v>
      </c>
      <c r="D42" s="41">
        <v>5365</v>
      </c>
      <c r="E42" s="68">
        <v>6.284606866002207</v>
      </c>
      <c r="F42" s="68">
        <v>4.8875855327468187</v>
      </c>
      <c r="I42">
        <v>4.2282999999999999</v>
      </c>
      <c r="J42">
        <v>4.5826000000000002</v>
      </c>
      <c r="K42">
        <v>3.8883000000000001</v>
      </c>
      <c r="L42">
        <v>4.6539999999999999</v>
      </c>
      <c r="M42">
        <v>2.2848000000000002</v>
      </c>
      <c r="O42">
        <f t="shared" si="0"/>
        <v>4.1004553246428737</v>
      </c>
      <c r="P42">
        <f t="shared" si="1"/>
        <v>3.9345069111585511</v>
      </c>
      <c r="Q42" s="19">
        <f>E43-O42</f>
        <v>-1.1569804613972305</v>
      </c>
      <c r="R42" s="19">
        <f>F43-P42</f>
        <v>-1.2131648794716936</v>
      </c>
      <c r="X42" s="35">
        <v>37833</v>
      </c>
      <c r="Y42" s="54">
        <f>O42-'問題2.1'!$M40</f>
        <v>-0.12784467535712629</v>
      </c>
      <c r="Z42" s="54">
        <f>P42-'問題2.1'!$M40</f>
        <v>-0.29379308884144884</v>
      </c>
    </row>
    <row r="43" spans="2:26">
      <c r="B43" s="35">
        <v>37833</v>
      </c>
      <c r="C43" s="41">
        <v>3952</v>
      </c>
      <c r="D43" s="41">
        <v>5511</v>
      </c>
      <c r="E43" s="68">
        <v>2.9434748632456431</v>
      </c>
      <c r="F43" s="68">
        <v>2.7213420316868575</v>
      </c>
      <c r="I43">
        <v>6.6426999999999996</v>
      </c>
      <c r="J43">
        <v>6.0753000000000004</v>
      </c>
      <c r="K43">
        <v>7.1909000000000001</v>
      </c>
      <c r="L43">
        <v>6.7957999999999998</v>
      </c>
      <c r="M43">
        <v>5.9173</v>
      </c>
      <c r="O43">
        <f t="shared" si="0"/>
        <v>6.2776840688599034</v>
      </c>
      <c r="P43">
        <f t="shared" si="1"/>
        <v>6.255297619075753</v>
      </c>
      <c r="Q43" s="19">
        <f>E44-O43</f>
        <v>-0.20480957493277607</v>
      </c>
      <c r="R43" s="19">
        <f>F44-P43</f>
        <v>-1.7007703100574227</v>
      </c>
      <c r="X43" s="35">
        <v>37864</v>
      </c>
      <c r="Y43" s="54">
        <f>O43-'問題2.1'!$M41</f>
        <v>-0.36501593114009623</v>
      </c>
      <c r="Z43" s="54">
        <f>P43-'問題2.1'!$M41</f>
        <v>-0.38740238092424661</v>
      </c>
    </row>
    <row r="44" spans="2:26">
      <c r="B44" s="35">
        <v>37862</v>
      </c>
      <c r="C44" s="41">
        <v>4192</v>
      </c>
      <c r="D44" s="41">
        <v>5762</v>
      </c>
      <c r="E44" s="68">
        <v>6.0728744939271273</v>
      </c>
      <c r="F44" s="68">
        <v>4.5545273090183303</v>
      </c>
      <c r="I44">
        <v>1.976</v>
      </c>
      <c r="J44">
        <v>0.58450000000000002</v>
      </c>
      <c r="K44">
        <v>3.3081999999999998</v>
      </c>
      <c r="L44">
        <v>1.6501999999999999</v>
      </c>
      <c r="M44">
        <v>3.5224000000000002</v>
      </c>
      <c r="O44">
        <f t="shared" si="0"/>
        <v>1.5745049259531609</v>
      </c>
      <c r="P44">
        <f t="shared" si="1"/>
        <v>1.767537246640873</v>
      </c>
      <c r="Q44" s="19">
        <f>E45-O44</f>
        <v>1.5027851503827203</v>
      </c>
      <c r="R44" s="19">
        <f>F45-P44</f>
        <v>1.5472839959832267</v>
      </c>
      <c r="X44" s="35">
        <v>37894</v>
      </c>
      <c r="Y44" s="54">
        <f>O44-'問題2.1'!$M42</f>
        <v>-0.40149507404683904</v>
      </c>
      <c r="Z44" s="54">
        <f>P44-'問題2.1'!$M42</f>
        <v>-0.20846275335912701</v>
      </c>
    </row>
    <row r="45" spans="2:26">
      <c r="B45" s="35">
        <v>37894</v>
      </c>
      <c r="C45" s="41">
        <v>4321</v>
      </c>
      <c r="D45" s="41">
        <v>5953</v>
      </c>
      <c r="E45" s="68">
        <v>3.0772900763358813</v>
      </c>
      <c r="F45" s="68">
        <v>3.3148212426240997</v>
      </c>
      <c r="I45">
        <v>2.8332000000000002</v>
      </c>
      <c r="J45">
        <v>2.0541999999999998</v>
      </c>
      <c r="K45">
        <v>3.5598000000000001</v>
      </c>
      <c r="L45">
        <v>2.5228000000000002</v>
      </c>
      <c r="M45">
        <v>4.2724000000000002</v>
      </c>
      <c r="O45">
        <f t="shared" si="0"/>
        <v>2.6935693604628961</v>
      </c>
      <c r="P45">
        <f t="shared" si="1"/>
        <v>2.8411018418856071</v>
      </c>
      <c r="Q45" s="19">
        <f>E46-O45</f>
        <v>2.3747018730478722</v>
      </c>
      <c r="R45" s="19">
        <f>F46-P45</f>
        <v>2.1143827877129096</v>
      </c>
      <c r="X45" s="35">
        <v>37925</v>
      </c>
      <c r="Y45" s="54">
        <f>O45-'問題2.1'!$M43</f>
        <v>-0.13963063953710408</v>
      </c>
      <c r="Z45" s="54">
        <f>P45-'問題2.1'!$M43</f>
        <v>7.9018418856069417E-3</v>
      </c>
    </row>
    <row r="46" spans="2:26">
      <c r="B46" s="35">
        <v>37925</v>
      </c>
      <c r="C46" s="41">
        <v>4540</v>
      </c>
      <c r="D46" s="41">
        <v>6248</v>
      </c>
      <c r="E46" s="68">
        <v>5.0682712335107682</v>
      </c>
      <c r="F46" s="68">
        <v>4.9554846295985167</v>
      </c>
      <c r="I46">
        <v>-3.8875999999999999</v>
      </c>
      <c r="J46">
        <v>-3.6741999999999999</v>
      </c>
      <c r="K46">
        <v>-4.0837000000000003</v>
      </c>
      <c r="L46">
        <v>-3.3161999999999998</v>
      </c>
      <c r="M46">
        <v>-6.4955999999999996</v>
      </c>
      <c r="O46">
        <f t="shared" si="0"/>
        <v>-4.1779946323301296</v>
      </c>
      <c r="P46">
        <f t="shared" si="1"/>
        <v>-4.3844723585317666</v>
      </c>
      <c r="Q46" s="19">
        <f>E47-O46</f>
        <v>0.49958053541382474</v>
      </c>
      <c r="R46" s="19">
        <f>F47-P46</f>
        <v>-3.2941213811387371E-2</v>
      </c>
      <c r="X46" s="35">
        <v>37955</v>
      </c>
      <c r="Y46" s="54">
        <f>O46-'問題2.1'!$M44</f>
        <v>-0.29039463233012963</v>
      </c>
      <c r="Z46" s="54">
        <f>P46-'問題2.1'!$M44</f>
        <v>-0.4968723585317667</v>
      </c>
    </row>
    <row r="47" spans="2:26">
      <c r="B47" s="35">
        <v>37953</v>
      </c>
      <c r="C47" s="41">
        <v>4373</v>
      </c>
      <c r="D47" s="41">
        <v>5972</v>
      </c>
      <c r="E47" s="68">
        <v>-3.6784140969163048</v>
      </c>
      <c r="F47" s="68">
        <v>-4.417413572343154</v>
      </c>
      <c r="I47">
        <v>4.3490000000000002</v>
      </c>
      <c r="J47">
        <v>3.2722000000000002</v>
      </c>
      <c r="K47">
        <v>5.3775000000000004</v>
      </c>
      <c r="L47">
        <v>4.4814999999999996</v>
      </c>
      <c r="M47">
        <v>3.5861999999999998</v>
      </c>
      <c r="O47">
        <f t="shared" si="0"/>
        <v>3.747410375138915</v>
      </c>
      <c r="P47">
        <f t="shared" si="1"/>
        <v>3.7488367950016084</v>
      </c>
      <c r="Q47" s="19">
        <f>E48-O47</f>
        <v>-1.3691803271169585</v>
      </c>
      <c r="R47" s="19">
        <f>F48-P47</f>
        <v>-0.41661978227555085</v>
      </c>
      <c r="X47" s="35">
        <v>37986</v>
      </c>
      <c r="Y47" s="54">
        <f>O47-'問題2.1'!$M45</f>
        <v>-0.60158962486108525</v>
      </c>
      <c r="Z47" s="54">
        <f>P47-'問題2.1'!$M45</f>
        <v>-0.60016320499839182</v>
      </c>
    </row>
    <row r="48" spans="2:26">
      <c r="B48" s="35">
        <v>37985</v>
      </c>
      <c r="C48" s="41">
        <v>4477</v>
      </c>
      <c r="D48" s="41">
        <v>6171</v>
      </c>
      <c r="E48" s="68">
        <v>2.3782300480219565</v>
      </c>
      <c r="F48" s="68">
        <v>3.3322170127260575</v>
      </c>
      <c r="I48">
        <v>0.75660000000000005</v>
      </c>
      <c r="J48">
        <v>1.0412999999999999</v>
      </c>
      <c r="K48">
        <v>0.48949999999999999</v>
      </c>
      <c r="L48">
        <v>0.37580000000000002</v>
      </c>
      <c r="M48">
        <v>2.9676999999999998</v>
      </c>
      <c r="O48">
        <f t="shared" si="0"/>
        <v>1.2139688609700479</v>
      </c>
      <c r="P48">
        <f t="shared" si="1"/>
        <v>1.3657718091466933</v>
      </c>
      <c r="Q48" s="19">
        <f>E49-O48</f>
        <v>-9.7149562332575323E-2</v>
      </c>
      <c r="R48" s="19">
        <f>F49-P48</f>
        <v>1.1783863499847334</v>
      </c>
      <c r="X48" s="35">
        <v>38017</v>
      </c>
      <c r="Y48" s="54">
        <f>O48-'問題2.1'!$M46</f>
        <v>0.45736886097004781</v>
      </c>
      <c r="Z48" s="54">
        <f>P48-'問題2.1'!$M46</f>
        <v>0.60917180914669322</v>
      </c>
    </row>
    <row r="49" spans="2:26">
      <c r="B49" s="35">
        <v>38016</v>
      </c>
      <c r="C49" s="41">
        <v>4527</v>
      </c>
      <c r="D49" s="41">
        <v>6328</v>
      </c>
      <c r="E49" s="68">
        <v>1.1168192986374725</v>
      </c>
      <c r="F49" s="68">
        <v>2.5441581591314266</v>
      </c>
      <c r="I49">
        <v>2.9419</v>
      </c>
      <c r="J49">
        <v>1.2690999999999999</v>
      </c>
      <c r="K49">
        <v>4.5216000000000003</v>
      </c>
      <c r="L49">
        <v>2.86</v>
      </c>
      <c r="M49">
        <v>3.4051</v>
      </c>
      <c r="O49">
        <f t="shared" si="0"/>
        <v>2.2520223463900368</v>
      </c>
      <c r="P49">
        <f t="shared" si="1"/>
        <v>2.3748133035536441</v>
      </c>
      <c r="Q49" s="19">
        <f>E50-O49</f>
        <v>-0.28604045993101401</v>
      </c>
      <c r="R49" s="19">
        <f>F50-P49</f>
        <v>-1.1421963629721006</v>
      </c>
      <c r="X49" s="35">
        <v>38046</v>
      </c>
      <c r="Y49" s="54">
        <f>O49-'問題2.1'!$M47</f>
        <v>-0.68987765360996312</v>
      </c>
      <c r="Z49" s="54">
        <f>P49-'問題2.1'!$M47</f>
        <v>-0.5670866964463559</v>
      </c>
    </row>
    <row r="50" spans="2:26">
      <c r="B50" s="35">
        <v>38044</v>
      </c>
      <c r="C50" s="41">
        <v>4616</v>
      </c>
      <c r="D50" s="41">
        <v>6406</v>
      </c>
      <c r="E50" s="68">
        <v>1.9659818864590228</v>
      </c>
      <c r="F50" s="68">
        <v>1.2326169405815435</v>
      </c>
      <c r="I50">
        <v>9.3635000000000002</v>
      </c>
      <c r="J50">
        <v>7.6966000000000001</v>
      </c>
      <c r="K50">
        <v>10.8893</v>
      </c>
      <c r="L50">
        <v>8.5490999999999993</v>
      </c>
      <c r="M50">
        <v>13.940799999999999</v>
      </c>
      <c r="O50">
        <f t="shared" si="0"/>
        <v>9.2870638497989404</v>
      </c>
      <c r="P50">
        <f t="shared" si="1"/>
        <v>9.7099051932540483</v>
      </c>
      <c r="Q50" s="19">
        <f>E51-O50</f>
        <v>1.2848598937019258</v>
      </c>
      <c r="R50" s="19">
        <f>F51-P50</f>
        <v>-3.013058487041115</v>
      </c>
      <c r="X50" s="35">
        <v>38077</v>
      </c>
      <c r="Y50" s="54">
        <f>O50-'問題2.1'!$M48</f>
        <v>-7.643615020105976E-2</v>
      </c>
      <c r="Z50" s="54">
        <f>P50-'問題2.1'!$M48</f>
        <v>0.34640519325404817</v>
      </c>
    </row>
    <row r="51" spans="2:26">
      <c r="B51" s="35">
        <v>38077</v>
      </c>
      <c r="C51" s="41">
        <v>5104</v>
      </c>
      <c r="D51" s="41">
        <v>6835</v>
      </c>
      <c r="E51" s="68">
        <v>10.571923743500866</v>
      </c>
      <c r="F51" s="68">
        <v>6.6968467062129333</v>
      </c>
      <c r="I51">
        <v>0.94259999999999999</v>
      </c>
      <c r="J51">
        <v>1.0524</v>
      </c>
      <c r="K51">
        <v>0.84460000000000002</v>
      </c>
      <c r="L51">
        <v>0.39150000000000001</v>
      </c>
      <c r="M51">
        <v>3.8849999999999998</v>
      </c>
      <c r="O51">
        <f t="shared" si="0"/>
        <v>1.4292151818467951</v>
      </c>
      <c r="P51">
        <f t="shared" si="1"/>
        <v>1.6460136305885535</v>
      </c>
      <c r="Q51" s="19">
        <f>E52-O51</f>
        <v>2.3913177335137132</v>
      </c>
      <c r="R51" s="19">
        <f>F52-P51</f>
        <v>3.5624721045979761</v>
      </c>
      <c r="X51" s="35">
        <v>38107</v>
      </c>
      <c r="Y51" s="54">
        <f>O51-'問題2.1'!$M49</f>
        <v>0.48661518184679509</v>
      </c>
      <c r="Z51" s="54">
        <f>P51-'問題2.1'!$M49</f>
        <v>0.70341363058855355</v>
      </c>
    </row>
    <row r="52" spans="2:26">
      <c r="B52" s="35">
        <v>38107</v>
      </c>
      <c r="C52" s="41">
        <v>5299</v>
      </c>
      <c r="D52" s="41">
        <v>7191</v>
      </c>
      <c r="E52" s="68">
        <v>3.8205329153605083</v>
      </c>
      <c r="F52" s="68">
        <v>5.2084857351865299</v>
      </c>
      <c r="I52">
        <v>-3.7850000000000001</v>
      </c>
      <c r="J52">
        <v>-4.6383999999999999</v>
      </c>
      <c r="K52">
        <v>-3.0234999999999999</v>
      </c>
      <c r="L52">
        <v>-3.5390000000000001</v>
      </c>
      <c r="M52">
        <v>-5.0540000000000003</v>
      </c>
      <c r="O52">
        <f t="shared" si="0"/>
        <v>-4.3604227373015361</v>
      </c>
      <c r="P52">
        <f t="shared" si="1"/>
        <v>-4.4196428821385174</v>
      </c>
      <c r="Q52" s="19">
        <f>E53-O52</f>
        <v>3.8852629734073219E-2</v>
      </c>
      <c r="R52" s="19">
        <f>F53-P52</f>
        <v>9.4792374559602877E-2</v>
      </c>
      <c r="X52" s="35">
        <v>38138</v>
      </c>
      <c r="Y52" s="54">
        <f>O52-'問題2.1'!$M50</f>
        <v>-0.57542273730153592</v>
      </c>
      <c r="Z52" s="54">
        <f>P52-'問題2.1'!$M50</f>
        <v>-0.63464288213851727</v>
      </c>
    </row>
    <row r="53" spans="2:26">
      <c r="B53" s="35">
        <v>38138</v>
      </c>
      <c r="C53" s="41">
        <v>5070</v>
      </c>
      <c r="D53" s="41">
        <v>6880</v>
      </c>
      <c r="E53" s="68">
        <v>-4.3215701075674628</v>
      </c>
      <c r="F53" s="68">
        <v>-4.3248505075789145</v>
      </c>
      <c r="I53">
        <v>4.6905999999999999</v>
      </c>
      <c r="J53">
        <v>3.9815</v>
      </c>
      <c r="K53">
        <v>5.3116000000000003</v>
      </c>
      <c r="L53">
        <v>4.0118</v>
      </c>
      <c r="M53">
        <v>8.2524999999999995</v>
      </c>
      <c r="O53">
        <f t="shared" si="0"/>
        <v>4.8977992477581882</v>
      </c>
      <c r="P53">
        <f t="shared" si="1"/>
        <v>5.193806102937728</v>
      </c>
      <c r="Q53" s="19">
        <f>E54-O53</f>
        <v>0.4473684051017619</v>
      </c>
      <c r="R53" s="19">
        <f>F54-P53</f>
        <v>-1.2548526145656291</v>
      </c>
      <c r="X53" s="35">
        <v>38168</v>
      </c>
      <c r="Y53" s="54">
        <f>O53-'問題2.1'!$M51</f>
        <v>0.20719924775818832</v>
      </c>
      <c r="Z53" s="54">
        <f>P53-'問題2.1'!$M51</f>
        <v>0.50320610293772816</v>
      </c>
    </row>
    <row r="54" spans="2:26">
      <c r="B54" s="35">
        <v>38168</v>
      </c>
      <c r="C54" s="41">
        <v>5341</v>
      </c>
      <c r="D54" s="41">
        <v>7151</v>
      </c>
      <c r="E54" s="68">
        <v>5.3451676528599501</v>
      </c>
      <c r="F54" s="68">
        <v>3.9389534883720989</v>
      </c>
      <c r="I54">
        <v>-4.2168000000000001</v>
      </c>
      <c r="J54">
        <v>-5.1734</v>
      </c>
      <c r="K54">
        <v>-3.3902999999999999</v>
      </c>
      <c r="L54">
        <v>-4.0236999999999998</v>
      </c>
      <c r="M54">
        <v>-5.1897000000000002</v>
      </c>
      <c r="O54">
        <f t="shared" si="0"/>
        <v>-4.7950676275904973</v>
      </c>
      <c r="P54">
        <f t="shared" si="1"/>
        <v>-4.8328298612794693</v>
      </c>
      <c r="Q54" s="19">
        <f>E55-O54</f>
        <v>-0.82185804175981669</v>
      </c>
      <c r="R54" s="19">
        <f>F55-P54</f>
        <v>0.26004283848545739</v>
      </c>
      <c r="X54" s="35">
        <v>38199</v>
      </c>
      <c r="Y54" s="54">
        <f>O54-'問題2.1'!$M52</f>
        <v>-0.57826762759049721</v>
      </c>
      <c r="Z54" s="54">
        <f>P54-'問題2.1'!$M52</f>
        <v>-0.61602986127946924</v>
      </c>
    </row>
    <row r="55" spans="2:26">
      <c r="B55" s="35">
        <v>38198</v>
      </c>
      <c r="C55" s="41">
        <v>5041</v>
      </c>
      <c r="D55" s="41">
        <v>6824</v>
      </c>
      <c r="E55" s="68">
        <v>-5.616925669350314</v>
      </c>
      <c r="F55" s="68">
        <v>-4.5727870227940119</v>
      </c>
      <c r="I55">
        <v>-1.1676</v>
      </c>
      <c r="J55">
        <v>-0.75519999999999998</v>
      </c>
      <c r="K55">
        <v>-1.5170999999999999</v>
      </c>
      <c r="L55">
        <v>-1.1882999999999999</v>
      </c>
      <c r="M55">
        <v>-1.0615000000000001</v>
      </c>
      <c r="O55">
        <f t="shared" si="0"/>
        <v>-0.96481843561267366</v>
      </c>
      <c r="P55">
        <f t="shared" si="1"/>
        <v>-0.97081288436242252</v>
      </c>
      <c r="Q55" s="19">
        <f>E56-O55</f>
        <v>0.44904775519212725</v>
      </c>
      <c r="R55" s="19">
        <f>F56-P55</f>
        <v>-1.5350487803503605</v>
      </c>
      <c r="X55" s="35">
        <v>38230</v>
      </c>
      <c r="Y55" s="54">
        <f>O55-'問題2.1'!$M53</f>
        <v>0.20278156438732631</v>
      </c>
      <c r="Z55" s="54">
        <f>P55-'問題2.1'!$M53</f>
        <v>0.19678711563757745</v>
      </c>
    </row>
    <row r="56" spans="2:26">
      <c r="B56" s="35">
        <v>38230</v>
      </c>
      <c r="C56" s="41">
        <v>5015</v>
      </c>
      <c r="D56" s="41">
        <v>6653</v>
      </c>
      <c r="E56" s="68">
        <v>-0.51577068042054641</v>
      </c>
      <c r="F56" s="68">
        <v>-2.5058616647127829</v>
      </c>
      <c r="I56">
        <v>-2.0686</v>
      </c>
      <c r="J56">
        <v>-1.8411999999999999</v>
      </c>
      <c r="K56">
        <v>-2.2627999999999999</v>
      </c>
      <c r="L56">
        <v>-1.9722</v>
      </c>
      <c r="M56">
        <v>-2.5577999999999999</v>
      </c>
      <c r="O56">
        <f t="shared" si="0"/>
        <v>-2.0380953114269538</v>
      </c>
      <c r="P56">
        <f t="shared" si="1"/>
        <v>-2.0829131708571333</v>
      </c>
      <c r="Q56" s="19">
        <f>E57-O56</f>
        <v>-1.0925128640466277</v>
      </c>
      <c r="R56" s="19">
        <f>F57-P56</f>
        <v>-0.80300295720539339</v>
      </c>
      <c r="X56" s="35">
        <v>38260</v>
      </c>
      <c r="Y56" s="54">
        <f>O56-'問題2.1'!$M54</f>
        <v>3.0504688573046224E-2</v>
      </c>
      <c r="Z56" s="54">
        <f>P56-'問題2.1'!$M54</f>
        <v>-1.431317085713335E-2</v>
      </c>
    </row>
    <row r="57" spans="2:26">
      <c r="B57" s="35">
        <v>38260</v>
      </c>
      <c r="C57" s="41">
        <v>4858</v>
      </c>
      <c r="D57" s="41">
        <v>6461</v>
      </c>
      <c r="E57" s="68">
        <v>-3.1306081754735815</v>
      </c>
      <c r="F57" s="68">
        <v>-2.8859161280625267</v>
      </c>
      <c r="I57">
        <v>-1.4437</v>
      </c>
      <c r="J57">
        <v>-1.6480999999999999</v>
      </c>
      <c r="K57">
        <v>-1.2686999999999999</v>
      </c>
      <c r="L57">
        <v>-1.2474000000000001</v>
      </c>
      <c r="M57">
        <v>-2.4533999999999998</v>
      </c>
      <c r="O57">
        <f t="shared" si="0"/>
        <v>-1.6862955619878623</v>
      </c>
      <c r="P57">
        <f t="shared" si="1"/>
        <v>-1.7550256072101464</v>
      </c>
      <c r="Q57" s="19">
        <f>E58-O57</f>
        <v>-0.55742613418340126</v>
      </c>
      <c r="R57" s="19">
        <f>F58-P57</f>
        <v>0.51682718591313659</v>
      </c>
      <c r="X57" s="35">
        <v>38291</v>
      </c>
      <c r="Y57" s="54">
        <f>O57-'問題2.1'!$M55</f>
        <v>-0.24259556198786236</v>
      </c>
      <c r="Z57" s="54">
        <f>P57-'問題2.1'!$M55</f>
        <v>-0.31132560721014646</v>
      </c>
    </row>
    <row r="58" spans="2:26">
      <c r="B58" s="35">
        <v>38289</v>
      </c>
      <c r="C58" s="41">
        <v>4749</v>
      </c>
      <c r="D58" s="41">
        <v>6381</v>
      </c>
      <c r="E58" s="68">
        <v>-2.2437216961712636</v>
      </c>
      <c r="F58" s="68">
        <v>-1.2381984212970099</v>
      </c>
      <c r="I58">
        <v>1.4451000000000001</v>
      </c>
      <c r="J58">
        <v>1.0829</v>
      </c>
      <c r="K58">
        <v>1.7543</v>
      </c>
      <c r="L58">
        <v>1.5618000000000001</v>
      </c>
      <c r="M58">
        <v>0.83679999999999999</v>
      </c>
      <c r="O58">
        <f t="shared" si="0"/>
        <v>1.1905300100810128</v>
      </c>
      <c r="P58">
        <f t="shared" si="1"/>
        <v>1.1574549800822518</v>
      </c>
      <c r="Q58" s="19">
        <f>E59-O58</f>
        <v>0.72566287263112939</v>
      </c>
      <c r="R58" s="19">
        <f>F59-P58</f>
        <v>-0.4835794119894774</v>
      </c>
      <c r="X58" s="35">
        <v>38321</v>
      </c>
      <c r="Y58" s="54">
        <f>O58-'問題2.1'!$M56</f>
        <v>-0.25456998991898727</v>
      </c>
      <c r="Z58" s="54">
        <f>P58-'問題2.1'!$M56</f>
        <v>-0.28764501991774827</v>
      </c>
    </row>
    <row r="59" spans="2:26">
      <c r="B59" s="35">
        <v>38321</v>
      </c>
      <c r="C59" s="41">
        <v>4840</v>
      </c>
      <c r="D59" s="41">
        <v>6424</v>
      </c>
      <c r="E59" s="68">
        <v>1.9161928827121422</v>
      </c>
      <c r="F59" s="68">
        <v>0.67387556809277438</v>
      </c>
      <c r="I59">
        <v>4.72</v>
      </c>
      <c r="J59">
        <v>4.6200999999999999</v>
      </c>
      <c r="K59">
        <v>4.8128000000000002</v>
      </c>
      <c r="L59">
        <v>4.7393999999999998</v>
      </c>
      <c r="M59">
        <v>4.6018999999999997</v>
      </c>
      <c r="O59">
        <f t="shared" si="0"/>
        <v>4.6571609164277508</v>
      </c>
      <c r="P59">
        <f t="shared" si="1"/>
        <v>4.6532300253304513</v>
      </c>
      <c r="Q59" s="19">
        <f>E60-O59</f>
        <v>-0.42162372634510081</v>
      </c>
      <c r="R59" s="19">
        <f>F60-P59</f>
        <v>-2.0224703740228609</v>
      </c>
      <c r="X59" s="35">
        <v>38352</v>
      </c>
      <c r="Y59" s="54">
        <f>O59-'問題2.1'!$M57</f>
        <v>-6.2839083572248988E-2</v>
      </c>
      <c r="Z59" s="54">
        <f>P59-'問題2.1'!$M57</f>
        <v>-6.6769974669548482E-2</v>
      </c>
    </row>
    <row r="60" spans="2:26">
      <c r="B60" s="35">
        <v>38351</v>
      </c>
      <c r="C60" s="41">
        <v>5045</v>
      </c>
      <c r="D60" s="41">
        <v>6593</v>
      </c>
      <c r="E60" s="68">
        <v>4.2355371900826499</v>
      </c>
      <c r="F60" s="68">
        <v>2.6307596513075904</v>
      </c>
      <c r="I60">
        <v>-0.43669999999999998</v>
      </c>
      <c r="J60">
        <v>-0.64680000000000004</v>
      </c>
      <c r="K60">
        <v>-0.24210000000000001</v>
      </c>
      <c r="L60">
        <v>-1.2586999999999999</v>
      </c>
      <c r="M60">
        <v>4.5829000000000004</v>
      </c>
      <c r="O60">
        <f t="shared" si="0"/>
        <v>0.21320948196253631</v>
      </c>
      <c r="P60">
        <f t="shared" si="1"/>
        <v>0.60134087255734014</v>
      </c>
      <c r="Q60" s="19">
        <f>E61-O60</f>
        <v>8.411460128820214E-2</v>
      </c>
      <c r="R60" s="19">
        <f>F61-P60</f>
        <v>-0.844022504591321</v>
      </c>
      <c r="X60" s="35">
        <v>38383</v>
      </c>
      <c r="Y60" s="54">
        <f>O60-'問題2.1'!$M58</f>
        <v>0.64990948196253617</v>
      </c>
      <c r="Z60" s="54">
        <f>P60-'問題2.1'!$M58</f>
        <v>1.03804087255734</v>
      </c>
    </row>
    <row r="61" spans="2:26">
      <c r="B61" s="35">
        <v>38383</v>
      </c>
      <c r="C61" s="41">
        <v>5060</v>
      </c>
      <c r="D61" s="41">
        <v>6577</v>
      </c>
      <c r="E61" s="68">
        <v>0.29732408325073845</v>
      </c>
      <c r="F61" s="68">
        <v>-0.24268163203398085</v>
      </c>
      <c r="I61">
        <v>2.8624000000000001</v>
      </c>
      <c r="J61">
        <v>2.3307000000000002</v>
      </c>
      <c r="K61">
        <v>3.3530000000000002</v>
      </c>
      <c r="L61">
        <v>2.8142999999999998</v>
      </c>
      <c r="M61">
        <v>3.1398000000000001</v>
      </c>
      <c r="O61">
        <f t="shared" si="0"/>
        <v>2.6624470325727274</v>
      </c>
      <c r="P61">
        <f t="shared" si="1"/>
        <v>2.709058672026146</v>
      </c>
      <c r="Q61" s="19">
        <f>E62-O61</f>
        <v>-1.0814193645885468</v>
      </c>
      <c r="R61" s="19">
        <f>F62-P61</f>
        <v>-0.15470258262368075</v>
      </c>
      <c r="X61" s="35">
        <v>38411</v>
      </c>
      <c r="Y61" s="54">
        <f>O61-'問題2.1'!$M59</f>
        <v>-0.19995296742727264</v>
      </c>
      <c r="Z61" s="54">
        <f>P61-'問題2.1'!$M59</f>
        <v>-0.15334132797385402</v>
      </c>
    </row>
    <row r="62" spans="2:26">
      <c r="B62" s="35">
        <v>38411</v>
      </c>
      <c r="C62" s="41">
        <v>5140</v>
      </c>
      <c r="D62" s="41">
        <v>6745</v>
      </c>
      <c r="E62" s="68">
        <v>1.5810276679841806</v>
      </c>
      <c r="F62" s="68">
        <v>2.5543560894024653</v>
      </c>
      <c r="I62">
        <v>1.0590999999999999</v>
      </c>
      <c r="J62">
        <v>3.9800000000000002E-2</v>
      </c>
      <c r="K62">
        <v>1.9867999999999999</v>
      </c>
      <c r="L62">
        <v>0.71919999999999995</v>
      </c>
      <c r="M62">
        <v>3.0207999999999999</v>
      </c>
      <c r="O62">
        <f t="shared" si="0"/>
        <v>0.88805793386066889</v>
      </c>
      <c r="P62">
        <f t="shared" si="1"/>
        <v>1.0825715872491428</v>
      </c>
      <c r="Q62" s="19">
        <f>E63-O62</f>
        <v>-0.90751318677895676</v>
      </c>
      <c r="R62" s="19">
        <f>F63-P62</f>
        <v>-0.26715275848710496</v>
      </c>
      <c r="X62" s="35">
        <v>38442</v>
      </c>
      <c r="Y62" s="54">
        <f>O62-'問題2.1'!$M60</f>
        <v>-0.17104206613933104</v>
      </c>
      <c r="Z62" s="54">
        <f>P62-'問題2.1'!$M60</f>
        <v>2.3471587249142889E-2</v>
      </c>
    </row>
    <row r="63" spans="2:26">
      <c r="B63" s="35">
        <v>38442</v>
      </c>
      <c r="C63" s="41">
        <v>5139</v>
      </c>
      <c r="D63" s="41">
        <v>6800</v>
      </c>
      <c r="E63" s="68">
        <v>-1.9455252918287869E-2</v>
      </c>
      <c r="F63" s="68">
        <v>0.81541882876203786</v>
      </c>
      <c r="I63">
        <v>-4.2167000000000003</v>
      </c>
      <c r="J63">
        <v>-4.2115</v>
      </c>
      <c r="K63">
        <v>-4.2217000000000002</v>
      </c>
      <c r="L63">
        <v>-4.4734999999999996</v>
      </c>
      <c r="M63">
        <v>-2.7677</v>
      </c>
      <c r="O63">
        <f t="shared" si="0"/>
        <v>-3.9992279065738288</v>
      </c>
      <c r="P63">
        <f t="shared" si="1"/>
        <v>-3.8904569639561535</v>
      </c>
      <c r="Q63" s="19">
        <f>E64-O63</f>
        <v>0.53551901379313627</v>
      </c>
      <c r="R63" s="19">
        <f>F64-P63</f>
        <v>1.8904569639561517</v>
      </c>
      <c r="X63" s="35">
        <v>38472</v>
      </c>
      <c r="Y63" s="54">
        <f>O63-'問題2.1'!$M61</f>
        <v>0.21747209342617158</v>
      </c>
      <c r="Z63" s="54">
        <f>P63-'問題2.1'!$M61</f>
        <v>0.32624303604384686</v>
      </c>
    </row>
    <row r="64" spans="2:26">
      <c r="B64" s="35">
        <v>38470</v>
      </c>
      <c r="C64" s="41">
        <v>4961</v>
      </c>
      <c r="D64" s="41">
        <v>6664</v>
      </c>
      <c r="E64" s="68">
        <v>-3.4637088927806925</v>
      </c>
      <c r="F64" s="68">
        <v>-2.0000000000000018</v>
      </c>
      <c r="I64">
        <v>1.5116000000000001</v>
      </c>
      <c r="J64">
        <v>1.5434000000000001</v>
      </c>
      <c r="K64">
        <v>1.4829000000000001</v>
      </c>
      <c r="L64">
        <v>1.8179000000000001</v>
      </c>
      <c r="M64">
        <v>-0.18329999999999999</v>
      </c>
      <c r="O64">
        <f t="shared" si="0"/>
        <v>1.2744025319996837</v>
      </c>
      <c r="P64">
        <f t="shared" si="1"/>
        <v>1.145414672124726</v>
      </c>
      <c r="Q64" s="19">
        <f>E65-O64</f>
        <v>0.60021952000595302</v>
      </c>
      <c r="R64" s="19">
        <f>F65-P64</f>
        <v>0.25014355116459108</v>
      </c>
      <c r="X64" s="35">
        <v>38503</v>
      </c>
      <c r="Y64" s="54">
        <f>O64-'問題2.1'!$M62</f>
        <v>-0.23719746800031638</v>
      </c>
      <c r="Z64" s="54">
        <f>P64-'問題2.1'!$M62</f>
        <v>-0.36618532787527402</v>
      </c>
    </row>
    <row r="65" spans="2:26">
      <c r="B65" s="35">
        <v>38503</v>
      </c>
      <c r="C65" s="41">
        <v>5054</v>
      </c>
      <c r="D65" s="41">
        <v>6757</v>
      </c>
      <c r="E65" s="68">
        <v>1.8746220520056367</v>
      </c>
      <c r="F65" s="68">
        <v>1.3955582232893171</v>
      </c>
      <c r="I65">
        <v>2.9481000000000002</v>
      </c>
      <c r="J65">
        <v>2.9304999999999999</v>
      </c>
      <c r="K65">
        <v>2.9638</v>
      </c>
      <c r="L65">
        <v>2.7302</v>
      </c>
      <c r="M65">
        <v>4.1820000000000004</v>
      </c>
      <c r="O65">
        <f t="shared" si="0"/>
        <v>3.1232988361093152</v>
      </c>
      <c r="P65">
        <f t="shared" si="1"/>
        <v>3.2169241677688492</v>
      </c>
      <c r="Q65" s="19">
        <f>E66-O65</f>
        <v>0.27994611838217587</v>
      </c>
      <c r="R65" s="19">
        <f>F66-P65</f>
        <v>-0.25703072393282334</v>
      </c>
      <c r="X65" s="35">
        <v>38533</v>
      </c>
      <c r="Y65" s="54">
        <f>O65-'問題2.1'!$M63</f>
        <v>0.17519883610931508</v>
      </c>
      <c r="Z65" s="54">
        <f>P65-'問題2.1'!$M63</f>
        <v>0.26882416776884899</v>
      </c>
    </row>
    <row r="66" spans="2:26">
      <c r="B66" s="35">
        <v>38533</v>
      </c>
      <c r="C66" s="41">
        <v>5226</v>
      </c>
      <c r="D66" s="41">
        <v>6957</v>
      </c>
      <c r="E66" s="68">
        <v>3.4032449544914911</v>
      </c>
      <c r="F66" s="68">
        <v>2.9598934438360258</v>
      </c>
      <c r="I66">
        <v>2.2418999999999998</v>
      </c>
      <c r="J66">
        <v>2.3610000000000002</v>
      </c>
      <c r="K66">
        <v>2.1364000000000001</v>
      </c>
      <c r="L66">
        <v>2.0611999999999999</v>
      </c>
      <c r="M66">
        <v>3.2523</v>
      </c>
      <c r="O66">
        <f t="shared" si="0"/>
        <v>2.4459145003922198</v>
      </c>
      <c r="P66">
        <f t="shared" si="1"/>
        <v>2.5170519352041651</v>
      </c>
      <c r="Q66" s="19">
        <f>E67-O66</f>
        <v>-0.43672965538647945</v>
      </c>
      <c r="R66" s="19">
        <f>F67-P66</f>
        <v>0.12776623354674133</v>
      </c>
      <c r="X66" s="35">
        <v>38564</v>
      </c>
      <c r="Y66" s="54">
        <f>O66-'問題2.1'!$M64</f>
        <v>0.20401450039222002</v>
      </c>
      <c r="Z66" s="54">
        <f>P66-'問題2.1'!$M64</f>
        <v>0.27515193520416537</v>
      </c>
    </row>
    <row r="67" spans="2:26">
      <c r="B67" s="35">
        <v>38562</v>
      </c>
      <c r="C67" s="41">
        <v>5331</v>
      </c>
      <c r="D67" s="41">
        <v>7141</v>
      </c>
      <c r="E67" s="68">
        <v>2.0091848450057403</v>
      </c>
      <c r="F67" s="68">
        <v>2.6448181687509065</v>
      </c>
      <c r="I67">
        <v>5.4707999999999997</v>
      </c>
      <c r="J67">
        <v>5.1104000000000003</v>
      </c>
      <c r="K67">
        <v>5.7938000000000001</v>
      </c>
      <c r="L67">
        <v>6.0091999999999999</v>
      </c>
      <c r="M67">
        <v>2.4895</v>
      </c>
      <c r="O67">
        <f t="shared" si="0"/>
        <v>4.864758526614624</v>
      </c>
      <c r="P67">
        <f t="shared" si="1"/>
        <v>4.6559645882103586</v>
      </c>
      <c r="Q67" s="19">
        <f>E68-O67</f>
        <v>-6.2657607462504927E-2</v>
      </c>
      <c r="R67" s="19">
        <f>F68-P67</f>
        <v>-0.95900337829577431</v>
      </c>
      <c r="X67" s="35">
        <v>38595</v>
      </c>
      <c r="Y67" s="54">
        <f>O67-'問題2.1'!$M65</f>
        <v>-0.60604147338537562</v>
      </c>
      <c r="Z67" s="54">
        <f>P67-'問題2.1'!$M65</f>
        <v>-0.81483541178964103</v>
      </c>
    </row>
    <row r="68" spans="2:26">
      <c r="B68" s="35">
        <v>38595</v>
      </c>
      <c r="C68" s="41">
        <v>5587</v>
      </c>
      <c r="D68" s="41">
        <v>7405</v>
      </c>
      <c r="E68" s="68">
        <v>4.8021009191521191</v>
      </c>
      <c r="F68" s="68">
        <v>3.6969612099145843</v>
      </c>
      <c r="I68">
        <v>11.7668</v>
      </c>
      <c r="J68">
        <v>11.3497</v>
      </c>
      <c r="K68">
        <v>12.138299999999999</v>
      </c>
      <c r="L68">
        <v>12.4725</v>
      </c>
      <c r="M68">
        <v>7.7276999999999996</v>
      </c>
      <c r="O68">
        <f t="shared" si="0"/>
        <v>10.978006579475954</v>
      </c>
      <c r="P68">
        <f t="shared" si="1"/>
        <v>10.69160676815439</v>
      </c>
      <c r="Q68" s="19">
        <f>E69-O68</f>
        <v>-0.9010421978758032</v>
      </c>
      <c r="R68" s="19">
        <f>F69-P68</f>
        <v>-4.7631800294643165</v>
      </c>
      <c r="X68" s="35">
        <v>38625</v>
      </c>
      <c r="Y68" s="54">
        <f>O68-'問題2.1'!$M66</f>
        <v>-0.78879342052404589</v>
      </c>
      <c r="Z68" s="54">
        <f>P68-'問題2.1'!$M66</f>
        <v>-1.0751932318456099</v>
      </c>
    </row>
    <row r="69" spans="2:26">
      <c r="B69" s="35">
        <v>38625</v>
      </c>
      <c r="C69" s="41">
        <v>6150</v>
      </c>
      <c r="D69" s="41">
        <v>7844</v>
      </c>
      <c r="E69" s="68">
        <v>10.076964381600151</v>
      </c>
      <c r="F69" s="68">
        <v>5.9284267386900735</v>
      </c>
      <c r="I69">
        <v>2.2084999999999999</v>
      </c>
      <c r="J69">
        <v>1.2561</v>
      </c>
      <c r="K69">
        <v>3.0508000000000002</v>
      </c>
      <c r="L69">
        <v>1.6220000000000001</v>
      </c>
      <c r="M69">
        <v>5.7069000000000001</v>
      </c>
      <c r="O69">
        <f t="shared" si="0"/>
        <v>2.2959316372896774</v>
      </c>
      <c r="P69">
        <f t="shared" si="1"/>
        <v>2.5983148456861027</v>
      </c>
      <c r="Q69" s="19">
        <f>E70-O69</f>
        <v>0.63089763100300811</v>
      </c>
      <c r="R69" s="19">
        <f>F70-P69</f>
        <v>-1.0174887365581053</v>
      </c>
      <c r="X69" s="35">
        <v>38656</v>
      </c>
      <c r="Y69" s="54">
        <f>O69-'問題2.1'!$M67</f>
        <v>8.7431637289677511E-2</v>
      </c>
      <c r="Z69" s="54">
        <f>P69-'問題2.1'!$M67</f>
        <v>0.38981484568610281</v>
      </c>
    </row>
    <row r="70" spans="2:26">
      <c r="B70" s="35">
        <v>38656</v>
      </c>
      <c r="C70" s="41">
        <v>6330</v>
      </c>
      <c r="D70" s="41">
        <v>7968</v>
      </c>
      <c r="E70" s="68">
        <v>2.9268292682926855</v>
      </c>
      <c r="F70" s="68">
        <v>1.5808261091279974</v>
      </c>
      <c r="I70">
        <v>6.62</v>
      </c>
      <c r="J70">
        <v>8.5084999999999997</v>
      </c>
      <c r="K70">
        <v>4.9810999999999996</v>
      </c>
      <c r="L70">
        <v>6.7839</v>
      </c>
      <c r="M70">
        <v>5.6740000000000004</v>
      </c>
      <c r="O70">
        <f t="shared" si="0"/>
        <v>7.3360262616165963</v>
      </c>
      <c r="P70">
        <f t="shared" si="1"/>
        <v>7.1934058864142116</v>
      </c>
      <c r="Q70" s="19">
        <f>E71-O70</f>
        <v>-0.54297728847282922</v>
      </c>
      <c r="R70" s="19">
        <f>F71-P70</f>
        <v>1.9054896959151133</v>
      </c>
      <c r="X70" s="35">
        <v>38686</v>
      </c>
      <c r="Y70" s="54">
        <f>O70-'問題2.1'!$M68</f>
        <v>0.7160262616165971</v>
      </c>
      <c r="Z70" s="54">
        <f>P70-'問題2.1'!$M68</f>
        <v>0.57340588641421242</v>
      </c>
    </row>
    <row r="71" spans="2:26">
      <c r="B71" s="35">
        <v>38686</v>
      </c>
      <c r="C71" s="41">
        <v>6760</v>
      </c>
      <c r="D71" s="41">
        <v>8693</v>
      </c>
      <c r="E71" s="68">
        <v>6.7930489731437671</v>
      </c>
      <c r="F71" s="68">
        <v>9.0988955823293249</v>
      </c>
      <c r="I71">
        <v>7.5789</v>
      </c>
      <c r="J71">
        <v>9.8321000000000005</v>
      </c>
      <c r="K71">
        <v>5.2439</v>
      </c>
      <c r="L71">
        <v>7.1086</v>
      </c>
      <c r="M71">
        <v>10.193</v>
      </c>
      <c r="O71">
        <f t="shared" si="0"/>
        <v>8.988844573816527</v>
      </c>
      <c r="P71">
        <f t="shared" si="1"/>
        <v>9.0272628582459955</v>
      </c>
      <c r="Q71" s="19">
        <f>E72-O71</f>
        <v>1.2774276155325754</v>
      </c>
      <c r="R71" s="19">
        <f>F72-P71</f>
        <v>1.2913843291461529</v>
      </c>
      <c r="X71" s="35">
        <v>38717</v>
      </c>
      <c r="Y71" s="54">
        <f>O71-'問題2.1'!$M69</f>
        <v>1.4099445738165279</v>
      </c>
      <c r="Z71" s="54">
        <f>P71-'問題2.1'!$M69</f>
        <v>1.4483628582459964</v>
      </c>
    </row>
    <row r="72" spans="2:26">
      <c r="B72" s="35">
        <v>38716</v>
      </c>
      <c r="C72" s="41">
        <v>7454</v>
      </c>
      <c r="D72" s="41">
        <v>9590</v>
      </c>
      <c r="E72" s="68">
        <v>10.266272189349102</v>
      </c>
      <c r="F72" s="68">
        <v>10.318647187392148</v>
      </c>
      <c r="I72">
        <v>3.6543999999999999</v>
      </c>
      <c r="J72">
        <v>2.8681000000000001</v>
      </c>
      <c r="K72">
        <v>4.5048000000000004</v>
      </c>
      <c r="L72">
        <v>3.8010000000000002</v>
      </c>
      <c r="M72">
        <v>2.8618000000000001</v>
      </c>
      <c r="O72">
        <f t="shared" ref="O72:O124" si="2">SUMPRODUCT($I$4:$M$4,I72:M72)</f>
        <v>3.1801329793346529</v>
      </c>
      <c r="P72">
        <f t="shared" ref="P72:P124" si="3">SUMPRODUCT($I$5:$M$5,I72:M72)</f>
        <v>3.182587465594076</v>
      </c>
      <c r="Q72" s="19">
        <f>E73-O72</f>
        <v>1.5555793898630892</v>
      </c>
      <c r="R72" s="19">
        <f>F73-P72</f>
        <v>1.4368077377427309</v>
      </c>
      <c r="X72" s="35">
        <v>38748</v>
      </c>
      <c r="Y72" s="54">
        <f>O72-'問題2.1'!$M70</f>
        <v>-0.47426702066534698</v>
      </c>
      <c r="Z72" s="54">
        <f>P72-'問題2.1'!$M70</f>
        <v>-0.47181253440592386</v>
      </c>
    </row>
    <row r="73" spans="2:26">
      <c r="B73" s="35">
        <v>38748</v>
      </c>
      <c r="C73" s="41">
        <v>7807</v>
      </c>
      <c r="D73" s="41">
        <v>10033</v>
      </c>
      <c r="E73" s="68">
        <v>4.7357123691977421</v>
      </c>
      <c r="F73" s="68">
        <v>4.6193952033368069</v>
      </c>
      <c r="I73">
        <v>-2.8094999999999999</v>
      </c>
      <c r="J73">
        <v>-3.6402000000000001</v>
      </c>
      <c r="K73">
        <v>-1.9231</v>
      </c>
      <c r="L73">
        <v>-2.0657999999999999</v>
      </c>
      <c r="M73">
        <v>-6.8681999999999999</v>
      </c>
      <c r="O73">
        <f t="shared" si="2"/>
        <v>-3.7887776205918606</v>
      </c>
      <c r="P73">
        <f t="shared" si="3"/>
        <v>-4.0309750256629453</v>
      </c>
      <c r="Q73" s="19">
        <f>E74-O73</f>
        <v>-1.834381083135566</v>
      </c>
      <c r="R73" s="19">
        <f>F74-P73</f>
        <v>-2.2483033556786234</v>
      </c>
      <c r="X73" s="35">
        <v>38776</v>
      </c>
      <c r="Y73" s="54">
        <f>O73-'問題2.1'!$M71</f>
        <v>-0.97927762059186074</v>
      </c>
      <c r="Z73" s="54">
        <f>P73-'問題2.1'!$M71</f>
        <v>-1.2214750256629454</v>
      </c>
    </row>
    <row r="74" spans="2:26">
      <c r="B74" s="35">
        <v>38776</v>
      </c>
      <c r="C74" s="41">
        <v>7368</v>
      </c>
      <c r="D74" s="41">
        <v>9403</v>
      </c>
      <c r="E74" s="68">
        <v>-5.6231587037274267</v>
      </c>
      <c r="F74" s="68">
        <v>-6.2792783813415687</v>
      </c>
      <c r="I74">
        <v>4.7279999999999998</v>
      </c>
      <c r="J74">
        <v>4.9648000000000003</v>
      </c>
      <c r="K74">
        <v>4.4772999999999996</v>
      </c>
      <c r="L74">
        <v>4.593</v>
      </c>
      <c r="M74">
        <v>5.5069999999999997</v>
      </c>
      <c r="O74">
        <f t="shared" si="2"/>
        <v>4.9510405228065117</v>
      </c>
      <c r="P74">
        <f t="shared" si="3"/>
        <v>4.9920161358906521</v>
      </c>
      <c r="Q74" s="19">
        <f>E75-O74</f>
        <v>0.3692634945659119</v>
      </c>
      <c r="R74" s="19">
        <f>F75-P74</f>
        <v>1.0911488114665815</v>
      </c>
      <c r="X74" s="35">
        <v>38807</v>
      </c>
      <c r="Y74" s="54">
        <f>O74-'問題2.1'!$M72</f>
        <v>0.22304052280651199</v>
      </c>
      <c r="Z74" s="54">
        <f>P74-'問題2.1'!$M72</f>
        <v>0.26401613589065231</v>
      </c>
    </row>
    <row r="75" spans="2:26">
      <c r="B75" s="35">
        <v>38807</v>
      </c>
      <c r="C75" s="41">
        <v>7760</v>
      </c>
      <c r="D75" s="41">
        <v>9975</v>
      </c>
      <c r="E75" s="68">
        <v>5.3203040173724236</v>
      </c>
      <c r="F75" s="68">
        <v>6.0831649473572336</v>
      </c>
      <c r="I75">
        <v>-0.78739999999999999</v>
      </c>
      <c r="J75">
        <v>-1.4395</v>
      </c>
      <c r="K75">
        <v>-9.6699999999999994E-2</v>
      </c>
      <c r="L75">
        <v>-0.56389999999999996</v>
      </c>
      <c r="M75">
        <v>-2.0680999999999998</v>
      </c>
      <c r="O75">
        <f t="shared" si="2"/>
        <v>-1.2732667774339277</v>
      </c>
      <c r="P75">
        <f t="shared" si="3"/>
        <v>-1.3209609646889244</v>
      </c>
      <c r="Q75" s="19">
        <f>E76-O75</f>
        <v>-1.0076610576176217</v>
      </c>
      <c r="R75" s="19">
        <f>F76-P75</f>
        <v>-0.20284855912060284</v>
      </c>
      <c r="X75" s="35">
        <v>38837</v>
      </c>
      <c r="Y75" s="54">
        <f>O75-'問題2.1'!$M73</f>
        <v>-0.48586677743392781</v>
      </c>
      <c r="Z75" s="54">
        <f>P75-'問題2.1'!$M73</f>
        <v>-0.53356096468892455</v>
      </c>
    </row>
    <row r="76" spans="2:26">
      <c r="B76" s="35">
        <v>38835</v>
      </c>
      <c r="C76" s="41">
        <v>7583</v>
      </c>
      <c r="D76" s="41">
        <v>9823</v>
      </c>
      <c r="E76" s="68">
        <v>-2.2809278350515494</v>
      </c>
      <c r="F76" s="68">
        <v>-1.5238095238095273</v>
      </c>
      <c r="I76">
        <v>-7.9706000000000001</v>
      </c>
      <c r="J76">
        <v>-8.3248999999999995</v>
      </c>
      <c r="K76">
        <v>-7.6003999999999996</v>
      </c>
      <c r="L76">
        <v>-7.7516999999999996</v>
      </c>
      <c r="M76">
        <v>-9.2416</v>
      </c>
      <c r="O76">
        <f t="shared" si="2"/>
        <v>-8.3199694284558472</v>
      </c>
      <c r="P76">
        <f t="shared" si="3"/>
        <v>-8.3901594149581058</v>
      </c>
      <c r="Q76" s="19">
        <f>E77-O76</f>
        <v>-1.1485786395910971</v>
      </c>
      <c r="R76" s="19">
        <f>F77-P76</f>
        <v>-0.77201100141163614</v>
      </c>
      <c r="X76" s="35">
        <v>38868</v>
      </c>
      <c r="Y76" s="54">
        <f>O76-'問題2.1'!$M74</f>
        <v>-0.34936942845584706</v>
      </c>
      <c r="Z76" s="54">
        <f>P76-'問題2.1'!$M74</f>
        <v>-0.41955941495810567</v>
      </c>
    </row>
    <row r="77" spans="2:26">
      <c r="B77" s="35">
        <v>38868</v>
      </c>
      <c r="C77" s="41">
        <v>6865</v>
      </c>
      <c r="D77" s="41">
        <v>8923</v>
      </c>
      <c r="E77" s="68">
        <v>-9.4685480680469443</v>
      </c>
      <c r="F77" s="68">
        <v>-9.1621704163697419</v>
      </c>
      <c r="I77">
        <v>0.51980000000000004</v>
      </c>
      <c r="J77">
        <v>0.92630000000000001</v>
      </c>
      <c r="K77">
        <v>9.8500000000000004E-2</v>
      </c>
      <c r="L77">
        <v>0.85140000000000005</v>
      </c>
      <c r="M77">
        <v>-1.4379</v>
      </c>
      <c r="O77">
        <f t="shared" si="2"/>
        <v>0.41352083113072069</v>
      </c>
      <c r="P77">
        <f t="shared" si="3"/>
        <v>0.2375902324562314</v>
      </c>
      <c r="Q77" s="19">
        <f>E78-O77</f>
        <v>-1.0253198114657529</v>
      </c>
      <c r="R77" s="19">
        <f>F78-P77</f>
        <v>-0.30483219143863166</v>
      </c>
      <c r="X77" s="35">
        <v>38898</v>
      </c>
      <c r="Y77" s="54">
        <f>O77-'問題2.1'!$M75</f>
        <v>-0.10627916886927935</v>
      </c>
      <c r="Z77" s="54">
        <f>P77-'問題2.1'!$M75</f>
        <v>-0.28220976754376864</v>
      </c>
    </row>
    <row r="78" spans="2:26">
      <c r="B78" s="35">
        <v>38898</v>
      </c>
      <c r="C78" s="41">
        <v>6823</v>
      </c>
      <c r="D78" s="41">
        <v>8917</v>
      </c>
      <c r="E78" s="68">
        <v>-0.61179898033503211</v>
      </c>
      <c r="F78" s="68">
        <v>-6.7241958982400263E-2</v>
      </c>
      <c r="I78">
        <v>-1.1273</v>
      </c>
      <c r="J78">
        <v>-1.3565</v>
      </c>
      <c r="K78">
        <v>-0.88790000000000002</v>
      </c>
      <c r="L78">
        <v>-0.41289999999999999</v>
      </c>
      <c r="M78">
        <v>-5.4398</v>
      </c>
      <c r="O78">
        <f t="shared" si="2"/>
        <v>-1.8714656292134602</v>
      </c>
      <c r="P78">
        <f t="shared" si="3"/>
        <v>-2.1795961557882633</v>
      </c>
      <c r="Q78" s="19">
        <f>E79-O78</f>
        <v>-0.70804485004786644</v>
      </c>
      <c r="R78" s="19">
        <f>F79-P78</f>
        <v>-7.2379812533411858E-3</v>
      </c>
      <c r="X78" s="35">
        <v>38929</v>
      </c>
      <c r="Y78" s="54">
        <f>O78-'問題2.1'!$M76</f>
        <v>-0.74416562921346019</v>
      </c>
      <c r="Z78" s="54">
        <f>P78-'問題2.1'!$M76</f>
        <v>-1.0522961557882633</v>
      </c>
    </row>
    <row r="79" spans="2:26">
      <c r="B79" s="35">
        <v>38929</v>
      </c>
      <c r="C79" s="41">
        <v>6647</v>
      </c>
      <c r="D79" s="41">
        <v>8722</v>
      </c>
      <c r="E79" s="68">
        <v>-2.5795104792613266</v>
      </c>
      <c r="F79" s="68">
        <v>-2.1868341370416045</v>
      </c>
      <c r="I79">
        <v>4.0816999999999997</v>
      </c>
      <c r="J79">
        <v>4.2843</v>
      </c>
      <c r="K79">
        <v>3.8706</v>
      </c>
      <c r="L79">
        <v>3.9739</v>
      </c>
      <c r="M79">
        <v>4.7695999999999996</v>
      </c>
      <c r="O79">
        <f t="shared" si="2"/>
        <v>4.2757058466683784</v>
      </c>
      <c r="P79">
        <f t="shared" si="3"/>
        <v>4.3130285137300728</v>
      </c>
      <c r="Q79" s="19">
        <f>E80-O79</f>
        <v>-0.39425556834732589</v>
      </c>
      <c r="R79" s="19">
        <f>F80-P79</f>
        <v>-1.6874839138676556</v>
      </c>
      <c r="X79" s="35">
        <v>38960</v>
      </c>
      <c r="Y79" s="54">
        <f>O79-'問題2.1'!$M77</f>
        <v>0.19400584666837872</v>
      </c>
      <c r="Z79" s="54">
        <f>P79-'問題2.1'!$M77</f>
        <v>0.23132851373007313</v>
      </c>
    </row>
    <row r="80" spans="2:26">
      <c r="B80" s="35">
        <v>38960</v>
      </c>
      <c r="C80" s="41">
        <v>6905</v>
      </c>
      <c r="D80" s="41">
        <v>8951</v>
      </c>
      <c r="E80" s="68">
        <v>3.8814502783210525</v>
      </c>
      <c r="F80" s="68">
        <v>2.6255445998624172</v>
      </c>
      <c r="I80">
        <v>-0.99619999999999997</v>
      </c>
      <c r="J80">
        <v>-0.90720000000000001</v>
      </c>
      <c r="K80">
        <v>-1.0900000000000001</v>
      </c>
      <c r="L80">
        <v>-0.95620000000000005</v>
      </c>
      <c r="M80">
        <v>-1.2503</v>
      </c>
      <c r="O80">
        <f t="shared" si="2"/>
        <v>-0.99355985803822733</v>
      </c>
      <c r="P80">
        <f t="shared" si="3"/>
        <v>-1.0192437482475876</v>
      </c>
      <c r="Q80" s="19">
        <f>E81-O80</f>
        <v>-2.0198288232588291E-2</v>
      </c>
      <c r="R80" s="19">
        <f>F81-P80</f>
        <v>0.77346115412402061</v>
      </c>
      <c r="X80" s="35">
        <v>38990</v>
      </c>
      <c r="Y80" s="54">
        <f>O80-'問題2.1'!$M78</f>
        <v>2.6401419617727573E-3</v>
      </c>
      <c r="Z80" s="54">
        <f>P80-'問題2.1'!$M78</f>
        <v>-2.3043748247587481E-2</v>
      </c>
    </row>
    <row r="81" spans="2:26">
      <c r="B81" s="35">
        <v>38989</v>
      </c>
      <c r="C81" s="41">
        <v>6835</v>
      </c>
      <c r="D81" s="41">
        <v>8929</v>
      </c>
      <c r="E81" s="68">
        <v>-1.0137581462708156</v>
      </c>
      <c r="F81" s="68">
        <v>-0.24578259412356696</v>
      </c>
      <c r="I81">
        <v>0.53</v>
      </c>
      <c r="J81">
        <v>0.96499999999999997</v>
      </c>
      <c r="K81">
        <v>7.3400000000000007E-2</v>
      </c>
      <c r="L81">
        <v>0.84619999999999995</v>
      </c>
      <c r="M81">
        <v>-1.4883999999999999</v>
      </c>
      <c r="O81">
        <f t="shared" si="2"/>
        <v>0.42763473514528905</v>
      </c>
      <c r="P81">
        <f t="shared" si="3"/>
        <v>0.24402158990560263</v>
      </c>
      <c r="Q81" s="19">
        <f>E82-O81</f>
        <v>-0.86655207238011223</v>
      </c>
      <c r="R81" s="19">
        <f>F82-P81</f>
        <v>-1.3639678324859634</v>
      </c>
      <c r="X81" s="35">
        <v>39021</v>
      </c>
      <c r="Y81" s="54">
        <f>O81-'問題2.1'!$M79</f>
        <v>-0.10236526485471098</v>
      </c>
      <c r="Z81" s="54">
        <f>P81-'問題2.1'!$M79</f>
        <v>-0.2859784100943974</v>
      </c>
    </row>
    <row r="82" spans="2:26">
      <c r="B82" s="35">
        <v>39021</v>
      </c>
      <c r="C82" s="41">
        <v>6805</v>
      </c>
      <c r="D82" s="41">
        <v>8829</v>
      </c>
      <c r="E82" s="68">
        <v>-0.43891733723482318</v>
      </c>
      <c r="F82" s="68">
        <v>-1.1199462425803608</v>
      </c>
      <c r="I82">
        <v>-0.85919999999999996</v>
      </c>
      <c r="J82">
        <v>-0.80310000000000004</v>
      </c>
      <c r="K82">
        <v>-0.91890000000000005</v>
      </c>
      <c r="L82">
        <v>-0.73150000000000004</v>
      </c>
      <c r="M82">
        <v>-1.6933</v>
      </c>
      <c r="O82">
        <f t="shared" si="2"/>
        <v>-0.95758545611007606</v>
      </c>
      <c r="P82">
        <f t="shared" si="3"/>
        <v>-1.0246122431653388</v>
      </c>
      <c r="Q82" s="19">
        <f>E83-O82</f>
        <v>0.47264791018796104</v>
      </c>
      <c r="R82" s="19">
        <f>F83-P82</f>
        <v>0.15248629458678842</v>
      </c>
      <c r="X82" s="35">
        <v>39051</v>
      </c>
      <c r="Y82" s="54">
        <f>O82-'問題2.1'!$M80</f>
        <v>-9.8385456110076208E-2</v>
      </c>
      <c r="Z82" s="54">
        <f>P82-'問題2.1'!$M80</f>
        <v>-0.16541224316533898</v>
      </c>
    </row>
    <row r="83" spans="2:26">
      <c r="B83" s="35">
        <v>39051</v>
      </c>
      <c r="C83" s="41">
        <v>6772</v>
      </c>
      <c r="D83" s="41">
        <v>8752</v>
      </c>
      <c r="E83" s="68">
        <v>-0.48493754592211502</v>
      </c>
      <c r="F83" s="68">
        <v>-0.87212594857855041</v>
      </c>
      <c r="I83">
        <v>4.9138999999999999</v>
      </c>
      <c r="J83">
        <v>4.7351999999999999</v>
      </c>
      <c r="K83">
        <v>5.0925000000000002</v>
      </c>
      <c r="L83">
        <v>5.2317999999999998</v>
      </c>
      <c r="M83">
        <v>3.0989</v>
      </c>
      <c r="O83">
        <f t="shared" si="2"/>
        <v>4.5634075908573752</v>
      </c>
      <c r="P83">
        <f t="shared" si="3"/>
        <v>4.4380876417283641</v>
      </c>
      <c r="Q83" s="19">
        <f>E84-O83</f>
        <v>-0.26630186138307099</v>
      </c>
      <c r="R83" s="19">
        <f>F84-P83</f>
        <v>-0.90746606951629705</v>
      </c>
      <c r="X83" s="35">
        <v>39082</v>
      </c>
      <c r="Y83" s="54">
        <f>O83-'問題2.1'!$M81</f>
        <v>-0.35049240914262469</v>
      </c>
      <c r="Z83" s="54">
        <f>P83-'問題2.1'!$M81</f>
        <v>-0.47581235827163582</v>
      </c>
    </row>
    <row r="84" spans="2:26">
      <c r="B84" s="35">
        <v>39080</v>
      </c>
      <c r="C84" s="41">
        <v>7063</v>
      </c>
      <c r="D84" s="41">
        <v>9061</v>
      </c>
      <c r="E84" s="68">
        <v>4.2971057294743042</v>
      </c>
      <c r="F84" s="68">
        <v>3.5306215722120671</v>
      </c>
      <c r="I84">
        <v>2.4</v>
      </c>
      <c r="J84">
        <v>1.4005000000000001</v>
      </c>
      <c r="K84">
        <v>3.3965000000000001</v>
      </c>
      <c r="L84">
        <v>2.2860999999999998</v>
      </c>
      <c r="M84">
        <v>3.0630999999999999</v>
      </c>
      <c r="O84">
        <f t="shared" si="2"/>
        <v>2.0451516635502864</v>
      </c>
      <c r="P84">
        <f t="shared" si="3"/>
        <v>2.1577388496838874</v>
      </c>
      <c r="Q84" s="19">
        <f>E85-O84</f>
        <v>-1.2947623105841233</v>
      </c>
      <c r="R84" s="19">
        <f>F85-P84</f>
        <v>-3.2944787238699642</v>
      </c>
      <c r="X84" s="35">
        <v>39113</v>
      </c>
      <c r="Y84" s="54">
        <f>O84-'問題2.1'!$M82</f>
        <v>-0.35484833644971348</v>
      </c>
      <c r="Z84" s="54">
        <f>P84-'問題2.1'!$M82</f>
        <v>-0.24226115031611251</v>
      </c>
    </row>
    <row r="85" spans="2:26">
      <c r="B85" s="35">
        <v>39113</v>
      </c>
      <c r="C85" s="41">
        <v>7116</v>
      </c>
      <c r="D85" s="41">
        <v>8958</v>
      </c>
      <c r="E85" s="68">
        <v>0.75038935296616316</v>
      </c>
      <c r="F85" s="68">
        <v>-1.1367398741860768</v>
      </c>
      <c r="I85">
        <v>1.7428999999999999</v>
      </c>
      <c r="J85">
        <v>0.65069999999999995</v>
      </c>
      <c r="K85">
        <v>2.8108</v>
      </c>
      <c r="L85">
        <v>1.8567</v>
      </c>
      <c r="M85">
        <v>1.0851999999999999</v>
      </c>
      <c r="O85">
        <f t="shared" si="2"/>
        <v>1.1499290315385617</v>
      </c>
      <c r="P85">
        <f t="shared" si="3"/>
        <v>1.164862409169146</v>
      </c>
      <c r="Q85" s="19">
        <f>E86-O85</f>
        <v>-0.33486438848066724</v>
      </c>
      <c r="R85" s="19">
        <f>F86-P85</f>
        <v>-1.9574500403368198</v>
      </c>
      <c r="X85" s="35">
        <v>39141</v>
      </c>
      <c r="Y85" s="54">
        <f>O85-'問題2.1'!$M83</f>
        <v>-0.59297096846143837</v>
      </c>
      <c r="Z85" s="54">
        <f>P85-'問題2.1'!$M83</f>
        <v>-0.57803759083085415</v>
      </c>
    </row>
    <row r="86" spans="2:26">
      <c r="B86" s="35">
        <v>39141</v>
      </c>
      <c r="C86" s="41">
        <v>7174</v>
      </c>
      <c r="D86" s="41">
        <v>8887</v>
      </c>
      <c r="E86" s="68">
        <v>0.8150646430578945</v>
      </c>
      <c r="F86" s="68">
        <v>-0.79258763116767383</v>
      </c>
      <c r="I86">
        <v>-1.6012999999999999</v>
      </c>
      <c r="J86">
        <v>-2.2654000000000001</v>
      </c>
      <c r="K86">
        <v>-0.9657</v>
      </c>
      <c r="L86">
        <v>-1.6335</v>
      </c>
      <c r="M86">
        <v>-1.4123000000000001</v>
      </c>
      <c r="O86">
        <f t="shared" si="2"/>
        <v>-1.8744221346466072</v>
      </c>
      <c r="P86">
        <f t="shared" si="3"/>
        <v>-1.8236620847048992</v>
      </c>
      <c r="Q86" s="19">
        <f>E87-O86</f>
        <v>0.57807421159113304</v>
      </c>
      <c r="R86" s="19">
        <f>F87-P86</f>
        <v>-4.4234843392324308E-2</v>
      </c>
      <c r="X86" s="35">
        <v>39172</v>
      </c>
      <c r="Y86" s="54">
        <f>O86-'問題2.1'!$M84</f>
        <v>-0.27312213464660728</v>
      </c>
      <c r="Z86" s="54">
        <f>P86-'問題2.1'!$M84</f>
        <v>-0.22236208470489927</v>
      </c>
    </row>
    <row r="87" spans="2:26">
      <c r="B87" s="35">
        <v>39171</v>
      </c>
      <c r="C87" s="41">
        <v>7081</v>
      </c>
      <c r="D87" s="41">
        <v>8721</v>
      </c>
      <c r="E87" s="68">
        <v>-1.2963479230554742</v>
      </c>
      <c r="F87" s="68">
        <v>-1.8678969280972235</v>
      </c>
      <c r="I87">
        <v>-0.71760000000000002</v>
      </c>
      <c r="J87">
        <v>-0.40229999999999999</v>
      </c>
      <c r="K87">
        <v>-1.0159</v>
      </c>
      <c r="L87">
        <v>-0.67449999999999999</v>
      </c>
      <c r="M87">
        <v>-0.96809999999999996</v>
      </c>
      <c r="O87">
        <f t="shared" si="2"/>
        <v>-0.61179457853645702</v>
      </c>
      <c r="P87">
        <f t="shared" si="3"/>
        <v>-0.64732819260400221</v>
      </c>
      <c r="Q87" s="19">
        <f>E88-O87</f>
        <v>1.0637081500659069</v>
      </c>
      <c r="R87" s="19">
        <f>F88-P87</f>
        <v>0.75052736701060074</v>
      </c>
      <c r="X87" s="35">
        <v>39202</v>
      </c>
      <c r="Y87" s="54">
        <f>O87-'問題2.1'!$M85</f>
        <v>0.10580542146354299</v>
      </c>
      <c r="Z87" s="54">
        <f>P87-'問題2.1'!$M85</f>
        <v>7.027180739599781E-2</v>
      </c>
    </row>
    <row r="88" spans="2:26">
      <c r="B88" s="35">
        <v>39199</v>
      </c>
      <c r="C88" s="41">
        <v>7113</v>
      </c>
      <c r="D88" s="41">
        <v>8730</v>
      </c>
      <c r="E88" s="68">
        <v>0.45191357152944978</v>
      </c>
      <c r="F88" s="68">
        <v>0.10319917440659854</v>
      </c>
      <c r="I88">
        <v>3.1240999999999999</v>
      </c>
      <c r="J88">
        <v>3.6572</v>
      </c>
      <c r="K88">
        <v>2.6147</v>
      </c>
      <c r="L88">
        <v>3.6655000000000002</v>
      </c>
      <c r="M88">
        <v>-4.3999999999999997E-2</v>
      </c>
      <c r="O88">
        <f t="shared" si="2"/>
        <v>2.8955440242303205</v>
      </c>
      <c r="P88">
        <f t="shared" si="3"/>
        <v>2.6279156666296437</v>
      </c>
      <c r="Q88" s="19">
        <f>E89-O88</f>
        <v>-1.2084921473851069</v>
      </c>
      <c r="R88" s="19">
        <f>F89-P88</f>
        <v>-1.6657163539148705</v>
      </c>
      <c r="X88" s="35">
        <v>39233</v>
      </c>
      <c r="Y88" s="54">
        <f>O88-'問題2.1'!$M86</f>
        <v>-0.22855597576967934</v>
      </c>
      <c r="Z88" s="54">
        <f>P88-'問題2.1'!$M86</f>
        <v>-0.49618433337035617</v>
      </c>
    </row>
    <row r="89" spans="2:26">
      <c r="B89" s="35">
        <v>39233</v>
      </c>
      <c r="C89" s="41">
        <v>7233</v>
      </c>
      <c r="D89" s="41">
        <v>8814</v>
      </c>
      <c r="E89" s="68">
        <v>1.6870518768452136</v>
      </c>
      <c r="F89" s="68">
        <v>0.96219931271477321</v>
      </c>
      <c r="I89">
        <v>1.2512000000000001</v>
      </c>
      <c r="J89">
        <v>1.4623999999999999</v>
      </c>
      <c r="K89">
        <v>1.0470999999999999</v>
      </c>
      <c r="L89">
        <v>1.1077999999999999</v>
      </c>
      <c r="M89">
        <v>2.1225999999999998</v>
      </c>
      <c r="O89">
        <f t="shared" si="2"/>
        <v>1.476347912526861</v>
      </c>
      <c r="P89">
        <f t="shared" si="3"/>
        <v>1.5299412593487487</v>
      </c>
      <c r="Q89" s="19">
        <f>E90-O89</f>
        <v>1.3440585578173889</v>
      </c>
      <c r="R89" s="19">
        <f>F90-P89</f>
        <v>1.2156906898230186</v>
      </c>
      <c r="X89" s="35">
        <v>39263</v>
      </c>
      <c r="Y89" s="54">
        <f>O89-'問題2.1'!$M87</f>
        <v>0.22514791252686095</v>
      </c>
      <c r="Z89" s="54">
        <f>P89-'問題2.1'!$M87</f>
        <v>0.2787412593487486</v>
      </c>
    </row>
    <row r="90" spans="2:26">
      <c r="B90" s="35">
        <v>39262</v>
      </c>
      <c r="C90" s="41">
        <v>7437</v>
      </c>
      <c r="D90" s="41">
        <v>9056</v>
      </c>
      <c r="E90" s="68">
        <v>2.82040647034425</v>
      </c>
      <c r="F90" s="68">
        <v>2.7456319491717673</v>
      </c>
      <c r="I90">
        <v>-3.8416999999999999</v>
      </c>
      <c r="J90">
        <v>-3.6901999999999999</v>
      </c>
      <c r="K90">
        <v>-3.9885000000000002</v>
      </c>
      <c r="L90">
        <v>-3.8858000000000001</v>
      </c>
      <c r="M90">
        <v>-3.5766</v>
      </c>
      <c r="O90">
        <f t="shared" si="2"/>
        <v>-3.7336363197087037</v>
      </c>
      <c r="P90">
        <f t="shared" si="3"/>
        <v>-3.7223678475162814</v>
      </c>
      <c r="Q90" s="19">
        <f>E91-O90</f>
        <v>1.4612146443019487</v>
      </c>
      <c r="R90" s="19">
        <f>F91-P90</f>
        <v>0.39860459663288772</v>
      </c>
      <c r="X90" s="35">
        <v>39294</v>
      </c>
      <c r="Y90" s="54">
        <f>O90-'問題2.1'!$M88</f>
        <v>0.1080636802912962</v>
      </c>
      <c r="Z90" s="54">
        <f>P90-'問題2.1'!$M88</f>
        <v>0.11933215248371853</v>
      </c>
    </row>
    <row r="91" spans="2:26">
      <c r="B91" s="35">
        <v>39294</v>
      </c>
      <c r="C91" s="41">
        <v>7268</v>
      </c>
      <c r="D91" s="41">
        <v>8755</v>
      </c>
      <c r="E91" s="68">
        <v>-2.272421675406755</v>
      </c>
      <c r="F91" s="68">
        <v>-3.3237632508833936</v>
      </c>
      <c r="I91">
        <v>-5.6151999999999997</v>
      </c>
      <c r="J91">
        <v>-4.8438999999999997</v>
      </c>
      <c r="K91">
        <v>-6.3651999999999997</v>
      </c>
      <c r="L91">
        <v>-5.3512000000000004</v>
      </c>
      <c r="M91">
        <v>-7.1993</v>
      </c>
      <c r="O91">
        <f t="shared" si="2"/>
        <v>-5.5005728040308277</v>
      </c>
      <c r="P91">
        <f t="shared" si="3"/>
        <v>-5.664518980467518</v>
      </c>
      <c r="Q91" s="19">
        <f>E92-O91</f>
        <v>-1.2963451926670206</v>
      </c>
      <c r="R91" s="19">
        <f>F92-P91</f>
        <v>3.1059810021694036</v>
      </c>
      <c r="X91" s="35">
        <v>39325</v>
      </c>
      <c r="Y91" s="54">
        <f>O91-'問題2.1'!$M89</f>
        <v>0.11462719596917204</v>
      </c>
      <c r="Z91" s="54">
        <f>P91-'問題2.1'!$M89</f>
        <v>-4.9318980467518259E-2</v>
      </c>
    </row>
    <row r="92" spans="2:26">
      <c r="B92" s="35">
        <v>39325</v>
      </c>
      <c r="C92" s="41">
        <v>6774</v>
      </c>
      <c r="D92" s="41">
        <v>8531</v>
      </c>
      <c r="E92" s="68">
        <v>-6.7969179966978484</v>
      </c>
      <c r="F92" s="68">
        <v>-2.5585379782981144</v>
      </c>
      <c r="I92">
        <v>1.1616</v>
      </c>
      <c r="J92">
        <v>1.0322</v>
      </c>
      <c r="K92">
        <v>1.2887999999999999</v>
      </c>
      <c r="L92">
        <v>1.4288000000000001</v>
      </c>
      <c r="M92">
        <v>-0.48080000000000001</v>
      </c>
      <c r="O92">
        <f t="shared" si="2"/>
        <v>0.85908961409855888</v>
      </c>
      <c r="P92">
        <f t="shared" si="3"/>
        <v>0.74323324857902273</v>
      </c>
      <c r="Q92" s="19">
        <f>E93-O92</f>
        <v>4.1412305003888816E-2</v>
      </c>
      <c r="R92" s="19">
        <f>F93-P92</f>
        <v>-0.39157459191508925</v>
      </c>
      <c r="X92" s="35">
        <v>39355</v>
      </c>
      <c r="Y92" s="54">
        <f>O92-'問題2.1'!$M90</f>
        <v>-0.30251038590144108</v>
      </c>
      <c r="Z92" s="54">
        <f>P92-'問題2.1'!$M90</f>
        <v>-0.41836675142097723</v>
      </c>
    </row>
    <row r="93" spans="2:26">
      <c r="B93" s="35">
        <v>39353</v>
      </c>
      <c r="C93" s="41">
        <v>6835</v>
      </c>
      <c r="D93" s="41">
        <v>8561</v>
      </c>
      <c r="E93" s="68">
        <v>0.9005019191024477</v>
      </c>
      <c r="F93" s="68">
        <v>0.35165865666393348</v>
      </c>
      <c r="I93">
        <v>0.32190000000000002</v>
      </c>
      <c r="J93">
        <v>0.62749999999999995</v>
      </c>
      <c r="K93">
        <v>2.01E-2</v>
      </c>
      <c r="L93">
        <v>6.8699999999999997E-2</v>
      </c>
      <c r="M93">
        <v>1.9092</v>
      </c>
      <c r="O93">
        <f t="shared" si="2"/>
        <v>0.69614006169810372</v>
      </c>
      <c r="P93">
        <f t="shared" si="3"/>
        <v>0.79700815757474797</v>
      </c>
      <c r="Q93" s="19">
        <f>E94-O93</f>
        <v>-1.4276689570894683</v>
      </c>
      <c r="R93" s="19">
        <f>F94-P93</f>
        <v>2.2633819837638836</v>
      </c>
      <c r="X93" s="35">
        <v>39386</v>
      </c>
      <c r="Y93" s="54">
        <f>O93-'問題2.1'!$M91</f>
        <v>0.3742400616981037</v>
      </c>
      <c r="Z93" s="54">
        <f>P93-'問題2.1'!$M91</f>
        <v>0.47510815757474795</v>
      </c>
    </row>
    <row r="94" spans="2:26">
      <c r="B94" s="35">
        <v>39386</v>
      </c>
      <c r="C94" s="41">
        <v>6785</v>
      </c>
      <c r="D94" s="41">
        <v>8823</v>
      </c>
      <c r="E94" s="68">
        <v>-0.73152889539136456</v>
      </c>
      <c r="F94" s="68">
        <v>3.0603901413386314</v>
      </c>
      <c r="I94">
        <v>-5.4908999999999999</v>
      </c>
      <c r="J94">
        <v>-5.3639000000000001</v>
      </c>
      <c r="K94">
        <v>-5.6169000000000002</v>
      </c>
      <c r="L94">
        <v>-5.3310000000000004</v>
      </c>
      <c r="M94">
        <v>-6.4779999999999998</v>
      </c>
      <c r="O94">
        <f t="shared" si="2"/>
        <v>-5.5798449746881387</v>
      </c>
      <c r="P94">
        <f t="shared" si="3"/>
        <v>-5.6619927641755359</v>
      </c>
      <c r="Q94" s="19">
        <f>E95-O94</f>
        <v>-0.6397570886869568</v>
      </c>
      <c r="R94" s="19">
        <f>F95-P94</f>
        <v>2.3524608589278824</v>
      </c>
      <c r="X94" s="35">
        <v>39416</v>
      </c>
      <c r="Y94" s="54">
        <f>O94-'問題2.1'!$M92</f>
        <v>-8.8944974688138778E-2</v>
      </c>
      <c r="Z94" s="54">
        <f>P94-'問題2.1'!$M92</f>
        <v>-0.17109276417553598</v>
      </c>
    </row>
    <row r="95" spans="2:26">
      <c r="B95" s="35">
        <v>39416</v>
      </c>
      <c r="C95" s="41">
        <v>6363</v>
      </c>
      <c r="D95" s="41">
        <v>8531</v>
      </c>
      <c r="E95" s="68">
        <v>-6.2196020633750955</v>
      </c>
      <c r="F95" s="68">
        <v>-3.3095319052476535</v>
      </c>
      <c r="I95">
        <v>-3.5181</v>
      </c>
      <c r="J95">
        <v>-4.2664999999999997</v>
      </c>
      <c r="K95">
        <v>-2.8147000000000002</v>
      </c>
      <c r="L95">
        <v>-3.2934000000000001</v>
      </c>
      <c r="M95">
        <v>-4.7039999999999997</v>
      </c>
      <c r="O95">
        <f t="shared" si="2"/>
        <v>-4.0335667283253454</v>
      </c>
      <c r="P95">
        <f t="shared" si="3"/>
        <v>-4.0841405036317839</v>
      </c>
      <c r="Q95" s="19">
        <f>E96-O95</f>
        <v>0.49749883582180932</v>
      </c>
      <c r="R95" s="19">
        <f>F96-P95</f>
        <v>3.4277110111924474</v>
      </c>
      <c r="X95" s="35">
        <v>39447</v>
      </c>
      <c r="Y95" s="54">
        <f>O95-'問題2.1'!$M93</f>
        <v>-0.51546672832534579</v>
      </c>
      <c r="Z95" s="54">
        <f>P95-'問題2.1'!$M93</f>
        <v>-0.56604050363178438</v>
      </c>
    </row>
    <row r="96" spans="2:26">
      <c r="B96" s="35">
        <v>39444</v>
      </c>
      <c r="C96" s="41">
        <v>6138</v>
      </c>
      <c r="D96" s="41">
        <v>8475</v>
      </c>
      <c r="E96" s="68">
        <v>-3.536067892503536</v>
      </c>
      <c r="F96" s="68">
        <v>-0.65642949243933657</v>
      </c>
      <c r="I96">
        <v>-9.1037999999999997</v>
      </c>
      <c r="J96">
        <v>-10.7006</v>
      </c>
      <c r="K96">
        <v>-7.6265999999999998</v>
      </c>
      <c r="L96">
        <v>-9.1838999999999995</v>
      </c>
      <c r="M96">
        <v>-8.6746999999999996</v>
      </c>
      <c r="O96">
        <f t="shared" si="2"/>
        <v>-9.764272696151993</v>
      </c>
      <c r="P96">
        <f t="shared" si="3"/>
        <v>-9.6539746461954792</v>
      </c>
      <c r="Q96" s="19">
        <f>E97-O96</f>
        <v>-1.1350430418734234</v>
      </c>
      <c r="R96" s="19">
        <f>F97-P96</f>
        <v>-0.68230853964523241</v>
      </c>
      <c r="X96" s="35">
        <v>39478</v>
      </c>
      <c r="Y96" s="54">
        <f>O96-'問題2.1'!$M94</f>
        <v>-0.66047269615199333</v>
      </c>
      <c r="Z96" s="54">
        <f>P96-'問題2.1'!$M94</f>
        <v>-0.55017464619547951</v>
      </c>
    </row>
    <row r="97" spans="2:26">
      <c r="B97" s="35">
        <v>39478</v>
      </c>
      <c r="C97" s="41">
        <v>5469</v>
      </c>
      <c r="D97" s="41">
        <v>7599</v>
      </c>
      <c r="E97" s="68">
        <v>-10.899315738025416</v>
      </c>
      <c r="F97" s="68">
        <v>-10.336283185840712</v>
      </c>
      <c r="I97">
        <v>-1.4464999999999999</v>
      </c>
      <c r="J97">
        <v>-0.50939999999999996</v>
      </c>
      <c r="K97">
        <v>-2.2856999999999998</v>
      </c>
      <c r="L97">
        <v>-1.5145999999999999</v>
      </c>
      <c r="M97">
        <v>-1.0828</v>
      </c>
      <c r="O97">
        <f t="shared" si="2"/>
        <v>-0.96751575362497255</v>
      </c>
      <c r="P97">
        <f t="shared" si="3"/>
        <v>-0.98058262232472848</v>
      </c>
      <c r="Q97" s="19">
        <f>E98-O97</f>
        <v>0.45553915826932712</v>
      </c>
      <c r="R97" s="19">
        <f>F98-P97</f>
        <v>-0.70384953980186382</v>
      </c>
      <c r="X97" s="35">
        <v>39507</v>
      </c>
      <c r="Y97" s="54">
        <f>O97-'問題2.1'!$M95</f>
        <v>0.47898424637502734</v>
      </c>
      <c r="Z97" s="54">
        <f>P97-'問題2.1'!$M95</f>
        <v>0.46591737767527142</v>
      </c>
    </row>
    <row r="98" spans="2:26">
      <c r="B98" s="35">
        <v>39507</v>
      </c>
      <c r="C98" s="41">
        <v>5441</v>
      </c>
      <c r="D98" s="41">
        <v>7471</v>
      </c>
      <c r="E98" s="68">
        <v>-0.51197659535564544</v>
      </c>
      <c r="F98" s="68">
        <v>-1.6844321621265923</v>
      </c>
      <c r="I98">
        <v>-7.5111999999999997</v>
      </c>
      <c r="J98">
        <v>-7.6082000000000001</v>
      </c>
      <c r="K98">
        <v>-7.4222999999999999</v>
      </c>
      <c r="L98">
        <v>-8.1584000000000003</v>
      </c>
      <c r="M98">
        <v>-4.0646000000000004</v>
      </c>
      <c r="O98">
        <f t="shared" si="2"/>
        <v>-7.0435201589600576</v>
      </c>
      <c r="P98">
        <f t="shared" si="3"/>
        <v>-6.7795256481482618</v>
      </c>
      <c r="Q98" s="19">
        <f>E99-O98</f>
        <v>-0.14265885225111141</v>
      </c>
      <c r="R98" s="19">
        <f>F99-P98</f>
        <v>1.2380987976597106</v>
      </c>
      <c r="X98" s="35">
        <v>39538</v>
      </c>
      <c r="Y98" s="54">
        <f>O98-'問題2.1'!$M96</f>
        <v>0.46767984103994209</v>
      </c>
      <c r="Z98" s="54">
        <f>P98-'問題2.1'!$M96</f>
        <v>0.7316743518517379</v>
      </c>
    </row>
    <row r="99" spans="2:26">
      <c r="B99" s="35">
        <v>39538</v>
      </c>
      <c r="C99" s="41">
        <v>5050</v>
      </c>
      <c r="D99" s="41">
        <v>7057</v>
      </c>
      <c r="E99" s="68">
        <v>-7.186179011211169</v>
      </c>
      <c r="F99" s="68">
        <v>-5.5414268504885511</v>
      </c>
      <c r="I99">
        <v>11.738099999999999</v>
      </c>
      <c r="J99">
        <v>10.954700000000001</v>
      </c>
      <c r="K99">
        <v>12.452500000000001</v>
      </c>
      <c r="L99">
        <v>12.7349</v>
      </c>
      <c r="M99">
        <v>6.6243999999999996</v>
      </c>
      <c r="O99">
        <f t="shared" si="2"/>
        <v>10.623651810323205</v>
      </c>
      <c r="P99">
        <f t="shared" si="3"/>
        <v>10.275039856532231</v>
      </c>
      <c r="Q99" s="19">
        <f>E100-O99</f>
        <v>0.10902145700353749</v>
      </c>
      <c r="R99" s="19">
        <f>F100-P99</f>
        <v>-0.14325581232080964</v>
      </c>
      <c r="X99" s="35">
        <v>39568</v>
      </c>
      <c r="Y99" s="54">
        <f>O99-'問題2.1'!$M97</f>
        <v>-1.1144481896767946</v>
      </c>
      <c r="Z99" s="54">
        <f>P99-'問題2.1'!$M97</f>
        <v>-1.4630601434677679</v>
      </c>
    </row>
    <row r="100" spans="2:26">
      <c r="B100" s="35">
        <v>39568</v>
      </c>
      <c r="C100" s="41">
        <v>5592</v>
      </c>
      <c r="D100" s="41">
        <v>7772</v>
      </c>
      <c r="E100" s="68">
        <v>10.732673267326742</v>
      </c>
      <c r="F100" s="68">
        <v>10.131784044211422</v>
      </c>
      <c r="I100">
        <v>3.6936</v>
      </c>
      <c r="J100">
        <v>4.9976000000000003</v>
      </c>
      <c r="K100">
        <v>2.52</v>
      </c>
      <c r="L100">
        <v>3.6514000000000002</v>
      </c>
      <c r="M100">
        <v>3.9222999999999999</v>
      </c>
      <c r="O100">
        <f t="shared" si="2"/>
        <v>4.318937853175667</v>
      </c>
      <c r="P100">
        <f t="shared" si="3"/>
        <v>4.2787572406744161</v>
      </c>
      <c r="Q100" s="19">
        <f>E101-O100</f>
        <v>-0.49204228808267558</v>
      </c>
      <c r="R100" s="19">
        <f>F101-P100</f>
        <v>-2.4516857018169773</v>
      </c>
      <c r="X100" s="35">
        <v>39599</v>
      </c>
      <c r="Y100" s="54">
        <f>O100-'問題2.1'!$M98</f>
        <v>0.62533785317566748</v>
      </c>
      <c r="Z100" s="54">
        <f>P100-'問題2.1'!$M98</f>
        <v>0.58515724067441655</v>
      </c>
    </row>
    <row r="101" spans="2:26">
      <c r="B101" s="35">
        <v>39599</v>
      </c>
      <c r="C101" s="41">
        <v>5806</v>
      </c>
      <c r="D101" s="41">
        <v>7914</v>
      </c>
      <c r="E101" s="68">
        <v>3.8268955650929914</v>
      </c>
      <c r="F101" s="68">
        <v>1.8270715388574388</v>
      </c>
      <c r="I101">
        <v>-6.2397</v>
      </c>
      <c r="J101">
        <v>-6.7276999999999996</v>
      </c>
      <c r="K101">
        <v>-5.7899000000000003</v>
      </c>
      <c r="L101">
        <v>-6.4206000000000003</v>
      </c>
      <c r="M101">
        <v>-5.2595999999999998</v>
      </c>
      <c r="O101">
        <f t="shared" si="2"/>
        <v>-6.3155137047024876</v>
      </c>
      <c r="P101">
        <f t="shared" si="3"/>
        <v>-6.2182253673572339</v>
      </c>
      <c r="Q101" s="19">
        <f>E102-O101</f>
        <v>-0.16054554435021373</v>
      </c>
      <c r="R101" s="19">
        <f>F102-P101</f>
        <v>2.111578918026936</v>
      </c>
      <c r="X101" s="35">
        <v>39629</v>
      </c>
      <c r="Y101" s="54">
        <f>O101-'問題2.1'!$M99</f>
        <v>-7.5813704702487605E-2</v>
      </c>
      <c r="Z101" s="54">
        <f>P101-'問題2.1'!$M99</f>
        <v>2.1474632642766167E-2</v>
      </c>
    </row>
    <row r="102" spans="2:26">
      <c r="B102" s="35">
        <v>39629</v>
      </c>
      <c r="C102" s="41">
        <v>5430</v>
      </c>
      <c r="D102" s="41">
        <v>7589</v>
      </c>
      <c r="E102" s="68">
        <v>-6.4760592490527014</v>
      </c>
      <c r="F102" s="68">
        <v>-4.1066464493302979</v>
      </c>
      <c r="I102">
        <v>-1.4081999999999999</v>
      </c>
      <c r="J102">
        <v>-2.7115999999999998</v>
      </c>
      <c r="K102">
        <v>-0.21840000000000001</v>
      </c>
      <c r="L102">
        <v>-1.5042</v>
      </c>
      <c r="M102">
        <v>-0.8931</v>
      </c>
      <c r="O102">
        <f t="shared" si="2"/>
        <v>-1.9228436470884831</v>
      </c>
      <c r="P102">
        <f t="shared" si="3"/>
        <v>-1.8234767573553776</v>
      </c>
      <c r="Q102" s="19">
        <f>E103-O102</f>
        <v>-1.1710790048452173</v>
      </c>
      <c r="R102" s="19">
        <f>F103-P102</f>
        <v>0.38718739116747369</v>
      </c>
      <c r="X102" s="35">
        <v>39660</v>
      </c>
      <c r="Y102" s="54">
        <f>O102-'問題2.1'!$M100</f>
        <v>-0.5146436470884832</v>
      </c>
      <c r="Z102" s="54">
        <f>P102-'問題2.1'!$M100</f>
        <v>-0.41527675735537772</v>
      </c>
    </row>
    <row r="103" spans="2:26">
      <c r="B103" s="35">
        <v>39660</v>
      </c>
      <c r="C103" s="41">
        <v>5262</v>
      </c>
      <c r="D103" s="41">
        <v>7480</v>
      </c>
      <c r="E103" s="68">
        <v>-3.0939226519337004</v>
      </c>
      <c r="F103" s="68">
        <v>-1.4362893661879039</v>
      </c>
      <c r="I103">
        <v>-3.5884</v>
      </c>
      <c r="J103">
        <v>-3.9035000000000002</v>
      </c>
      <c r="K103">
        <v>-3.3079999999999998</v>
      </c>
      <c r="L103">
        <v>-3.5905999999999998</v>
      </c>
      <c r="M103">
        <v>-3.5769000000000002</v>
      </c>
      <c r="O103">
        <f t="shared" si="2"/>
        <v>-3.7295958525016122</v>
      </c>
      <c r="P103">
        <f t="shared" si="3"/>
        <v>-3.7154784045060745</v>
      </c>
      <c r="Q103" s="19">
        <f>E104-O103</f>
        <v>-0.85041174917075235</v>
      </c>
      <c r="R103" s="19">
        <f>F104-P103</f>
        <v>2.699435623757414</v>
      </c>
      <c r="X103" s="35">
        <v>39691</v>
      </c>
      <c r="Y103" s="54">
        <f>O103-'問題2.1'!$M101</f>
        <v>-0.14119585250161215</v>
      </c>
      <c r="Z103" s="54">
        <f>P103-'問題2.1'!$M101</f>
        <v>-0.12707840450607444</v>
      </c>
    </row>
    <row r="104" spans="2:26">
      <c r="B104" s="35">
        <v>39691</v>
      </c>
      <c r="C104" s="41">
        <v>5021</v>
      </c>
      <c r="D104" s="41">
        <v>7404</v>
      </c>
      <c r="E104" s="68">
        <v>-4.5800076016723645</v>
      </c>
      <c r="F104" s="68">
        <v>-1.0160427807486605</v>
      </c>
      <c r="I104">
        <v>-12.9208</v>
      </c>
      <c r="J104">
        <v>-15.938499999999999</v>
      </c>
      <c r="K104">
        <v>-10.250500000000001</v>
      </c>
      <c r="L104">
        <v>-13.2295</v>
      </c>
      <c r="M104">
        <v>-11.2667</v>
      </c>
      <c r="O104">
        <f t="shared" si="2"/>
        <v>-14.043815122772488</v>
      </c>
      <c r="P104">
        <f t="shared" si="3"/>
        <v>-13.79528522224046</v>
      </c>
      <c r="Q104" s="19">
        <f>E105-O104</f>
        <v>-0.25612512817354194</v>
      </c>
      <c r="R104" s="19">
        <f>F105-P104</f>
        <v>0.35660342861539895</v>
      </c>
      <c r="X104" s="35">
        <v>39721</v>
      </c>
      <c r="Y104" s="54">
        <f>O104-'問題2.1'!$M102</f>
        <v>-1.1230151227724878</v>
      </c>
      <c r="Z104" s="54">
        <f>P104-'問題2.1'!$M102</f>
        <v>-0.87448522224046066</v>
      </c>
    </row>
    <row r="105" spans="2:26">
      <c r="B105" s="35">
        <v>39721</v>
      </c>
      <c r="C105" s="41">
        <v>4303</v>
      </c>
      <c r="D105" s="41">
        <v>6409</v>
      </c>
      <c r="E105" s="68">
        <v>-14.29994025094603</v>
      </c>
      <c r="F105" s="68">
        <v>-13.438681793625062</v>
      </c>
      <c r="I105">
        <v>-20.166</v>
      </c>
      <c r="J105">
        <v>-20.314399999999999</v>
      </c>
      <c r="K105">
        <v>-20.043199999999999</v>
      </c>
      <c r="L105">
        <v>-20.888500000000001</v>
      </c>
      <c r="M105">
        <v>-16.3748</v>
      </c>
      <c r="O105">
        <f t="shared" si="2"/>
        <v>-19.670472670882518</v>
      </c>
      <c r="P105">
        <f t="shared" si="3"/>
        <v>-19.380670802140358</v>
      </c>
      <c r="Q105" s="19">
        <f>E106-O105</f>
        <v>-2.2677099923756714</v>
      </c>
      <c r="R105" s="19">
        <f>F106-P105</f>
        <v>-3.2437635869999113</v>
      </c>
      <c r="X105" s="35">
        <v>39752</v>
      </c>
      <c r="Y105" s="54">
        <f>O105-'問題2.1'!$M103</f>
        <v>0.49552732911748265</v>
      </c>
      <c r="Z105" s="54">
        <f>P105-'問題2.1'!$M103</f>
        <v>0.78532919785964239</v>
      </c>
    </row>
    <row r="106" spans="2:26">
      <c r="B106" s="35">
        <v>39752</v>
      </c>
      <c r="C106" s="41">
        <v>3359</v>
      </c>
      <c r="D106" s="41">
        <v>4959</v>
      </c>
      <c r="E106" s="68">
        <v>-21.938182663258189</v>
      </c>
      <c r="F106" s="68">
        <v>-22.624434389140269</v>
      </c>
      <c r="I106">
        <v>-3.5449000000000002</v>
      </c>
      <c r="J106">
        <v>-3.5865999999999998</v>
      </c>
      <c r="K106">
        <v>-3.5101</v>
      </c>
      <c r="L106">
        <v>-4.4237000000000002</v>
      </c>
      <c r="M106">
        <v>0.82010000000000005</v>
      </c>
      <c r="O106">
        <f t="shared" si="2"/>
        <v>-2.9157980528317968</v>
      </c>
      <c r="P106">
        <f t="shared" si="3"/>
        <v>-2.5859408739664715</v>
      </c>
      <c r="Q106" s="19">
        <f>E107-O106</f>
        <v>1.4272597973986274</v>
      </c>
      <c r="R106" s="19">
        <f>F107-P106</f>
        <v>1.0937045359951072</v>
      </c>
      <c r="X106" s="35">
        <v>39782</v>
      </c>
      <c r="Y106" s="54">
        <f>O106-'問題2.1'!$M104</f>
        <v>0.62910194716820333</v>
      </c>
      <c r="Z106" s="54">
        <f>P106-'問題2.1'!$M104</f>
        <v>0.95895912603352862</v>
      </c>
    </row>
    <row r="107" spans="2:26">
      <c r="B107" s="35">
        <v>39782</v>
      </c>
      <c r="C107" s="41">
        <v>3309</v>
      </c>
      <c r="D107" s="41">
        <v>4885</v>
      </c>
      <c r="E107" s="68">
        <v>-1.4885382554331694</v>
      </c>
      <c r="F107" s="68">
        <v>-1.4922363379713643</v>
      </c>
      <c r="I107">
        <v>2.9984000000000002</v>
      </c>
      <c r="J107">
        <v>3.6724000000000001</v>
      </c>
      <c r="K107">
        <v>2.2841999999999998</v>
      </c>
      <c r="L107">
        <v>3.0508000000000002</v>
      </c>
      <c r="M107">
        <v>2.7309000000000001</v>
      </c>
      <c r="O107">
        <f t="shared" si="2"/>
        <v>3.2643580909408256</v>
      </c>
      <c r="P107">
        <f t="shared" si="3"/>
        <v>3.1938280588716985</v>
      </c>
      <c r="Q107" s="19">
        <f>E108-O107</f>
        <v>0.24123272199359702</v>
      </c>
      <c r="R107" s="19">
        <f>F108-P107</f>
        <v>-2.0474616310313811</v>
      </c>
      <c r="X107" s="35">
        <v>39813</v>
      </c>
      <c r="Y107" s="54">
        <f>O107-'問題2.1'!$M105</f>
        <v>0.26595809094082545</v>
      </c>
      <c r="Z107" s="54">
        <f>P107-'問題2.1'!$M105</f>
        <v>0.19542805887169834</v>
      </c>
    </row>
    <row r="108" spans="2:26">
      <c r="B108" s="35">
        <v>39813</v>
      </c>
      <c r="C108" s="41">
        <v>3425</v>
      </c>
      <c r="D108" s="41">
        <v>4941</v>
      </c>
      <c r="E108" s="68">
        <v>3.5055908129344227</v>
      </c>
      <c r="F108" s="68">
        <v>1.1463664278403174</v>
      </c>
      <c r="I108">
        <v>-7.5743</v>
      </c>
      <c r="J108">
        <v>-9.3544</v>
      </c>
      <c r="K108">
        <v>-5.6669999999999998</v>
      </c>
      <c r="L108">
        <v>-7.7782</v>
      </c>
      <c r="M108">
        <v>-6.5328999999999997</v>
      </c>
      <c r="O108">
        <f t="shared" si="2"/>
        <v>-8.2270022720394707</v>
      </c>
      <c r="P108">
        <f t="shared" si="3"/>
        <v>-8.0114656999881024</v>
      </c>
      <c r="Q108" s="19">
        <f>E109-O108</f>
        <v>0.28539643262341574</v>
      </c>
      <c r="R108" s="19">
        <f>F109-P108</f>
        <v>2.1624472826636776</v>
      </c>
      <c r="X108" s="35">
        <v>39844</v>
      </c>
      <c r="Y108" s="54">
        <f>O108-'問題2.1'!$M106</f>
        <v>-0.65270227203946973</v>
      </c>
      <c r="Z108" s="54">
        <f>P108-'問題2.1'!$M106</f>
        <v>-0.43716569998810151</v>
      </c>
    </row>
    <row r="109" spans="2:26">
      <c r="B109" s="35">
        <v>39844</v>
      </c>
      <c r="C109" s="41">
        <v>3153</v>
      </c>
      <c r="D109" s="41">
        <v>4652</v>
      </c>
      <c r="E109" s="68">
        <v>-7.9416058394160549</v>
      </c>
      <c r="F109" s="68">
        <v>-5.8490184173244248</v>
      </c>
      <c r="I109">
        <v>-4.6711999999999998</v>
      </c>
      <c r="J109">
        <v>-6.4364999999999997</v>
      </c>
      <c r="K109">
        <v>-2.8538999999999999</v>
      </c>
      <c r="L109">
        <v>-4.4927000000000001</v>
      </c>
      <c r="M109">
        <v>-5.5715000000000003</v>
      </c>
      <c r="O109">
        <f t="shared" si="2"/>
        <v>-5.6054486496027796</v>
      </c>
      <c r="P109">
        <f t="shared" si="3"/>
        <v>-5.5514850249004724</v>
      </c>
      <c r="Q109" s="19">
        <f>E110-O109</f>
        <v>-0.26197919689261973</v>
      </c>
      <c r="R109" s="19">
        <f>F110-P109</f>
        <v>-0.31695865523710864</v>
      </c>
      <c r="X109" s="35">
        <v>39872</v>
      </c>
      <c r="Y109" s="54">
        <f>O109-'問題2.1'!$M107</f>
        <v>-0.93424864960277976</v>
      </c>
      <c r="Z109" s="54">
        <f>P109-'問題2.1'!$M107</f>
        <v>-0.88028502490047256</v>
      </c>
    </row>
    <row r="110" spans="2:26">
      <c r="B110" s="35">
        <v>39872</v>
      </c>
      <c r="C110" s="41">
        <v>2968</v>
      </c>
      <c r="D110" s="41">
        <v>4379</v>
      </c>
      <c r="E110" s="68">
        <v>-5.8674278464953993</v>
      </c>
      <c r="F110" s="68">
        <v>-5.868443680137581</v>
      </c>
      <c r="I110">
        <v>3.2517999999999998</v>
      </c>
      <c r="J110">
        <v>2.1149</v>
      </c>
      <c r="K110">
        <v>4.3799000000000001</v>
      </c>
      <c r="L110">
        <v>2.8938999999999999</v>
      </c>
      <c r="M110">
        <v>5.0750000000000002</v>
      </c>
      <c r="O110">
        <f t="shared" si="2"/>
        <v>3.0068630996078509</v>
      </c>
      <c r="P110">
        <f t="shared" si="3"/>
        <v>3.2143487814123395</v>
      </c>
      <c r="Q110" s="19">
        <f>E111-O110</f>
        <v>2.3502797575350094</v>
      </c>
      <c r="R110" s="19">
        <f>F111-P110</f>
        <v>5.1893963658815556</v>
      </c>
      <c r="X110" s="35">
        <v>39903</v>
      </c>
      <c r="Y110" s="54">
        <f>O110-'問題2.1'!$M108</f>
        <v>-0.24493690039214888</v>
      </c>
      <c r="Z110" s="54">
        <f>P110-'問題2.1'!$M108</f>
        <v>-3.7451218587660318E-2</v>
      </c>
    </row>
    <row r="111" spans="2:26">
      <c r="B111" s="35">
        <v>39903</v>
      </c>
      <c r="C111" s="41">
        <v>3127</v>
      </c>
      <c r="D111" s="41">
        <v>4747</v>
      </c>
      <c r="E111" s="68">
        <v>5.3571428571428603</v>
      </c>
      <c r="F111" s="68">
        <v>8.4037451472938951</v>
      </c>
      <c r="I111">
        <v>8.1919000000000004</v>
      </c>
      <c r="J111">
        <v>4.9364999999999997</v>
      </c>
      <c r="K111">
        <v>11.3589</v>
      </c>
      <c r="L111">
        <v>8.6937999999999995</v>
      </c>
      <c r="M111">
        <v>5.6779000000000002</v>
      </c>
      <c r="O111">
        <f t="shared" si="2"/>
        <v>6.3423013954643102</v>
      </c>
      <c r="P111">
        <f t="shared" si="3"/>
        <v>6.342063107926176</v>
      </c>
      <c r="Q111" s="19">
        <f>E112-O111</f>
        <v>1.3008070151528841</v>
      </c>
      <c r="R111" s="19">
        <f>F112-P111</f>
        <v>4.9703447286021607</v>
      </c>
      <c r="X111" s="35">
        <v>39933</v>
      </c>
      <c r="Y111" s="54">
        <f>O111-'問題2.1'!$M109</f>
        <v>-1.8495986045356902</v>
      </c>
      <c r="Z111" s="54">
        <f>P111-'問題2.1'!$M109</f>
        <v>-1.8498368920738244</v>
      </c>
    </row>
    <row r="112" spans="2:26">
      <c r="B112" s="35">
        <v>39933</v>
      </c>
      <c r="C112" s="41">
        <v>3366</v>
      </c>
      <c r="D112" s="41">
        <v>5284</v>
      </c>
      <c r="E112" s="68">
        <v>7.6431084106171943</v>
      </c>
      <c r="F112" s="68">
        <v>11.312407836528337</v>
      </c>
      <c r="I112">
        <v>7.1458000000000004</v>
      </c>
      <c r="J112">
        <v>7.6208</v>
      </c>
      <c r="K112">
        <v>6.7100999999999997</v>
      </c>
      <c r="L112">
        <v>6.7516999999999996</v>
      </c>
      <c r="M112">
        <v>9.1767000000000003</v>
      </c>
      <c r="O112">
        <f t="shared" si="2"/>
        <v>7.6627211628129626</v>
      </c>
      <c r="P112">
        <f t="shared" si="3"/>
        <v>7.7931044143652564</v>
      </c>
      <c r="Q112" s="19">
        <f>E113-O112</f>
        <v>1.4578967813343962</v>
      </c>
      <c r="R112" s="19">
        <f>F113-P112</f>
        <v>0.64747090736071655</v>
      </c>
      <c r="X112" s="35">
        <v>39964</v>
      </c>
      <c r="Y112" s="54">
        <f>O112-'問題2.1'!$M110</f>
        <v>0.51692116281296219</v>
      </c>
      <c r="Z112" s="54">
        <f>P112-'問題2.1'!$M110</f>
        <v>0.64730441436525599</v>
      </c>
    </row>
    <row r="113" spans="2:26">
      <c r="B113" s="35">
        <v>39964</v>
      </c>
      <c r="C113" s="41">
        <v>3673</v>
      </c>
      <c r="D113" s="41">
        <v>5730</v>
      </c>
      <c r="E113" s="68">
        <v>9.1206179441473587</v>
      </c>
      <c r="F113" s="68">
        <v>8.4405753217259729</v>
      </c>
      <c r="I113">
        <v>3.5430000000000001</v>
      </c>
      <c r="J113">
        <v>3.4609999999999999</v>
      </c>
      <c r="K113">
        <v>3.6221999999999999</v>
      </c>
      <c r="L113">
        <v>2.7888999999999999</v>
      </c>
      <c r="M113">
        <v>7.3537999999999997</v>
      </c>
      <c r="O113">
        <f t="shared" si="2"/>
        <v>4.0715504740777275</v>
      </c>
      <c r="P113">
        <f t="shared" si="3"/>
        <v>4.3630401066746192</v>
      </c>
      <c r="Q113" s="19">
        <f>E114-O113</f>
        <v>0.96520422235570447</v>
      </c>
      <c r="R113" s="19">
        <f>F114-P113</f>
        <v>1.5182862458559168</v>
      </c>
      <c r="X113" s="35">
        <v>39994</v>
      </c>
      <c r="Y113" s="54">
        <f>O113-'問題2.1'!$M111</f>
        <v>0.52855047407772737</v>
      </c>
      <c r="Z113" s="54">
        <f>P113-'問題2.1'!$M111</f>
        <v>0.82004010667461902</v>
      </c>
    </row>
    <row r="114" spans="2:26">
      <c r="B114" s="35">
        <v>39994</v>
      </c>
      <c r="C114" s="41">
        <v>3858</v>
      </c>
      <c r="D114" s="41">
        <v>6067</v>
      </c>
      <c r="E114" s="68">
        <v>5.036754696433432</v>
      </c>
      <c r="F114" s="68">
        <v>5.8813263525305359</v>
      </c>
      <c r="I114">
        <v>2.3635999999999999</v>
      </c>
      <c r="J114">
        <v>1.9721</v>
      </c>
      <c r="K114">
        <v>2.7343000000000002</v>
      </c>
      <c r="L114">
        <v>2.6520999999999999</v>
      </c>
      <c r="M114">
        <v>0.95430000000000004</v>
      </c>
      <c r="O114">
        <f t="shared" si="2"/>
        <v>1.976828133522436</v>
      </c>
      <c r="P114">
        <f t="shared" si="3"/>
        <v>1.8915211925801789</v>
      </c>
      <c r="Q114" s="19">
        <f>E115-O114</f>
        <v>0.48558762593843152</v>
      </c>
      <c r="R114" s="19">
        <f>F115-P114</f>
        <v>3.3005012237705711</v>
      </c>
      <c r="X114" s="35">
        <v>40025</v>
      </c>
      <c r="Y114" s="54">
        <f>O114-'問題2.1'!$M112</f>
        <v>-0.3867718664775639</v>
      </c>
      <c r="Z114" s="54">
        <f>P114-'問題2.1'!$M112</f>
        <v>-0.472078807419821</v>
      </c>
    </row>
    <row r="115" spans="2:26">
      <c r="B115" s="35">
        <v>40025</v>
      </c>
      <c r="C115" s="41">
        <v>3953</v>
      </c>
      <c r="D115" s="41">
        <v>6382</v>
      </c>
      <c r="E115" s="68">
        <v>2.4624157594608675</v>
      </c>
      <c r="F115" s="68">
        <v>5.19202241635075</v>
      </c>
      <c r="I115">
        <v>1.5974999999999999</v>
      </c>
      <c r="J115">
        <v>2.1084999999999998</v>
      </c>
      <c r="K115">
        <v>1.1216999999999999</v>
      </c>
      <c r="L115">
        <v>1.2798</v>
      </c>
      <c r="M115">
        <v>3.1743000000000001</v>
      </c>
      <c r="O115">
        <f t="shared" si="2"/>
        <v>2.0633335967900934</v>
      </c>
      <c r="P115">
        <f t="shared" si="3"/>
        <v>2.156463796710856</v>
      </c>
      <c r="Q115" s="19">
        <f>E116-O115</f>
        <v>-0.84906595196338808</v>
      </c>
      <c r="R115" s="19">
        <f>F116-P115</f>
        <v>-2.2191400737399949</v>
      </c>
      <c r="X115" s="35">
        <v>40056</v>
      </c>
      <c r="Y115" s="54">
        <f>O115-'問題2.1'!$M113</f>
        <v>0.46583359679009351</v>
      </c>
      <c r="Z115" s="54">
        <f>P115-'問題2.1'!$M113</f>
        <v>0.55896379671085605</v>
      </c>
    </row>
    <row r="116" spans="2:26">
      <c r="B116" s="35">
        <v>40056</v>
      </c>
      <c r="C116" s="41">
        <v>4001</v>
      </c>
      <c r="D116" s="41">
        <v>6378</v>
      </c>
      <c r="E116" s="68">
        <v>1.2142676448267054</v>
      </c>
      <c r="F116" s="68">
        <v>-6.2676277029138916E-2</v>
      </c>
      <c r="I116">
        <v>-4.7416</v>
      </c>
      <c r="J116">
        <v>-4.2275999999999998</v>
      </c>
      <c r="K116">
        <v>-5.2241</v>
      </c>
      <c r="L116">
        <v>-4.8251999999999997</v>
      </c>
      <c r="M116">
        <v>-4.3345000000000002</v>
      </c>
      <c r="O116">
        <f t="shared" si="2"/>
        <v>-4.4480556454298119</v>
      </c>
      <c r="P116">
        <f t="shared" si="3"/>
        <v>-4.4438765781932048</v>
      </c>
      <c r="Q116" s="19">
        <f>E117-O116</f>
        <v>0.12413662518487456</v>
      </c>
      <c r="R116" s="19">
        <f>F117-P116</f>
        <v>1.7157486384001701</v>
      </c>
      <c r="X116" s="35">
        <v>40086</v>
      </c>
      <c r="Y116" s="54">
        <f>O116-'問題2.1'!$M114</f>
        <v>0.29354435457018813</v>
      </c>
      <c r="Z116" s="54">
        <f>P116-'問題2.1'!$M114</f>
        <v>0.29772342180679523</v>
      </c>
    </row>
    <row r="117" spans="2:26">
      <c r="B117" s="35">
        <v>40086</v>
      </c>
      <c r="C117" s="41">
        <v>3828</v>
      </c>
      <c r="D117" s="41">
        <v>6204</v>
      </c>
      <c r="E117" s="68">
        <v>-4.3239190202449374</v>
      </c>
      <c r="F117" s="68">
        <v>-2.7281279397930347</v>
      </c>
      <c r="I117">
        <v>-1.7790999999999999</v>
      </c>
      <c r="J117">
        <v>-1.9357</v>
      </c>
      <c r="K117">
        <v>-1.6308</v>
      </c>
      <c r="L117">
        <v>-1.635</v>
      </c>
      <c r="M117">
        <v>-2.4756999999999998</v>
      </c>
      <c r="O117">
        <f t="shared" si="2"/>
        <v>-1.953535661840337</v>
      </c>
      <c r="P117">
        <f t="shared" si="3"/>
        <v>-1.9976588797824679</v>
      </c>
      <c r="Q117" s="19">
        <f>E118-O117</f>
        <v>1.2220832062499503</v>
      </c>
      <c r="R117" s="19">
        <f>F118-P117</f>
        <v>-0.17835659410534777</v>
      </c>
      <c r="X117" s="35">
        <v>40117</v>
      </c>
      <c r="Y117" s="54">
        <f>O117-'問題2.1'!$M115</f>
        <v>-0.17443566184033732</v>
      </c>
      <c r="Z117" s="54">
        <f>P117-'問題2.1'!$M115</f>
        <v>-0.21855887978246824</v>
      </c>
    </row>
    <row r="118" spans="2:26">
      <c r="B118" s="35">
        <v>40117</v>
      </c>
      <c r="C118" s="41">
        <v>3800</v>
      </c>
      <c r="D118" s="41">
        <v>6069</v>
      </c>
      <c r="E118" s="68">
        <v>-0.73145245559038674</v>
      </c>
      <c r="F118" s="68">
        <v>-2.1760154738878157</v>
      </c>
      <c r="I118">
        <v>-6.1174999999999997</v>
      </c>
      <c r="J118">
        <v>-4.5448000000000004</v>
      </c>
      <c r="K118">
        <v>-7.6112000000000002</v>
      </c>
      <c r="L118">
        <v>-5.7031000000000001</v>
      </c>
      <c r="M118">
        <v>-8.1579999999999995</v>
      </c>
      <c r="O118">
        <f t="shared" si="2"/>
        <v>-5.7071801380710401</v>
      </c>
      <c r="P118">
        <f t="shared" si="3"/>
        <v>-5.9450783237017255</v>
      </c>
      <c r="Q118" s="19">
        <f>E119-O118</f>
        <v>-1.2401882829815953</v>
      </c>
      <c r="R118" s="19">
        <f>F119-P118</f>
        <v>0.11215691984606302</v>
      </c>
      <c r="X118" s="35">
        <v>40147</v>
      </c>
      <c r="Y118" s="54">
        <f>O118-'問題2.1'!$M116</f>
        <v>0.41031986192895964</v>
      </c>
      <c r="Z118" s="54">
        <f>P118-'問題2.1'!$M116</f>
        <v>0.17242167629827421</v>
      </c>
    </row>
    <row r="119" spans="2:26">
      <c r="B119" s="35">
        <v>40147</v>
      </c>
      <c r="C119" s="41">
        <v>3536</v>
      </c>
      <c r="D119" s="41">
        <v>5715</v>
      </c>
      <c r="E119" s="68">
        <v>-6.9473684210526354</v>
      </c>
      <c r="F119" s="68">
        <v>-5.8329214038556625</v>
      </c>
      <c r="I119">
        <v>8.2517999999999994</v>
      </c>
      <c r="J119">
        <v>10.0253</v>
      </c>
      <c r="K119">
        <v>6.3920000000000003</v>
      </c>
      <c r="L119">
        <v>8.5925999999999991</v>
      </c>
      <c r="M119">
        <v>6.1191000000000004</v>
      </c>
      <c r="O119">
        <f t="shared" si="2"/>
        <v>8.7394982410677056</v>
      </c>
      <c r="P119">
        <f t="shared" si="3"/>
        <v>8.45011848575591</v>
      </c>
      <c r="Q119" s="19">
        <f>E120-O119</f>
        <v>8.4031170696990287E-2</v>
      </c>
      <c r="R119" s="19">
        <f>F120-P119</f>
        <v>0.80622447137444908</v>
      </c>
      <c r="X119" s="35">
        <v>40178</v>
      </c>
      <c r="Y119" s="54">
        <f>O119-'問題2.1'!$M117</f>
        <v>0.48769824106770621</v>
      </c>
      <c r="Z119" s="54">
        <f>P119-'問題2.1'!$M117</f>
        <v>0.1983184857559106</v>
      </c>
    </row>
    <row r="120" spans="2:26">
      <c r="B120" s="35">
        <v>40178</v>
      </c>
      <c r="C120" s="41">
        <v>3848</v>
      </c>
      <c r="D120" s="41">
        <v>6244</v>
      </c>
      <c r="E120" s="68">
        <v>8.8235294117646959</v>
      </c>
      <c r="F120" s="68">
        <v>9.256342957130359</v>
      </c>
      <c r="I120">
        <v>-0.56289999999999996</v>
      </c>
      <c r="J120">
        <v>-1.8645</v>
      </c>
      <c r="K120">
        <v>0.84219999999999995</v>
      </c>
      <c r="L120">
        <v>-0.62150000000000005</v>
      </c>
      <c r="M120">
        <v>-0.18490000000000001</v>
      </c>
      <c r="O120">
        <f t="shared" si="2"/>
        <v>-1.0970807373090308</v>
      </c>
      <c r="P120">
        <f t="shared" si="3"/>
        <v>-0.96631877016306</v>
      </c>
      <c r="Q120" s="19">
        <f>E121-O120</f>
        <v>-7.2357932129640812E-2</v>
      </c>
      <c r="R120" s="19">
        <f>F121-P120</f>
        <v>0.66202664972743697</v>
      </c>
      <c r="X120" s="35">
        <v>40209</v>
      </c>
      <c r="Y120" s="54">
        <f>O120-'問題2.1'!$M118</f>
        <v>-0.53418073730903082</v>
      </c>
      <c r="Z120" s="54">
        <f>P120-'問題2.1'!$M118</f>
        <v>-0.40341877016306005</v>
      </c>
    </row>
    <row r="121" spans="2:26">
      <c r="B121" s="35">
        <v>40209</v>
      </c>
      <c r="C121" s="41">
        <v>3803</v>
      </c>
      <c r="D121" s="41">
        <v>6225</v>
      </c>
      <c r="E121" s="68">
        <v>-1.1694386694386716</v>
      </c>
      <c r="F121" s="68">
        <v>-0.30429212043562304</v>
      </c>
      <c r="I121">
        <v>-0.64970000000000006</v>
      </c>
      <c r="J121">
        <v>-0.92120000000000002</v>
      </c>
      <c r="K121">
        <v>-0.36680000000000001</v>
      </c>
      <c r="L121">
        <v>-0.75649999999999995</v>
      </c>
      <c r="M121">
        <v>3.7499999999999999E-2</v>
      </c>
      <c r="O121">
        <f t="shared" si="2"/>
        <v>-0.67081033268416479</v>
      </c>
      <c r="P121">
        <f t="shared" si="3"/>
        <v>-0.59970794954151274</v>
      </c>
      <c r="Q121" s="19">
        <f>E122-O121</f>
        <v>-0.19692566521223687</v>
      </c>
      <c r="R121" s="19">
        <f>F122-P121</f>
        <v>0.47119389331660844</v>
      </c>
      <c r="X121" s="35">
        <v>40237</v>
      </c>
      <c r="Y121" s="54">
        <f>O121-'問題2.1'!$M119</f>
        <v>-2.1110332684164734E-2</v>
      </c>
      <c r="Z121" s="54">
        <f>P121-'問題2.1'!$M119</f>
        <v>4.9992050458487314E-2</v>
      </c>
    </row>
    <row r="122" spans="2:26">
      <c r="B122" s="35">
        <v>40237</v>
      </c>
      <c r="C122" s="41">
        <v>3770</v>
      </c>
      <c r="D122" s="41">
        <v>6217</v>
      </c>
      <c r="E122" s="68">
        <v>-0.86773599789640166</v>
      </c>
      <c r="F122" s="68">
        <v>-0.12851405622490431</v>
      </c>
      <c r="I122">
        <v>10.335800000000001</v>
      </c>
      <c r="J122">
        <v>9.8651</v>
      </c>
      <c r="K122">
        <v>10.8239</v>
      </c>
      <c r="L122">
        <v>10.371</v>
      </c>
      <c r="M122">
        <v>10.111000000000001</v>
      </c>
      <c r="O122">
        <f t="shared" si="2"/>
        <v>10.088956552003722</v>
      </c>
      <c r="P122">
        <f t="shared" si="3"/>
        <v>10.105185384347756</v>
      </c>
      <c r="Q122" s="19">
        <f>E123-O122</f>
        <v>-0.88471252017347801</v>
      </c>
      <c r="R122" s="19">
        <f>F123-P122</f>
        <v>1.540302793229845</v>
      </c>
      <c r="X122" s="35">
        <v>40268</v>
      </c>
      <c r="Y122" s="54">
        <f>O122-'問題2.1'!$M120</f>
        <v>-0.24684344799627844</v>
      </c>
      <c r="Z122" s="54">
        <f>P122-'問題2.1'!$M120</f>
        <v>-0.23061461565224484</v>
      </c>
    </row>
    <row r="123" spans="2:26">
      <c r="B123" s="35">
        <v>40268</v>
      </c>
      <c r="C123" s="41">
        <v>4117</v>
      </c>
      <c r="D123" s="41">
        <v>6941</v>
      </c>
      <c r="E123" s="68">
        <v>9.2042440318302443</v>
      </c>
      <c r="F123" s="68">
        <v>11.645488177577601</v>
      </c>
      <c r="I123">
        <v>0.90310000000000001</v>
      </c>
      <c r="J123">
        <v>0.85009999999999997</v>
      </c>
      <c r="K123">
        <v>0.9577</v>
      </c>
      <c r="L123">
        <v>0.43120000000000003</v>
      </c>
      <c r="M123">
        <v>3.9302999999999999</v>
      </c>
      <c r="O123">
        <f t="shared" si="2"/>
        <v>1.328471787645404</v>
      </c>
      <c r="P123">
        <f t="shared" si="3"/>
        <v>1.5599904101954203</v>
      </c>
      <c r="Q123" s="19">
        <f>E124-O123</f>
        <v>1.0276127399232098</v>
      </c>
      <c r="R123" s="19">
        <f>F124-P123</f>
        <v>1.0188887138501097</v>
      </c>
      <c r="X123" s="35">
        <v>40298</v>
      </c>
      <c r="Y123" s="54">
        <f>O123-'問題2.1'!$M121</f>
        <v>0.42537178764540384</v>
      </c>
      <c r="Z123" s="54">
        <f>P123-'問題2.1'!$M121</f>
        <v>0.65689041019542016</v>
      </c>
    </row>
    <row r="124" spans="2:26">
      <c r="B124" s="35">
        <v>40298</v>
      </c>
      <c r="C124" s="41">
        <v>4214</v>
      </c>
      <c r="D124" s="41">
        <v>7120</v>
      </c>
      <c r="E124" s="68">
        <v>2.3560845275686138</v>
      </c>
      <c r="F124" s="68">
        <v>2.57887912404553</v>
      </c>
      <c r="I124">
        <v>-10.815099999999999</v>
      </c>
      <c r="J124">
        <v>-10.7606</v>
      </c>
      <c r="K124">
        <v>-10.8711</v>
      </c>
      <c r="L124">
        <v>-10.9697</v>
      </c>
      <c r="M124">
        <v>-9.8547999999999991</v>
      </c>
      <c r="O124">
        <f t="shared" si="2"/>
        <v>-10.647820297297478</v>
      </c>
      <c r="P124">
        <f t="shared" si="3"/>
        <v>-10.57928696365601</v>
      </c>
      <c r="Q124" s="19">
        <f>E125-O124</f>
        <v>4.0321483818601678E-2</v>
      </c>
      <c r="R124" s="19">
        <f>F125-P124</f>
        <v>-0.99374674420915632</v>
      </c>
      <c r="X124" s="35">
        <v>40329</v>
      </c>
      <c r="Y124" s="54">
        <f>O124-'問題2.1'!$M122</f>
        <v>0.16727970270252079</v>
      </c>
      <c r="Z124" s="54">
        <f>P124-'問題2.1'!$M122</f>
        <v>0.23581303634398942</v>
      </c>
    </row>
    <row r="125" spans="2:26">
      <c r="B125" s="35">
        <v>40329</v>
      </c>
      <c r="C125" s="41">
        <v>3767</v>
      </c>
      <c r="D125" s="41">
        <v>6296</v>
      </c>
      <c r="E125" s="68">
        <v>-10.607498813478877</v>
      </c>
      <c r="F125" s="68">
        <v>-11.573033707865166</v>
      </c>
    </row>
    <row r="126" spans="2:26">
      <c r="B126" s="4"/>
      <c r="C126" s="5"/>
    </row>
    <row r="127" spans="2:26">
      <c r="B127" s="4"/>
      <c r="C127" s="5"/>
    </row>
    <row r="128" spans="2:26">
      <c r="B128" s="4"/>
      <c r="C128" s="5"/>
    </row>
    <row r="129" spans="2:3">
      <c r="B129" s="4"/>
      <c r="C129" s="5"/>
    </row>
    <row r="130" spans="2:3">
      <c r="B130" s="4"/>
      <c r="C130" s="5"/>
    </row>
    <row r="131" spans="2:3">
      <c r="B131" s="4"/>
      <c r="C131" s="5"/>
    </row>
    <row r="132" spans="2:3">
      <c r="B132" s="4"/>
      <c r="C132" s="5"/>
    </row>
    <row r="133" spans="2:3">
      <c r="B133" s="4"/>
      <c r="C133" s="5"/>
    </row>
    <row r="134" spans="2:3">
      <c r="B134" s="4"/>
      <c r="C134" s="5"/>
    </row>
    <row r="135" spans="2:3">
      <c r="B135" s="4"/>
      <c r="C135" s="5"/>
    </row>
    <row r="136" spans="2:3">
      <c r="B136" s="4"/>
      <c r="C136" s="5"/>
    </row>
    <row r="137" spans="2:3">
      <c r="B137" s="4"/>
      <c r="C137" s="5"/>
    </row>
    <row r="138" spans="2:3">
      <c r="B138" s="4"/>
      <c r="C138" s="5"/>
    </row>
    <row r="139" spans="2:3">
      <c r="B139" s="4"/>
      <c r="C139" s="5"/>
    </row>
    <row r="140" spans="2:3">
      <c r="B140" s="4"/>
      <c r="C140" s="5"/>
    </row>
    <row r="141" spans="2:3">
      <c r="B141" s="4"/>
      <c r="C141" s="5"/>
    </row>
    <row r="142" spans="2:3">
      <c r="B142" s="4"/>
      <c r="C142" s="5"/>
    </row>
    <row r="143" spans="2:3">
      <c r="B143" s="4"/>
      <c r="C143" s="5"/>
    </row>
    <row r="144" spans="2:3">
      <c r="B144" s="4"/>
      <c r="C144" s="5"/>
    </row>
    <row r="145" spans="2:3">
      <c r="B145" s="4"/>
      <c r="C145" s="5"/>
    </row>
    <row r="146" spans="2:3">
      <c r="B146" s="4"/>
      <c r="C146" s="5"/>
    </row>
    <row r="147" spans="2:3">
      <c r="B147" s="4"/>
      <c r="C147" s="5"/>
    </row>
    <row r="148" spans="2:3">
      <c r="B148" s="4"/>
      <c r="C148" s="5"/>
    </row>
    <row r="149" spans="2:3">
      <c r="B149" s="4"/>
      <c r="C149" s="5"/>
    </row>
    <row r="150" spans="2:3">
      <c r="B150" s="4"/>
      <c r="C150" s="5"/>
    </row>
    <row r="151" spans="2:3">
      <c r="B151" s="4"/>
      <c r="C151" s="5"/>
    </row>
    <row r="152" spans="2:3">
      <c r="B152" s="4"/>
      <c r="C152" s="5"/>
    </row>
    <row r="153" spans="2:3">
      <c r="B153" s="4"/>
      <c r="C153" s="5"/>
    </row>
    <row r="154" spans="2:3">
      <c r="B154" s="4"/>
      <c r="C154" s="5"/>
    </row>
    <row r="155" spans="2:3">
      <c r="B155" s="4"/>
      <c r="C155" s="5"/>
    </row>
    <row r="156" spans="2:3">
      <c r="B156" s="4"/>
      <c r="C156" s="5"/>
    </row>
    <row r="157" spans="2:3">
      <c r="B157" s="4"/>
      <c r="C157" s="5"/>
    </row>
    <row r="158" spans="2:3">
      <c r="B158" s="4"/>
      <c r="C158" s="5"/>
    </row>
    <row r="159" spans="2:3">
      <c r="B159" s="4"/>
      <c r="C159" s="5"/>
    </row>
    <row r="160" spans="2:3">
      <c r="B160" s="4"/>
      <c r="C160" s="5"/>
    </row>
    <row r="161" spans="2:3">
      <c r="B161" s="4"/>
      <c r="C161" s="5"/>
    </row>
    <row r="162" spans="2:3">
      <c r="B162" s="4"/>
      <c r="C162" s="5"/>
    </row>
    <row r="163" spans="2:3">
      <c r="B163" s="4"/>
      <c r="C163" s="5"/>
    </row>
    <row r="164" spans="2:3">
      <c r="B164" s="4"/>
      <c r="C164" s="5"/>
    </row>
    <row r="165" spans="2:3">
      <c r="B165" s="4"/>
      <c r="C165" s="5"/>
    </row>
    <row r="166" spans="2:3">
      <c r="B166" s="4"/>
      <c r="C166" s="5"/>
    </row>
    <row r="167" spans="2:3">
      <c r="B167" s="4"/>
      <c r="C167" s="5"/>
    </row>
    <row r="168" spans="2:3">
      <c r="B168" s="4"/>
      <c r="C168" s="5"/>
    </row>
    <row r="169" spans="2:3">
      <c r="B169" s="4"/>
      <c r="C169" s="5"/>
    </row>
    <row r="170" spans="2:3">
      <c r="B170" s="4"/>
      <c r="C170" s="5"/>
    </row>
    <row r="171" spans="2:3">
      <c r="B171" s="4"/>
      <c r="C171" s="5"/>
    </row>
    <row r="172" spans="2:3">
      <c r="B172" s="4"/>
      <c r="C172" s="5"/>
    </row>
    <row r="173" spans="2:3">
      <c r="B173" s="4"/>
      <c r="C173" s="5"/>
    </row>
    <row r="174" spans="2:3">
      <c r="B174" s="4"/>
      <c r="C174" s="5"/>
    </row>
    <row r="175" spans="2:3">
      <c r="B175" s="4"/>
      <c r="C175" s="5"/>
    </row>
    <row r="176" spans="2:3">
      <c r="B176" s="4"/>
      <c r="C176" s="5"/>
    </row>
    <row r="177" spans="2:3">
      <c r="B177" s="4"/>
      <c r="C177" s="5"/>
    </row>
    <row r="178" spans="2:3">
      <c r="B178" s="4"/>
      <c r="C178" s="5"/>
    </row>
    <row r="179" spans="2:3">
      <c r="B179" s="4"/>
      <c r="C179" s="5"/>
    </row>
    <row r="180" spans="2:3">
      <c r="B180" s="4"/>
      <c r="C180" s="5"/>
    </row>
    <row r="181" spans="2:3">
      <c r="B181" s="4"/>
      <c r="C181" s="5"/>
    </row>
    <row r="182" spans="2:3">
      <c r="B182" s="4"/>
      <c r="C182" s="5"/>
    </row>
    <row r="183" spans="2:3">
      <c r="B183" s="4"/>
      <c r="C183" s="5"/>
    </row>
    <row r="184" spans="2:3">
      <c r="B184" s="4"/>
      <c r="C184" s="5"/>
    </row>
    <row r="185" spans="2:3">
      <c r="B185" s="4"/>
      <c r="C185" s="5"/>
    </row>
    <row r="186" spans="2:3">
      <c r="B186" s="4"/>
      <c r="C186" s="5"/>
    </row>
    <row r="187" spans="2:3">
      <c r="B187" s="4"/>
      <c r="C187" s="5"/>
    </row>
    <row r="188" spans="2:3">
      <c r="B188" s="4"/>
      <c r="C188" s="5"/>
    </row>
    <row r="189" spans="2:3">
      <c r="B189" s="4"/>
      <c r="C189" s="5"/>
    </row>
    <row r="190" spans="2:3">
      <c r="B190" s="4"/>
      <c r="C190" s="5"/>
    </row>
    <row r="191" spans="2:3">
      <c r="B191" s="4"/>
      <c r="C191" s="5"/>
    </row>
    <row r="192" spans="2:3">
      <c r="B192" s="4"/>
      <c r="C192" s="5"/>
    </row>
    <row r="193" spans="2:3">
      <c r="B193" s="4"/>
      <c r="C193" s="5"/>
    </row>
    <row r="194" spans="2:3">
      <c r="B194" s="4"/>
      <c r="C194" s="5"/>
    </row>
    <row r="195" spans="2:3">
      <c r="B195" s="4"/>
      <c r="C195" s="5"/>
    </row>
    <row r="196" spans="2:3">
      <c r="B196" s="4"/>
      <c r="C196" s="5"/>
    </row>
    <row r="197" spans="2:3">
      <c r="B197" s="4"/>
      <c r="C197" s="5"/>
    </row>
    <row r="198" spans="2:3">
      <c r="B198" s="4"/>
      <c r="C198" s="5"/>
    </row>
    <row r="199" spans="2:3">
      <c r="B199" s="4"/>
      <c r="C199" s="5"/>
    </row>
    <row r="200" spans="2:3">
      <c r="B200" s="4"/>
      <c r="C200" s="5"/>
    </row>
    <row r="201" spans="2:3">
      <c r="B201" s="4"/>
      <c r="C201" s="5"/>
    </row>
    <row r="202" spans="2:3">
      <c r="B202" s="4"/>
      <c r="C202" s="5"/>
    </row>
    <row r="203" spans="2:3">
      <c r="B203" s="4"/>
      <c r="C203" s="5"/>
    </row>
    <row r="204" spans="2:3">
      <c r="B204" s="4"/>
      <c r="C204" s="5"/>
    </row>
    <row r="205" spans="2:3">
      <c r="B205" s="4"/>
      <c r="C205" s="5"/>
    </row>
    <row r="206" spans="2:3">
      <c r="B206" s="4"/>
      <c r="C206" s="5"/>
    </row>
    <row r="207" spans="2:3">
      <c r="B207" s="4"/>
      <c r="C207" s="5"/>
    </row>
    <row r="208" spans="2:3">
      <c r="B208" s="4"/>
      <c r="C208" s="5"/>
    </row>
    <row r="209" spans="2:3">
      <c r="B209" s="4"/>
      <c r="C209" s="5"/>
    </row>
    <row r="210" spans="2:3">
      <c r="B210" s="4"/>
      <c r="C210" s="5"/>
    </row>
    <row r="211" spans="2:3">
      <c r="B211" s="4"/>
      <c r="C211" s="5"/>
    </row>
    <row r="212" spans="2:3">
      <c r="B212" s="4"/>
      <c r="C212" s="5"/>
    </row>
    <row r="213" spans="2:3">
      <c r="B213" s="4"/>
      <c r="C213" s="5"/>
    </row>
    <row r="214" spans="2:3">
      <c r="B214" s="4"/>
      <c r="C214" s="5"/>
    </row>
    <row r="215" spans="2:3">
      <c r="B215" s="4"/>
      <c r="C215" s="5"/>
    </row>
    <row r="216" spans="2:3">
      <c r="B216" s="4"/>
      <c r="C216" s="5"/>
    </row>
    <row r="217" spans="2:3">
      <c r="B217" s="4"/>
      <c r="C217" s="5"/>
    </row>
    <row r="218" spans="2:3">
      <c r="B218" s="4"/>
      <c r="C218" s="5"/>
    </row>
    <row r="219" spans="2:3">
      <c r="B219" s="4"/>
      <c r="C219" s="5"/>
    </row>
    <row r="220" spans="2:3">
      <c r="B220" s="4"/>
      <c r="C220" s="5"/>
    </row>
    <row r="221" spans="2:3">
      <c r="B221" s="4"/>
      <c r="C221" s="5"/>
    </row>
    <row r="222" spans="2:3">
      <c r="B222" s="4"/>
      <c r="C222" s="5"/>
    </row>
    <row r="223" spans="2:3">
      <c r="B223" s="4"/>
      <c r="C223" s="5"/>
    </row>
    <row r="224" spans="2:3">
      <c r="B224" s="4"/>
      <c r="C224" s="5"/>
    </row>
    <row r="225" spans="2:3">
      <c r="B225" s="4"/>
      <c r="C225" s="5"/>
    </row>
    <row r="226" spans="2:3">
      <c r="B226" s="4"/>
      <c r="C226" s="5"/>
    </row>
    <row r="227" spans="2:3">
      <c r="B227" s="4"/>
      <c r="C227" s="5"/>
    </row>
    <row r="228" spans="2:3">
      <c r="B228" s="4"/>
      <c r="C228" s="5"/>
    </row>
    <row r="229" spans="2:3">
      <c r="B229" s="4"/>
      <c r="C229" s="5"/>
    </row>
    <row r="230" spans="2:3">
      <c r="B230" s="4"/>
      <c r="C230" s="5"/>
    </row>
    <row r="231" spans="2:3">
      <c r="B231" s="4"/>
      <c r="C231" s="5"/>
    </row>
    <row r="232" spans="2:3">
      <c r="B232" s="4"/>
      <c r="C232" s="5"/>
    </row>
    <row r="233" spans="2:3">
      <c r="B233" s="4"/>
      <c r="C233" s="5"/>
    </row>
    <row r="234" spans="2:3">
      <c r="B234" s="4"/>
      <c r="C234" s="5"/>
    </row>
    <row r="235" spans="2:3">
      <c r="B235" s="4"/>
      <c r="C235" s="5"/>
    </row>
    <row r="236" spans="2:3">
      <c r="B236" s="4"/>
      <c r="C236" s="5"/>
    </row>
    <row r="237" spans="2:3">
      <c r="B237" s="4"/>
      <c r="C237" s="5"/>
    </row>
    <row r="238" spans="2:3">
      <c r="B238" s="4"/>
      <c r="C238" s="5"/>
    </row>
    <row r="239" spans="2:3">
      <c r="B239" s="4"/>
      <c r="C239" s="5"/>
    </row>
    <row r="240" spans="2:3">
      <c r="B240" s="4"/>
      <c r="C240" s="5"/>
    </row>
    <row r="241" spans="2:3">
      <c r="B241" s="4"/>
      <c r="C241" s="5"/>
    </row>
    <row r="242" spans="2:3">
      <c r="B242" s="4"/>
      <c r="C242" s="5"/>
    </row>
    <row r="243" spans="2:3">
      <c r="B243" s="4"/>
      <c r="C243" s="5"/>
    </row>
    <row r="244" spans="2:3">
      <c r="B244" s="4"/>
      <c r="C244" s="5"/>
    </row>
    <row r="245" spans="2:3">
      <c r="B245" s="4"/>
      <c r="C245" s="5"/>
    </row>
    <row r="246" spans="2:3">
      <c r="B246" s="4"/>
      <c r="C246" s="5"/>
    </row>
    <row r="247" spans="2:3">
      <c r="B247" s="4"/>
      <c r="C247" s="5"/>
    </row>
    <row r="248" spans="2:3">
      <c r="B248" s="4"/>
      <c r="C248" s="5"/>
    </row>
    <row r="249" spans="2:3">
      <c r="B249" s="4"/>
      <c r="C249" s="5"/>
    </row>
    <row r="250" spans="2:3">
      <c r="B250" s="4"/>
      <c r="C250" s="5"/>
    </row>
    <row r="251" spans="2:3">
      <c r="B251" s="4"/>
      <c r="C251" s="5"/>
    </row>
    <row r="252" spans="2:3">
      <c r="B252" s="4"/>
      <c r="C252" s="5"/>
    </row>
    <row r="253" spans="2:3">
      <c r="B253" s="4"/>
      <c r="C253" s="5"/>
    </row>
    <row r="254" spans="2:3">
      <c r="B254" s="4"/>
      <c r="C254" s="5"/>
    </row>
    <row r="255" spans="2:3">
      <c r="B255" s="4"/>
      <c r="C255" s="5"/>
    </row>
    <row r="256" spans="2:3">
      <c r="B256" s="4"/>
      <c r="C256" s="5"/>
    </row>
    <row r="257" spans="2:3">
      <c r="B257" s="4"/>
      <c r="C257" s="5"/>
    </row>
    <row r="258" spans="2:3">
      <c r="B258" s="4"/>
      <c r="C258" s="5"/>
    </row>
    <row r="259" spans="2:3">
      <c r="B259" s="4"/>
      <c r="C259" s="5"/>
    </row>
    <row r="260" spans="2:3">
      <c r="B260" s="4"/>
      <c r="C260" s="5"/>
    </row>
    <row r="261" spans="2:3">
      <c r="B261" s="4"/>
      <c r="C261" s="5"/>
    </row>
    <row r="262" spans="2:3">
      <c r="B262" s="4"/>
      <c r="C262" s="5"/>
    </row>
    <row r="263" spans="2:3">
      <c r="B263" s="4"/>
      <c r="C263" s="5"/>
    </row>
    <row r="264" spans="2:3">
      <c r="B264" s="4"/>
      <c r="C264" s="5"/>
    </row>
    <row r="265" spans="2:3">
      <c r="B265" s="4"/>
      <c r="C265" s="5"/>
    </row>
    <row r="266" spans="2:3">
      <c r="B266" s="4"/>
      <c r="C266" s="5"/>
    </row>
    <row r="267" spans="2:3">
      <c r="B267" s="4"/>
      <c r="C267" s="5"/>
    </row>
    <row r="268" spans="2:3">
      <c r="B268" s="4"/>
      <c r="C268" s="5"/>
    </row>
    <row r="269" spans="2:3">
      <c r="B269" s="4"/>
      <c r="C269" s="5"/>
    </row>
    <row r="270" spans="2:3">
      <c r="B270" s="4"/>
      <c r="C270" s="5"/>
    </row>
    <row r="271" spans="2:3">
      <c r="B271" s="4"/>
      <c r="C271" s="5"/>
    </row>
    <row r="272" spans="2:3">
      <c r="B272" s="4"/>
      <c r="C272" s="5"/>
    </row>
    <row r="273" spans="2:3">
      <c r="B273" s="4"/>
      <c r="C273" s="5"/>
    </row>
    <row r="274" spans="2:3">
      <c r="B274" s="4"/>
      <c r="C274" s="5"/>
    </row>
    <row r="275" spans="2:3">
      <c r="B275" s="4"/>
      <c r="C275" s="5"/>
    </row>
    <row r="276" spans="2:3">
      <c r="B276" s="4"/>
      <c r="C276" s="5"/>
    </row>
    <row r="277" spans="2:3">
      <c r="B277" s="4"/>
      <c r="C277" s="5"/>
    </row>
    <row r="278" spans="2:3">
      <c r="B278" s="4"/>
      <c r="C278" s="5"/>
    </row>
    <row r="279" spans="2:3">
      <c r="B279" s="4"/>
      <c r="C279" s="5"/>
    </row>
    <row r="280" spans="2:3">
      <c r="B280" s="4"/>
      <c r="C280" s="5"/>
    </row>
    <row r="281" spans="2:3">
      <c r="B281" s="4"/>
      <c r="C281" s="5"/>
    </row>
    <row r="282" spans="2:3">
      <c r="B282" s="4"/>
      <c r="C282" s="5"/>
    </row>
    <row r="283" spans="2:3">
      <c r="B283" s="4"/>
      <c r="C283" s="5"/>
    </row>
    <row r="284" spans="2:3">
      <c r="B284" s="4"/>
      <c r="C284" s="5"/>
    </row>
    <row r="285" spans="2:3">
      <c r="B285" s="4"/>
      <c r="C285" s="5"/>
    </row>
    <row r="286" spans="2:3">
      <c r="B286" s="4"/>
      <c r="C286" s="5"/>
    </row>
    <row r="287" spans="2:3">
      <c r="B287" s="4"/>
      <c r="C287" s="5"/>
    </row>
    <row r="288" spans="2:3">
      <c r="B288" s="4"/>
      <c r="C288" s="5"/>
    </row>
    <row r="289" spans="2:3">
      <c r="B289" s="4"/>
      <c r="C289" s="5"/>
    </row>
    <row r="290" spans="2:3">
      <c r="B290" s="4"/>
      <c r="C290" s="5"/>
    </row>
    <row r="291" spans="2:3">
      <c r="B291" s="4"/>
      <c r="C291" s="5"/>
    </row>
    <row r="292" spans="2:3">
      <c r="B292" s="4"/>
      <c r="C292" s="5"/>
    </row>
    <row r="293" spans="2:3">
      <c r="B293" s="4"/>
      <c r="C293" s="5"/>
    </row>
    <row r="294" spans="2:3">
      <c r="B294" s="4"/>
      <c r="C294" s="5"/>
    </row>
    <row r="295" spans="2:3">
      <c r="B295" s="4"/>
      <c r="C295" s="5"/>
    </row>
    <row r="296" spans="2:3">
      <c r="B296" s="4"/>
      <c r="C296" s="5"/>
    </row>
    <row r="297" spans="2:3">
      <c r="B297" s="4"/>
      <c r="C297" s="5"/>
    </row>
    <row r="298" spans="2:3">
      <c r="B298" s="4"/>
      <c r="C298" s="5"/>
    </row>
    <row r="299" spans="2:3">
      <c r="B299" s="4"/>
      <c r="C299" s="5"/>
    </row>
    <row r="300" spans="2:3">
      <c r="B300" s="4"/>
      <c r="C300" s="5"/>
    </row>
    <row r="301" spans="2:3">
      <c r="B301" s="4"/>
      <c r="C301" s="5"/>
    </row>
    <row r="302" spans="2:3">
      <c r="B302" s="4"/>
      <c r="C302" s="5"/>
    </row>
    <row r="303" spans="2:3">
      <c r="B303" s="4"/>
      <c r="C303" s="5"/>
    </row>
    <row r="304" spans="2:3">
      <c r="B304" s="4"/>
      <c r="C304" s="5"/>
    </row>
    <row r="305" spans="2:3">
      <c r="B305" s="4"/>
      <c r="C305" s="5"/>
    </row>
    <row r="306" spans="2:3">
      <c r="B306" s="4"/>
      <c r="C306" s="5"/>
    </row>
    <row r="307" spans="2:3">
      <c r="B307" s="4"/>
      <c r="C307" s="5"/>
    </row>
    <row r="308" spans="2:3">
      <c r="B308" s="4"/>
      <c r="C308" s="5"/>
    </row>
    <row r="309" spans="2:3">
      <c r="B309" s="4"/>
      <c r="C309" s="5"/>
    </row>
    <row r="310" spans="2:3">
      <c r="B310" s="4"/>
      <c r="C310" s="5"/>
    </row>
    <row r="311" spans="2:3">
      <c r="B311" s="4"/>
      <c r="C311" s="5"/>
    </row>
    <row r="312" spans="2:3">
      <c r="B312" s="4"/>
      <c r="C312" s="5"/>
    </row>
    <row r="313" spans="2:3">
      <c r="B313" s="4"/>
      <c r="C313" s="5"/>
    </row>
    <row r="314" spans="2:3">
      <c r="B314" s="4"/>
      <c r="C314" s="5"/>
    </row>
    <row r="315" spans="2:3">
      <c r="B315" s="4"/>
      <c r="C315" s="5"/>
    </row>
    <row r="316" spans="2:3">
      <c r="B316" s="4"/>
      <c r="C316" s="5"/>
    </row>
    <row r="317" spans="2:3">
      <c r="B317" s="4"/>
      <c r="C317" s="5"/>
    </row>
    <row r="318" spans="2:3">
      <c r="B318" s="4"/>
      <c r="C318" s="5"/>
    </row>
    <row r="319" spans="2:3">
      <c r="B319" s="4"/>
      <c r="C319" s="5"/>
    </row>
    <row r="320" spans="2:3">
      <c r="B320" s="4"/>
      <c r="C320" s="5"/>
    </row>
    <row r="321" spans="2:3">
      <c r="B321" s="4"/>
      <c r="C321" s="5"/>
    </row>
    <row r="322" spans="2:3">
      <c r="B322" s="4"/>
      <c r="C322" s="5"/>
    </row>
    <row r="323" spans="2:3">
      <c r="B323" s="4"/>
      <c r="C323" s="5"/>
    </row>
    <row r="324" spans="2:3">
      <c r="B324" s="4"/>
      <c r="C324" s="5"/>
    </row>
    <row r="325" spans="2:3">
      <c r="B325" s="4"/>
      <c r="C325" s="5"/>
    </row>
    <row r="326" spans="2:3">
      <c r="B326" s="4"/>
      <c r="C326" s="5"/>
    </row>
    <row r="327" spans="2:3">
      <c r="B327" s="4"/>
      <c r="C327" s="5"/>
    </row>
    <row r="328" spans="2:3">
      <c r="B328" s="4"/>
      <c r="C328" s="5"/>
    </row>
    <row r="329" spans="2:3">
      <c r="B329" s="4"/>
      <c r="C329" s="5"/>
    </row>
    <row r="330" spans="2:3">
      <c r="B330" s="4"/>
      <c r="C330" s="5"/>
    </row>
    <row r="331" spans="2:3">
      <c r="B331" s="4"/>
      <c r="C331" s="5"/>
    </row>
    <row r="332" spans="2:3">
      <c r="B332" s="4"/>
      <c r="C332" s="5"/>
    </row>
    <row r="333" spans="2:3">
      <c r="B333" s="4"/>
      <c r="C333" s="5"/>
    </row>
    <row r="334" spans="2:3">
      <c r="B334" s="4"/>
      <c r="C334" s="5"/>
    </row>
    <row r="335" spans="2:3">
      <c r="B335" s="4"/>
      <c r="C335" s="5"/>
    </row>
    <row r="336" spans="2:3">
      <c r="B336" s="4"/>
      <c r="C336" s="5"/>
    </row>
    <row r="337" spans="2:3">
      <c r="B337" s="4"/>
      <c r="C337" s="5"/>
    </row>
    <row r="338" spans="2:3">
      <c r="B338" s="4"/>
      <c r="C338" s="5"/>
    </row>
    <row r="339" spans="2:3">
      <c r="B339" s="4"/>
      <c r="C339" s="5"/>
    </row>
    <row r="340" spans="2:3">
      <c r="B340" s="4"/>
      <c r="C340" s="5"/>
    </row>
    <row r="341" spans="2:3">
      <c r="B341" s="4"/>
      <c r="C341" s="5"/>
    </row>
    <row r="342" spans="2:3">
      <c r="B342" s="4"/>
      <c r="C342" s="5"/>
    </row>
    <row r="343" spans="2:3">
      <c r="B343" s="4"/>
      <c r="C343" s="5"/>
    </row>
    <row r="344" spans="2:3">
      <c r="B344" s="4"/>
      <c r="C344" s="5"/>
    </row>
    <row r="345" spans="2:3">
      <c r="B345" s="4"/>
      <c r="C345" s="5"/>
    </row>
    <row r="346" spans="2:3">
      <c r="B346" s="4"/>
      <c r="C346" s="5"/>
    </row>
    <row r="347" spans="2:3">
      <c r="B347" s="4"/>
      <c r="C347" s="5"/>
    </row>
    <row r="348" spans="2:3">
      <c r="B348" s="4"/>
      <c r="C348" s="5"/>
    </row>
    <row r="349" spans="2:3">
      <c r="B349" s="4"/>
      <c r="C349" s="5"/>
    </row>
    <row r="350" spans="2:3">
      <c r="B350" s="4"/>
      <c r="C350" s="5"/>
    </row>
    <row r="351" spans="2:3">
      <c r="B351" s="4"/>
      <c r="C351" s="5"/>
    </row>
    <row r="352" spans="2:3">
      <c r="B352" s="4"/>
      <c r="C352" s="5"/>
    </row>
    <row r="353" spans="2:3">
      <c r="B353" s="4"/>
      <c r="C353" s="5"/>
    </row>
    <row r="354" spans="2:3">
      <c r="B354" s="4"/>
      <c r="C354" s="5"/>
    </row>
    <row r="355" spans="2:3">
      <c r="B355" s="4"/>
      <c r="C355" s="5"/>
    </row>
    <row r="356" spans="2:3">
      <c r="B356" s="4"/>
      <c r="C356" s="5"/>
    </row>
    <row r="357" spans="2:3">
      <c r="B357" s="4"/>
      <c r="C357" s="5"/>
    </row>
    <row r="358" spans="2:3">
      <c r="B358" s="4"/>
      <c r="C358" s="5"/>
    </row>
    <row r="359" spans="2:3">
      <c r="B359" s="4"/>
      <c r="C359" s="5"/>
    </row>
    <row r="360" spans="2:3">
      <c r="B360" s="4"/>
      <c r="C360" s="5"/>
    </row>
    <row r="361" spans="2:3">
      <c r="B361" s="4"/>
      <c r="C361" s="5"/>
    </row>
    <row r="362" spans="2:3">
      <c r="B362" s="4"/>
      <c r="C362" s="5"/>
    </row>
    <row r="363" spans="2:3">
      <c r="B363" s="4"/>
      <c r="C363" s="5"/>
    </row>
    <row r="364" spans="2:3">
      <c r="B364" s="4"/>
      <c r="C364" s="5"/>
    </row>
    <row r="365" spans="2:3">
      <c r="B365" s="4"/>
      <c r="C365" s="5"/>
    </row>
    <row r="366" spans="2:3">
      <c r="B366" s="4"/>
      <c r="C366" s="5"/>
    </row>
    <row r="367" spans="2:3">
      <c r="B367" s="4"/>
      <c r="C367" s="5"/>
    </row>
    <row r="368" spans="2:3">
      <c r="B368" s="4"/>
      <c r="C368" s="5"/>
    </row>
    <row r="369" spans="2:3">
      <c r="B369" s="4"/>
      <c r="C369" s="5"/>
    </row>
    <row r="370" spans="2:3">
      <c r="B370" s="4"/>
      <c r="C370" s="5"/>
    </row>
    <row r="371" spans="2:3">
      <c r="B371" s="4"/>
      <c r="C371" s="5"/>
    </row>
    <row r="372" spans="2:3">
      <c r="B372" s="4"/>
      <c r="C372" s="5"/>
    </row>
    <row r="373" spans="2:3">
      <c r="B373" s="4"/>
      <c r="C373" s="5"/>
    </row>
    <row r="374" spans="2:3">
      <c r="B374" s="4"/>
      <c r="C374" s="5"/>
    </row>
    <row r="375" spans="2:3">
      <c r="B375" s="4"/>
      <c r="C375" s="5"/>
    </row>
    <row r="376" spans="2:3">
      <c r="B376" s="4"/>
      <c r="C376" s="5"/>
    </row>
    <row r="377" spans="2:3">
      <c r="B377" s="4"/>
      <c r="C377" s="5"/>
    </row>
    <row r="378" spans="2:3">
      <c r="B378" s="4"/>
      <c r="C378" s="5"/>
    </row>
    <row r="379" spans="2:3">
      <c r="B379" s="4"/>
      <c r="C379" s="5"/>
    </row>
    <row r="380" spans="2:3">
      <c r="B380" s="4"/>
      <c r="C380" s="5"/>
    </row>
    <row r="381" spans="2:3">
      <c r="B381" s="4"/>
      <c r="C381" s="5"/>
    </row>
    <row r="382" spans="2:3">
      <c r="B382" s="4"/>
      <c r="C382" s="5"/>
    </row>
    <row r="383" spans="2:3">
      <c r="B383" s="4"/>
      <c r="C383" s="5"/>
    </row>
    <row r="384" spans="2:3">
      <c r="B384" s="4"/>
      <c r="C384" s="5"/>
    </row>
    <row r="385" spans="2:3">
      <c r="B385" s="4"/>
      <c r="C385" s="5"/>
    </row>
    <row r="386" spans="2:3">
      <c r="B386" s="4"/>
      <c r="C386" s="5"/>
    </row>
    <row r="387" spans="2:3">
      <c r="B387" s="4"/>
      <c r="C387" s="5"/>
    </row>
    <row r="388" spans="2:3">
      <c r="B388" s="4"/>
      <c r="C388" s="5"/>
    </row>
    <row r="389" spans="2:3">
      <c r="B389" s="4"/>
      <c r="C389" s="5"/>
    </row>
    <row r="390" spans="2:3">
      <c r="B390" s="4"/>
      <c r="C390" s="5"/>
    </row>
    <row r="391" spans="2:3">
      <c r="B391" s="4"/>
      <c r="C391" s="5"/>
    </row>
    <row r="392" spans="2:3">
      <c r="B392" s="4"/>
      <c r="C392" s="5"/>
    </row>
    <row r="393" spans="2:3">
      <c r="B393" s="4"/>
      <c r="C393" s="5"/>
    </row>
    <row r="394" spans="2:3">
      <c r="B394" s="4"/>
      <c r="C394" s="5"/>
    </row>
    <row r="395" spans="2:3">
      <c r="B395" s="4"/>
      <c r="C395" s="5"/>
    </row>
    <row r="396" spans="2:3">
      <c r="B396" s="4"/>
      <c r="C396" s="5"/>
    </row>
    <row r="397" spans="2:3">
      <c r="B397" s="4"/>
      <c r="C397" s="5"/>
    </row>
    <row r="398" spans="2:3">
      <c r="B398" s="4"/>
      <c r="C398" s="5"/>
    </row>
    <row r="399" spans="2:3">
      <c r="B399" s="4"/>
      <c r="C399" s="5"/>
    </row>
    <row r="400" spans="2:3">
      <c r="B400" s="4"/>
      <c r="C400" s="5"/>
    </row>
    <row r="401" spans="2:3">
      <c r="B401" s="4"/>
      <c r="C401" s="5"/>
    </row>
    <row r="402" spans="2:3">
      <c r="B402" s="4"/>
      <c r="C402" s="5"/>
    </row>
    <row r="403" spans="2:3">
      <c r="B403" s="4"/>
      <c r="C403" s="5"/>
    </row>
    <row r="404" spans="2:3">
      <c r="B404" s="4"/>
      <c r="C404" s="5"/>
    </row>
    <row r="405" spans="2:3">
      <c r="B405" s="4"/>
      <c r="C405" s="5"/>
    </row>
    <row r="406" spans="2:3">
      <c r="B406" s="4"/>
      <c r="C406" s="5"/>
    </row>
    <row r="407" spans="2:3">
      <c r="B407" s="4"/>
      <c r="C407" s="5"/>
    </row>
    <row r="408" spans="2:3">
      <c r="B408" s="4"/>
      <c r="C408" s="5"/>
    </row>
    <row r="409" spans="2:3">
      <c r="B409" s="4"/>
      <c r="C409" s="5"/>
    </row>
    <row r="410" spans="2:3">
      <c r="B410" s="4"/>
      <c r="C410" s="5"/>
    </row>
    <row r="411" spans="2:3">
      <c r="B411" s="4"/>
      <c r="C411" s="5"/>
    </row>
    <row r="412" spans="2:3">
      <c r="B412" s="4"/>
      <c r="C412" s="5"/>
    </row>
    <row r="413" spans="2:3">
      <c r="B413" s="4"/>
      <c r="C413" s="5"/>
    </row>
    <row r="414" spans="2:3">
      <c r="B414" s="4"/>
      <c r="C414" s="5"/>
    </row>
    <row r="415" spans="2:3">
      <c r="B415" s="4"/>
      <c r="C415" s="5"/>
    </row>
    <row r="416" spans="2:3">
      <c r="B416" s="4"/>
      <c r="C416" s="5"/>
    </row>
    <row r="417" spans="2:3">
      <c r="B417" s="4"/>
      <c r="C417" s="5"/>
    </row>
    <row r="418" spans="2:3">
      <c r="B418" s="4"/>
      <c r="C418" s="5"/>
    </row>
    <row r="419" spans="2:3">
      <c r="B419" s="4"/>
      <c r="C419" s="5"/>
    </row>
    <row r="420" spans="2:3">
      <c r="B420" s="4"/>
      <c r="C420" s="5"/>
    </row>
    <row r="421" spans="2:3">
      <c r="B421" s="4"/>
      <c r="C421" s="5"/>
    </row>
    <row r="422" spans="2:3">
      <c r="B422" s="4"/>
      <c r="C422" s="5"/>
    </row>
    <row r="423" spans="2:3">
      <c r="B423" s="4"/>
      <c r="C423" s="5"/>
    </row>
    <row r="424" spans="2:3">
      <c r="B424" s="4"/>
      <c r="C424" s="5"/>
    </row>
    <row r="425" spans="2:3">
      <c r="B425" s="4"/>
      <c r="C425" s="5"/>
    </row>
    <row r="426" spans="2:3">
      <c r="B426" s="4"/>
      <c r="C426" s="5"/>
    </row>
    <row r="427" spans="2:3">
      <c r="B427" s="4"/>
      <c r="C427" s="5"/>
    </row>
    <row r="428" spans="2:3">
      <c r="B428" s="4"/>
      <c r="C428" s="5"/>
    </row>
    <row r="429" spans="2:3">
      <c r="B429" s="4"/>
      <c r="C429" s="5"/>
    </row>
    <row r="430" spans="2:3">
      <c r="B430" s="4"/>
      <c r="C430" s="5"/>
    </row>
    <row r="431" spans="2:3">
      <c r="B431" s="4"/>
      <c r="C431" s="5"/>
    </row>
    <row r="432" spans="2:3">
      <c r="B432" s="4"/>
      <c r="C432" s="5"/>
    </row>
    <row r="433" spans="2:3">
      <c r="B433" s="4"/>
      <c r="C433" s="5"/>
    </row>
    <row r="434" spans="2:3">
      <c r="B434" s="4"/>
      <c r="C434" s="5"/>
    </row>
    <row r="435" spans="2:3">
      <c r="B435" s="4"/>
      <c r="C435" s="5"/>
    </row>
    <row r="436" spans="2:3">
      <c r="B436" s="4"/>
      <c r="C436" s="5"/>
    </row>
    <row r="437" spans="2:3">
      <c r="B437" s="4"/>
      <c r="C437" s="5"/>
    </row>
    <row r="438" spans="2:3">
      <c r="B438" s="4"/>
      <c r="C438" s="5"/>
    </row>
    <row r="439" spans="2:3">
      <c r="B439" s="4"/>
      <c r="C439" s="5"/>
    </row>
    <row r="440" spans="2:3">
      <c r="B440" s="4"/>
      <c r="C440" s="5"/>
    </row>
    <row r="441" spans="2:3">
      <c r="B441" s="4"/>
      <c r="C441" s="5"/>
    </row>
    <row r="442" spans="2:3">
      <c r="B442" s="4"/>
      <c r="C442" s="5"/>
    </row>
    <row r="443" spans="2:3">
      <c r="B443" s="4"/>
      <c r="C443" s="5"/>
    </row>
    <row r="444" spans="2:3">
      <c r="B444" s="4"/>
      <c r="C444" s="5"/>
    </row>
    <row r="445" spans="2:3">
      <c r="B445" s="4"/>
      <c r="C445" s="5"/>
    </row>
    <row r="446" spans="2:3">
      <c r="B446" s="4"/>
      <c r="C446" s="5"/>
    </row>
    <row r="447" spans="2:3">
      <c r="B447" s="4"/>
      <c r="C447" s="5"/>
    </row>
    <row r="448" spans="2:3">
      <c r="B448" s="4"/>
      <c r="C448" s="5"/>
    </row>
    <row r="449" spans="2:3">
      <c r="B449" s="4"/>
      <c r="C449" s="5"/>
    </row>
    <row r="450" spans="2:3">
      <c r="B450" s="4"/>
      <c r="C450" s="5"/>
    </row>
    <row r="451" spans="2:3">
      <c r="B451" s="4"/>
      <c r="C451" s="5"/>
    </row>
    <row r="452" spans="2:3">
      <c r="B452" s="4"/>
      <c r="C452" s="5"/>
    </row>
    <row r="453" spans="2:3">
      <c r="B453" s="4"/>
      <c r="C453" s="5"/>
    </row>
    <row r="454" spans="2:3">
      <c r="B454" s="4"/>
      <c r="C454" s="5"/>
    </row>
    <row r="455" spans="2:3">
      <c r="B455" s="4"/>
      <c r="C455" s="5"/>
    </row>
    <row r="456" spans="2:3">
      <c r="B456" s="4"/>
      <c r="C456" s="5"/>
    </row>
    <row r="457" spans="2:3">
      <c r="B457" s="4"/>
      <c r="C457" s="5"/>
    </row>
    <row r="458" spans="2:3">
      <c r="B458" s="4"/>
      <c r="C458" s="5"/>
    </row>
    <row r="459" spans="2:3">
      <c r="B459" s="4"/>
      <c r="C459" s="5"/>
    </row>
    <row r="460" spans="2:3">
      <c r="B460" s="4"/>
      <c r="C460" s="5"/>
    </row>
    <row r="461" spans="2:3">
      <c r="B461" s="4"/>
      <c r="C461" s="5"/>
    </row>
    <row r="462" spans="2:3">
      <c r="B462" s="4"/>
      <c r="C462" s="5"/>
    </row>
    <row r="463" spans="2:3">
      <c r="B463" s="4"/>
      <c r="C463" s="5"/>
    </row>
    <row r="464" spans="2:3">
      <c r="B464" s="4"/>
      <c r="C464" s="5"/>
    </row>
    <row r="465" spans="2:3">
      <c r="B465" s="4"/>
      <c r="C465" s="5"/>
    </row>
    <row r="466" spans="2:3">
      <c r="B466" s="4"/>
      <c r="C466" s="5"/>
    </row>
    <row r="467" spans="2:3">
      <c r="B467" s="4"/>
      <c r="C467" s="5"/>
    </row>
    <row r="468" spans="2:3">
      <c r="B468" s="4"/>
      <c r="C468" s="5"/>
    </row>
    <row r="469" spans="2:3">
      <c r="B469" s="4"/>
      <c r="C469" s="5"/>
    </row>
    <row r="470" spans="2:3">
      <c r="B470" s="4"/>
      <c r="C470" s="5"/>
    </row>
    <row r="471" spans="2:3">
      <c r="B471" s="4"/>
      <c r="C471" s="5"/>
    </row>
    <row r="472" spans="2:3">
      <c r="B472" s="4"/>
      <c r="C472" s="5"/>
    </row>
    <row r="473" spans="2:3">
      <c r="B473" s="4"/>
      <c r="C473" s="5"/>
    </row>
    <row r="474" spans="2:3">
      <c r="B474" s="4"/>
      <c r="C474" s="5"/>
    </row>
    <row r="475" spans="2:3">
      <c r="B475" s="4"/>
      <c r="C475" s="5"/>
    </row>
    <row r="476" spans="2:3">
      <c r="B476" s="4"/>
      <c r="C476" s="5"/>
    </row>
    <row r="477" spans="2:3">
      <c r="B477" s="4"/>
      <c r="C477" s="5"/>
    </row>
    <row r="478" spans="2:3">
      <c r="B478" s="4"/>
      <c r="C478" s="5"/>
    </row>
    <row r="479" spans="2:3">
      <c r="B479" s="4"/>
      <c r="C479" s="5"/>
    </row>
    <row r="480" spans="2:3">
      <c r="B480" s="4"/>
      <c r="C480" s="5"/>
    </row>
    <row r="481" spans="2:3">
      <c r="B481" s="4"/>
      <c r="C481" s="5"/>
    </row>
    <row r="482" spans="2:3">
      <c r="B482" s="4"/>
      <c r="C482" s="5"/>
    </row>
    <row r="483" spans="2:3">
      <c r="B483" s="4"/>
      <c r="C483" s="5"/>
    </row>
    <row r="484" spans="2:3">
      <c r="B484" s="4"/>
      <c r="C484" s="5"/>
    </row>
    <row r="485" spans="2:3">
      <c r="B485" s="4"/>
      <c r="C485" s="5"/>
    </row>
    <row r="486" spans="2:3">
      <c r="B486" s="4"/>
      <c r="C486" s="5"/>
    </row>
    <row r="487" spans="2:3">
      <c r="B487" s="4"/>
      <c r="C487" s="5"/>
    </row>
    <row r="488" spans="2:3">
      <c r="B488" s="4"/>
      <c r="C488" s="5"/>
    </row>
    <row r="489" spans="2:3">
      <c r="B489" s="4"/>
      <c r="C489" s="5"/>
    </row>
    <row r="490" spans="2:3">
      <c r="B490" s="4"/>
      <c r="C490" s="5"/>
    </row>
    <row r="491" spans="2:3">
      <c r="B491" s="4"/>
      <c r="C491" s="5"/>
    </row>
    <row r="492" spans="2:3">
      <c r="B492" s="4"/>
      <c r="C492" s="5"/>
    </row>
    <row r="493" spans="2:3">
      <c r="B493" s="4"/>
      <c r="C493" s="5"/>
    </row>
    <row r="494" spans="2:3">
      <c r="B494" s="4"/>
      <c r="C494" s="5"/>
    </row>
    <row r="495" spans="2:3">
      <c r="B495" s="4"/>
      <c r="C495" s="5"/>
    </row>
    <row r="496" spans="2:3">
      <c r="B496" s="4"/>
      <c r="C496" s="5"/>
    </row>
    <row r="497" spans="2:3">
      <c r="B497" s="4"/>
      <c r="C497" s="5"/>
    </row>
    <row r="498" spans="2:3">
      <c r="B498" s="4"/>
      <c r="C498" s="5"/>
    </row>
    <row r="499" spans="2:3">
      <c r="B499" s="4"/>
      <c r="C499" s="5"/>
    </row>
    <row r="500" spans="2:3">
      <c r="B500" s="4"/>
      <c r="C500" s="5"/>
    </row>
    <row r="501" spans="2:3">
      <c r="B501" s="4"/>
      <c r="C501" s="5"/>
    </row>
    <row r="502" spans="2:3">
      <c r="B502" s="4"/>
      <c r="C502" s="5"/>
    </row>
    <row r="503" spans="2:3">
      <c r="B503" s="4"/>
      <c r="C503" s="5"/>
    </row>
    <row r="504" spans="2:3">
      <c r="B504" s="4"/>
      <c r="C504" s="5"/>
    </row>
    <row r="505" spans="2:3">
      <c r="B505" s="4"/>
      <c r="C505" s="5"/>
    </row>
    <row r="506" spans="2:3">
      <c r="B506" s="4"/>
      <c r="C506" s="5"/>
    </row>
    <row r="507" spans="2:3">
      <c r="B507" s="4"/>
      <c r="C507" s="5"/>
    </row>
    <row r="508" spans="2:3">
      <c r="B508" s="4"/>
      <c r="C508" s="5"/>
    </row>
    <row r="509" spans="2:3">
      <c r="B509" s="4"/>
      <c r="C509" s="5"/>
    </row>
    <row r="510" spans="2:3">
      <c r="B510" s="4"/>
      <c r="C510" s="5"/>
    </row>
    <row r="511" spans="2:3">
      <c r="B511" s="4"/>
      <c r="C511" s="5"/>
    </row>
    <row r="512" spans="2:3">
      <c r="B512" s="4"/>
      <c r="C512" s="5"/>
    </row>
    <row r="513" spans="2:3">
      <c r="B513" s="4"/>
      <c r="C513" s="5"/>
    </row>
    <row r="514" spans="2:3">
      <c r="B514" s="4"/>
      <c r="C514" s="5"/>
    </row>
    <row r="515" spans="2:3">
      <c r="B515" s="4"/>
      <c r="C515" s="5"/>
    </row>
    <row r="516" spans="2:3">
      <c r="B516" s="4"/>
      <c r="C516" s="5"/>
    </row>
    <row r="517" spans="2:3">
      <c r="B517" s="4"/>
      <c r="C517" s="5"/>
    </row>
    <row r="518" spans="2:3">
      <c r="B518" s="4"/>
      <c r="C518" s="5"/>
    </row>
    <row r="519" spans="2:3">
      <c r="B519" s="4"/>
      <c r="C519" s="5"/>
    </row>
    <row r="520" spans="2:3">
      <c r="B520" s="4"/>
      <c r="C520" s="5"/>
    </row>
    <row r="521" spans="2:3">
      <c r="B521" s="4"/>
      <c r="C521" s="5"/>
    </row>
    <row r="522" spans="2:3">
      <c r="B522" s="4"/>
      <c r="C522" s="5"/>
    </row>
    <row r="523" spans="2:3">
      <c r="B523" s="4"/>
      <c r="C523" s="5"/>
    </row>
    <row r="524" spans="2:3">
      <c r="B524" s="4"/>
      <c r="C524" s="5"/>
    </row>
    <row r="525" spans="2:3">
      <c r="B525" s="4"/>
      <c r="C525" s="5"/>
    </row>
    <row r="526" spans="2:3">
      <c r="B526" s="4"/>
      <c r="C526" s="5"/>
    </row>
    <row r="527" spans="2:3">
      <c r="B527" s="4"/>
      <c r="C527" s="5"/>
    </row>
    <row r="528" spans="2:3">
      <c r="B528" s="4"/>
      <c r="C528" s="5"/>
    </row>
    <row r="529" spans="2:3">
      <c r="B529" s="4"/>
      <c r="C529" s="5"/>
    </row>
    <row r="530" spans="2:3">
      <c r="B530" s="4"/>
      <c r="C530" s="5"/>
    </row>
    <row r="531" spans="2:3">
      <c r="B531" s="4"/>
      <c r="C531" s="5"/>
    </row>
    <row r="532" spans="2:3">
      <c r="B532" s="4"/>
      <c r="C532" s="5"/>
    </row>
    <row r="533" spans="2:3">
      <c r="B533" s="4"/>
      <c r="C533" s="5"/>
    </row>
    <row r="534" spans="2:3">
      <c r="B534" s="4"/>
      <c r="C534" s="5"/>
    </row>
    <row r="535" spans="2:3">
      <c r="B535" s="4"/>
      <c r="C535" s="5"/>
    </row>
    <row r="536" spans="2:3">
      <c r="B536" s="4"/>
      <c r="C536" s="5"/>
    </row>
    <row r="537" spans="2:3">
      <c r="B537" s="4"/>
      <c r="C537" s="5"/>
    </row>
    <row r="538" spans="2:3">
      <c r="B538" s="4"/>
      <c r="C538" s="5"/>
    </row>
    <row r="539" spans="2:3">
      <c r="B539" s="4"/>
      <c r="C539" s="5"/>
    </row>
    <row r="540" spans="2:3">
      <c r="B540" s="4"/>
      <c r="C540" s="5"/>
    </row>
    <row r="541" spans="2:3">
      <c r="B541" s="4"/>
      <c r="C541" s="5"/>
    </row>
    <row r="542" spans="2:3">
      <c r="B542" s="4"/>
      <c r="C542" s="5"/>
    </row>
    <row r="543" spans="2:3">
      <c r="B543" s="4"/>
      <c r="C543" s="5"/>
    </row>
    <row r="544" spans="2:3">
      <c r="B544" s="4"/>
      <c r="C544" s="5"/>
    </row>
    <row r="545" spans="2:3">
      <c r="B545" s="4"/>
      <c r="C545" s="5"/>
    </row>
    <row r="546" spans="2:3">
      <c r="B546" s="4"/>
      <c r="C546" s="5"/>
    </row>
    <row r="547" spans="2:3">
      <c r="B547" s="4"/>
      <c r="C547" s="5"/>
    </row>
    <row r="548" spans="2:3">
      <c r="B548" s="4"/>
      <c r="C548" s="5"/>
    </row>
    <row r="549" spans="2:3">
      <c r="B549" s="4"/>
      <c r="C549" s="5"/>
    </row>
    <row r="550" spans="2:3">
      <c r="B550" s="4"/>
      <c r="C550" s="5"/>
    </row>
    <row r="551" spans="2:3">
      <c r="B551" s="4"/>
      <c r="C551" s="5"/>
    </row>
    <row r="552" spans="2:3">
      <c r="B552" s="4"/>
      <c r="C552" s="5"/>
    </row>
    <row r="553" spans="2:3">
      <c r="B553" s="4"/>
      <c r="C553" s="5"/>
    </row>
    <row r="554" spans="2:3">
      <c r="B554" s="4"/>
      <c r="C554" s="5"/>
    </row>
    <row r="555" spans="2:3">
      <c r="B555" s="4"/>
      <c r="C555" s="5"/>
    </row>
    <row r="556" spans="2:3">
      <c r="B556" s="4"/>
      <c r="C556" s="5"/>
    </row>
    <row r="557" spans="2:3">
      <c r="B557" s="4"/>
      <c r="C557" s="5"/>
    </row>
    <row r="558" spans="2:3">
      <c r="B558" s="4"/>
      <c r="C558" s="5"/>
    </row>
    <row r="559" spans="2:3">
      <c r="B559" s="4"/>
      <c r="C559" s="5"/>
    </row>
    <row r="560" spans="2:3">
      <c r="B560" s="4"/>
      <c r="C560" s="5"/>
    </row>
    <row r="561" spans="2:3">
      <c r="B561" s="4"/>
      <c r="C561" s="5"/>
    </row>
    <row r="562" spans="2:3">
      <c r="B562" s="4"/>
      <c r="C562" s="5"/>
    </row>
    <row r="563" spans="2:3">
      <c r="B563" s="4"/>
      <c r="C563" s="5"/>
    </row>
    <row r="564" spans="2:3">
      <c r="B564" s="4"/>
      <c r="C564" s="5"/>
    </row>
    <row r="565" spans="2:3">
      <c r="B565" s="4"/>
      <c r="C565" s="5"/>
    </row>
    <row r="566" spans="2:3">
      <c r="B566" s="4"/>
      <c r="C566" s="5"/>
    </row>
    <row r="567" spans="2:3">
      <c r="B567" s="4"/>
      <c r="C567" s="5"/>
    </row>
    <row r="568" spans="2:3">
      <c r="B568" s="4"/>
      <c r="C568" s="5"/>
    </row>
    <row r="569" spans="2:3">
      <c r="B569" s="4"/>
      <c r="C569" s="5"/>
    </row>
    <row r="570" spans="2:3">
      <c r="B570" s="4"/>
      <c r="C570" s="5"/>
    </row>
    <row r="571" spans="2:3">
      <c r="B571" s="4"/>
      <c r="C571" s="5"/>
    </row>
    <row r="572" spans="2:3">
      <c r="B572" s="4"/>
      <c r="C572" s="5"/>
    </row>
    <row r="573" spans="2:3">
      <c r="B573" s="4"/>
      <c r="C573" s="5"/>
    </row>
    <row r="574" spans="2:3">
      <c r="B574" s="4"/>
      <c r="C574" s="5"/>
    </row>
    <row r="575" spans="2:3">
      <c r="B575" s="4"/>
      <c r="C575" s="5"/>
    </row>
    <row r="576" spans="2:3">
      <c r="B576" s="4"/>
      <c r="C576" s="5"/>
    </row>
    <row r="577" spans="2:3">
      <c r="B577" s="4"/>
      <c r="C577" s="5"/>
    </row>
    <row r="578" spans="2:3">
      <c r="B578" s="4"/>
      <c r="C578" s="5"/>
    </row>
    <row r="579" spans="2:3">
      <c r="B579" s="4"/>
      <c r="C579" s="5"/>
    </row>
    <row r="580" spans="2:3">
      <c r="B580" s="4"/>
      <c r="C580" s="5"/>
    </row>
    <row r="581" spans="2:3">
      <c r="B581" s="4"/>
      <c r="C581" s="5"/>
    </row>
    <row r="582" spans="2:3">
      <c r="B582" s="4"/>
      <c r="C582" s="5"/>
    </row>
    <row r="583" spans="2:3">
      <c r="B583" s="4"/>
      <c r="C583" s="5"/>
    </row>
    <row r="584" spans="2:3">
      <c r="B584" s="4"/>
      <c r="C584" s="5"/>
    </row>
    <row r="585" spans="2:3">
      <c r="B585" s="4"/>
      <c r="C585" s="5"/>
    </row>
    <row r="586" spans="2:3">
      <c r="B586" s="4"/>
      <c r="C586" s="5"/>
    </row>
    <row r="587" spans="2:3">
      <c r="B587" s="4"/>
      <c r="C587" s="5"/>
    </row>
    <row r="588" spans="2:3">
      <c r="B588" s="4"/>
      <c r="C588" s="5"/>
    </row>
    <row r="589" spans="2:3">
      <c r="B589" s="4"/>
      <c r="C589" s="5"/>
    </row>
    <row r="590" spans="2:3">
      <c r="B590" s="4"/>
      <c r="C590" s="5"/>
    </row>
    <row r="591" spans="2:3">
      <c r="B591" s="4"/>
      <c r="C591" s="5"/>
    </row>
    <row r="592" spans="2:3">
      <c r="B592" s="4"/>
      <c r="C592" s="5"/>
    </row>
    <row r="593" spans="2:3">
      <c r="B593" s="4"/>
      <c r="C593" s="5"/>
    </row>
    <row r="594" spans="2:3">
      <c r="B594" s="4"/>
      <c r="C594" s="5"/>
    </row>
    <row r="595" spans="2:3">
      <c r="B595" s="4"/>
      <c r="C595" s="5"/>
    </row>
    <row r="596" spans="2:3">
      <c r="B596" s="4"/>
      <c r="C596" s="5"/>
    </row>
    <row r="597" spans="2:3">
      <c r="B597" s="4"/>
      <c r="C597" s="5"/>
    </row>
    <row r="598" spans="2:3">
      <c r="B598" s="4"/>
      <c r="C598" s="5"/>
    </row>
    <row r="599" spans="2:3">
      <c r="B599" s="4"/>
      <c r="C599" s="5"/>
    </row>
    <row r="600" spans="2:3">
      <c r="B600" s="4"/>
      <c r="C600" s="5"/>
    </row>
    <row r="601" spans="2:3">
      <c r="B601" s="4"/>
      <c r="C601" s="5"/>
    </row>
    <row r="602" spans="2:3">
      <c r="B602" s="4"/>
      <c r="C602" s="5"/>
    </row>
    <row r="603" spans="2:3">
      <c r="B603" s="4"/>
      <c r="C603" s="5"/>
    </row>
    <row r="604" spans="2:3">
      <c r="B604" s="4"/>
      <c r="C604" s="5"/>
    </row>
    <row r="605" spans="2:3">
      <c r="B605" s="4"/>
      <c r="C605" s="5"/>
    </row>
    <row r="606" spans="2:3">
      <c r="B606" s="4"/>
      <c r="C606" s="5"/>
    </row>
    <row r="607" spans="2:3">
      <c r="B607" s="4"/>
      <c r="C607" s="5"/>
    </row>
    <row r="608" spans="2:3">
      <c r="B608" s="4"/>
      <c r="C608" s="5"/>
    </row>
    <row r="609" spans="2:3">
      <c r="B609" s="4"/>
      <c r="C609" s="5"/>
    </row>
    <row r="610" spans="2:3">
      <c r="B610" s="4"/>
      <c r="C610" s="5"/>
    </row>
    <row r="611" spans="2:3">
      <c r="B611" s="4"/>
      <c r="C611" s="5"/>
    </row>
    <row r="612" spans="2:3">
      <c r="B612" s="4"/>
      <c r="C612" s="5"/>
    </row>
    <row r="613" spans="2:3">
      <c r="B613" s="4"/>
      <c r="C613" s="5"/>
    </row>
    <row r="614" spans="2:3">
      <c r="B614" s="4"/>
      <c r="C614" s="5"/>
    </row>
    <row r="615" spans="2:3">
      <c r="B615" s="4"/>
      <c r="C615" s="5"/>
    </row>
    <row r="616" spans="2:3">
      <c r="B616" s="4"/>
      <c r="C616" s="5"/>
    </row>
    <row r="617" spans="2:3">
      <c r="B617" s="4"/>
      <c r="C617" s="5"/>
    </row>
    <row r="618" spans="2:3">
      <c r="B618" s="4"/>
      <c r="C618" s="5"/>
    </row>
    <row r="619" spans="2:3">
      <c r="B619" s="4"/>
      <c r="C619" s="5"/>
    </row>
    <row r="620" spans="2:3">
      <c r="B620" s="4"/>
      <c r="C620" s="5"/>
    </row>
    <row r="621" spans="2:3">
      <c r="B621" s="4"/>
      <c r="C621" s="5"/>
    </row>
    <row r="622" spans="2:3">
      <c r="B622" s="4"/>
      <c r="C622" s="5"/>
    </row>
    <row r="623" spans="2:3">
      <c r="B623" s="4"/>
      <c r="C623" s="5"/>
    </row>
    <row r="624" spans="2:3">
      <c r="B624" s="4"/>
      <c r="C624" s="5"/>
    </row>
    <row r="625" spans="2:3">
      <c r="B625" s="4"/>
      <c r="C625" s="5"/>
    </row>
    <row r="626" spans="2:3">
      <c r="B626" s="4"/>
      <c r="C626" s="5"/>
    </row>
    <row r="627" spans="2:3">
      <c r="B627" s="4"/>
      <c r="C627" s="5"/>
    </row>
    <row r="628" spans="2:3">
      <c r="B628" s="4"/>
      <c r="C628" s="5"/>
    </row>
    <row r="629" spans="2:3">
      <c r="B629" s="4"/>
      <c r="C629" s="5"/>
    </row>
    <row r="630" spans="2:3">
      <c r="B630" s="4"/>
      <c r="C630" s="5"/>
    </row>
    <row r="631" spans="2:3">
      <c r="B631" s="4"/>
      <c r="C631" s="5"/>
    </row>
    <row r="632" spans="2:3">
      <c r="B632" s="4"/>
      <c r="C632" s="5"/>
    </row>
    <row r="633" spans="2:3">
      <c r="B633" s="4"/>
      <c r="C633" s="5"/>
    </row>
    <row r="634" spans="2:3">
      <c r="B634" s="4"/>
      <c r="C634" s="5"/>
    </row>
    <row r="635" spans="2:3">
      <c r="B635" s="4"/>
      <c r="C635" s="5"/>
    </row>
    <row r="636" spans="2:3">
      <c r="B636" s="4"/>
      <c r="C636" s="5"/>
    </row>
    <row r="637" spans="2:3">
      <c r="B637" s="4"/>
      <c r="C637" s="5"/>
    </row>
    <row r="638" spans="2:3">
      <c r="B638" s="4"/>
      <c r="C638" s="5"/>
    </row>
    <row r="639" spans="2:3">
      <c r="B639" s="4"/>
      <c r="C639" s="5"/>
    </row>
    <row r="640" spans="2:3">
      <c r="B640" s="4"/>
      <c r="C640" s="5"/>
    </row>
    <row r="641" spans="2:3">
      <c r="B641" s="4"/>
      <c r="C641" s="5"/>
    </row>
    <row r="642" spans="2:3">
      <c r="B642" s="4"/>
      <c r="C642" s="5"/>
    </row>
    <row r="643" spans="2:3">
      <c r="B643" s="4"/>
      <c r="C643" s="5"/>
    </row>
    <row r="644" spans="2:3">
      <c r="B644" s="4"/>
      <c r="C644" s="5"/>
    </row>
    <row r="645" spans="2:3">
      <c r="B645" s="4"/>
      <c r="C645" s="5"/>
    </row>
    <row r="646" spans="2:3">
      <c r="B646" s="4"/>
      <c r="C646" s="5"/>
    </row>
    <row r="647" spans="2:3">
      <c r="B647" s="4"/>
      <c r="C647" s="5"/>
    </row>
    <row r="648" spans="2:3">
      <c r="B648" s="4"/>
      <c r="C648" s="5"/>
    </row>
    <row r="649" spans="2:3">
      <c r="B649" s="4"/>
      <c r="C649" s="5"/>
    </row>
    <row r="650" spans="2:3">
      <c r="B650" s="4"/>
      <c r="C650" s="5"/>
    </row>
    <row r="651" spans="2:3">
      <c r="B651" s="4"/>
      <c r="C651" s="5"/>
    </row>
    <row r="652" spans="2:3">
      <c r="B652" s="4"/>
      <c r="C652" s="5"/>
    </row>
    <row r="653" spans="2:3">
      <c r="B653" s="4"/>
      <c r="C653" s="5"/>
    </row>
    <row r="654" spans="2:3">
      <c r="B654" s="4"/>
      <c r="C654" s="5"/>
    </row>
    <row r="655" spans="2:3">
      <c r="B655" s="4"/>
      <c r="C655" s="5"/>
    </row>
    <row r="656" spans="2:3">
      <c r="B656" s="4"/>
      <c r="C656" s="5"/>
    </row>
    <row r="657" spans="2:3">
      <c r="B657" s="4"/>
      <c r="C657" s="5"/>
    </row>
    <row r="658" spans="2:3">
      <c r="B658" s="4"/>
      <c r="C658" s="5"/>
    </row>
    <row r="659" spans="2:3">
      <c r="B659" s="4"/>
      <c r="C659" s="5"/>
    </row>
    <row r="660" spans="2:3">
      <c r="B660" s="4"/>
      <c r="C660" s="5"/>
    </row>
    <row r="661" spans="2:3">
      <c r="B661" s="4"/>
      <c r="C661" s="5"/>
    </row>
    <row r="662" spans="2:3">
      <c r="B662" s="4"/>
      <c r="C662" s="5"/>
    </row>
    <row r="663" spans="2:3">
      <c r="B663" s="4"/>
      <c r="C663" s="5"/>
    </row>
    <row r="664" spans="2:3">
      <c r="B664" s="4"/>
      <c r="C664" s="5"/>
    </row>
    <row r="665" spans="2:3">
      <c r="B665" s="4"/>
      <c r="C665" s="5"/>
    </row>
    <row r="666" spans="2:3">
      <c r="B666" s="4"/>
      <c r="C666" s="5"/>
    </row>
    <row r="667" spans="2:3">
      <c r="B667" s="4"/>
      <c r="C667" s="5"/>
    </row>
    <row r="668" spans="2:3">
      <c r="B668" s="4"/>
      <c r="C668" s="5"/>
    </row>
    <row r="669" spans="2:3">
      <c r="B669" s="4"/>
      <c r="C669" s="5"/>
    </row>
    <row r="670" spans="2:3">
      <c r="B670" s="4"/>
      <c r="C670" s="5"/>
    </row>
    <row r="671" spans="2:3">
      <c r="B671" s="4"/>
      <c r="C671" s="5"/>
    </row>
    <row r="672" spans="2:3">
      <c r="B672" s="4"/>
      <c r="C672" s="5"/>
    </row>
    <row r="673" spans="2:3">
      <c r="B673" s="4"/>
      <c r="C673" s="5"/>
    </row>
    <row r="674" spans="2:3">
      <c r="B674" s="4"/>
      <c r="C674" s="5"/>
    </row>
    <row r="675" spans="2:3">
      <c r="B675" s="4"/>
      <c r="C675" s="5"/>
    </row>
    <row r="676" spans="2:3">
      <c r="B676" s="4"/>
      <c r="C676" s="5"/>
    </row>
    <row r="677" spans="2:3">
      <c r="B677" s="4"/>
      <c r="C677" s="5"/>
    </row>
    <row r="678" spans="2:3">
      <c r="B678" s="4"/>
      <c r="C678" s="5"/>
    </row>
    <row r="679" spans="2:3">
      <c r="B679" s="4"/>
      <c r="C679" s="5"/>
    </row>
    <row r="680" spans="2:3">
      <c r="B680" s="4"/>
      <c r="C680" s="5"/>
    </row>
    <row r="681" spans="2:3">
      <c r="B681" s="4"/>
      <c r="C681" s="5"/>
    </row>
    <row r="682" spans="2:3">
      <c r="B682" s="4"/>
      <c r="C682" s="5"/>
    </row>
    <row r="683" spans="2:3">
      <c r="B683" s="4"/>
      <c r="C683" s="5"/>
    </row>
    <row r="684" spans="2:3">
      <c r="B684" s="4"/>
      <c r="C684" s="5"/>
    </row>
    <row r="685" spans="2:3">
      <c r="B685" s="4"/>
      <c r="C685" s="5"/>
    </row>
    <row r="686" spans="2:3">
      <c r="B686" s="4"/>
      <c r="C686" s="5"/>
    </row>
    <row r="687" spans="2:3">
      <c r="B687" s="4"/>
      <c r="C687" s="5"/>
    </row>
    <row r="688" spans="2:3">
      <c r="B688" s="4"/>
      <c r="C688" s="5"/>
    </row>
    <row r="689" spans="2:3">
      <c r="B689" s="4"/>
      <c r="C689" s="5"/>
    </row>
    <row r="690" spans="2:3">
      <c r="B690" s="4"/>
      <c r="C690" s="5"/>
    </row>
    <row r="691" spans="2:3">
      <c r="B691" s="4"/>
      <c r="C691" s="5"/>
    </row>
    <row r="692" spans="2:3">
      <c r="B692" s="4"/>
      <c r="C692" s="5"/>
    </row>
    <row r="693" spans="2:3">
      <c r="B693" s="4"/>
      <c r="C693" s="5"/>
    </row>
    <row r="694" spans="2:3">
      <c r="B694" s="4"/>
      <c r="C694" s="5"/>
    </row>
    <row r="695" spans="2:3">
      <c r="B695" s="4"/>
      <c r="C695" s="5"/>
    </row>
    <row r="696" spans="2:3">
      <c r="B696" s="4"/>
      <c r="C696" s="5"/>
    </row>
    <row r="697" spans="2:3">
      <c r="B697" s="4"/>
      <c r="C697" s="5"/>
    </row>
    <row r="698" spans="2:3">
      <c r="B698" s="4"/>
      <c r="C698" s="5"/>
    </row>
    <row r="699" spans="2:3">
      <c r="B699" s="4"/>
      <c r="C699" s="5"/>
    </row>
    <row r="700" spans="2:3">
      <c r="B700" s="4"/>
      <c r="C700" s="5"/>
    </row>
    <row r="701" spans="2:3">
      <c r="B701" s="4"/>
      <c r="C701" s="5"/>
    </row>
    <row r="702" spans="2:3">
      <c r="B702" s="4"/>
      <c r="C702" s="5"/>
    </row>
    <row r="703" spans="2:3">
      <c r="B703" s="4"/>
      <c r="C703" s="5"/>
    </row>
    <row r="704" spans="2:3">
      <c r="B704" s="4"/>
      <c r="C704" s="5"/>
    </row>
    <row r="705" spans="2:3">
      <c r="B705" s="4"/>
      <c r="C705" s="5"/>
    </row>
    <row r="706" spans="2:3">
      <c r="B706" s="4"/>
      <c r="C706" s="5"/>
    </row>
    <row r="707" spans="2:3">
      <c r="B707" s="4"/>
      <c r="C707" s="5"/>
    </row>
    <row r="708" spans="2:3">
      <c r="B708" s="4"/>
      <c r="C708" s="5"/>
    </row>
    <row r="709" spans="2:3">
      <c r="B709" s="4"/>
      <c r="C709" s="5"/>
    </row>
    <row r="710" spans="2:3">
      <c r="B710" s="4"/>
      <c r="C710" s="5"/>
    </row>
    <row r="711" spans="2:3">
      <c r="B711" s="4"/>
      <c r="C711" s="5"/>
    </row>
    <row r="712" spans="2:3">
      <c r="B712" s="4"/>
      <c r="C712" s="5"/>
    </row>
    <row r="713" spans="2:3">
      <c r="B713" s="4"/>
      <c r="C713" s="5"/>
    </row>
    <row r="714" spans="2:3">
      <c r="B714" s="4"/>
      <c r="C714" s="5"/>
    </row>
    <row r="715" spans="2:3">
      <c r="B715" s="4"/>
      <c r="C715" s="5"/>
    </row>
    <row r="716" spans="2:3">
      <c r="B716" s="4"/>
      <c r="C716" s="5"/>
    </row>
    <row r="717" spans="2:3">
      <c r="B717" s="4"/>
      <c r="C717" s="5"/>
    </row>
    <row r="718" spans="2:3">
      <c r="B718" s="4"/>
      <c r="C718" s="5"/>
    </row>
    <row r="719" spans="2:3">
      <c r="B719" s="4"/>
      <c r="C719" s="5"/>
    </row>
    <row r="720" spans="2:3">
      <c r="B720" s="4"/>
      <c r="C720" s="5"/>
    </row>
    <row r="721" spans="2:3">
      <c r="B721" s="4"/>
      <c r="C721" s="5"/>
    </row>
    <row r="722" spans="2:3">
      <c r="B722" s="4"/>
      <c r="C722" s="5"/>
    </row>
    <row r="723" spans="2:3">
      <c r="B723" s="4"/>
      <c r="C723" s="5"/>
    </row>
    <row r="724" spans="2:3">
      <c r="B724" s="4"/>
      <c r="C724" s="5"/>
    </row>
    <row r="725" spans="2:3">
      <c r="B725" s="4"/>
      <c r="C725" s="5"/>
    </row>
    <row r="726" spans="2:3">
      <c r="B726" s="4"/>
      <c r="C726" s="5"/>
    </row>
    <row r="727" spans="2:3">
      <c r="B727" s="4"/>
      <c r="C727" s="5"/>
    </row>
    <row r="728" spans="2:3">
      <c r="B728" s="4"/>
      <c r="C728" s="5"/>
    </row>
    <row r="729" spans="2:3">
      <c r="B729" s="4"/>
      <c r="C729" s="5"/>
    </row>
    <row r="730" spans="2:3">
      <c r="B730" s="4"/>
      <c r="C730" s="5"/>
    </row>
    <row r="731" spans="2:3">
      <c r="B731" s="4"/>
      <c r="C731" s="5"/>
    </row>
    <row r="732" spans="2:3">
      <c r="B732" s="4"/>
      <c r="C732" s="5"/>
    </row>
    <row r="733" spans="2:3">
      <c r="B733" s="4"/>
      <c r="C733" s="5"/>
    </row>
    <row r="734" spans="2:3">
      <c r="B734" s="4"/>
      <c r="C734" s="5"/>
    </row>
    <row r="735" spans="2:3">
      <c r="B735" s="4"/>
      <c r="C735" s="5"/>
    </row>
    <row r="736" spans="2:3">
      <c r="B736" s="4"/>
      <c r="C736" s="5"/>
    </row>
    <row r="737" spans="2:3">
      <c r="B737" s="4"/>
      <c r="C737" s="5"/>
    </row>
    <row r="738" spans="2:3">
      <c r="B738" s="4"/>
      <c r="C738" s="5"/>
    </row>
    <row r="739" spans="2:3">
      <c r="B739" s="4"/>
      <c r="C739" s="5"/>
    </row>
    <row r="740" spans="2:3">
      <c r="B740" s="4"/>
      <c r="C740" s="5"/>
    </row>
    <row r="741" spans="2:3">
      <c r="B741" s="4"/>
      <c r="C741" s="5"/>
    </row>
    <row r="742" spans="2:3">
      <c r="B742" s="4"/>
      <c r="C742" s="5"/>
    </row>
    <row r="743" spans="2:3">
      <c r="B743" s="4"/>
      <c r="C743" s="5"/>
    </row>
    <row r="744" spans="2:3">
      <c r="B744" s="4"/>
      <c r="C744" s="5"/>
    </row>
    <row r="745" spans="2:3">
      <c r="B745" s="4"/>
      <c r="C745" s="5"/>
    </row>
    <row r="746" spans="2:3">
      <c r="B746" s="4"/>
      <c r="C746" s="5"/>
    </row>
    <row r="747" spans="2:3">
      <c r="B747" s="4"/>
      <c r="C747" s="5"/>
    </row>
    <row r="748" spans="2:3">
      <c r="B748" s="4"/>
      <c r="C748" s="5"/>
    </row>
    <row r="749" spans="2:3">
      <c r="B749" s="4"/>
      <c r="C749" s="5"/>
    </row>
    <row r="750" spans="2:3">
      <c r="B750" s="4"/>
      <c r="C750" s="5"/>
    </row>
    <row r="751" spans="2:3">
      <c r="B751" s="4"/>
      <c r="C751" s="5"/>
    </row>
    <row r="752" spans="2:3">
      <c r="B752" s="4"/>
      <c r="C752" s="5"/>
    </row>
    <row r="753" spans="2:3">
      <c r="B753" s="4"/>
      <c r="C753" s="5"/>
    </row>
    <row r="754" spans="2:3">
      <c r="B754" s="4"/>
      <c r="C754" s="5"/>
    </row>
    <row r="755" spans="2:3">
      <c r="B755" s="4"/>
      <c r="C755" s="5"/>
    </row>
    <row r="756" spans="2:3">
      <c r="B756" s="4"/>
      <c r="C756" s="5"/>
    </row>
    <row r="757" spans="2:3">
      <c r="B757" s="4"/>
      <c r="C757" s="5"/>
    </row>
    <row r="758" spans="2:3">
      <c r="B758" s="4"/>
      <c r="C758" s="5"/>
    </row>
    <row r="759" spans="2:3">
      <c r="B759" s="4"/>
      <c r="C759" s="5"/>
    </row>
    <row r="760" spans="2:3">
      <c r="B760" s="4"/>
      <c r="C760" s="5"/>
    </row>
    <row r="761" spans="2:3">
      <c r="B761" s="4"/>
      <c r="C761" s="5"/>
    </row>
    <row r="762" spans="2:3">
      <c r="B762" s="4"/>
      <c r="C762" s="5"/>
    </row>
    <row r="763" spans="2:3">
      <c r="B763" s="4"/>
      <c r="C763" s="5"/>
    </row>
    <row r="764" spans="2:3">
      <c r="B764" s="4"/>
      <c r="C764" s="5"/>
    </row>
    <row r="765" spans="2:3">
      <c r="B765" s="4"/>
      <c r="C765" s="5"/>
    </row>
    <row r="766" spans="2:3">
      <c r="B766" s="4"/>
      <c r="C766" s="5"/>
    </row>
    <row r="767" spans="2:3">
      <c r="B767" s="4"/>
      <c r="C767" s="5"/>
    </row>
    <row r="768" spans="2:3">
      <c r="B768" s="4"/>
      <c r="C768" s="5"/>
    </row>
    <row r="769" spans="2:3">
      <c r="B769" s="4"/>
      <c r="C769" s="5"/>
    </row>
    <row r="770" spans="2:3">
      <c r="B770" s="4"/>
      <c r="C770" s="5"/>
    </row>
    <row r="771" spans="2:3">
      <c r="B771" s="4"/>
      <c r="C771" s="5"/>
    </row>
    <row r="772" spans="2:3">
      <c r="B772" s="4"/>
      <c r="C772" s="5"/>
    </row>
    <row r="773" spans="2:3">
      <c r="B773" s="4"/>
      <c r="C773" s="5"/>
    </row>
    <row r="774" spans="2:3">
      <c r="B774" s="4"/>
      <c r="C774" s="5"/>
    </row>
    <row r="775" spans="2:3">
      <c r="B775" s="4"/>
      <c r="C775" s="5"/>
    </row>
    <row r="776" spans="2:3">
      <c r="B776" s="4"/>
      <c r="C776" s="5"/>
    </row>
    <row r="777" spans="2:3">
      <c r="B777" s="4"/>
      <c r="C777" s="5"/>
    </row>
    <row r="778" spans="2:3">
      <c r="B778" s="4"/>
      <c r="C778" s="5"/>
    </row>
    <row r="779" spans="2:3">
      <c r="B779" s="4"/>
      <c r="C779" s="5"/>
    </row>
    <row r="780" spans="2:3">
      <c r="B780" s="4"/>
      <c r="C780" s="5"/>
    </row>
    <row r="781" spans="2:3">
      <c r="B781" s="4"/>
      <c r="C781" s="5"/>
    </row>
    <row r="782" spans="2:3">
      <c r="B782" s="4"/>
      <c r="C782" s="5"/>
    </row>
    <row r="783" spans="2:3">
      <c r="B783" s="4"/>
      <c r="C783" s="5"/>
    </row>
    <row r="784" spans="2:3">
      <c r="B784" s="4"/>
      <c r="C784" s="5"/>
    </row>
    <row r="785" spans="2:3">
      <c r="B785" s="4"/>
      <c r="C785" s="5"/>
    </row>
    <row r="786" spans="2:3">
      <c r="B786" s="4"/>
      <c r="C786" s="5"/>
    </row>
    <row r="787" spans="2:3">
      <c r="B787" s="4"/>
      <c r="C787" s="5"/>
    </row>
    <row r="788" spans="2:3">
      <c r="B788" s="4"/>
      <c r="C788" s="5"/>
    </row>
    <row r="789" spans="2:3">
      <c r="B789" s="4"/>
      <c r="C789" s="5"/>
    </row>
    <row r="790" spans="2:3">
      <c r="B790" s="4"/>
      <c r="C790" s="5"/>
    </row>
    <row r="791" spans="2:3">
      <c r="B791" s="4"/>
      <c r="C791" s="5"/>
    </row>
    <row r="792" spans="2:3">
      <c r="B792" s="4"/>
      <c r="C792" s="5"/>
    </row>
    <row r="793" spans="2:3">
      <c r="B793" s="4"/>
      <c r="C793" s="5"/>
    </row>
    <row r="794" spans="2:3">
      <c r="B794" s="4"/>
      <c r="C794" s="5"/>
    </row>
    <row r="795" spans="2:3">
      <c r="B795" s="4"/>
      <c r="C795" s="5"/>
    </row>
    <row r="796" spans="2:3">
      <c r="B796" s="4"/>
      <c r="C796" s="5"/>
    </row>
    <row r="797" spans="2:3">
      <c r="B797" s="4"/>
      <c r="C797" s="5"/>
    </row>
    <row r="798" spans="2:3">
      <c r="B798" s="4"/>
      <c r="C798" s="5"/>
    </row>
    <row r="799" spans="2:3">
      <c r="B799" s="4"/>
      <c r="C799" s="5"/>
    </row>
    <row r="800" spans="2:3">
      <c r="B800" s="4"/>
      <c r="C800" s="5"/>
    </row>
    <row r="801" spans="2:3">
      <c r="B801" s="4"/>
      <c r="C801" s="5"/>
    </row>
    <row r="802" spans="2:3">
      <c r="B802" s="4"/>
      <c r="C802" s="5"/>
    </row>
    <row r="803" spans="2:3">
      <c r="B803" s="4"/>
      <c r="C803" s="5"/>
    </row>
    <row r="804" spans="2:3">
      <c r="B804" s="4"/>
      <c r="C804" s="5"/>
    </row>
    <row r="805" spans="2:3">
      <c r="B805" s="4"/>
      <c r="C805" s="5"/>
    </row>
    <row r="806" spans="2:3">
      <c r="B806" s="4"/>
      <c r="C806" s="5"/>
    </row>
    <row r="807" spans="2:3">
      <c r="B807" s="4"/>
      <c r="C807" s="5"/>
    </row>
    <row r="808" spans="2:3">
      <c r="B808" s="4"/>
      <c r="C808" s="5"/>
    </row>
    <row r="809" spans="2:3">
      <c r="B809" s="4"/>
      <c r="C809" s="5"/>
    </row>
    <row r="810" spans="2:3">
      <c r="B810" s="4"/>
      <c r="C810" s="5"/>
    </row>
    <row r="811" spans="2:3">
      <c r="B811" s="4"/>
      <c r="C811" s="5"/>
    </row>
    <row r="812" spans="2:3">
      <c r="B812" s="4"/>
      <c r="C812" s="5"/>
    </row>
    <row r="813" spans="2:3">
      <c r="B813" s="4"/>
      <c r="C813" s="5"/>
    </row>
    <row r="814" spans="2:3">
      <c r="B814" s="4"/>
      <c r="C814" s="5"/>
    </row>
    <row r="815" spans="2:3">
      <c r="B815" s="4"/>
      <c r="C815" s="5"/>
    </row>
    <row r="816" spans="2:3">
      <c r="B816" s="4"/>
      <c r="C816" s="5"/>
    </row>
    <row r="817" spans="2:3">
      <c r="B817" s="4"/>
      <c r="C817" s="5"/>
    </row>
    <row r="818" spans="2:3">
      <c r="B818" s="4"/>
      <c r="C818" s="5"/>
    </row>
    <row r="819" spans="2:3">
      <c r="B819" s="4"/>
      <c r="C819" s="5"/>
    </row>
    <row r="820" spans="2:3">
      <c r="B820" s="4"/>
      <c r="C820" s="5"/>
    </row>
    <row r="821" spans="2:3">
      <c r="B821" s="4"/>
      <c r="C821" s="5"/>
    </row>
    <row r="822" spans="2:3">
      <c r="B822" s="4"/>
      <c r="C822" s="5"/>
    </row>
    <row r="823" spans="2:3">
      <c r="B823" s="4"/>
      <c r="C823" s="5"/>
    </row>
    <row r="824" spans="2:3">
      <c r="B824" s="4"/>
      <c r="C824" s="5"/>
    </row>
    <row r="825" spans="2:3">
      <c r="B825" s="4"/>
      <c r="C825" s="5"/>
    </row>
    <row r="826" spans="2:3">
      <c r="B826" s="4"/>
      <c r="C826" s="5"/>
    </row>
    <row r="827" spans="2:3">
      <c r="B827" s="4"/>
      <c r="C827" s="5"/>
    </row>
    <row r="828" spans="2:3">
      <c r="B828" s="4"/>
      <c r="C828" s="5"/>
    </row>
    <row r="829" spans="2:3">
      <c r="B829" s="4"/>
      <c r="C829" s="5"/>
    </row>
    <row r="830" spans="2:3">
      <c r="B830" s="4"/>
      <c r="C830" s="5"/>
    </row>
    <row r="831" spans="2:3">
      <c r="B831" s="4"/>
      <c r="C831" s="5"/>
    </row>
    <row r="832" spans="2:3">
      <c r="B832" s="4"/>
      <c r="C832" s="5"/>
    </row>
    <row r="833" spans="2:3">
      <c r="B833" s="4"/>
      <c r="C833" s="5"/>
    </row>
    <row r="834" spans="2:3">
      <c r="B834" s="4"/>
      <c r="C834" s="5"/>
    </row>
    <row r="835" spans="2:3">
      <c r="B835" s="4"/>
      <c r="C835" s="5"/>
    </row>
    <row r="836" spans="2:3">
      <c r="B836" s="4"/>
      <c r="C836" s="5"/>
    </row>
    <row r="837" spans="2:3">
      <c r="B837" s="4"/>
      <c r="C837" s="5"/>
    </row>
    <row r="838" spans="2:3">
      <c r="B838" s="4"/>
      <c r="C838" s="5"/>
    </row>
    <row r="839" spans="2:3">
      <c r="B839" s="4"/>
      <c r="C839" s="5"/>
    </row>
    <row r="840" spans="2:3">
      <c r="B840" s="4"/>
      <c r="C840" s="5"/>
    </row>
    <row r="841" spans="2:3">
      <c r="B841" s="4"/>
      <c r="C841" s="5"/>
    </row>
    <row r="842" spans="2:3">
      <c r="B842" s="4"/>
      <c r="C842" s="5"/>
    </row>
    <row r="843" spans="2:3">
      <c r="B843" s="4"/>
      <c r="C843" s="5"/>
    </row>
    <row r="844" spans="2:3">
      <c r="B844" s="4"/>
      <c r="C844" s="5"/>
    </row>
    <row r="845" spans="2:3">
      <c r="B845" s="4"/>
      <c r="C845" s="5"/>
    </row>
    <row r="846" spans="2:3">
      <c r="B846" s="4"/>
      <c r="C846" s="5"/>
    </row>
    <row r="847" spans="2:3">
      <c r="B847" s="4"/>
      <c r="C847" s="5"/>
    </row>
    <row r="848" spans="2:3">
      <c r="B848" s="4"/>
      <c r="C848" s="5"/>
    </row>
    <row r="849" spans="2:3">
      <c r="B849" s="4"/>
      <c r="C849" s="5"/>
    </row>
    <row r="850" spans="2:3">
      <c r="B850" s="4"/>
      <c r="C850" s="5"/>
    </row>
    <row r="851" spans="2:3">
      <c r="B851" s="4"/>
      <c r="C851" s="5"/>
    </row>
    <row r="852" spans="2:3">
      <c r="B852" s="4"/>
      <c r="C852" s="5"/>
    </row>
    <row r="853" spans="2:3">
      <c r="B853" s="4"/>
      <c r="C853" s="5"/>
    </row>
    <row r="854" spans="2:3">
      <c r="B854" s="4"/>
      <c r="C854" s="5"/>
    </row>
    <row r="855" spans="2:3">
      <c r="B855" s="4"/>
      <c r="C855" s="5"/>
    </row>
    <row r="856" spans="2:3">
      <c r="B856" s="4"/>
      <c r="C856" s="5"/>
    </row>
    <row r="857" spans="2:3">
      <c r="B857" s="4"/>
      <c r="C857" s="5"/>
    </row>
    <row r="858" spans="2:3">
      <c r="B858" s="4"/>
      <c r="C858" s="5"/>
    </row>
    <row r="859" spans="2:3">
      <c r="B859" s="4"/>
      <c r="C859" s="5"/>
    </row>
    <row r="860" spans="2:3">
      <c r="B860" s="4"/>
      <c r="C860" s="5"/>
    </row>
    <row r="861" spans="2:3">
      <c r="B861" s="4"/>
      <c r="C861" s="5"/>
    </row>
    <row r="862" spans="2:3">
      <c r="B862" s="4"/>
      <c r="C862" s="5"/>
    </row>
    <row r="863" spans="2:3">
      <c r="B863" s="4"/>
      <c r="C863" s="5"/>
    </row>
    <row r="864" spans="2:3">
      <c r="B864" s="4"/>
      <c r="C864" s="5"/>
    </row>
    <row r="865" spans="2:3">
      <c r="B865" s="4"/>
      <c r="C865" s="5"/>
    </row>
    <row r="866" spans="2:3">
      <c r="B866" s="4"/>
      <c r="C866" s="5"/>
    </row>
    <row r="867" spans="2:3">
      <c r="B867" s="4"/>
      <c r="C867" s="5"/>
    </row>
    <row r="868" spans="2:3">
      <c r="B868" s="4"/>
      <c r="C868" s="5"/>
    </row>
    <row r="869" spans="2:3">
      <c r="B869" s="4"/>
      <c r="C869" s="5"/>
    </row>
    <row r="870" spans="2:3">
      <c r="B870" s="4"/>
      <c r="C870" s="5"/>
    </row>
    <row r="871" spans="2:3">
      <c r="B871" s="4"/>
      <c r="C871" s="5"/>
    </row>
    <row r="872" spans="2:3">
      <c r="B872" s="4"/>
      <c r="C872" s="5"/>
    </row>
    <row r="873" spans="2:3">
      <c r="B873" s="4"/>
      <c r="C873" s="5"/>
    </row>
    <row r="874" spans="2:3">
      <c r="B874" s="4"/>
      <c r="C874" s="5"/>
    </row>
    <row r="875" spans="2:3">
      <c r="B875" s="4"/>
      <c r="C875" s="5"/>
    </row>
    <row r="876" spans="2:3">
      <c r="B876" s="4"/>
      <c r="C876" s="5"/>
    </row>
    <row r="877" spans="2:3">
      <c r="B877" s="4"/>
      <c r="C877" s="5"/>
    </row>
    <row r="878" spans="2:3">
      <c r="B878" s="4"/>
      <c r="C878" s="5"/>
    </row>
    <row r="879" spans="2:3">
      <c r="B879" s="4"/>
      <c r="C879" s="5"/>
    </row>
    <row r="880" spans="2:3">
      <c r="B880" s="4"/>
      <c r="C880" s="5"/>
    </row>
    <row r="881" spans="2:3">
      <c r="B881" s="4"/>
      <c r="C881" s="5"/>
    </row>
    <row r="882" spans="2:3">
      <c r="B882" s="4"/>
      <c r="C882" s="5"/>
    </row>
    <row r="883" spans="2:3">
      <c r="B883" s="4"/>
      <c r="C883" s="5"/>
    </row>
    <row r="884" spans="2:3">
      <c r="B884" s="4"/>
      <c r="C884" s="5"/>
    </row>
    <row r="885" spans="2:3">
      <c r="B885" s="4"/>
      <c r="C885" s="5"/>
    </row>
    <row r="886" spans="2:3">
      <c r="B886" s="4"/>
      <c r="C886" s="5"/>
    </row>
    <row r="887" spans="2:3">
      <c r="B887" s="4"/>
      <c r="C887" s="5"/>
    </row>
    <row r="888" spans="2:3">
      <c r="B888" s="4"/>
      <c r="C888" s="5"/>
    </row>
    <row r="889" spans="2:3">
      <c r="B889" s="4"/>
      <c r="C889" s="5"/>
    </row>
    <row r="890" spans="2:3">
      <c r="B890" s="4"/>
      <c r="C890" s="5"/>
    </row>
    <row r="891" spans="2:3">
      <c r="B891" s="4"/>
      <c r="C891" s="5"/>
    </row>
    <row r="892" spans="2:3">
      <c r="B892" s="4"/>
      <c r="C892" s="5"/>
    </row>
    <row r="893" spans="2:3">
      <c r="B893" s="4"/>
      <c r="C893" s="5"/>
    </row>
    <row r="894" spans="2:3">
      <c r="B894" s="4"/>
      <c r="C894" s="5"/>
    </row>
    <row r="895" spans="2:3">
      <c r="B895" s="4"/>
      <c r="C895" s="5"/>
    </row>
    <row r="896" spans="2:3">
      <c r="B896" s="4"/>
      <c r="C896" s="5"/>
    </row>
    <row r="897" spans="2:3">
      <c r="B897" s="4"/>
      <c r="C897" s="5"/>
    </row>
    <row r="898" spans="2:3">
      <c r="B898" s="4"/>
      <c r="C898" s="5"/>
    </row>
    <row r="899" spans="2:3">
      <c r="B899" s="4"/>
      <c r="C899" s="5"/>
    </row>
    <row r="900" spans="2:3">
      <c r="B900" s="4"/>
      <c r="C900" s="5"/>
    </row>
    <row r="901" spans="2:3">
      <c r="B901" s="4"/>
      <c r="C901" s="5"/>
    </row>
    <row r="902" spans="2:3">
      <c r="B902" s="4"/>
      <c r="C902" s="5"/>
    </row>
    <row r="903" spans="2:3">
      <c r="B903" s="4"/>
      <c r="C903" s="5"/>
    </row>
    <row r="904" spans="2:3">
      <c r="B904" s="4"/>
      <c r="C904" s="5"/>
    </row>
    <row r="905" spans="2:3">
      <c r="B905" s="4"/>
      <c r="C905" s="5"/>
    </row>
    <row r="906" spans="2:3">
      <c r="B906" s="4"/>
      <c r="C906" s="5"/>
    </row>
    <row r="907" spans="2:3">
      <c r="B907" s="4"/>
      <c r="C907" s="5"/>
    </row>
    <row r="908" spans="2:3">
      <c r="B908" s="4"/>
      <c r="C908" s="5"/>
    </row>
    <row r="909" spans="2:3">
      <c r="B909" s="4"/>
      <c r="C909" s="5"/>
    </row>
    <row r="910" spans="2:3">
      <c r="B910" s="4"/>
      <c r="C910" s="5"/>
    </row>
    <row r="911" spans="2:3">
      <c r="B911" s="4"/>
      <c r="C911" s="5"/>
    </row>
    <row r="912" spans="2:3">
      <c r="B912" s="4"/>
      <c r="C912" s="5"/>
    </row>
    <row r="913" spans="2:3">
      <c r="B913" s="4"/>
      <c r="C913" s="5"/>
    </row>
    <row r="914" spans="2:3">
      <c r="B914" s="4"/>
      <c r="C914" s="5"/>
    </row>
    <row r="915" spans="2:3">
      <c r="B915" s="4"/>
      <c r="C915" s="5"/>
    </row>
    <row r="916" spans="2:3">
      <c r="B916" s="4"/>
      <c r="C916" s="5"/>
    </row>
    <row r="917" spans="2:3">
      <c r="B917" s="4"/>
      <c r="C917" s="5"/>
    </row>
    <row r="918" spans="2:3">
      <c r="B918" s="4"/>
      <c r="C918" s="5"/>
    </row>
    <row r="919" spans="2:3">
      <c r="B919" s="4"/>
      <c r="C919" s="5"/>
    </row>
    <row r="920" spans="2:3">
      <c r="B920" s="4"/>
      <c r="C920" s="5"/>
    </row>
    <row r="921" spans="2:3">
      <c r="B921" s="4"/>
      <c r="C921" s="5"/>
    </row>
    <row r="922" spans="2:3">
      <c r="B922" s="4"/>
      <c r="C922" s="5"/>
    </row>
    <row r="923" spans="2:3">
      <c r="B923" s="4"/>
      <c r="C923" s="5"/>
    </row>
    <row r="924" spans="2:3">
      <c r="B924" s="4"/>
      <c r="C924" s="5"/>
    </row>
    <row r="925" spans="2:3">
      <c r="B925" s="4"/>
      <c r="C925" s="5"/>
    </row>
    <row r="926" spans="2:3">
      <c r="B926" s="4"/>
      <c r="C926" s="5"/>
    </row>
    <row r="927" spans="2:3">
      <c r="B927" s="4"/>
      <c r="C927" s="5"/>
    </row>
    <row r="928" spans="2:3">
      <c r="B928" s="4"/>
      <c r="C928" s="5"/>
    </row>
    <row r="929" spans="2:3">
      <c r="B929" s="4"/>
      <c r="C929" s="5"/>
    </row>
    <row r="930" spans="2:3">
      <c r="B930" s="4"/>
      <c r="C930" s="5"/>
    </row>
    <row r="931" spans="2:3">
      <c r="B931" s="4"/>
      <c r="C931" s="5"/>
    </row>
    <row r="932" spans="2:3">
      <c r="B932" s="4"/>
      <c r="C932" s="5"/>
    </row>
    <row r="933" spans="2:3">
      <c r="B933" s="4"/>
      <c r="C933" s="5"/>
    </row>
    <row r="934" spans="2:3">
      <c r="B934" s="4"/>
      <c r="C934" s="5"/>
    </row>
    <row r="935" spans="2:3">
      <c r="B935" s="4"/>
      <c r="C935" s="5"/>
    </row>
    <row r="936" spans="2:3">
      <c r="B936" s="4"/>
      <c r="C936" s="5"/>
    </row>
    <row r="937" spans="2:3">
      <c r="B937" s="4"/>
      <c r="C937" s="5"/>
    </row>
    <row r="938" spans="2:3">
      <c r="B938" s="4"/>
      <c r="C938" s="5"/>
    </row>
    <row r="939" spans="2:3">
      <c r="B939" s="4"/>
      <c r="C939" s="5"/>
    </row>
    <row r="940" spans="2:3">
      <c r="B940" s="4"/>
      <c r="C940" s="5"/>
    </row>
    <row r="941" spans="2:3">
      <c r="B941" s="4"/>
      <c r="C941" s="5"/>
    </row>
    <row r="942" spans="2:3">
      <c r="B942" s="4"/>
      <c r="C942" s="5"/>
    </row>
    <row r="943" spans="2:3">
      <c r="B943" s="4"/>
      <c r="C943" s="5"/>
    </row>
    <row r="944" spans="2:3">
      <c r="B944" s="4"/>
      <c r="C944" s="5"/>
    </row>
    <row r="945" spans="2:3">
      <c r="B945" s="4"/>
      <c r="C945" s="5"/>
    </row>
    <row r="946" spans="2:3">
      <c r="B946" s="4"/>
      <c r="C946" s="5"/>
    </row>
    <row r="947" spans="2:3">
      <c r="B947" s="4"/>
      <c r="C947" s="5"/>
    </row>
    <row r="948" spans="2:3">
      <c r="B948" s="4"/>
      <c r="C948" s="5"/>
    </row>
    <row r="949" spans="2:3">
      <c r="B949" s="4"/>
      <c r="C949" s="5"/>
    </row>
    <row r="950" spans="2:3">
      <c r="B950" s="4"/>
      <c r="C950" s="5"/>
    </row>
    <row r="951" spans="2:3">
      <c r="B951" s="4"/>
      <c r="C951" s="5"/>
    </row>
    <row r="952" spans="2:3">
      <c r="B952" s="4"/>
      <c r="C952" s="5"/>
    </row>
    <row r="953" spans="2:3">
      <c r="B953" s="4"/>
      <c r="C953" s="5"/>
    </row>
    <row r="954" spans="2:3">
      <c r="B954" s="4"/>
      <c r="C954" s="5"/>
    </row>
    <row r="955" spans="2:3">
      <c r="B955" s="4"/>
      <c r="C955" s="5"/>
    </row>
    <row r="956" spans="2:3">
      <c r="B956" s="4"/>
      <c r="C956" s="5"/>
    </row>
    <row r="957" spans="2:3">
      <c r="B957" s="4"/>
      <c r="C957" s="5"/>
    </row>
    <row r="958" spans="2:3">
      <c r="B958" s="4"/>
      <c r="C958" s="5"/>
    </row>
    <row r="959" spans="2:3">
      <c r="B959" s="4"/>
      <c r="C959" s="5"/>
    </row>
    <row r="960" spans="2:3">
      <c r="B960" s="4"/>
      <c r="C960" s="5"/>
    </row>
    <row r="961" spans="2:3">
      <c r="B961" s="4"/>
      <c r="C961" s="5"/>
    </row>
    <row r="962" spans="2:3">
      <c r="B962" s="4"/>
      <c r="C962" s="5"/>
    </row>
    <row r="963" spans="2:3">
      <c r="B963" s="4"/>
      <c r="C963" s="5"/>
    </row>
    <row r="964" spans="2:3">
      <c r="B964" s="4"/>
      <c r="C964" s="5"/>
    </row>
    <row r="965" spans="2:3">
      <c r="B965" s="4"/>
      <c r="C965" s="5"/>
    </row>
    <row r="966" spans="2:3">
      <c r="B966" s="4"/>
      <c r="C966" s="5"/>
    </row>
    <row r="967" spans="2:3">
      <c r="B967" s="4"/>
      <c r="C967" s="5"/>
    </row>
    <row r="968" spans="2:3">
      <c r="B968" s="4"/>
      <c r="C968" s="5"/>
    </row>
    <row r="969" spans="2:3">
      <c r="B969" s="4"/>
      <c r="C969" s="5"/>
    </row>
    <row r="970" spans="2:3">
      <c r="B970" s="4"/>
      <c r="C970" s="5"/>
    </row>
    <row r="971" spans="2:3">
      <c r="B971" s="4"/>
      <c r="C971" s="5"/>
    </row>
    <row r="972" spans="2:3">
      <c r="B972" s="4"/>
      <c r="C972" s="5"/>
    </row>
    <row r="973" spans="2:3">
      <c r="B973" s="4"/>
      <c r="C973" s="5"/>
    </row>
    <row r="974" spans="2:3">
      <c r="B974" s="4"/>
      <c r="C974" s="5"/>
    </row>
    <row r="975" spans="2:3">
      <c r="B975" s="4"/>
      <c r="C975" s="5"/>
    </row>
    <row r="976" spans="2:3">
      <c r="B976" s="4"/>
      <c r="C976" s="5"/>
    </row>
    <row r="977" spans="2:3">
      <c r="B977" s="4"/>
      <c r="C977" s="5"/>
    </row>
    <row r="978" spans="2:3">
      <c r="B978" s="4"/>
      <c r="C978" s="5"/>
    </row>
    <row r="979" spans="2:3">
      <c r="B979" s="4"/>
      <c r="C979" s="5"/>
    </row>
    <row r="980" spans="2:3">
      <c r="B980" s="4"/>
      <c r="C980" s="5"/>
    </row>
    <row r="981" spans="2:3">
      <c r="B981" s="4"/>
      <c r="C981" s="5"/>
    </row>
    <row r="982" spans="2:3">
      <c r="B982" s="4"/>
      <c r="C982" s="5"/>
    </row>
    <row r="983" spans="2:3">
      <c r="B983" s="4"/>
      <c r="C983" s="5"/>
    </row>
    <row r="984" spans="2:3">
      <c r="B984" s="4"/>
      <c r="C984" s="5"/>
    </row>
    <row r="985" spans="2:3">
      <c r="B985" s="4"/>
      <c r="C985" s="5"/>
    </row>
    <row r="986" spans="2:3">
      <c r="B986" s="4"/>
      <c r="C986" s="5"/>
    </row>
    <row r="987" spans="2:3">
      <c r="B987" s="4"/>
      <c r="C987" s="5"/>
    </row>
    <row r="988" spans="2:3">
      <c r="B988" s="4"/>
      <c r="C988" s="5"/>
    </row>
    <row r="989" spans="2:3">
      <c r="B989" s="4"/>
      <c r="C989" s="5"/>
    </row>
    <row r="990" spans="2:3">
      <c r="B990" s="4"/>
      <c r="C990" s="5"/>
    </row>
    <row r="991" spans="2:3">
      <c r="B991" s="4"/>
      <c r="C991" s="5"/>
    </row>
    <row r="992" spans="2:3">
      <c r="B992" s="4"/>
      <c r="C992" s="5"/>
    </row>
    <row r="993" spans="2:3">
      <c r="B993" s="4"/>
      <c r="C993" s="5"/>
    </row>
    <row r="994" spans="2:3">
      <c r="B994" s="4"/>
      <c r="C994" s="5"/>
    </row>
    <row r="995" spans="2:3">
      <c r="B995" s="4"/>
      <c r="C995" s="5"/>
    </row>
    <row r="996" spans="2:3">
      <c r="B996" s="4"/>
      <c r="C996" s="5"/>
    </row>
    <row r="997" spans="2:3">
      <c r="B997" s="4"/>
      <c r="C997" s="5"/>
    </row>
    <row r="998" spans="2:3">
      <c r="B998" s="4"/>
      <c r="C998" s="5"/>
    </row>
    <row r="999" spans="2:3">
      <c r="B999" s="4"/>
      <c r="C999" s="5"/>
    </row>
    <row r="1000" spans="2:3">
      <c r="B1000" s="4"/>
      <c r="C1000" s="5"/>
    </row>
    <row r="1001" spans="2:3">
      <c r="B1001" s="4"/>
      <c r="C1001" s="5"/>
    </row>
    <row r="1002" spans="2:3">
      <c r="B1002" s="4"/>
      <c r="C1002" s="5"/>
    </row>
    <row r="1003" spans="2:3">
      <c r="B1003" s="4"/>
      <c r="C1003" s="5"/>
    </row>
    <row r="1004" spans="2:3">
      <c r="B1004" s="4"/>
      <c r="C1004" s="5"/>
    </row>
    <row r="1005" spans="2:3">
      <c r="B1005" s="4"/>
      <c r="C1005" s="5"/>
    </row>
    <row r="1006" spans="2:3">
      <c r="B1006" s="4"/>
      <c r="C1006" s="5"/>
    </row>
    <row r="1007" spans="2:3">
      <c r="B1007" s="4"/>
      <c r="C1007" s="5"/>
    </row>
    <row r="1008" spans="2:3">
      <c r="B1008" s="4"/>
      <c r="C1008" s="5"/>
    </row>
    <row r="1009" spans="2:3">
      <c r="B1009" s="4"/>
      <c r="C1009" s="5"/>
    </row>
    <row r="1010" spans="2:3">
      <c r="B1010" s="4"/>
      <c r="C1010" s="5"/>
    </row>
    <row r="1011" spans="2:3">
      <c r="B1011" s="4"/>
      <c r="C1011" s="5"/>
    </row>
    <row r="1012" spans="2:3">
      <c r="B1012" s="4"/>
      <c r="C1012" s="5"/>
    </row>
    <row r="1013" spans="2:3">
      <c r="B1013" s="4"/>
      <c r="C1013" s="5"/>
    </row>
    <row r="1014" spans="2:3">
      <c r="B1014" s="4"/>
      <c r="C1014" s="5"/>
    </row>
    <row r="1015" spans="2:3">
      <c r="B1015" s="4"/>
      <c r="C1015" s="5"/>
    </row>
    <row r="1016" spans="2:3">
      <c r="B1016" s="4"/>
      <c r="C1016" s="5"/>
    </row>
    <row r="1017" spans="2:3">
      <c r="B1017" s="4"/>
      <c r="C1017" s="5"/>
    </row>
    <row r="1018" spans="2:3">
      <c r="B1018" s="4"/>
      <c r="C1018" s="5"/>
    </row>
    <row r="1019" spans="2:3">
      <c r="B1019" s="4"/>
      <c r="C1019" s="5"/>
    </row>
    <row r="1020" spans="2:3">
      <c r="B1020" s="4"/>
      <c r="C1020" s="5"/>
    </row>
    <row r="1021" spans="2:3">
      <c r="B1021" s="4"/>
      <c r="C1021" s="5"/>
    </row>
    <row r="1022" spans="2:3">
      <c r="B1022" s="4"/>
      <c r="C1022" s="5"/>
    </row>
    <row r="1023" spans="2:3">
      <c r="B1023" s="4"/>
      <c r="C1023" s="5"/>
    </row>
    <row r="1024" spans="2:3">
      <c r="B1024" s="4"/>
      <c r="C1024" s="5"/>
    </row>
    <row r="1025" spans="2:3">
      <c r="B1025" s="4"/>
      <c r="C1025" s="5"/>
    </row>
    <row r="1026" spans="2:3">
      <c r="B1026" s="4"/>
      <c r="C1026" s="5"/>
    </row>
    <row r="1027" spans="2:3">
      <c r="B1027" s="4"/>
      <c r="C1027" s="5"/>
    </row>
    <row r="1028" spans="2:3">
      <c r="B1028" s="4"/>
      <c r="C1028" s="5"/>
    </row>
    <row r="1029" spans="2:3">
      <c r="B1029" s="4"/>
      <c r="C1029" s="5"/>
    </row>
    <row r="1030" spans="2:3">
      <c r="B1030" s="4"/>
      <c r="C1030" s="5"/>
    </row>
    <row r="1031" spans="2:3">
      <c r="B1031" s="4"/>
      <c r="C1031" s="5"/>
    </row>
    <row r="1032" spans="2:3">
      <c r="B1032" s="4"/>
      <c r="C1032" s="5"/>
    </row>
    <row r="1033" spans="2:3">
      <c r="B1033" s="4"/>
      <c r="C1033" s="5"/>
    </row>
    <row r="1034" spans="2:3">
      <c r="B1034" s="4"/>
      <c r="C1034" s="5"/>
    </row>
    <row r="1035" spans="2:3">
      <c r="B1035" s="4"/>
      <c r="C1035" s="5"/>
    </row>
    <row r="1036" spans="2:3">
      <c r="B1036" s="4"/>
      <c r="C1036" s="5"/>
    </row>
    <row r="1037" spans="2:3">
      <c r="B1037" s="4"/>
      <c r="C1037" s="5"/>
    </row>
    <row r="1038" spans="2:3">
      <c r="B1038" s="4"/>
      <c r="C1038" s="5"/>
    </row>
    <row r="1039" spans="2:3">
      <c r="B1039" s="4"/>
      <c r="C1039" s="5"/>
    </row>
    <row r="1040" spans="2:3">
      <c r="B1040" s="4"/>
      <c r="C1040" s="5"/>
    </row>
    <row r="1041" spans="2:3">
      <c r="B1041" s="4"/>
      <c r="C1041" s="5"/>
    </row>
    <row r="1042" spans="2:3">
      <c r="B1042" s="4"/>
      <c r="C1042" s="5"/>
    </row>
    <row r="1043" spans="2:3">
      <c r="B1043" s="4"/>
      <c r="C1043" s="5"/>
    </row>
    <row r="1044" spans="2:3">
      <c r="B1044" s="4"/>
      <c r="C1044" s="5"/>
    </row>
    <row r="1045" spans="2:3">
      <c r="B1045" s="4"/>
      <c r="C1045" s="5"/>
    </row>
    <row r="1046" spans="2:3">
      <c r="B1046" s="4"/>
      <c r="C1046" s="5"/>
    </row>
    <row r="1047" spans="2:3">
      <c r="B1047" s="4"/>
      <c r="C1047" s="5"/>
    </row>
    <row r="1048" spans="2:3">
      <c r="B1048" s="4"/>
      <c r="C1048" s="5"/>
    </row>
    <row r="1049" spans="2:3">
      <c r="B1049" s="4"/>
      <c r="C1049" s="5"/>
    </row>
    <row r="1050" spans="2:3">
      <c r="B1050" s="4"/>
      <c r="C1050" s="5"/>
    </row>
    <row r="1051" spans="2:3">
      <c r="B1051" s="4"/>
      <c r="C1051" s="5"/>
    </row>
    <row r="1052" spans="2:3">
      <c r="B1052" s="4"/>
      <c r="C1052" s="5"/>
    </row>
    <row r="1053" spans="2:3">
      <c r="B1053" s="4"/>
      <c r="C1053" s="5"/>
    </row>
    <row r="1054" spans="2:3">
      <c r="B1054" s="4"/>
      <c r="C1054" s="5"/>
    </row>
    <row r="1055" spans="2:3">
      <c r="B1055" s="4"/>
      <c r="C1055" s="5"/>
    </row>
    <row r="1056" spans="2:3">
      <c r="B1056" s="4"/>
      <c r="C1056" s="5"/>
    </row>
    <row r="1057" spans="2:3">
      <c r="B1057" s="4"/>
      <c r="C1057" s="5"/>
    </row>
    <row r="1058" spans="2:3">
      <c r="B1058" s="4"/>
      <c r="C1058" s="5"/>
    </row>
    <row r="1059" spans="2:3">
      <c r="B1059" s="4"/>
      <c r="C1059" s="5"/>
    </row>
    <row r="1060" spans="2:3">
      <c r="B1060" s="4"/>
      <c r="C1060" s="5"/>
    </row>
    <row r="1061" spans="2:3">
      <c r="B1061" s="4"/>
      <c r="C1061" s="5"/>
    </row>
    <row r="1062" spans="2:3">
      <c r="B1062" s="4"/>
      <c r="C1062" s="5"/>
    </row>
    <row r="1063" spans="2:3">
      <c r="B1063" s="4"/>
      <c r="C1063" s="5"/>
    </row>
    <row r="1064" spans="2:3">
      <c r="B1064" s="4"/>
      <c r="C1064" s="5"/>
    </row>
    <row r="1065" spans="2:3">
      <c r="B1065" s="4"/>
      <c r="C1065" s="5"/>
    </row>
    <row r="1066" spans="2:3">
      <c r="B1066" s="4"/>
      <c r="C1066" s="5"/>
    </row>
    <row r="1067" spans="2:3">
      <c r="B1067" s="4"/>
      <c r="C1067" s="5"/>
    </row>
    <row r="1068" spans="2:3">
      <c r="B1068" s="4"/>
      <c r="C1068" s="5"/>
    </row>
    <row r="1069" spans="2:3">
      <c r="B1069" s="4"/>
      <c r="C1069" s="5"/>
    </row>
    <row r="1070" spans="2:3">
      <c r="B1070" s="4"/>
      <c r="C1070" s="5"/>
    </row>
    <row r="1071" spans="2:3">
      <c r="B1071" s="4"/>
      <c r="C1071" s="5"/>
    </row>
    <row r="1072" spans="2:3">
      <c r="B1072" s="4"/>
      <c r="C1072" s="5"/>
    </row>
    <row r="1073" spans="2:3">
      <c r="B1073" s="4"/>
      <c r="C1073" s="5"/>
    </row>
    <row r="1074" spans="2:3">
      <c r="B1074" s="4"/>
      <c r="C1074" s="5"/>
    </row>
    <row r="1075" spans="2:3">
      <c r="B1075" s="4"/>
      <c r="C1075" s="5"/>
    </row>
    <row r="1076" spans="2:3">
      <c r="B1076" s="4"/>
      <c r="C1076" s="5"/>
    </row>
    <row r="1077" spans="2:3">
      <c r="B1077" s="4"/>
      <c r="C1077" s="5"/>
    </row>
    <row r="1078" spans="2:3">
      <c r="B1078" s="4"/>
      <c r="C1078" s="5"/>
    </row>
    <row r="1079" spans="2:3">
      <c r="B1079" s="4"/>
      <c r="C1079" s="5"/>
    </row>
    <row r="1080" spans="2:3">
      <c r="B1080" s="4"/>
      <c r="C1080" s="5"/>
    </row>
    <row r="1081" spans="2:3">
      <c r="B1081" s="4"/>
      <c r="C1081" s="5"/>
    </row>
    <row r="1082" spans="2:3">
      <c r="B1082" s="4"/>
      <c r="C1082" s="5"/>
    </row>
    <row r="1083" spans="2:3">
      <c r="B1083" s="4"/>
      <c r="C1083" s="5"/>
    </row>
    <row r="1084" spans="2:3">
      <c r="B1084" s="4"/>
      <c r="C1084" s="5"/>
    </row>
    <row r="1085" spans="2:3">
      <c r="B1085" s="4"/>
      <c r="C1085" s="5"/>
    </row>
    <row r="1086" spans="2:3">
      <c r="B1086" s="4"/>
      <c r="C1086" s="5"/>
    </row>
    <row r="1087" spans="2:3">
      <c r="B1087" s="4"/>
      <c r="C1087" s="5"/>
    </row>
    <row r="1088" spans="2:3">
      <c r="B1088" s="4"/>
      <c r="C1088" s="5"/>
    </row>
    <row r="1089" spans="2:3">
      <c r="B1089" s="4"/>
      <c r="C1089" s="5"/>
    </row>
    <row r="1090" spans="2:3">
      <c r="B1090" s="4"/>
      <c r="C1090" s="5"/>
    </row>
    <row r="1091" spans="2:3">
      <c r="B1091" s="4"/>
      <c r="C1091" s="5"/>
    </row>
    <row r="1092" spans="2:3">
      <c r="B1092" s="4"/>
      <c r="C1092" s="5"/>
    </row>
    <row r="1093" spans="2:3">
      <c r="B1093" s="4"/>
      <c r="C1093" s="5"/>
    </row>
    <row r="1094" spans="2:3">
      <c r="B1094" s="4"/>
      <c r="C1094" s="5"/>
    </row>
    <row r="1095" spans="2:3">
      <c r="B1095" s="4"/>
      <c r="C1095" s="5"/>
    </row>
    <row r="1096" spans="2:3">
      <c r="B1096" s="4"/>
      <c r="C1096" s="5"/>
    </row>
    <row r="1097" spans="2:3">
      <c r="B1097" s="4"/>
      <c r="C1097" s="5"/>
    </row>
    <row r="1098" spans="2:3">
      <c r="B1098" s="4"/>
      <c r="C1098" s="5"/>
    </row>
    <row r="1099" spans="2:3">
      <c r="B1099" s="4"/>
      <c r="C1099" s="5"/>
    </row>
    <row r="1100" spans="2:3">
      <c r="B1100" s="4"/>
      <c r="C1100" s="5"/>
    </row>
    <row r="1101" spans="2:3">
      <c r="B1101" s="4"/>
      <c r="C1101" s="5"/>
    </row>
    <row r="1102" spans="2:3">
      <c r="B1102" s="4"/>
      <c r="C1102" s="5"/>
    </row>
    <row r="1103" spans="2:3">
      <c r="B1103" s="4"/>
      <c r="C1103" s="5"/>
    </row>
    <row r="1104" spans="2:3">
      <c r="B1104" s="4"/>
      <c r="C1104" s="5"/>
    </row>
    <row r="1105" spans="2:3">
      <c r="B1105" s="4"/>
      <c r="C1105" s="5"/>
    </row>
    <row r="1106" spans="2:3">
      <c r="B1106" s="4"/>
      <c r="C1106" s="5"/>
    </row>
    <row r="1107" spans="2:3">
      <c r="B1107" s="4"/>
      <c r="C1107" s="5"/>
    </row>
    <row r="1108" spans="2:3">
      <c r="B1108" s="4"/>
      <c r="C1108" s="5"/>
    </row>
    <row r="1109" spans="2:3">
      <c r="B1109" s="4"/>
      <c r="C1109" s="5"/>
    </row>
    <row r="1110" spans="2:3">
      <c r="B1110" s="4"/>
      <c r="C1110" s="5"/>
    </row>
    <row r="1111" spans="2:3">
      <c r="B1111" s="4"/>
      <c r="C1111" s="5"/>
    </row>
    <row r="1112" spans="2:3">
      <c r="B1112" s="4"/>
      <c r="C1112" s="5"/>
    </row>
    <row r="1113" spans="2:3">
      <c r="B1113" s="4"/>
      <c r="C1113" s="5"/>
    </row>
    <row r="1114" spans="2:3">
      <c r="B1114" s="4"/>
      <c r="C1114" s="5"/>
    </row>
    <row r="1115" spans="2:3">
      <c r="B1115" s="4"/>
      <c r="C1115" s="5"/>
    </row>
    <row r="1116" spans="2:3">
      <c r="B1116" s="4"/>
      <c r="C1116" s="5"/>
    </row>
    <row r="1117" spans="2:3">
      <c r="B1117" s="4"/>
      <c r="C1117" s="5"/>
    </row>
    <row r="1118" spans="2:3">
      <c r="B1118" s="4"/>
      <c r="C1118" s="5"/>
    </row>
    <row r="1119" spans="2:3">
      <c r="B1119" s="4"/>
      <c r="C1119" s="5"/>
    </row>
    <row r="1120" spans="2:3">
      <c r="B1120" s="4"/>
      <c r="C1120" s="5"/>
    </row>
    <row r="1121" spans="2:3">
      <c r="B1121" s="4"/>
      <c r="C1121" s="5"/>
    </row>
    <row r="1122" spans="2:3">
      <c r="B1122" s="4"/>
      <c r="C1122" s="5"/>
    </row>
    <row r="1123" spans="2:3">
      <c r="B1123" s="4"/>
      <c r="C1123" s="5"/>
    </row>
    <row r="1124" spans="2:3">
      <c r="B1124" s="4"/>
      <c r="C1124" s="5"/>
    </row>
    <row r="1125" spans="2:3">
      <c r="B1125" s="4"/>
      <c r="C1125" s="5"/>
    </row>
    <row r="1126" spans="2:3">
      <c r="B1126" s="4"/>
      <c r="C1126" s="5"/>
    </row>
    <row r="1127" spans="2:3">
      <c r="B1127" s="4"/>
      <c r="C1127" s="5"/>
    </row>
    <row r="1128" spans="2:3">
      <c r="B1128" s="4"/>
      <c r="C1128" s="5"/>
    </row>
    <row r="1129" spans="2:3">
      <c r="B1129" s="4"/>
      <c r="C1129" s="5"/>
    </row>
    <row r="1130" spans="2:3">
      <c r="B1130" s="4"/>
      <c r="C1130" s="5"/>
    </row>
    <row r="1131" spans="2:3">
      <c r="B1131" s="4"/>
      <c r="C1131" s="5"/>
    </row>
    <row r="1132" spans="2:3">
      <c r="B1132" s="4"/>
      <c r="C1132" s="5"/>
    </row>
    <row r="1133" spans="2:3">
      <c r="B1133" s="4"/>
      <c r="C1133" s="5"/>
    </row>
    <row r="1134" spans="2:3">
      <c r="B1134" s="4"/>
      <c r="C1134" s="5"/>
    </row>
    <row r="1135" spans="2:3">
      <c r="B1135" s="4"/>
      <c r="C1135" s="5"/>
    </row>
    <row r="1136" spans="2:3">
      <c r="B1136" s="4"/>
      <c r="C1136" s="5"/>
    </row>
    <row r="1137" spans="2:3">
      <c r="B1137" s="4"/>
      <c r="C1137" s="5"/>
    </row>
    <row r="1138" spans="2:3">
      <c r="B1138" s="4"/>
      <c r="C1138" s="5"/>
    </row>
    <row r="1139" spans="2:3">
      <c r="B1139" s="4"/>
      <c r="C1139" s="5"/>
    </row>
    <row r="1140" spans="2:3">
      <c r="B1140" s="4"/>
      <c r="C1140" s="5"/>
    </row>
    <row r="1141" spans="2:3">
      <c r="B1141" s="4"/>
      <c r="C1141" s="5"/>
    </row>
    <row r="1142" spans="2:3">
      <c r="B1142" s="4"/>
      <c r="C1142" s="5"/>
    </row>
    <row r="1143" spans="2:3">
      <c r="B1143" s="4"/>
      <c r="C1143" s="5"/>
    </row>
    <row r="1144" spans="2:3">
      <c r="B1144" s="4"/>
      <c r="C1144" s="5"/>
    </row>
    <row r="1145" spans="2:3">
      <c r="B1145" s="4"/>
      <c r="C1145" s="5"/>
    </row>
    <row r="1146" spans="2:3">
      <c r="B1146" s="4"/>
      <c r="C1146" s="5"/>
    </row>
    <row r="1147" spans="2:3">
      <c r="B1147" s="4"/>
      <c r="C1147" s="5"/>
    </row>
    <row r="1148" spans="2:3">
      <c r="B1148" s="4"/>
      <c r="C1148" s="5"/>
    </row>
    <row r="1149" spans="2:3">
      <c r="B1149" s="4"/>
      <c r="C1149" s="5"/>
    </row>
    <row r="1150" spans="2:3">
      <c r="B1150" s="4"/>
      <c r="C1150" s="5"/>
    </row>
    <row r="1151" spans="2:3">
      <c r="B1151" s="4"/>
      <c r="C1151" s="5"/>
    </row>
    <row r="1152" spans="2:3">
      <c r="B1152" s="4"/>
      <c r="C1152" s="5"/>
    </row>
    <row r="1153" spans="2:3">
      <c r="B1153" s="4"/>
      <c r="C1153" s="5"/>
    </row>
    <row r="1154" spans="2:3">
      <c r="B1154" s="4"/>
      <c r="C1154" s="5"/>
    </row>
    <row r="1155" spans="2:3">
      <c r="B1155" s="4"/>
      <c r="C1155" s="5"/>
    </row>
    <row r="1156" spans="2:3">
      <c r="B1156" s="4"/>
      <c r="C1156" s="5"/>
    </row>
    <row r="1157" spans="2:3">
      <c r="B1157" s="4"/>
      <c r="C1157" s="5"/>
    </row>
    <row r="1158" spans="2:3">
      <c r="B1158" s="4"/>
      <c r="C1158" s="5"/>
    </row>
    <row r="1159" spans="2:3">
      <c r="B1159" s="4"/>
      <c r="C1159" s="5"/>
    </row>
    <row r="1160" spans="2:3">
      <c r="B1160" s="4"/>
      <c r="C1160" s="5"/>
    </row>
    <row r="1161" spans="2:3">
      <c r="B1161" s="4"/>
      <c r="C1161" s="5"/>
    </row>
    <row r="1162" spans="2:3">
      <c r="B1162" s="4"/>
      <c r="C1162" s="5"/>
    </row>
    <row r="1163" spans="2:3">
      <c r="B1163" s="4"/>
      <c r="C1163" s="5"/>
    </row>
    <row r="1164" spans="2:3">
      <c r="B1164" s="4"/>
      <c r="C1164" s="5"/>
    </row>
    <row r="1165" spans="2:3">
      <c r="B1165" s="4"/>
      <c r="C1165" s="5"/>
    </row>
    <row r="1166" spans="2:3">
      <c r="B1166" s="4"/>
      <c r="C1166" s="5"/>
    </row>
    <row r="1167" spans="2:3">
      <c r="B1167" s="4"/>
      <c r="C1167" s="5"/>
    </row>
    <row r="1168" spans="2:3">
      <c r="B1168" s="4"/>
      <c r="C1168" s="5"/>
    </row>
    <row r="1169" spans="2:3">
      <c r="B1169" s="4"/>
      <c r="C1169" s="5"/>
    </row>
    <row r="1170" spans="2:3">
      <c r="B1170" s="4"/>
      <c r="C1170" s="5"/>
    </row>
    <row r="1171" spans="2:3">
      <c r="B1171" s="4"/>
      <c r="C1171" s="5"/>
    </row>
    <row r="1172" spans="2:3">
      <c r="B1172" s="4"/>
      <c r="C1172" s="5"/>
    </row>
    <row r="1173" spans="2:3">
      <c r="B1173" s="4"/>
      <c r="C1173" s="5"/>
    </row>
    <row r="1174" spans="2:3">
      <c r="B1174" s="4"/>
      <c r="C1174" s="5"/>
    </row>
    <row r="1175" spans="2:3">
      <c r="B1175" s="4"/>
      <c r="C1175" s="5"/>
    </row>
    <row r="1176" spans="2:3">
      <c r="B1176" s="4"/>
      <c r="C1176" s="5"/>
    </row>
    <row r="1177" spans="2:3">
      <c r="B1177" s="4"/>
      <c r="C1177" s="5"/>
    </row>
    <row r="1178" spans="2:3">
      <c r="B1178" s="4"/>
      <c r="C1178" s="5"/>
    </row>
    <row r="1179" spans="2:3">
      <c r="B1179" s="4"/>
      <c r="C1179" s="5"/>
    </row>
    <row r="1180" spans="2:3">
      <c r="B1180" s="4"/>
      <c r="C1180" s="5"/>
    </row>
    <row r="1181" spans="2:3">
      <c r="B1181" s="4"/>
      <c r="C1181" s="5"/>
    </row>
    <row r="1182" spans="2:3">
      <c r="B1182" s="4"/>
      <c r="C1182" s="5"/>
    </row>
    <row r="1183" spans="2:3">
      <c r="B1183" s="4"/>
      <c r="C1183" s="5"/>
    </row>
    <row r="1184" spans="2:3">
      <c r="B1184" s="4"/>
      <c r="C1184" s="5"/>
    </row>
    <row r="1185" spans="2:3">
      <c r="B1185" s="4"/>
      <c r="C1185" s="5"/>
    </row>
    <row r="1186" spans="2:3">
      <c r="B1186" s="4"/>
      <c r="C1186" s="5"/>
    </row>
    <row r="1187" spans="2:3">
      <c r="B1187" s="4"/>
      <c r="C1187" s="5"/>
    </row>
    <row r="1188" spans="2:3">
      <c r="B1188" s="4"/>
      <c r="C1188" s="5"/>
    </row>
    <row r="1189" spans="2:3">
      <c r="B1189" s="4"/>
      <c r="C1189" s="5"/>
    </row>
    <row r="1190" spans="2:3">
      <c r="B1190" s="4"/>
      <c r="C1190" s="5"/>
    </row>
    <row r="1191" spans="2:3">
      <c r="B1191" s="4"/>
      <c r="C1191" s="5"/>
    </row>
    <row r="1192" spans="2:3">
      <c r="B1192" s="4"/>
      <c r="C1192" s="5"/>
    </row>
    <row r="1193" spans="2:3">
      <c r="B1193" s="4"/>
      <c r="C1193" s="5"/>
    </row>
    <row r="1194" spans="2:3">
      <c r="B1194" s="4"/>
      <c r="C1194" s="5"/>
    </row>
    <row r="1195" spans="2:3">
      <c r="B1195" s="4"/>
      <c r="C1195" s="5"/>
    </row>
    <row r="1196" spans="2:3">
      <c r="B1196" s="4"/>
      <c r="C1196" s="5"/>
    </row>
    <row r="1197" spans="2:3">
      <c r="B1197" s="4"/>
      <c r="C1197" s="5"/>
    </row>
    <row r="1198" spans="2:3">
      <c r="B1198" s="4"/>
      <c r="C1198" s="5"/>
    </row>
    <row r="1199" spans="2:3">
      <c r="B1199" s="4"/>
      <c r="C1199" s="5"/>
    </row>
    <row r="1200" spans="2:3">
      <c r="B1200" s="4"/>
      <c r="C1200" s="5"/>
    </row>
    <row r="1201" spans="2:3">
      <c r="B1201" s="4"/>
      <c r="C1201" s="5"/>
    </row>
    <row r="1202" spans="2:3">
      <c r="B1202" s="4"/>
      <c r="C1202" s="5"/>
    </row>
    <row r="1203" spans="2:3">
      <c r="B1203" s="4"/>
      <c r="C1203" s="5"/>
    </row>
    <row r="1204" spans="2:3">
      <c r="B1204" s="4"/>
      <c r="C1204" s="5"/>
    </row>
    <row r="1205" spans="2:3">
      <c r="B1205" s="4"/>
      <c r="C1205" s="5"/>
    </row>
    <row r="1206" spans="2:3">
      <c r="B1206" s="4"/>
      <c r="C1206" s="5"/>
    </row>
    <row r="1207" spans="2:3">
      <c r="B1207" s="4"/>
      <c r="C1207" s="5"/>
    </row>
    <row r="1208" spans="2:3">
      <c r="B1208" s="4"/>
      <c r="C1208" s="5"/>
    </row>
    <row r="1209" spans="2:3">
      <c r="B1209" s="4"/>
      <c r="C1209" s="5"/>
    </row>
    <row r="1210" spans="2:3">
      <c r="B1210" s="4"/>
      <c r="C1210" s="5"/>
    </row>
    <row r="1211" spans="2:3">
      <c r="B1211" s="4"/>
      <c r="C1211" s="5"/>
    </row>
    <row r="1212" spans="2:3">
      <c r="B1212" s="4"/>
      <c r="C1212" s="5"/>
    </row>
    <row r="1213" spans="2:3">
      <c r="B1213" s="4"/>
      <c r="C1213" s="5"/>
    </row>
    <row r="1214" spans="2:3">
      <c r="B1214" s="4"/>
      <c r="C1214" s="5"/>
    </row>
    <row r="1215" spans="2:3">
      <c r="B1215" s="4"/>
      <c r="C1215" s="5"/>
    </row>
    <row r="1216" spans="2:3">
      <c r="B1216" s="4"/>
      <c r="C1216" s="5"/>
    </row>
    <row r="1217" spans="2:3">
      <c r="B1217" s="4"/>
      <c r="C1217" s="5"/>
    </row>
    <row r="1218" spans="2:3">
      <c r="B1218" s="4"/>
      <c r="C1218" s="5"/>
    </row>
    <row r="1219" spans="2:3">
      <c r="B1219" s="4"/>
      <c r="C1219" s="5"/>
    </row>
    <row r="1220" spans="2:3">
      <c r="B1220" s="4"/>
      <c r="C1220" s="5"/>
    </row>
    <row r="1221" spans="2:3">
      <c r="B1221" s="4"/>
      <c r="C1221" s="5"/>
    </row>
    <row r="1222" spans="2:3">
      <c r="B1222" s="4"/>
      <c r="C1222" s="5"/>
    </row>
    <row r="1223" spans="2:3">
      <c r="B1223" s="4"/>
      <c r="C1223" s="5"/>
    </row>
    <row r="1224" spans="2:3">
      <c r="B1224" s="4"/>
      <c r="C1224" s="5"/>
    </row>
    <row r="1225" spans="2:3">
      <c r="B1225" s="4"/>
      <c r="C1225" s="5"/>
    </row>
    <row r="1226" spans="2:3">
      <c r="B1226" s="4"/>
      <c r="C1226" s="5"/>
    </row>
    <row r="1227" spans="2:3">
      <c r="B1227" s="4"/>
      <c r="C1227" s="5"/>
    </row>
    <row r="1228" spans="2:3">
      <c r="B1228" s="4"/>
      <c r="C1228" s="5"/>
    </row>
    <row r="1229" spans="2:3">
      <c r="B1229" s="4"/>
      <c r="C1229" s="5"/>
    </row>
    <row r="1230" spans="2:3">
      <c r="B1230" s="4"/>
      <c r="C1230" s="5"/>
    </row>
    <row r="1231" spans="2:3">
      <c r="B1231" s="4"/>
      <c r="C1231" s="5"/>
    </row>
    <row r="1232" spans="2:3">
      <c r="B1232" s="4"/>
      <c r="C1232" s="5"/>
    </row>
    <row r="1233" spans="2:3">
      <c r="B1233" s="4"/>
      <c r="C1233" s="5"/>
    </row>
    <row r="1234" spans="2:3">
      <c r="B1234" s="4"/>
      <c r="C1234" s="5"/>
    </row>
    <row r="1235" spans="2:3">
      <c r="B1235" s="4"/>
      <c r="C1235" s="5"/>
    </row>
    <row r="1236" spans="2:3">
      <c r="B1236" s="4"/>
      <c r="C1236" s="5"/>
    </row>
    <row r="1237" spans="2:3">
      <c r="B1237" s="4"/>
      <c r="C1237" s="5"/>
    </row>
    <row r="1238" spans="2:3">
      <c r="B1238" s="4"/>
      <c r="C1238" s="5"/>
    </row>
    <row r="1239" spans="2:3">
      <c r="B1239" s="4"/>
      <c r="C1239" s="5"/>
    </row>
    <row r="1240" spans="2:3">
      <c r="B1240" s="4"/>
      <c r="C1240" s="5"/>
    </row>
    <row r="1241" spans="2:3">
      <c r="B1241" s="4"/>
      <c r="C1241" s="5"/>
    </row>
    <row r="1242" spans="2:3">
      <c r="B1242" s="4"/>
      <c r="C1242" s="5"/>
    </row>
    <row r="1243" spans="2:3">
      <c r="B1243" s="4"/>
      <c r="C1243" s="5"/>
    </row>
    <row r="1244" spans="2:3">
      <c r="B1244" s="4"/>
      <c r="C1244" s="5"/>
    </row>
    <row r="1245" spans="2:3">
      <c r="B1245" s="4"/>
      <c r="C1245" s="5"/>
    </row>
    <row r="1246" spans="2:3">
      <c r="B1246" s="4"/>
      <c r="C1246" s="5"/>
    </row>
    <row r="1247" spans="2:3">
      <c r="B1247" s="4"/>
      <c r="C1247" s="5"/>
    </row>
    <row r="1248" spans="2:3">
      <c r="B1248" s="4"/>
      <c r="C1248" s="5"/>
    </row>
    <row r="1249" spans="2:3">
      <c r="B1249" s="4"/>
      <c r="C1249" s="5"/>
    </row>
    <row r="1250" spans="2:3">
      <c r="B1250" s="4"/>
      <c r="C1250" s="5"/>
    </row>
    <row r="1251" spans="2:3">
      <c r="B1251" s="4"/>
      <c r="C1251" s="5"/>
    </row>
    <row r="1252" spans="2:3">
      <c r="B1252" s="4"/>
      <c r="C1252" s="5"/>
    </row>
    <row r="1253" spans="2:3">
      <c r="B1253" s="4"/>
      <c r="C1253" s="5"/>
    </row>
    <row r="1254" spans="2:3">
      <c r="B1254" s="4"/>
      <c r="C1254" s="5"/>
    </row>
    <row r="1255" spans="2:3">
      <c r="B1255" s="4"/>
      <c r="C1255" s="5"/>
    </row>
    <row r="1256" spans="2:3">
      <c r="B1256" s="4"/>
      <c r="C1256" s="5"/>
    </row>
    <row r="1257" spans="2:3">
      <c r="B1257" s="4"/>
      <c r="C1257" s="5"/>
    </row>
    <row r="1258" spans="2:3">
      <c r="B1258" s="4"/>
      <c r="C1258" s="5"/>
    </row>
    <row r="1259" spans="2:3">
      <c r="B1259" s="4"/>
      <c r="C1259" s="5"/>
    </row>
    <row r="1260" spans="2:3">
      <c r="B1260" s="4"/>
      <c r="C1260" s="5"/>
    </row>
    <row r="1261" spans="2:3">
      <c r="B1261" s="4"/>
      <c r="C1261" s="5"/>
    </row>
    <row r="1262" spans="2:3">
      <c r="B1262" s="4"/>
      <c r="C1262" s="5"/>
    </row>
    <row r="1263" spans="2:3">
      <c r="B1263" s="4"/>
      <c r="C1263" s="5"/>
    </row>
    <row r="1264" spans="2:3">
      <c r="B1264" s="4"/>
      <c r="C1264" s="5"/>
    </row>
    <row r="1265" spans="2:3">
      <c r="B1265" s="4"/>
      <c r="C1265" s="5"/>
    </row>
    <row r="1266" spans="2:3">
      <c r="B1266" s="4"/>
      <c r="C1266" s="5"/>
    </row>
    <row r="1267" spans="2:3">
      <c r="B1267" s="4"/>
      <c r="C1267" s="5"/>
    </row>
    <row r="1268" spans="2:3">
      <c r="B1268" s="4"/>
      <c r="C1268" s="5"/>
    </row>
    <row r="1269" spans="2:3">
      <c r="B1269" s="4"/>
      <c r="C1269" s="5"/>
    </row>
    <row r="1270" spans="2:3">
      <c r="B1270" s="4"/>
      <c r="C1270" s="5"/>
    </row>
    <row r="1271" spans="2:3">
      <c r="B1271" s="4"/>
      <c r="C1271" s="5"/>
    </row>
    <row r="1272" spans="2:3">
      <c r="B1272" s="4"/>
      <c r="C1272" s="5"/>
    </row>
    <row r="1273" spans="2:3">
      <c r="B1273" s="4"/>
      <c r="C1273" s="5"/>
    </row>
    <row r="1274" spans="2:3">
      <c r="B1274" s="4"/>
      <c r="C1274" s="5"/>
    </row>
    <row r="1275" spans="2:3">
      <c r="B1275" s="4"/>
      <c r="C1275" s="5"/>
    </row>
    <row r="1276" spans="2:3">
      <c r="B1276" s="4"/>
      <c r="C1276" s="5"/>
    </row>
    <row r="1277" spans="2:3">
      <c r="B1277" s="4"/>
      <c r="C1277" s="5"/>
    </row>
    <row r="1278" spans="2:3">
      <c r="B1278" s="4"/>
      <c r="C1278" s="5"/>
    </row>
    <row r="1279" spans="2:3">
      <c r="B1279" s="4"/>
      <c r="C1279" s="5"/>
    </row>
    <row r="1280" spans="2:3">
      <c r="B1280" s="4"/>
      <c r="C1280" s="5"/>
    </row>
    <row r="1281" spans="2:3">
      <c r="B1281" s="4"/>
      <c r="C1281" s="5"/>
    </row>
    <row r="1282" spans="2:3">
      <c r="B1282" s="4"/>
      <c r="C1282" s="5"/>
    </row>
    <row r="1283" spans="2:3">
      <c r="B1283" s="4"/>
      <c r="C1283" s="5"/>
    </row>
    <row r="1284" spans="2:3">
      <c r="B1284" s="4"/>
      <c r="C1284" s="5"/>
    </row>
    <row r="1285" spans="2:3">
      <c r="B1285" s="4"/>
      <c r="C1285" s="5"/>
    </row>
    <row r="1286" spans="2:3">
      <c r="B1286" s="4"/>
      <c r="C1286" s="5"/>
    </row>
    <row r="1287" spans="2:3">
      <c r="B1287" s="4"/>
      <c r="C1287" s="5"/>
    </row>
    <row r="1288" spans="2:3">
      <c r="B1288" s="4"/>
      <c r="C1288" s="5"/>
    </row>
    <row r="1289" spans="2:3">
      <c r="B1289" s="4"/>
      <c r="C1289" s="5"/>
    </row>
    <row r="1290" spans="2:3">
      <c r="B1290" s="4"/>
      <c r="C1290" s="5"/>
    </row>
    <row r="1291" spans="2:3">
      <c r="B1291" s="4"/>
      <c r="C1291" s="5"/>
    </row>
    <row r="1292" spans="2:3">
      <c r="B1292" s="4"/>
      <c r="C1292" s="5"/>
    </row>
    <row r="1293" spans="2:3">
      <c r="B1293" s="4"/>
      <c r="C1293" s="5"/>
    </row>
    <row r="1294" spans="2:3">
      <c r="B1294" s="4"/>
      <c r="C1294" s="5"/>
    </row>
    <row r="1295" spans="2:3">
      <c r="B1295" s="4"/>
      <c r="C1295" s="5"/>
    </row>
    <row r="1296" spans="2:3">
      <c r="B1296" s="4"/>
      <c r="C1296" s="5"/>
    </row>
    <row r="1297" spans="2:3">
      <c r="B1297" s="4"/>
      <c r="C1297" s="5"/>
    </row>
    <row r="1298" spans="2:3">
      <c r="B1298" s="4"/>
      <c r="C1298" s="5"/>
    </row>
    <row r="1299" spans="2:3">
      <c r="B1299" s="4"/>
      <c r="C1299" s="5"/>
    </row>
    <row r="1300" spans="2:3">
      <c r="B1300" s="4"/>
      <c r="C1300" s="5"/>
    </row>
    <row r="1301" spans="2:3">
      <c r="B1301" s="4"/>
      <c r="C1301" s="5"/>
    </row>
    <row r="1302" spans="2:3">
      <c r="B1302" s="4"/>
      <c r="C1302" s="5"/>
    </row>
    <row r="1303" spans="2:3">
      <c r="B1303" s="4"/>
      <c r="C1303" s="5"/>
    </row>
    <row r="1304" spans="2:3">
      <c r="B1304" s="4"/>
      <c r="C1304" s="5"/>
    </row>
    <row r="1305" spans="2:3">
      <c r="B1305" s="4"/>
      <c r="C1305" s="5"/>
    </row>
    <row r="1306" spans="2:3">
      <c r="B1306" s="4"/>
      <c r="C1306" s="5"/>
    </row>
    <row r="1307" spans="2:3">
      <c r="B1307" s="4"/>
      <c r="C1307" s="5"/>
    </row>
    <row r="1308" spans="2:3">
      <c r="B1308" s="4"/>
      <c r="C1308" s="5"/>
    </row>
    <row r="1309" spans="2:3">
      <c r="B1309" s="4"/>
      <c r="C1309" s="5"/>
    </row>
    <row r="1310" spans="2:3">
      <c r="B1310" s="4"/>
      <c r="C1310" s="5"/>
    </row>
    <row r="1311" spans="2:3">
      <c r="B1311" s="4"/>
      <c r="C1311" s="5"/>
    </row>
    <row r="1312" spans="2:3">
      <c r="B1312" s="4"/>
      <c r="C1312" s="5"/>
    </row>
    <row r="1313" spans="2:3">
      <c r="B1313" s="4"/>
      <c r="C1313" s="5"/>
    </row>
    <row r="1314" spans="2:3">
      <c r="B1314" s="4"/>
      <c r="C1314" s="5"/>
    </row>
    <row r="1315" spans="2:3">
      <c r="B1315" s="4"/>
      <c r="C1315" s="5"/>
    </row>
    <row r="1316" spans="2:3">
      <c r="B1316" s="4"/>
      <c r="C1316" s="5"/>
    </row>
    <row r="1317" spans="2:3">
      <c r="B1317" s="4"/>
      <c r="C1317" s="5"/>
    </row>
    <row r="1318" spans="2:3">
      <c r="B1318" s="4"/>
      <c r="C1318" s="5"/>
    </row>
    <row r="1319" spans="2:3">
      <c r="B1319" s="4"/>
      <c r="C1319" s="5"/>
    </row>
    <row r="1320" spans="2:3">
      <c r="B1320" s="4"/>
      <c r="C1320" s="5"/>
    </row>
    <row r="1321" spans="2:3">
      <c r="B1321" s="4"/>
      <c r="C1321" s="5"/>
    </row>
    <row r="1322" spans="2:3">
      <c r="B1322" s="4"/>
      <c r="C1322" s="5"/>
    </row>
    <row r="1323" spans="2:3">
      <c r="B1323" s="4"/>
      <c r="C1323" s="5"/>
    </row>
    <row r="1324" spans="2:3">
      <c r="B1324" s="4"/>
      <c r="C1324" s="5"/>
    </row>
    <row r="1325" spans="2:3">
      <c r="B1325" s="4"/>
      <c r="C1325" s="5"/>
    </row>
    <row r="1326" spans="2:3">
      <c r="B1326" s="4"/>
      <c r="C1326" s="5"/>
    </row>
    <row r="1327" spans="2:3">
      <c r="B1327" s="4"/>
      <c r="C1327" s="5"/>
    </row>
    <row r="1328" spans="2:3">
      <c r="B1328" s="4"/>
      <c r="C1328" s="5"/>
    </row>
    <row r="1329" spans="2:3">
      <c r="B1329" s="4"/>
      <c r="C1329" s="5"/>
    </row>
    <row r="1330" spans="2:3">
      <c r="B1330" s="4"/>
      <c r="C1330" s="5"/>
    </row>
    <row r="1331" spans="2:3">
      <c r="B1331" s="4"/>
      <c r="C1331" s="5"/>
    </row>
    <row r="1332" spans="2:3">
      <c r="B1332" s="4"/>
      <c r="C1332" s="5"/>
    </row>
    <row r="1333" spans="2:3">
      <c r="B1333" s="4"/>
      <c r="C1333" s="5"/>
    </row>
    <row r="1334" spans="2:3">
      <c r="B1334" s="4"/>
      <c r="C1334" s="5"/>
    </row>
    <row r="1335" spans="2:3">
      <c r="B1335" s="4"/>
      <c r="C1335" s="5"/>
    </row>
    <row r="1336" spans="2:3">
      <c r="B1336" s="4"/>
      <c r="C1336" s="5"/>
    </row>
    <row r="1337" spans="2:3">
      <c r="B1337" s="4"/>
      <c r="C1337" s="5"/>
    </row>
    <row r="1338" spans="2:3">
      <c r="B1338" s="4"/>
      <c r="C1338" s="5"/>
    </row>
    <row r="1339" spans="2:3">
      <c r="B1339" s="4"/>
      <c r="C1339" s="5"/>
    </row>
    <row r="1340" spans="2:3">
      <c r="B1340" s="4"/>
      <c r="C1340" s="5"/>
    </row>
    <row r="1341" spans="2:3">
      <c r="B1341" s="4"/>
      <c r="C1341" s="5"/>
    </row>
    <row r="1342" spans="2:3">
      <c r="B1342" s="4"/>
      <c r="C1342" s="5"/>
    </row>
    <row r="1343" spans="2:3">
      <c r="B1343" s="4"/>
      <c r="C1343" s="5"/>
    </row>
    <row r="1344" spans="2:3">
      <c r="B1344" s="4"/>
      <c r="C1344" s="5"/>
    </row>
    <row r="1345" spans="2:3">
      <c r="B1345" s="4"/>
      <c r="C1345" s="5"/>
    </row>
    <row r="1346" spans="2:3">
      <c r="B1346" s="4"/>
      <c r="C1346" s="5"/>
    </row>
    <row r="1347" spans="2:3">
      <c r="B1347" s="4"/>
      <c r="C1347" s="5"/>
    </row>
    <row r="1348" spans="2:3">
      <c r="B1348" s="4"/>
      <c r="C1348" s="5"/>
    </row>
    <row r="1349" spans="2:3">
      <c r="B1349" s="4"/>
      <c r="C1349" s="5"/>
    </row>
    <row r="1350" spans="2:3">
      <c r="B1350" s="4"/>
      <c r="C1350" s="5"/>
    </row>
    <row r="1351" spans="2:3">
      <c r="B1351" s="4"/>
      <c r="C1351" s="5"/>
    </row>
    <row r="1352" spans="2:3">
      <c r="B1352" s="4"/>
      <c r="C1352" s="5"/>
    </row>
    <row r="1353" spans="2:3">
      <c r="B1353" s="4"/>
      <c r="C1353" s="5"/>
    </row>
    <row r="1354" spans="2:3">
      <c r="B1354" s="4"/>
      <c r="C1354" s="5"/>
    </row>
    <row r="1355" spans="2:3">
      <c r="B1355" s="4"/>
      <c r="C1355" s="5"/>
    </row>
    <row r="1356" spans="2:3">
      <c r="B1356" s="4"/>
      <c r="C1356" s="5"/>
    </row>
    <row r="1357" spans="2:3">
      <c r="B1357" s="4"/>
      <c r="C1357" s="5"/>
    </row>
    <row r="1358" spans="2:3">
      <c r="B1358" s="4"/>
      <c r="C1358" s="5"/>
    </row>
    <row r="1359" spans="2:3">
      <c r="B1359" s="4"/>
      <c r="C1359" s="5"/>
    </row>
    <row r="1360" spans="2:3">
      <c r="B1360" s="4"/>
      <c r="C1360" s="5"/>
    </row>
    <row r="1361" spans="2:3">
      <c r="B1361" s="4"/>
      <c r="C1361" s="5"/>
    </row>
    <row r="1362" spans="2:3">
      <c r="B1362" s="4"/>
      <c r="C1362" s="5"/>
    </row>
    <row r="1363" spans="2:3">
      <c r="B1363" s="4"/>
      <c r="C1363" s="5"/>
    </row>
    <row r="1364" spans="2:3">
      <c r="B1364" s="4"/>
      <c r="C1364" s="5"/>
    </row>
    <row r="1365" spans="2:3">
      <c r="B1365" s="4"/>
      <c r="C1365" s="5"/>
    </row>
    <row r="1366" spans="2:3">
      <c r="B1366" s="4"/>
      <c r="C1366" s="5"/>
    </row>
    <row r="1367" spans="2:3">
      <c r="B1367" s="4"/>
      <c r="C1367" s="5"/>
    </row>
    <row r="1368" spans="2:3">
      <c r="B1368" s="4"/>
      <c r="C1368" s="5"/>
    </row>
    <row r="1369" spans="2:3">
      <c r="B1369" s="4"/>
      <c r="C1369" s="5"/>
    </row>
    <row r="1370" spans="2:3">
      <c r="B1370" s="4"/>
      <c r="C1370" s="5"/>
    </row>
    <row r="1371" spans="2:3">
      <c r="B1371" s="4"/>
      <c r="C1371" s="5"/>
    </row>
    <row r="1372" spans="2:3">
      <c r="B1372" s="4"/>
      <c r="C1372" s="5"/>
    </row>
    <row r="1373" spans="2:3">
      <c r="B1373" s="4"/>
      <c r="C1373" s="5"/>
    </row>
    <row r="1374" spans="2:3">
      <c r="B1374" s="4"/>
      <c r="C1374" s="5"/>
    </row>
    <row r="1375" spans="2:3">
      <c r="B1375" s="4"/>
      <c r="C1375" s="5"/>
    </row>
    <row r="1376" spans="2:3">
      <c r="B1376" s="4"/>
      <c r="C1376" s="5"/>
    </row>
    <row r="1377" spans="2:3">
      <c r="B1377" s="4"/>
      <c r="C1377" s="5"/>
    </row>
    <row r="1378" spans="2:3">
      <c r="B1378" s="4"/>
      <c r="C1378" s="5"/>
    </row>
    <row r="1379" spans="2:3">
      <c r="B1379" s="4"/>
      <c r="C1379" s="5"/>
    </row>
    <row r="1380" spans="2:3">
      <c r="B1380" s="4"/>
      <c r="C1380" s="5"/>
    </row>
    <row r="1381" spans="2:3">
      <c r="B1381" s="4"/>
      <c r="C1381" s="5"/>
    </row>
    <row r="1382" spans="2:3">
      <c r="B1382" s="4"/>
      <c r="C1382" s="5"/>
    </row>
    <row r="1383" spans="2:3">
      <c r="B1383" s="4"/>
      <c r="C1383" s="5"/>
    </row>
    <row r="1384" spans="2:3">
      <c r="B1384" s="4"/>
      <c r="C1384" s="5"/>
    </row>
    <row r="1385" spans="2:3">
      <c r="B1385" s="4"/>
      <c r="C1385" s="5"/>
    </row>
    <row r="1386" spans="2:3">
      <c r="B1386" s="4"/>
      <c r="C1386" s="5"/>
    </row>
    <row r="1387" spans="2:3">
      <c r="B1387" s="4"/>
      <c r="C1387" s="5"/>
    </row>
    <row r="1388" spans="2:3">
      <c r="B1388" s="4"/>
      <c r="C1388" s="5"/>
    </row>
    <row r="1389" spans="2:3">
      <c r="B1389" s="4"/>
      <c r="C1389" s="5"/>
    </row>
    <row r="1390" spans="2:3">
      <c r="B1390" s="4"/>
      <c r="C1390" s="5"/>
    </row>
    <row r="1391" spans="2:3">
      <c r="B1391" s="4"/>
      <c r="C1391" s="5"/>
    </row>
    <row r="1392" spans="2:3">
      <c r="B1392" s="4"/>
      <c r="C1392" s="5"/>
    </row>
    <row r="1393" spans="2:3">
      <c r="B1393" s="4"/>
      <c r="C1393" s="5"/>
    </row>
    <row r="1394" spans="2:3">
      <c r="B1394" s="4"/>
      <c r="C1394" s="5"/>
    </row>
    <row r="1395" spans="2:3">
      <c r="B1395" s="4"/>
      <c r="C1395" s="5"/>
    </row>
    <row r="1396" spans="2:3">
      <c r="B1396" s="4"/>
      <c r="C1396" s="5"/>
    </row>
    <row r="1397" spans="2:3">
      <c r="B1397" s="4"/>
      <c r="C1397" s="5"/>
    </row>
    <row r="1398" spans="2:3">
      <c r="B1398" s="4"/>
      <c r="C1398" s="5"/>
    </row>
    <row r="1399" spans="2:3">
      <c r="B1399" s="4"/>
      <c r="C1399" s="5"/>
    </row>
    <row r="1400" spans="2:3">
      <c r="B1400" s="4"/>
      <c r="C1400" s="5"/>
    </row>
    <row r="1401" spans="2:3">
      <c r="B1401" s="4"/>
      <c r="C1401" s="5"/>
    </row>
    <row r="1402" spans="2:3">
      <c r="B1402" s="4"/>
      <c r="C1402" s="5"/>
    </row>
    <row r="1403" spans="2:3">
      <c r="B1403" s="4"/>
      <c r="C1403" s="5"/>
    </row>
    <row r="1404" spans="2:3">
      <c r="B1404" s="4"/>
      <c r="C1404" s="5"/>
    </row>
    <row r="1405" spans="2:3">
      <c r="B1405" s="4"/>
      <c r="C1405" s="5"/>
    </row>
    <row r="1406" spans="2:3">
      <c r="B1406" s="4"/>
      <c r="C1406" s="5"/>
    </row>
    <row r="1407" spans="2:3">
      <c r="B1407" s="4"/>
      <c r="C1407" s="5"/>
    </row>
    <row r="1408" spans="2:3">
      <c r="B1408" s="4"/>
      <c r="C1408" s="5"/>
    </row>
    <row r="1409" spans="2:3">
      <c r="B1409" s="4"/>
      <c r="C1409" s="5"/>
    </row>
    <row r="1410" spans="2:3">
      <c r="B1410" s="4"/>
      <c r="C1410" s="5"/>
    </row>
    <row r="1411" spans="2:3">
      <c r="B1411" s="4"/>
      <c r="C1411" s="5"/>
    </row>
    <row r="1412" spans="2:3">
      <c r="B1412" s="4"/>
      <c r="C1412" s="5"/>
    </row>
    <row r="1413" spans="2:3">
      <c r="B1413" s="4"/>
      <c r="C1413" s="5"/>
    </row>
    <row r="1414" spans="2:3">
      <c r="B1414" s="4"/>
      <c r="C1414" s="5"/>
    </row>
    <row r="1415" spans="2:3">
      <c r="B1415" s="4"/>
      <c r="C1415" s="5"/>
    </row>
    <row r="1416" spans="2:3">
      <c r="B1416" s="4"/>
      <c r="C1416" s="5"/>
    </row>
    <row r="1417" spans="2:3">
      <c r="B1417" s="4"/>
      <c r="C1417" s="5"/>
    </row>
    <row r="1418" spans="2:3">
      <c r="B1418" s="4"/>
      <c r="C1418" s="5"/>
    </row>
    <row r="1419" spans="2:3">
      <c r="B1419" s="4"/>
      <c r="C1419" s="5"/>
    </row>
    <row r="1420" spans="2:3">
      <c r="B1420" s="4"/>
      <c r="C1420" s="5"/>
    </row>
    <row r="1421" spans="2:3">
      <c r="B1421" s="4"/>
      <c r="C1421" s="5"/>
    </row>
    <row r="1422" spans="2:3">
      <c r="B1422" s="4"/>
      <c r="C1422" s="5"/>
    </row>
    <row r="1423" spans="2:3">
      <c r="B1423" s="4"/>
      <c r="C1423" s="5"/>
    </row>
    <row r="1424" spans="2:3">
      <c r="B1424" s="4"/>
      <c r="C1424" s="5"/>
    </row>
    <row r="1425" spans="2:3">
      <c r="B1425" s="4"/>
      <c r="C1425" s="5"/>
    </row>
    <row r="1426" spans="2:3">
      <c r="B1426" s="4"/>
      <c r="C1426" s="5"/>
    </row>
    <row r="1427" spans="2:3">
      <c r="B1427" s="4"/>
      <c r="C1427" s="5"/>
    </row>
    <row r="1428" spans="2:3">
      <c r="B1428" s="4"/>
      <c r="C1428" s="5"/>
    </row>
    <row r="1429" spans="2:3">
      <c r="B1429" s="4"/>
      <c r="C1429" s="5"/>
    </row>
    <row r="1430" spans="2:3">
      <c r="B1430" s="4"/>
      <c r="C1430" s="5"/>
    </row>
    <row r="1431" spans="2:3">
      <c r="B1431" s="4"/>
      <c r="C1431" s="5"/>
    </row>
    <row r="1432" spans="2:3">
      <c r="B1432" s="4"/>
      <c r="C1432" s="5"/>
    </row>
    <row r="1433" spans="2:3">
      <c r="B1433" s="4"/>
      <c r="C1433" s="5"/>
    </row>
    <row r="1434" spans="2:3">
      <c r="B1434" s="4"/>
      <c r="C1434" s="5"/>
    </row>
    <row r="1435" spans="2:3">
      <c r="B1435" s="4"/>
      <c r="C1435" s="5"/>
    </row>
    <row r="1436" spans="2:3">
      <c r="B1436" s="4"/>
      <c r="C1436" s="5"/>
    </row>
    <row r="1437" spans="2:3">
      <c r="B1437" s="4"/>
      <c r="C1437" s="5"/>
    </row>
    <row r="1438" spans="2:3">
      <c r="B1438" s="4"/>
      <c r="C1438" s="5"/>
    </row>
    <row r="1439" spans="2:3">
      <c r="B1439" s="4"/>
      <c r="C1439" s="5"/>
    </row>
    <row r="1440" spans="2:3">
      <c r="B1440" s="4"/>
      <c r="C1440" s="5"/>
    </row>
    <row r="1441" spans="2:3">
      <c r="B1441" s="4"/>
      <c r="C1441" s="5"/>
    </row>
    <row r="1442" spans="2:3">
      <c r="B1442" s="4"/>
      <c r="C1442" s="5"/>
    </row>
    <row r="1443" spans="2:3">
      <c r="B1443" s="4"/>
      <c r="C1443" s="5"/>
    </row>
    <row r="1444" spans="2:3">
      <c r="B1444" s="4"/>
      <c r="C1444" s="5"/>
    </row>
    <row r="1445" spans="2:3">
      <c r="B1445" s="4"/>
      <c r="C1445" s="5"/>
    </row>
    <row r="1446" spans="2:3">
      <c r="B1446" s="4"/>
      <c r="C1446" s="5"/>
    </row>
    <row r="1447" spans="2:3">
      <c r="B1447" s="4"/>
      <c r="C1447" s="5"/>
    </row>
    <row r="1448" spans="2:3">
      <c r="B1448" s="4"/>
      <c r="C1448" s="5"/>
    </row>
    <row r="1449" spans="2:3">
      <c r="B1449" s="4"/>
      <c r="C1449" s="5"/>
    </row>
    <row r="1450" spans="2:3">
      <c r="B1450" s="4"/>
      <c r="C1450" s="5"/>
    </row>
    <row r="1451" spans="2:3">
      <c r="B1451" s="4"/>
      <c r="C1451" s="5"/>
    </row>
    <row r="1452" spans="2:3">
      <c r="B1452" s="4"/>
      <c r="C1452" s="5"/>
    </row>
    <row r="1453" spans="2:3">
      <c r="B1453" s="4"/>
      <c r="C1453" s="5"/>
    </row>
    <row r="1454" spans="2:3">
      <c r="B1454" s="4"/>
      <c r="C1454" s="5"/>
    </row>
    <row r="1455" spans="2:3">
      <c r="B1455" s="4"/>
      <c r="C1455" s="5"/>
    </row>
    <row r="1456" spans="2:3">
      <c r="B1456" s="4"/>
      <c r="C1456" s="5"/>
    </row>
    <row r="1457" spans="2:3">
      <c r="B1457" s="4"/>
      <c r="C1457" s="5"/>
    </row>
    <row r="1458" spans="2:3">
      <c r="B1458" s="4"/>
      <c r="C1458" s="5"/>
    </row>
    <row r="1459" spans="2:3">
      <c r="B1459" s="4"/>
      <c r="C1459" s="5"/>
    </row>
    <row r="1460" spans="2:3">
      <c r="B1460" s="4"/>
      <c r="C1460" s="5"/>
    </row>
    <row r="1461" spans="2:3">
      <c r="B1461" s="4"/>
      <c r="C1461" s="5"/>
    </row>
    <row r="1462" spans="2:3">
      <c r="B1462" s="4"/>
      <c r="C1462" s="5"/>
    </row>
    <row r="1463" spans="2:3">
      <c r="B1463" s="4"/>
      <c r="C1463" s="5"/>
    </row>
    <row r="1464" spans="2:3">
      <c r="B1464" s="4"/>
      <c r="C1464" s="5"/>
    </row>
    <row r="1465" spans="2:3">
      <c r="B1465" s="4"/>
      <c r="C1465" s="5"/>
    </row>
    <row r="1466" spans="2:3">
      <c r="B1466" s="4"/>
      <c r="C1466" s="5"/>
    </row>
    <row r="1467" spans="2:3">
      <c r="B1467" s="4"/>
      <c r="C1467" s="5"/>
    </row>
    <row r="1468" spans="2:3">
      <c r="B1468" s="4"/>
      <c r="C1468" s="5"/>
    </row>
    <row r="1469" spans="2:3">
      <c r="B1469" s="4"/>
      <c r="C1469" s="5"/>
    </row>
    <row r="1470" spans="2:3">
      <c r="B1470" s="4"/>
      <c r="C1470" s="5"/>
    </row>
    <row r="1471" spans="2:3">
      <c r="B1471" s="4"/>
      <c r="C1471" s="5"/>
    </row>
    <row r="1472" spans="2:3">
      <c r="B1472" s="4"/>
      <c r="C1472" s="5"/>
    </row>
    <row r="1473" spans="2:3">
      <c r="B1473" s="4"/>
      <c r="C1473" s="5"/>
    </row>
    <row r="1474" spans="2:3">
      <c r="B1474" s="4"/>
      <c r="C1474" s="5"/>
    </row>
    <row r="1475" spans="2:3">
      <c r="B1475" s="4"/>
      <c r="C1475" s="5"/>
    </row>
    <row r="1476" spans="2:3">
      <c r="B1476" s="4"/>
      <c r="C1476" s="5"/>
    </row>
    <row r="1477" spans="2:3">
      <c r="B1477" s="4"/>
      <c r="C1477" s="5"/>
    </row>
    <row r="1478" spans="2:3">
      <c r="B1478" s="4"/>
      <c r="C1478" s="5"/>
    </row>
    <row r="1479" spans="2:3">
      <c r="B1479" s="4"/>
      <c r="C1479" s="5"/>
    </row>
    <row r="1480" spans="2:3">
      <c r="B1480" s="4"/>
      <c r="C1480" s="5"/>
    </row>
    <row r="1481" spans="2:3">
      <c r="B1481" s="4"/>
      <c r="C1481" s="5"/>
    </row>
    <row r="1482" spans="2:3">
      <c r="B1482" s="4"/>
      <c r="C1482" s="5"/>
    </row>
    <row r="1483" spans="2:3">
      <c r="B1483" s="4"/>
      <c r="C1483" s="5"/>
    </row>
    <row r="1484" spans="2:3">
      <c r="B1484" s="4"/>
      <c r="C1484" s="5"/>
    </row>
    <row r="1485" spans="2:3">
      <c r="B1485" s="4"/>
      <c r="C1485" s="5"/>
    </row>
    <row r="1486" spans="2:3">
      <c r="B1486" s="4"/>
      <c r="C1486" s="5"/>
    </row>
    <row r="1487" spans="2:3">
      <c r="B1487" s="4"/>
      <c r="C1487" s="5"/>
    </row>
    <row r="1488" spans="2:3">
      <c r="B1488" s="4"/>
      <c r="C1488" s="5"/>
    </row>
    <row r="1489" spans="2:3">
      <c r="B1489" s="4"/>
      <c r="C1489" s="5"/>
    </row>
    <row r="1490" spans="2:3">
      <c r="B1490" s="4"/>
      <c r="C1490" s="5"/>
    </row>
    <row r="1491" spans="2:3">
      <c r="B1491" s="4"/>
      <c r="C1491" s="5"/>
    </row>
    <row r="1492" spans="2:3">
      <c r="B1492" s="4"/>
      <c r="C1492" s="5"/>
    </row>
    <row r="1493" spans="2:3">
      <c r="B1493" s="4"/>
      <c r="C1493" s="5"/>
    </row>
    <row r="1494" spans="2:3">
      <c r="B1494" s="4"/>
      <c r="C1494" s="5"/>
    </row>
    <row r="1495" spans="2:3">
      <c r="B1495" s="4"/>
      <c r="C1495" s="5"/>
    </row>
    <row r="1496" spans="2:3">
      <c r="B1496" s="4"/>
      <c r="C1496" s="5"/>
    </row>
    <row r="1497" spans="2:3">
      <c r="B1497" s="4"/>
      <c r="C1497" s="5"/>
    </row>
    <row r="1498" spans="2:3">
      <c r="B1498" s="4"/>
      <c r="C1498" s="5"/>
    </row>
    <row r="1499" spans="2:3">
      <c r="B1499" s="4"/>
      <c r="C1499" s="5"/>
    </row>
    <row r="1500" spans="2:3">
      <c r="B1500" s="4"/>
      <c r="C1500" s="5"/>
    </row>
    <row r="1501" spans="2:3">
      <c r="B1501" s="4"/>
      <c r="C1501" s="5"/>
    </row>
    <row r="1502" spans="2:3">
      <c r="B1502" s="4"/>
      <c r="C1502" s="5"/>
    </row>
    <row r="1503" spans="2:3">
      <c r="B1503" s="4"/>
      <c r="C1503" s="5"/>
    </row>
    <row r="1504" spans="2:3">
      <c r="B1504" s="4"/>
      <c r="C1504" s="5"/>
    </row>
    <row r="1505" spans="2:3">
      <c r="B1505" s="4"/>
      <c r="C1505" s="5"/>
    </row>
    <row r="1506" spans="2:3">
      <c r="B1506" s="4"/>
      <c r="C1506" s="5"/>
    </row>
    <row r="1507" spans="2:3">
      <c r="B1507" s="4"/>
      <c r="C1507" s="5"/>
    </row>
    <row r="1508" spans="2:3">
      <c r="B1508" s="4"/>
      <c r="C1508" s="5"/>
    </row>
    <row r="1509" spans="2:3">
      <c r="B1509" s="4"/>
      <c r="C1509" s="5"/>
    </row>
    <row r="1510" spans="2:3">
      <c r="B1510" s="4"/>
      <c r="C1510" s="5"/>
    </row>
    <row r="1511" spans="2:3">
      <c r="B1511" s="4"/>
      <c r="C1511" s="5"/>
    </row>
    <row r="1512" spans="2:3">
      <c r="B1512" s="4"/>
      <c r="C1512" s="5"/>
    </row>
    <row r="1513" spans="2:3">
      <c r="B1513" s="4"/>
      <c r="C1513" s="5"/>
    </row>
    <row r="1514" spans="2:3">
      <c r="B1514" s="4"/>
      <c r="C1514" s="5"/>
    </row>
    <row r="1515" spans="2:3">
      <c r="B1515" s="4"/>
      <c r="C1515" s="5"/>
    </row>
    <row r="1516" spans="2:3">
      <c r="B1516" s="4"/>
      <c r="C1516" s="5"/>
    </row>
    <row r="1517" spans="2:3">
      <c r="B1517" s="4"/>
      <c r="C1517" s="5"/>
    </row>
    <row r="1518" spans="2:3">
      <c r="B1518" s="4"/>
      <c r="C1518" s="5"/>
    </row>
    <row r="1519" spans="2:3">
      <c r="B1519" s="4"/>
      <c r="C1519" s="5"/>
    </row>
    <row r="1520" spans="2:3">
      <c r="B1520" s="4"/>
      <c r="C1520" s="5"/>
    </row>
    <row r="1521" spans="2:3">
      <c r="B1521" s="4"/>
      <c r="C1521" s="5"/>
    </row>
    <row r="1522" spans="2:3">
      <c r="B1522" s="4"/>
      <c r="C1522" s="5"/>
    </row>
    <row r="1523" spans="2:3">
      <c r="B1523" s="4"/>
      <c r="C1523" s="5"/>
    </row>
    <row r="1524" spans="2:3">
      <c r="B1524" s="4"/>
      <c r="C1524" s="5"/>
    </row>
    <row r="1525" spans="2:3">
      <c r="B1525" s="4"/>
      <c r="C1525" s="5"/>
    </row>
    <row r="1526" spans="2:3">
      <c r="B1526" s="4"/>
      <c r="C1526" s="5"/>
    </row>
    <row r="1527" spans="2:3">
      <c r="B1527" s="4"/>
      <c r="C1527" s="5"/>
    </row>
    <row r="1528" spans="2:3">
      <c r="B1528" s="4"/>
      <c r="C1528" s="5"/>
    </row>
    <row r="1529" spans="2:3">
      <c r="B1529" s="4"/>
      <c r="C1529" s="5"/>
    </row>
    <row r="1530" spans="2:3">
      <c r="B1530" s="4"/>
      <c r="C1530" s="5"/>
    </row>
    <row r="1531" spans="2:3">
      <c r="B1531" s="4"/>
      <c r="C1531" s="5"/>
    </row>
    <row r="1532" spans="2:3">
      <c r="B1532" s="4"/>
      <c r="C1532" s="5"/>
    </row>
    <row r="1533" spans="2:3">
      <c r="B1533" s="4"/>
      <c r="C1533" s="5"/>
    </row>
    <row r="1534" spans="2:3">
      <c r="B1534" s="4"/>
      <c r="C1534" s="5"/>
    </row>
    <row r="1535" spans="2:3">
      <c r="B1535" s="4"/>
      <c r="C1535" s="5"/>
    </row>
    <row r="1536" spans="2:3">
      <c r="B1536" s="4"/>
      <c r="C1536" s="5"/>
    </row>
    <row r="1537" spans="2:3">
      <c r="B1537" s="4"/>
      <c r="C1537" s="5"/>
    </row>
    <row r="1538" spans="2:3">
      <c r="B1538" s="4"/>
      <c r="C1538" s="5"/>
    </row>
    <row r="1539" spans="2:3">
      <c r="B1539" s="4"/>
      <c r="C1539" s="5"/>
    </row>
    <row r="1540" spans="2:3">
      <c r="B1540" s="4"/>
      <c r="C1540" s="5"/>
    </row>
    <row r="1541" spans="2:3">
      <c r="B1541" s="4"/>
      <c r="C1541" s="5"/>
    </row>
    <row r="1542" spans="2:3">
      <c r="B1542" s="4"/>
      <c r="C1542" s="5"/>
    </row>
    <row r="1543" spans="2:3">
      <c r="B1543" s="4"/>
      <c r="C1543" s="5"/>
    </row>
    <row r="1544" spans="2:3">
      <c r="B1544" s="4"/>
      <c r="C1544" s="5"/>
    </row>
    <row r="1545" spans="2:3">
      <c r="B1545" s="4"/>
      <c r="C1545" s="5"/>
    </row>
    <row r="1546" spans="2:3">
      <c r="B1546" s="4"/>
      <c r="C1546" s="5"/>
    </row>
    <row r="1547" spans="2:3">
      <c r="B1547" s="4"/>
      <c r="C1547" s="5"/>
    </row>
    <row r="1548" spans="2:3">
      <c r="B1548" s="4"/>
      <c r="C1548" s="5"/>
    </row>
    <row r="1549" spans="2:3">
      <c r="B1549" s="4"/>
      <c r="C1549" s="5"/>
    </row>
    <row r="1550" spans="2:3">
      <c r="B1550" s="4"/>
      <c r="C1550" s="5"/>
    </row>
    <row r="1551" spans="2:3">
      <c r="B1551" s="4"/>
      <c r="C1551" s="5"/>
    </row>
    <row r="1552" spans="2:3">
      <c r="B1552" s="4"/>
      <c r="C1552" s="5"/>
    </row>
    <row r="1553" spans="2:3">
      <c r="B1553" s="4"/>
      <c r="C1553" s="5"/>
    </row>
    <row r="1554" spans="2:3">
      <c r="B1554" s="4"/>
      <c r="C1554" s="5"/>
    </row>
    <row r="1555" spans="2:3">
      <c r="B1555" s="4"/>
      <c r="C1555" s="5"/>
    </row>
    <row r="1556" spans="2:3">
      <c r="B1556" s="4"/>
      <c r="C1556" s="5"/>
    </row>
    <row r="1557" spans="2:3">
      <c r="B1557" s="4"/>
      <c r="C1557" s="5"/>
    </row>
    <row r="1558" spans="2:3">
      <c r="B1558" s="4"/>
      <c r="C1558" s="5"/>
    </row>
    <row r="1559" spans="2:3">
      <c r="B1559" s="4"/>
      <c r="C1559" s="5"/>
    </row>
    <row r="1560" spans="2:3">
      <c r="B1560" s="4"/>
      <c r="C1560" s="5"/>
    </row>
    <row r="1561" spans="2:3">
      <c r="B1561" s="4"/>
      <c r="C1561" s="5"/>
    </row>
    <row r="1562" spans="2:3">
      <c r="B1562" s="4"/>
      <c r="C1562" s="5"/>
    </row>
    <row r="1563" spans="2:3">
      <c r="B1563" s="4"/>
      <c r="C1563" s="5"/>
    </row>
    <row r="1564" spans="2:3">
      <c r="B1564" s="4"/>
      <c r="C1564" s="5"/>
    </row>
    <row r="1565" spans="2:3">
      <c r="B1565" s="4"/>
      <c r="C1565" s="5"/>
    </row>
    <row r="1566" spans="2:3">
      <c r="B1566" s="4"/>
      <c r="C1566" s="5"/>
    </row>
    <row r="1567" spans="2:3">
      <c r="B1567" s="4"/>
      <c r="C1567" s="5"/>
    </row>
    <row r="1568" spans="2:3">
      <c r="B1568" s="4"/>
      <c r="C1568" s="5"/>
    </row>
    <row r="1569" spans="2:3">
      <c r="B1569" s="4"/>
      <c r="C1569" s="5"/>
    </row>
    <row r="1570" spans="2:3">
      <c r="B1570" s="4"/>
      <c r="C1570" s="5"/>
    </row>
    <row r="1571" spans="2:3">
      <c r="B1571" s="4"/>
      <c r="C1571" s="5"/>
    </row>
    <row r="1572" spans="2:3">
      <c r="B1572" s="4"/>
      <c r="C1572" s="5"/>
    </row>
    <row r="1573" spans="2:3">
      <c r="B1573" s="4"/>
      <c r="C1573" s="5"/>
    </row>
    <row r="1574" spans="2:3">
      <c r="B1574" s="4"/>
      <c r="C1574" s="5"/>
    </row>
    <row r="1575" spans="2:3">
      <c r="B1575" s="4"/>
      <c r="C1575" s="5"/>
    </row>
    <row r="1576" spans="2:3">
      <c r="B1576" s="4"/>
      <c r="C1576" s="5"/>
    </row>
    <row r="1577" spans="2:3">
      <c r="B1577" s="4"/>
      <c r="C1577" s="5"/>
    </row>
    <row r="1578" spans="2:3">
      <c r="B1578" s="4"/>
      <c r="C1578" s="5"/>
    </row>
    <row r="1579" spans="2:3">
      <c r="B1579" s="4"/>
      <c r="C1579" s="5"/>
    </row>
    <row r="1580" spans="2:3">
      <c r="B1580" s="4"/>
      <c r="C1580" s="5"/>
    </row>
    <row r="1581" spans="2:3">
      <c r="B1581" s="4"/>
      <c r="C1581" s="5"/>
    </row>
    <row r="1582" spans="2:3">
      <c r="B1582" s="4"/>
      <c r="C1582" s="5"/>
    </row>
    <row r="1583" spans="2:3">
      <c r="B1583" s="4"/>
      <c r="C1583" s="5"/>
    </row>
    <row r="1584" spans="2:3">
      <c r="B1584" s="4"/>
      <c r="C1584" s="5"/>
    </row>
    <row r="1585" spans="2:3">
      <c r="B1585" s="4"/>
      <c r="C1585" s="5"/>
    </row>
    <row r="1586" spans="2:3">
      <c r="B1586" s="4"/>
      <c r="C1586" s="5"/>
    </row>
    <row r="1587" spans="2:3">
      <c r="B1587" s="4"/>
      <c r="C1587" s="5"/>
    </row>
    <row r="1588" spans="2:3">
      <c r="B1588" s="4"/>
      <c r="C1588" s="5"/>
    </row>
    <row r="1589" spans="2:3">
      <c r="B1589" s="4"/>
      <c r="C1589" s="5"/>
    </row>
    <row r="1590" spans="2:3">
      <c r="B1590" s="4"/>
      <c r="C1590" s="5"/>
    </row>
    <row r="1591" spans="2:3">
      <c r="B1591" s="4"/>
      <c r="C1591" s="5"/>
    </row>
    <row r="1592" spans="2:3">
      <c r="B1592" s="4"/>
      <c r="C1592" s="5"/>
    </row>
    <row r="1593" spans="2:3">
      <c r="B1593" s="4"/>
      <c r="C1593" s="5"/>
    </row>
    <row r="1594" spans="2:3">
      <c r="B1594" s="4"/>
      <c r="C1594" s="5"/>
    </row>
    <row r="1595" spans="2:3">
      <c r="B1595" s="4"/>
      <c r="C1595" s="5"/>
    </row>
    <row r="1596" spans="2:3">
      <c r="B1596" s="4"/>
      <c r="C1596" s="5"/>
    </row>
    <row r="1597" spans="2:3">
      <c r="B1597" s="4"/>
      <c r="C1597" s="5"/>
    </row>
    <row r="1598" spans="2:3">
      <c r="B1598" s="4"/>
      <c r="C1598" s="5"/>
    </row>
    <row r="1599" spans="2:3">
      <c r="B1599" s="4"/>
      <c r="C1599" s="5"/>
    </row>
    <row r="1600" spans="2:3">
      <c r="B1600" s="4"/>
      <c r="C1600" s="5"/>
    </row>
    <row r="1601" spans="2:3">
      <c r="B1601" s="4"/>
      <c r="C1601" s="5"/>
    </row>
    <row r="1602" spans="2:3">
      <c r="B1602" s="4"/>
      <c r="C1602" s="5"/>
    </row>
    <row r="1603" spans="2:3">
      <c r="B1603" s="4"/>
      <c r="C1603" s="5"/>
    </row>
    <row r="1604" spans="2:3">
      <c r="B1604" s="4"/>
      <c r="C1604" s="5"/>
    </row>
    <row r="1605" spans="2:3">
      <c r="B1605" s="4"/>
      <c r="C1605" s="5"/>
    </row>
    <row r="1606" spans="2:3">
      <c r="B1606" s="4"/>
      <c r="C1606" s="5"/>
    </row>
    <row r="1607" spans="2:3">
      <c r="B1607" s="4"/>
      <c r="C1607" s="5"/>
    </row>
    <row r="1608" spans="2:3">
      <c r="B1608" s="4"/>
      <c r="C1608" s="5"/>
    </row>
    <row r="1609" spans="2:3">
      <c r="B1609" s="4"/>
      <c r="C1609" s="5"/>
    </row>
    <row r="1610" spans="2:3">
      <c r="B1610" s="4"/>
      <c r="C1610" s="5"/>
    </row>
    <row r="1611" spans="2:3">
      <c r="B1611" s="4"/>
      <c r="C1611" s="5"/>
    </row>
    <row r="1612" spans="2:3">
      <c r="B1612" s="4"/>
      <c r="C1612" s="5"/>
    </row>
    <row r="1613" spans="2:3">
      <c r="B1613" s="4"/>
      <c r="C1613" s="5"/>
    </row>
    <row r="1614" spans="2:3">
      <c r="B1614" s="4"/>
      <c r="C1614" s="5"/>
    </row>
    <row r="1615" spans="2:3">
      <c r="B1615" s="4"/>
      <c r="C1615" s="5"/>
    </row>
    <row r="1616" spans="2:3">
      <c r="B1616" s="4"/>
      <c r="C1616" s="5"/>
    </row>
    <row r="1617" spans="2:3">
      <c r="B1617" s="4"/>
      <c r="C1617" s="5"/>
    </row>
    <row r="1618" spans="2:3">
      <c r="B1618" s="4"/>
      <c r="C1618" s="5"/>
    </row>
    <row r="1619" spans="2:3">
      <c r="B1619" s="4"/>
      <c r="C1619" s="5"/>
    </row>
    <row r="1620" spans="2:3">
      <c r="B1620" s="4"/>
      <c r="C1620" s="5"/>
    </row>
    <row r="1621" spans="2:3">
      <c r="B1621" s="4"/>
      <c r="C1621" s="5"/>
    </row>
    <row r="1622" spans="2:3">
      <c r="B1622" s="4"/>
      <c r="C1622" s="5"/>
    </row>
    <row r="1623" spans="2:3">
      <c r="B1623" s="4"/>
      <c r="C1623" s="5"/>
    </row>
    <row r="1624" spans="2:3">
      <c r="B1624" s="4"/>
      <c r="C1624" s="5"/>
    </row>
    <row r="1625" spans="2:3">
      <c r="B1625" s="4"/>
      <c r="C1625" s="5"/>
    </row>
    <row r="1626" spans="2:3">
      <c r="B1626" s="4"/>
      <c r="C1626" s="5"/>
    </row>
    <row r="1627" spans="2:3">
      <c r="B1627" s="4"/>
      <c r="C1627" s="5"/>
    </row>
    <row r="1628" spans="2:3">
      <c r="B1628" s="4"/>
      <c r="C1628" s="5"/>
    </row>
    <row r="1629" spans="2:3">
      <c r="B1629" s="4"/>
      <c r="C1629" s="5"/>
    </row>
    <row r="1630" spans="2:3">
      <c r="B1630" s="4"/>
      <c r="C1630" s="5"/>
    </row>
    <row r="1631" spans="2:3">
      <c r="B1631" s="4"/>
      <c r="C1631" s="5"/>
    </row>
    <row r="1632" spans="2:3">
      <c r="B1632" s="4"/>
      <c r="C1632" s="5"/>
    </row>
    <row r="1633" spans="2:3">
      <c r="B1633" s="4"/>
      <c r="C1633" s="5"/>
    </row>
    <row r="1634" spans="2:3">
      <c r="B1634" s="4"/>
      <c r="C1634" s="5"/>
    </row>
    <row r="1635" spans="2:3">
      <c r="B1635" s="4"/>
      <c r="C1635" s="5"/>
    </row>
    <row r="1636" spans="2:3">
      <c r="B1636" s="4"/>
      <c r="C1636" s="5"/>
    </row>
    <row r="1637" spans="2:3">
      <c r="B1637" s="4"/>
      <c r="C1637" s="5"/>
    </row>
    <row r="1638" spans="2:3">
      <c r="B1638" s="4"/>
      <c r="C1638" s="5"/>
    </row>
    <row r="1639" spans="2:3">
      <c r="B1639" s="4"/>
      <c r="C1639" s="5"/>
    </row>
    <row r="1640" spans="2:3">
      <c r="B1640" s="4"/>
      <c r="C1640" s="5"/>
    </row>
    <row r="1641" spans="2:3">
      <c r="B1641" s="4"/>
      <c r="C1641" s="5"/>
    </row>
    <row r="1642" spans="2:3">
      <c r="B1642" s="4"/>
      <c r="C1642" s="5"/>
    </row>
    <row r="1643" spans="2:3">
      <c r="B1643" s="4"/>
      <c r="C1643" s="5"/>
    </row>
    <row r="1644" spans="2:3">
      <c r="B1644" s="4"/>
      <c r="C1644" s="5"/>
    </row>
    <row r="1645" spans="2:3">
      <c r="B1645" s="4"/>
      <c r="C1645" s="5"/>
    </row>
    <row r="1646" spans="2:3">
      <c r="B1646" s="4"/>
      <c r="C1646" s="5"/>
    </row>
    <row r="1647" spans="2:3">
      <c r="B1647" s="4"/>
      <c r="C1647" s="5"/>
    </row>
    <row r="1648" spans="2:3">
      <c r="B1648" s="4"/>
      <c r="C1648" s="5"/>
    </row>
    <row r="1649" spans="2:3">
      <c r="B1649" s="4"/>
      <c r="C1649" s="5"/>
    </row>
    <row r="1650" spans="2:3">
      <c r="B1650" s="4"/>
      <c r="C1650" s="5"/>
    </row>
    <row r="1651" spans="2:3">
      <c r="B1651" s="4"/>
      <c r="C1651" s="5"/>
    </row>
    <row r="1652" spans="2:3">
      <c r="B1652" s="4"/>
      <c r="C1652" s="5"/>
    </row>
    <row r="1653" spans="2:3">
      <c r="B1653" s="4"/>
      <c r="C1653" s="5"/>
    </row>
    <row r="1654" spans="2:3">
      <c r="B1654" s="4"/>
      <c r="C1654" s="5"/>
    </row>
    <row r="1655" spans="2:3">
      <c r="B1655" s="4"/>
      <c r="C1655" s="5"/>
    </row>
    <row r="1656" spans="2:3">
      <c r="B1656" s="4"/>
      <c r="C1656" s="5"/>
    </row>
    <row r="1657" spans="2:3">
      <c r="B1657" s="4"/>
      <c r="C1657" s="5"/>
    </row>
    <row r="1658" spans="2:3">
      <c r="B1658" s="4"/>
      <c r="C1658" s="5"/>
    </row>
    <row r="1659" spans="2:3">
      <c r="B1659" s="4"/>
      <c r="C1659" s="5"/>
    </row>
    <row r="1660" spans="2:3">
      <c r="B1660" s="4"/>
      <c r="C1660" s="5"/>
    </row>
    <row r="1661" spans="2:3">
      <c r="B1661" s="4"/>
      <c r="C1661" s="5"/>
    </row>
    <row r="1662" spans="2:3">
      <c r="B1662" s="4"/>
      <c r="C1662" s="5"/>
    </row>
    <row r="1663" spans="2:3">
      <c r="B1663" s="4"/>
      <c r="C1663" s="5"/>
    </row>
    <row r="1664" spans="2:3">
      <c r="B1664" s="4"/>
      <c r="C1664" s="5"/>
    </row>
    <row r="1665" spans="2:3">
      <c r="B1665" s="4"/>
      <c r="C1665" s="5"/>
    </row>
    <row r="1666" spans="2:3">
      <c r="B1666" s="4"/>
      <c r="C1666" s="5"/>
    </row>
    <row r="1667" spans="2:3">
      <c r="B1667" s="4"/>
      <c r="C1667" s="5"/>
    </row>
    <row r="1668" spans="2:3">
      <c r="B1668" s="4"/>
      <c r="C1668" s="5"/>
    </row>
    <row r="1669" spans="2:3">
      <c r="B1669" s="4"/>
      <c r="C1669" s="5"/>
    </row>
    <row r="1670" spans="2:3">
      <c r="B1670" s="4"/>
      <c r="C1670" s="5"/>
    </row>
    <row r="1671" spans="2:3">
      <c r="B1671" s="4"/>
      <c r="C1671" s="5"/>
    </row>
    <row r="1672" spans="2:3">
      <c r="B1672" s="4"/>
      <c r="C1672" s="5"/>
    </row>
    <row r="1673" spans="2:3">
      <c r="B1673" s="4"/>
      <c r="C1673" s="5"/>
    </row>
    <row r="1674" spans="2:3">
      <c r="B1674" s="4"/>
      <c r="C1674" s="5"/>
    </row>
    <row r="1675" spans="2:3">
      <c r="B1675" s="4"/>
      <c r="C1675" s="5"/>
    </row>
    <row r="1676" spans="2:3">
      <c r="B1676" s="4"/>
      <c r="C1676" s="5"/>
    </row>
    <row r="1677" spans="2:3">
      <c r="B1677" s="4"/>
      <c r="C1677" s="5"/>
    </row>
    <row r="1678" spans="2:3">
      <c r="B1678" s="4"/>
      <c r="C1678" s="5"/>
    </row>
    <row r="1679" spans="2:3">
      <c r="B1679" s="4"/>
      <c r="C1679" s="5"/>
    </row>
    <row r="1680" spans="2:3">
      <c r="B1680" s="4"/>
      <c r="C1680" s="5"/>
    </row>
    <row r="1681" spans="2:3">
      <c r="B1681" s="4"/>
      <c r="C1681" s="5"/>
    </row>
    <row r="1682" spans="2:3">
      <c r="B1682" s="4"/>
      <c r="C1682" s="5"/>
    </row>
    <row r="1683" spans="2:3">
      <c r="B1683" s="4"/>
      <c r="C1683" s="5"/>
    </row>
    <row r="1684" spans="2:3">
      <c r="B1684" s="4"/>
      <c r="C1684" s="5"/>
    </row>
    <row r="1685" spans="2:3">
      <c r="B1685" s="4"/>
      <c r="C1685" s="5"/>
    </row>
    <row r="1686" spans="2:3">
      <c r="B1686" s="4"/>
      <c r="C1686" s="5"/>
    </row>
    <row r="1687" spans="2:3">
      <c r="B1687" s="4"/>
      <c r="C1687" s="5"/>
    </row>
    <row r="1688" spans="2:3">
      <c r="B1688" s="4"/>
      <c r="C1688" s="5"/>
    </row>
    <row r="1689" spans="2:3">
      <c r="B1689" s="4"/>
      <c r="C1689" s="5"/>
    </row>
    <row r="1690" spans="2:3">
      <c r="B1690" s="4"/>
      <c r="C1690" s="5"/>
    </row>
    <row r="1691" spans="2:3">
      <c r="B1691" s="4"/>
      <c r="C1691" s="5"/>
    </row>
    <row r="1692" spans="2:3">
      <c r="B1692" s="4"/>
      <c r="C1692" s="5"/>
    </row>
    <row r="1693" spans="2:3">
      <c r="B1693" s="4"/>
      <c r="C1693" s="5"/>
    </row>
    <row r="1694" spans="2:3">
      <c r="B1694" s="4"/>
      <c r="C1694" s="5"/>
    </row>
    <row r="1695" spans="2:3">
      <c r="B1695" s="4"/>
      <c r="C1695" s="5"/>
    </row>
    <row r="1696" spans="2:3">
      <c r="B1696" s="4"/>
      <c r="C1696" s="5"/>
    </row>
    <row r="1697" spans="2:3">
      <c r="B1697" s="4"/>
      <c r="C1697" s="5"/>
    </row>
    <row r="1698" spans="2:3">
      <c r="B1698" s="4"/>
      <c r="C1698" s="5"/>
    </row>
    <row r="1699" spans="2:3">
      <c r="B1699" s="4"/>
      <c r="C1699" s="5"/>
    </row>
    <row r="1700" spans="2:3">
      <c r="B1700" s="4"/>
      <c r="C1700" s="5"/>
    </row>
    <row r="1701" spans="2:3">
      <c r="B1701" s="4"/>
      <c r="C1701" s="5"/>
    </row>
    <row r="1702" spans="2:3">
      <c r="B1702" s="4"/>
      <c r="C1702" s="5"/>
    </row>
    <row r="1703" spans="2:3">
      <c r="B1703" s="4"/>
      <c r="C1703" s="5"/>
    </row>
    <row r="1704" spans="2:3">
      <c r="B1704" s="4"/>
      <c r="C1704" s="5"/>
    </row>
    <row r="1705" spans="2:3">
      <c r="B1705" s="4"/>
      <c r="C1705" s="5"/>
    </row>
    <row r="1706" spans="2:3">
      <c r="B1706" s="4"/>
      <c r="C1706" s="5"/>
    </row>
    <row r="1707" spans="2:3">
      <c r="B1707" s="4"/>
      <c r="C1707" s="5"/>
    </row>
    <row r="1708" spans="2:3">
      <c r="B1708" s="4"/>
      <c r="C1708" s="5"/>
    </row>
    <row r="1709" spans="2:3">
      <c r="B1709" s="4"/>
      <c r="C1709" s="5"/>
    </row>
    <row r="1710" spans="2:3">
      <c r="B1710" s="4"/>
      <c r="C1710" s="5"/>
    </row>
    <row r="1711" spans="2:3">
      <c r="B1711" s="4"/>
      <c r="C1711" s="5"/>
    </row>
    <row r="1712" spans="2:3">
      <c r="B1712" s="4"/>
      <c r="C1712" s="5"/>
    </row>
    <row r="1713" spans="2:3">
      <c r="B1713" s="4"/>
      <c r="C1713" s="5"/>
    </row>
    <row r="1714" spans="2:3">
      <c r="B1714" s="4"/>
      <c r="C1714" s="5"/>
    </row>
    <row r="1715" spans="2:3">
      <c r="B1715" s="4"/>
      <c r="C1715" s="5"/>
    </row>
    <row r="1716" spans="2:3">
      <c r="B1716" s="4"/>
      <c r="C1716" s="5"/>
    </row>
    <row r="1717" spans="2:3">
      <c r="B1717" s="4"/>
      <c r="C1717" s="5"/>
    </row>
    <row r="1718" spans="2:3">
      <c r="B1718" s="4"/>
      <c r="C1718" s="5"/>
    </row>
    <row r="1719" spans="2:3">
      <c r="B1719" s="4"/>
      <c r="C1719" s="5"/>
    </row>
    <row r="1720" spans="2:3">
      <c r="B1720" s="4"/>
      <c r="C1720" s="5"/>
    </row>
    <row r="1721" spans="2:3">
      <c r="B1721" s="4"/>
      <c r="C1721" s="5"/>
    </row>
    <row r="1722" spans="2:3">
      <c r="B1722" s="4"/>
      <c r="C1722" s="5"/>
    </row>
    <row r="1723" spans="2:3">
      <c r="B1723" s="4"/>
      <c r="C1723" s="5"/>
    </row>
    <row r="1724" spans="2:3">
      <c r="B1724" s="4"/>
      <c r="C1724" s="5"/>
    </row>
    <row r="1725" spans="2:3">
      <c r="B1725" s="4"/>
      <c r="C1725" s="5"/>
    </row>
    <row r="1726" spans="2:3">
      <c r="B1726" s="4"/>
      <c r="C1726" s="5"/>
    </row>
    <row r="1727" spans="2:3">
      <c r="B1727" s="4"/>
      <c r="C1727" s="5"/>
    </row>
    <row r="1728" spans="2:3">
      <c r="B1728" s="4"/>
      <c r="C1728" s="5"/>
    </row>
    <row r="1729" spans="2:3">
      <c r="B1729" s="4"/>
      <c r="C1729" s="5"/>
    </row>
    <row r="1730" spans="2:3">
      <c r="B1730" s="4"/>
      <c r="C1730" s="5"/>
    </row>
    <row r="1731" spans="2:3">
      <c r="B1731" s="4"/>
      <c r="C1731" s="5"/>
    </row>
    <row r="1732" spans="2:3">
      <c r="B1732" s="4"/>
      <c r="C1732" s="5"/>
    </row>
    <row r="1733" spans="2:3">
      <c r="B1733" s="4"/>
      <c r="C1733" s="5"/>
    </row>
    <row r="1734" spans="2:3">
      <c r="B1734" s="4"/>
      <c r="C1734" s="5"/>
    </row>
    <row r="1735" spans="2:3">
      <c r="B1735" s="4"/>
      <c r="C1735" s="5"/>
    </row>
    <row r="1736" spans="2:3">
      <c r="B1736" s="4"/>
      <c r="C1736" s="5"/>
    </row>
    <row r="1737" spans="2:3">
      <c r="B1737" s="4"/>
      <c r="C1737" s="5"/>
    </row>
    <row r="1738" spans="2:3">
      <c r="B1738" s="4"/>
      <c r="C1738" s="5"/>
    </row>
    <row r="1739" spans="2:3">
      <c r="B1739" s="4"/>
      <c r="C1739" s="5"/>
    </row>
    <row r="1740" spans="2:3">
      <c r="B1740" s="4"/>
      <c r="C1740" s="5"/>
    </row>
    <row r="1741" spans="2:3">
      <c r="B1741" s="4"/>
      <c r="C1741" s="5"/>
    </row>
    <row r="1742" spans="2:3">
      <c r="B1742" s="4"/>
      <c r="C1742" s="5"/>
    </row>
    <row r="1743" spans="2:3">
      <c r="B1743" s="4"/>
      <c r="C1743" s="5"/>
    </row>
    <row r="1744" spans="2:3">
      <c r="B1744" s="4"/>
      <c r="C1744" s="5"/>
    </row>
    <row r="1745" spans="2:3">
      <c r="B1745" s="4"/>
      <c r="C1745" s="5"/>
    </row>
    <row r="1746" spans="2:3">
      <c r="B1746" s="4"/>
      <c r="C1746" s="5"/>
    </row>
    <row r="1747" spans="2:3">
      <c r="B1747" s="4"/>
      <c r="C1747" s="5"/>
    </row>
    <row r="1748" spans="2:3">
      <c r="B1748" s="4"/>
      <c r="C1748" s="5"/>
    </row>
    <row r="1749" spans="2:3">
      <c r="B1749" s="4"/>
      <c r="C1749" s="5"/>
    </row>
    <row r="1750" spans="2:3">
      <c r="B1750" s="4"/>
      <c r="C1750" s="5"/>
    </row>
    <row r="1751" spans="2:3">
      <c r="B1751" s="4"/>
      <c r="C1751" s="5"/>
    </row>
    <row r="1752" spans="2:3">
      <c r="B1752" s="4"/>
      <c r="C1752" s="5"/>
    </row>
    <row r="1753" spans="2:3">
      <c r="B1753" s="4"/>
      <c r="C1753" s="5"/>
    </row>
    <row r="1754" spans="2:3">
      <c r="B1754" s="4"/>
      <c r="C1754" s="5"/>
    </row>
    <row r="1755" spans="2:3">
      <c r="B1755" s="4"/>
      <c r="C1755" s="5"/>
    </row>
    <row r="1756" spans="2:3">
      <c r="B1756" s="4"/>
      <c r="C1756" s="5"/>
    </row>
    <row r="1757" spans="2:3">
      <c r="B1757" s="4"/>
      <c r="C1757" s="5"/>
    </row>
    <row r="1758" spans="2:3">
      <c r="B1758" s="4"/>
      <c r="C1758" s="5"/>
    </row>
    <row r="1759" spans="2:3">
      <c r="B1759" s="4"/>
      <c r="C1759" s="5"/>
    </row>
    <row r="1760" spans="2:3">
      <c r="B1760" s="4"/>
      <c r="C1760" s="5"/>
    </row>
    <row r="1761" spans="2:3">
      <c r="B1761" s="4"/>
      <c r="C1761" s="5"/>
    </row>
    <row r="1762" spans="2:3">
      <c r="B1762" s="4"/>
      <c r="C1762" s="5"/>
    </row>
    <row r="1763" spans="2:3">
      <c r="B1763" s="4"/>
      <c r="C1763" s="5"/>
    </row>
    <row r="1764" spans="2:3">
      <c r="B1764" s="4"/>
      <c r="C1764" s="5"/>
    </row>
    <row r="1765" spans="2:3">
      <c r="B1765" s="4"/>
      <c r="C1765" s="5"/>
    </row>
    <row r="1766" spans="2:3">
      <c r="B1766" s="4"/>
      <c r="C1766" s="5"/>
    </row>
    <row r="1767" spans="2:3">
      <c r="B1767" s="4"/>
      <c r="C1767" s="5"/>
    </row>
    <row r="1768" spans="2:3">
      <c r="B1768" s="4"/>
      <c r="C1768" s="5"/>
    </row>
    <row r="1769" spans="2:3">
      <c r="B1769" s="4"/>
      <c r="C1769" s="5"/>
    </row>
    <row r="1770" spans="2:3">
      <c r="B1770" s="4"/>
      <c r="C1770" s="5"/>
    </row>
    <row r="1771" spans="2:3">
      <c r="B1771" s="4"/>
      <c r="C1771" s="5"/>
    </row>
    <row r="1772" spans="2:3">
      <c r="B1772" s="4"/>
      <c r="C1772" s="5"/>
    </row>
    <row r="1773" spans="2:3">
      <c r="B1773" s="4"/>
      <c r="C1773" s="5"/>
    </row>
    <row r="1774" spans="2:3">
      <c r="B1774" s="4"/>
      <c r="C1774" s="5"/>
    </row>
    <row r="1775" spans="2:3">
      <c r="B1775" s="4"/>
      <c r="C1775" s="5"/>
    </row>
    <row r="1776" spans="2:3">
      <c r="B1776" s="4"/>
      <c r="C1776" s="5"/>
    </row>
    <row r="1777" spans="2:3">
      <c r="B1777" s="4"/>
      <c r="C1777" s="5"/>
    </row>
    <row r="1778" spans="2:3">
      <c r="B1778" s="4"/>
      <c r="C1778" s="5"/>
    </row>
    <row r="1779" spans="2:3">
      <c r="B1779" s="4"/>
      <c r="C1779" s="5"/>
    </row>
    <row r="1780" spans="2:3">
      <c r="B1780" s="4"/>
      <c r="C1780" s="5"/>
    </row>
    <row r="1781" spans="2:3">
      <c r="B1781" s="4"/>
      <c r="C1781" s="5"/>
    </row>
    <row r="1782" spans="2:3">
      <c r="B1782" s="4"/>
      <c r="C1782" s="5"/>
    </row>
    <row r="1783" spans="2:3">
      <c r="B1783" s="4"/>
      <c r="C1783" s="5"/>
    </row>
    <row r="1784" spans="2:3">
      <c r="B1784" s="4"/>
      <c r="C1784" s="5"/>
    </row>
    <row r="1785" spans="2:3">
      <c r="B1785" s="4"/>
      <c r="C1785" s="5"/>
    </row>
    <row r="1786" spans="2:3">
      <c r="B1786" s="4"/>
      <c r="C1786" s="5"/>
    </row>
    <row r="1787" spans="2:3">
      <c r="B1787" s="4"/>
      <c r="C1787" s="5"/>
    </row>
    <row r="1788" spans="2:3">
      <c r="B1788" s="4"/>
      <c r="C1788" s="5"/>
    </row>
    <row r="1789" spans="2:3">
      <c r="B1789" s="4"/>
      <c r="C1789" s="5"/>
    </row>
    <row r="1790" spans="2:3">
      <c r="B1790" s="4"/>
      <c r="C1790" s="5"/>
    </row>
    <row r="1791" spans="2:3">
      <c r="B1791" s="4"/>
      <c r="C1791" s="5"/>
    </row>
    <row r="1792" spans="2:3">
      <c r="B1792" s="4"/>
      <c r="C1792" s="5"/>
    </row>
    <row r="1793" spans="2:3">
      <c r="B1793" s="4"/>
      <c r="C1793" s="5"/>
    </row>
    <row r="1794" spans="2:3">
      <c r="B1794" s="4"/>
      <c r="C1794" s="5"/>
    </row>
    <row r="1795" spans="2:3">
      <c r="B1795" s="4"/>
      <c r="C1795" s="5"/>
    </row>
    <row r="1796" spans="2:3">
      <c r="B1796" s="4"/>
      <c r="C1796" s="5"/>
    </row>
    <row r="1797" spans="2:3">
      <c r="B1797" s="4"/>
      <c r="C1797" s="5"/>
    </row>
    <row r="1798" spans="2:3">
      <c r="B1798" s="4"/>
      <c r="C1798" s="5"/>
    </row>
    <row r="1799" spans="2:3">
      <c r="B1799" s="4"/>
      <c r="C1799" s="5"/>
    </row>
    <row r="1800" spans="2:3">
      <c r="B1800" s="4"/>
      <c r="C1800" s="5"/>
    </row>
    <row r="1801" spans="2:3">
      <c r="B1801" s="4"/>
      <c r="C1801" s="5"/>
    </row>
    <row r="1802" spans="2:3">
      <c r="B1802" s="4"/>
      <c r="C1802" s="5"/>
    </row>
    <row r="1803" spans="2:3">
      <c r="B1803" s="4"/>
      <c r="C1803" s="5"/>
    </row>
    <row r="1804" spans="2:3">
      <c r="B1804" s="4"/>
      <c r="C1804" s="5"/>
    </row>
    <row r="1805" spans="2:3">
      <c r="B1805" s="4"/>
      <c r="C1805" s="5"/>
    </row>
    <row r="1806" spans="2:3">
      <c r="B1806" s="4"/>
      <c r="C1806" s="5"/>
    </row>
    <row r="1807" spans="2:3">
      <c r="B1807" s="4"/>
      <c r="C1807" s="5"/>
    </row>
    <row r="1808" spans="2:3">
      <c r="B1808" s="4"/>
      <c r="C1808" s="5"/>
    </row>
    <row r="1809" spans="2:3">
      <c r="B1809" s="4"/>
      <c r="C1809" s="5"/>
    </row>
    <row r="1810" spans="2:3">
      <c r="B1810" s="4"/>
      <c r="C1810" s="5"/>
    </row>
    <row r="1811" spans="2:3">
      <c r="B1811" s="4"/>
      <c r="C1811" s="5"/>
    </row>
    <row r="1812" spans="2:3">
      <c r="B1812" s="4"/>
      <c r="C1812" s="5"/>
    </row>
    <row r="1813" spans="2:3">
      <c r="B1813" s="4"/>
      <c r="C1813" s="5"/>
    </row>
    <row r="1814" spans="2:3">
      <c r="B1814" s="4"/>
      <c r="C1814" s="5"/>
    </row>
    <row r="1815" spans="2:3">
      <c r="B1815" s="4"/>
      <c r="C1815" s="5"/>
    </row>
    <row r="1816" spans="2:3">
      <c r="B1816" s="4"/>
      <c r="C1816" s="5"/>
    </row>
    <row r="1817" spans="2:3">
      <c r="B1817" s="4"/>
      <c r="C1817" s="5"/>
    </row>
    <row r="1818" spans="2:3">
      <c r="B1818" s="4"/>
      <c r="C1818" s="5"/>
    </row>
    <row r="1819" spans="2:3">
      <c r="B1819" s="4"/>
      <c r="C1819" s="5"/>
    </row>
    <row r="1820" spans="2:3">
      <c r="B1820" s="4"/>
      <c r="C1820" s="5"/>
    </row>
    <row r="1821" spans="2:3">
      <c r="B1821" s="4"/>
      <c r="C1821" s="5"/>
    </row>
    <row r="1822" spans="2:3">
      <c r="B1822" s="4"/>
      <c r="C1822" s="5"/>
    </row>
    <row r="1823" spans="2:3">
      <c r="B1823" s="4"/>
      <c r="C1823" s="5"/>
    </row>
    <row r="1824" spans="2:3">
      <c r="B1824" s="4"/>
      <c r="C1824" s="5"/>
    </row>
    <row r="1825" spans="2:3">
      <c r="B1825" s="4"/>
      <c r="C1825" s="5"/>
    </row>
    <row r="1826" spans="2:3">
      <c r="B1826" s="4"/>
      <c r="C1826" s="5"/>
    </row>
    <row r="1827" spans="2:3">
      <c r="B1827" s="4"/>
      <c r="C1827" s="5"/>
    </row>
    <row r="1828" spans="2:3">
      <c r="B1828" s="4"/>
      <c r="C1828" s="5"/>
    </row>
    <row r="1829" spans="2:3">
      <c r="B1829" s="4"/>
      <c r="C1829" s="5"/>
    </row>
    <row r="1830" spans="2:3">
      <c r="B1830" s="4"/>
      <c r="C1830" s="5"/>
    </row>
    <row r="1831" spans="2:3">
      <c r="B1831" s="4"/>
      <c r="C1831" s="5"/>
    </row>
    <row r="1832" spans="2:3">
      <c r="B1832" s="4"/>
      <c r="C1832" s="5"/>
    </row>
    <row r="1833" spans="2:3">
      <c r="B1833" s="4"/>
      <c r="C1833" s="5"/>
    </row>
    <row r="1834" spans="2:3">
      <c r="B1834" s="4"/>
      <c r="C1834" s="5"/>
    </row>
    <row r="1835" spans="2:3">
      <c r="B1835" s="4"/>
      <c r="C1835" s="5"/>
    </row>
    <row r="1836" spans="2:3">
      <c r="B1836" s="4"/>
      <c r="C1836" s="5"/>
    </row>
    <row r="1837" spans="2:3">
      <c r="B1837" s="4"/>
      <c r="C1837" s="5"/>
    </row>
    <row r="1838" spans="2:3">
      <c r="B1838" s="4"/>
      <c r="C1838" s="5"/>
    </row>
    <row r="1839" spans="2:3">
      <c r="B1839" s="4"/>
      <c r="C1839" s="5"/>
    </row>
    <row r="1840" spans="2:3">
      <c r="B1840" s="4"/>
      <c r="C1840" s="5"/>
    </row>
    <row r="1841" spans="2:3">
      <c r="B1841" s="4"/>
      <c r="C1841" s="5"/>
    </row>
    <row r="1842" spans="2:3">
      <c r="B1842" s="4"/>
      <c r="C1842" s="5"/>
    </row>
    <row r="1843" spans="2:3">
      <c r="B1843" s="4"/>
      <c r="C1843" s="5"/>
    </row>
    <row r="1844" spans="2:3">
      <c r="B1844" s="4"/>
      <c r="C1844" s="5"/>
    </row>
    <row r="1845" spans="2:3">
      <c r="B1845" s="4"/>
      <c r="C1845" s="5"/>
    </row>
    <row r="1846" spans="2:3">
      <c r="B1846" s="4"/>
      <c r="C1846" s="5"/>
    </row>
    <row r="1847" spans="2:3">
      <c r="B1847" s="4"/>
      <c r="C1847" s="5"/>
    </row>
    <row r="1848" spans="2:3">
      <c r="B1848" s="4"/>
      <c r="C1848" s="5"/>
    </row>
    <row r="1849" spans="2:3">
      <c r="B1849" s="4"/>
      <c r="C1849" s="5"/>
    </row>
    <row r="1850" spans="2:3">
      <c r="B1850" s="4"/>
      <c r="C1850" s="5"/>
    </row>
    <row r="1851" spans="2:3">
      <c r="B1851" s="4"/>
      <c r="C1851" s="5"/>
    </row>
    <row r="1852" spans="2:3">
      <c r="B1852" s="4"/>
      <c r="C1852" s="5"/>
    </row>
    <row r="1853" spans="2:3">
      <c r="B1853" s="4"/>
      <c r="C1853" s="5"/>
    </row>
    <row r="1854" spans="2:3">
      <c r="B1854" s="4"/>
      <c r="C1854" s="5"/>
    </row>
    <row r="1855" spans="2:3">
      <c r="B1855" s="4"/>
      <c r="C1855" s="5"/>
    </row>
    <row r="1856" spans="2:3">
      <c r="B1856" s="4"/>
      <c r="C1856" s="5"/>
    </row>
    <row r="1857" spans="2:3">
      <c r="B1857" s="4"/>
      <c r="C1857" s="5"/>
    </row>
    <row r="1858" spans="2:3">
      <c r="B1858" s="4"/>
      <c r="C1858" s="5"/>
    </row>
    <row r="1859" spans="2:3">
      <c r="B1859" s="4"/>
      <c r="C1859" s="5"/>
    </row>
    <row r="1860" spans="2:3">
      <c r="B1860" s="4"/>
      <c r="C1860" s="5"/>
    </row>
    <row r="1861" spans="2:3">
      <c r="B1861" s="4"/>
      <c r="C1861" s="5"/>
    </row>
    <row r="1862" spans="2:3">
      <c r="B1862" s="4"/>
      <c r="C1862" s="5"/>
    </row>
    <row r="1863" spans="2:3">
      <c r="B1863" s="4"/>
      <c r="C1863" s="5"/>
    </row>
    <row r="1864" spans="2:3">
      <c r="B1864" s="4"/>
      <c r="C1864" s="5"/>
    </row>
    <row r="1865" spans="2:3">
      <c r="B1865" s="4"/>
      <c r="C1865" s="5"/>
    </row>
    <row r="1866" spans="2:3">
      <c r="B1866" s="4"/>
      <c r="C1866" s="5"/>
    </row>
    <row r="1867" spans="2:3">
      <c r="B1867" s="4"/>
      <c r="C1867" s="5"/>
    </row>
    <row r="1868" spans="2:3">
      <c r="B1868" s="4"/>
      <c r="C1868" s="5"/>
    </row>
    <row r="1869" spans="2:3">
      <c r="B1869" s="4"/>
      <c r="C1869" s="5"/>
    </row>
    <row r="1870" spans="2:3">
      <c r="B1870" s="4"/>
      <c r="C1870" s="5"/>
    </row>
    <row r="1871" spans="2:3">
      <c r="B1871" s="4"/>
      <c r="C1871" s="5"/>
    </row>
    <row r="1872" spans="2:3">
      <c r="B1872" s="4"/>
      <c r="C1872" s="5"/>
    </row>
    <row r="1873" spans="2:3">
      <c r="B1873" s="4"/>
      <c r="C1873" s="5"/>
    </row>
    <row r="1874" spans="2:3">
      <c r="B1874" s="4"/>
      <c r="C1874" s="5"/>
    </row>
    <row r="1875" spans="2:3">
      <c r="B1875" s="4"/>
      <c r="C1875" s="5"/>
    </row>
    <row r="1876" spans="2:3">
      <c r="B1876" s="4"/>
      <c r="C1876" s="5"/>
    </row>
    <row r="1877" spans="2:3">
      <c r="B1877" s="4"/>
      <c r="C1877" s="5"/>
    </row>
    <row r="1878" spans="2:3">
      <c r="B1878" s="4"/>
      <c r="C1878" s="5"/>
    </row>
    <row r="1879" spans="2:3">
      <c r="B1879" s="4"/>
      <c r="C1879" s="5"/>
    </row>
    <row r="1880" spans="2:3">
      <c r="B1880" s="4"/>
      <c r="C1880" s="5"/>
    </row>
    <row r="1881" spans="2:3">
      <c r="B1881" s="4"/>
      <c r="C1881" s="5"/>
    </row>
    <row r="1882" spans="2:3">
      <c r="B1882" s="4"/>
      <c r="C1882" s="5"/>
    </row>
    <row r="1883" spans="2:3">
      <c r="B1883" s="4"/>
      <c r="C1883" s="5"/>
    </row>
    <row r="1884" spans="2:3">
      <c r="B1884" s="4"/>
      <c r="C1884" s="5"/>
    </row>
    <row r="1885" spans="2:3">
      <c r="B1885" s="4"/>
      <c r="C1885" s="5"/>
    </row>
    <row r="1886" spans="2:3">
      <c r="B1886" s="4"/>
      <c r="C1886" s="5"/>
    </row>
    <row r="1887" spans="2:3">
      <c r="B1887" s="4"/>
      <c r="C1887" s="5"/>
    </row>
    <row r="1888" spans="2:3">
      <c r="B1888" s="4"/>
      <c r="C1888" s="5"/>
    </row>
    <row r="1889" spans="2:3">
      <c r="B1889" s="4"/>
      <c r="C1889" s="5"/>
    </row>
    <row r="1890" spans="2:3">
      <c r="B1890" s="4"/>
      <c r="C1890" s="5"/>
    </row>
    <row r="1891" spans="2:3">
      <c r="B1891" s="4"/>
      <c r="C1891" s="5"/>
    </row>
    <row r="1892" spans="2:3">
      <c r="B1892" s="4"/>
      <c r="C1892" s="5"/>
    </row>
    <row r="1893" spans="2:3">
      <c r="B1893" s="4"/>
      <c r="C1893" s="5"/>
    </row>
    <row r="1894" spans="2:3">
      <c r="B1894" s="4"/>
      <c r="C1894" s="5"/>
    </row>
    <row r="1895" spans="2:3">
      <c r="B1895" s="4"/>
      <c r="C1895" s="5"/>
    </row>
    <row r="1896" spans="2:3">
      <c r="B1896" s="4"/>
      <c r="C1896" s="5"/>
    </row>
    <row r="1897" spans="2:3">
      <c r="B1897" s="4"/>
      <c r="C1897" s="5"/>
    </row>
    <row r="1898" spans="2:3">
      <c r="B1898" s="4"/>
      <c r="C1898" s="5"/>
    </row>
    <row r="1899" spans="2:3">
      <c r="B1899" s="4"/>
      <c r="C1899" s="5"/>
    </row>
    <row r="1900" spans="2:3">
      <c r="B1900" s="4"/>
      <c r="C1900" s="5"/>
    </row>
    <row r="1901" spans="2:3">
      <c r="B1901" s="4"/>
      <c r="C1901" s="5"/>
    </row>
    <row r="1902" spans="2:3">
      <c r="B1902" s="4"/>
      <c r="C1902" s="5"/>
    </row>
    <row r="1903" spans="2:3">
      <c r="B1903" s="4"/>
      <c r="C1903" s="5"/>
    </row>
    <row r="1904" spans="2:3">
      <c r="B1904" s="4"/>
      <c r="C1904" s="5"/>
    </row>
    <row r="1905" spans="2:3">
      <c r="B1905" s="4"/>
      <c r="C1905" s="5"/>
    </row>
    <row r="1906" spans="2:3">
      <c r="B1906" s="4"/>
      <c r="C1906" s="5"/>
    </row>
    <row r="1907" spans="2:3">
      <c r="B1907" s="4"/>
      <c r="C1907" s="5"/>
    </row>
    <row r="1908" spans="2:3">
      <c r="B1908" s="4"/>
      <c r="C1908" s="5"/>
    </row>
    <row r="1909" spans="2:3">
      <c r="B1909" s="4"/>
      <c r="C1909" s="5"/>
    </row>
    <row r="1910" spans="2:3">
      <c r="B1910" s="4"/>
      <c r="C1910" s="5"/>
    </row>
    <row r="1911" spans="2:3">
      <c r="B1911" s="4"/>
      <c r="C1911" s="5"/>
    </row>
    <row r="1912" spans="2:3">
      <c r="B1912" s="4"/>
      <c r="C1912" s="5"/>
    </row>
    <row r="1913" spans="2:3">
      <c r="B1913" s="4"/>
      <c r="C1913" s="5"/>
    </row>
    <row r="1914" spans="2:3">
      <c r="B1914" s="4"/>
      <c r="C1914" s="5"/>
    </row>
    <row r="1915" spans="2:3">
      <c r="B1915" s="4"/>
      <c r="C1915" s="5"/>
    </row>
    <row r="1916" spans="2:3">
      <c r="B1916" s="4"/>
      <c r="C1916" s="5"/>
    </row>
    <row r="1917" spans="2:3">
      <c r="B1917" s="4"/>
      <c r="C1917" s="5"/>
    </row>
    <row r="1918" spans="2:3">
      <c r="B1918" s="4"/>
      <c r="C1918" s="5"/>
    </row>
    <row r="1919" spans="2:3">
      <c r="B1919" s="4"/>
      <c r="C1919" s="5"/>
    </row>
    <row r="1920" spans="2:3">
      <c r="B1920" s="4"/>
      <c r="C1920" s="5"/>
    </row>
    <row r="1921" spans="2:3">
      <c r="B1921" s="4"/>
      <c r="C1921" s="5"/>
    </row>
    <row r="1922" spans="2:3">
      <c r="B1922" s="4"/>
      <c r="C1922" s="5"/>
    </row>
    <row r="1923" spans="2:3">
      <c r="B1923" s="4"/>
      <c r="C1923" s="5"/>
    </row>
    <row r="1924" spans="2:3">
      <c r="B1924" s="4"/>
      <c r="C1924" s="5"/>
    </row>
    <row r="1925" spans="2:3">
      <c r="B1925" s="4"/>
      <c r="C1925" s="5"/>
    </row>
    <row r="1926" spans="2:3">
      <c r="B1926" s="4"/>
      <c r="C1926" s="5"/>
    </row>
    <row r="1927" spans="2:3">
      <c r="B1927" s="4"/>
      <c r="C1927" s="5"/>
    </row>
    <row r="1928" spans="2:3">
      <c r="B1928" s="4"/>
      <c r="C1928" s="5"/>
    </row>
    <row r="1929" spans="2:3">
      <c r="B1929" s="4"/>
      <c r="C1929" s="5"/>
    </row>
    <row r="1930" spans="2:3">
      <c r="B1930" s="4"/>
      <c r="C1930" s="5"/>
    </row>
    <row r="1931" spans="2:3">
      <c r="B1931" s="4"/>
      <c r="C1931" s="5"/>
    </row>
    <row r="1932" spans="2:3">
      <c r="B1932" s="4"/>
      <c r="C1932" s="5"/>
    </row>
    <row r="1933" spans="2:3">
      <c r="B1933" s="4"/>
      <c r="C1933" s="5"/>
    </row>
    <row r="1934" spans="2:3">
      <c r="B1934" s="4"/>
      <c r="C1934" s="5"/>
    </row>
    <row r="1935" spans="2:3">
      <c r="B1935" s="4"/>
      <c r="C1935" s="5"/>
    </row>
    <row r="1936" spans="2:3">
      <c r="B1936" s="4"/>
      <c r="C1936" s="5"/>
    </row>
    <row r="1937" spans="2:3">
      <c r="B1937" s="4"/>
      <c r="C1937" s="5"/>
    </row>
    <row r="1938" spans="2:3">
      <c r="B1938" s="4"/>
      <c r="C1938" s="5"/>
    </row>
    <row r="1939" spans="2:3">
      <c r="B1939" s="4"/>
      <c r="C1939" s="5"/>
    </row>
    <row r="1940" spans="2:3">
      <c r="B1940" s="4"/>
      <c r="C1940" s="5"/>
    </row>
    <row r="1941" spans="2:3">
      <c r="B1941" s="4"/>
      <c r="C1941" s="5"/>
    </row>
    <row r="1942" spans="2:3">
      <c r="B1942" s="4"/>
      <c r="C1942" s="5"/>
    </row>
    <row r="1943" spans="2:3">
      <c r="B1943" s="4"/>
      <c r="C1943" s="5"/>
    </row>
    <row r="1944" spans="2:3">
      <c r="B1944" s="4"/>
      <c r="C1944" s="5"/>
    </row>
    <row r="1945" spans="2:3">
      <c r="B1945" s="4"/>
      <c r="C1945" s="5"/>
    </row>
    <row r="1946" spans="2:3">
      <c r="B1946" s="4"/>
      <c r="C1946" s="5"/>
    </row>
    <row r="1947" spans="2:3">
      <c r="B1947" s="4"/>
      <c r="C1947" s="5"/>
    </row>
    <row r="1948" spans="2:3">
      <c r="B1948" s="4"/>
      <c r="C1948" s="5"/>
    </row>
    <row r="1949" spans="2:3">
      <c r="B1949" s="4"/>
      <c r="C1949" s="5"/>
    </row>
    <row r="1950" spans="2:3">
      <c r="B1950" s="4"/>
      <c r="C1950" s="5"/>
    </row>
    <row r="1951" spans="2:3">
      <c r="B1951" s="4"/>
      <c r="C1951" s="5"/>
    </row>
    <row r="1952" spans="2:3">
      <c r="B1952" s="4"/>
      <c r="C1952" s="5"/>
    </row>
    <row r="1953" spans="2:3">
      <c r="B1953" s="4"/>
      <c r="C1953" s="5"/>
    </row>
    <row r="1954" spans="2:3">
      <c r="B1954" s="4"/>
      <c r="C1954" s="5"/>
    </row>
    <row r="1955" spans="2:3">
      <c r="B1955" s="4"/>
      <c r="C1955" s="5"/>
    </row>
    <row r="1956" spans="2:3">
      <c r="B1956" s="4"/>
      <c r="C1956" s="5"/>
    </row>
    <row r="1957" spans="2:3">
      <c r="B1957" s="4"/>
      <c r="C1957" s="5"/>
    </row>
    <row r="1958" spans="2:3">
      <c r="B1958" s="4"/>
      <c r="C1958" s="5"/>
    </row>
    <row r="1959" spans="2:3">
      <c r="B1959" s="4"/>
      <c r="C1959" s="5"/>
    </row>
    <row r="1960" spans="2:3">
      <c r="B1960" s="4"/>
      <c r="C1960" s="5"/>
    </row>
    <row r="1961" spans="2:3">
      <c r="B1961" s="4"/>
      <c r="C1961" s="5"/>
    </row>
    <row r="1962" spans="2:3">
      <c r="B1962" s="4"/>
      <c r="C1962" s="5"/>
    </row>
    <row r="1963" spans="2:3">
      <c r="B1963" s="4"/>
      <c r="C1963" s="5"/>
    </row>
    <row r="1964" spans="2:3">
      <c r="B1964" s="4"/>
      <c r="C1964" s="5"/>
    </row>
    <row r="1965" spans="2:3">
      <c r="B1965" s="4"/>
      <c r="C1965" s="5"/>
    </row>
    <row r="1966" spans="2:3">
      <c r="B1966" s="4"/>
      <c r="C1966" s="5"/>
    </row>
    <row r="1967" spans="2:3">
      <c r="B1967" s="4"/>
      <c r="C1967" s="5"/>
    </row>
    <row r="1968" spans="2:3">
      <c r="B1968" s="4"/>
      <c r="C1968" s="5"/>
    </row>
    <row r="1969" spans="2:3">
      <c r="B1969" s="4"/>
      <c r="C1969" s="5"/>
    </row>
    <row r="1970" spans="2:3">
      <c r="B1970" s="4"/>
      <c r="C1970" s="5"/>
    </row>
    <row r="1971" spans="2:3">
      <c r="B1971" s="4"/>
      <c r="C1971" s="5"/>
    </row>
    <row r="1972" spans="2:3">
      <c r="B1972" s="4"/>
      <c r="C1972" s="5"/>
    </row>
    <row r="1973" spans="2:3">
      <c r="B1973" s="4"/>
      <c r="C1973" s="5"/>
    </row>
    <row r="1974" spans="2:3">
      <c r="B1974" s="4"/>
      <c r="C1974" s="5"/>
    </row>
    <row r="1975" spans="2:3">
      <c r="B1975" s="4"/>
      <c r="C1975" s="5"/>
    </row>
    <row r="1976" spans="2:3">
      <c r="B1976" s="4"/>
      <c r="C1976" s="5"/>
    </row>
    <row r="1977" spans="2:3">
      <c r="B1977" s="4"/>
      <c r="C1977" s="5"/>
    </row>
    <row r="1978" spans="2:3">
      <c r="B1978" s="4"/>
      <c r="C1978" s="5"/>
    </row>
    <row r="1979" spans="2:3">
      <c r="B1979" s="4"/>
      <c r="C1979" s="5"/>
    </row>
    <row r="1980" spans="2:3">
      <c r="B1980" s="4"/>
      <c r="C1980" s="5"/>
    </row>
    <row r="1981" spans="2:3">
      <c r="B1981" s="4"/>
      <c r="C1981" s="5"/>
    </row>
    <row r="1982" spans="2:3">
      <c r="B1982" s="4"/>
      <c r="C1982" s="5"/>
    </row>
    <row r="1983" spans="2:3">
      <c r="B1983" s="4"/>
      <c r="C1983" s="5"/>
    </row>
    <row r="1984" spans="2:3">
      <c r="B1984" s="4"/>
      <c r="C1984" s="5"/>
    </row>
    <row r="1985" spans="2:3">
      <c r="B1985" s="4"/>
      <c r="C1985" s="5"/>
    </row>
    <row r="1986" spans="2:3">
      <c r="B1986" s="4"/>
      <c r="C1986" s="5"/>
    </row>
    <row r="1987" spans="2:3">
      <c r="B1987" s="4"/>
      <c r="C1987" s="5"/>
    </row>
    <row r="1988" spans="2:3">
      <c r="B1988" s="4"/>
      <c r="C1988" s="5"/>
    </row>
    <row r="1989" spans="2:3">
      <c r="B1989" s="4"/>
      <c r="C1989" s="5"/>
    </row>
    <row r="1990" spans="2:3">
      <c r="B1990" s="4"/>
      <c r="C1990" s="5"/>
    </row>
    <row r="1991" spans="2:3">
      <c r="B1991" s="4"/>
      <c r="C1991" s="5"/>
    </row>
    <row r="1992" spans="2:3">
      <c r="B1992" s="4"/>
      <c r="C1992" s="5"/>
    </row>
    <row r="1993" spans="2:3">
      <c r="B1993" s="4"/>
      <c r="C1993" s="5"/>
    </row>
    <row r="1994" spans="2:3">
      <c r="B1994" s="4"/>
      <c r="C1994" s="5"/>
    </row>
    <row r="1995" spans="2:3">
      <c r="B1995" s="4"/>
      <c r="C1995" s="5"/>
    </row>
    <row r="1996" spans="2:3">
      <c r="B1996" s="4"/>
      <c r="C1996" s="5"/>
    </row>
    <row r="1997" spans="2:3">
      <c r="B1997" s="4"/>
      <c r="C1997" s="5"/>
    </row>
    <row r="1998" spans="2:3">
      <c r="B1998" s="4"/>
      <c r="C1998" s="5"/>
    </row>
    <row r="1999" spans="2:3">
      <c r="B1999" s="4"/>
      <c r="C1999" s="5"/>
    </row>
    <row r="2000" spans="2:3">
      <c r="B2000" s="4"/>
      <c r="C2000" s="5"/>
    </row>
    <row r="2001" spans="2:3">
      <c r="B2001" s="4"/>
      <c r="C2001" s="5"/>
    </row>
    <row r="2003" spans="2:3">
      <c r="B2003" s="4">
        <v>36738</v>
      </c>
    </row>
    <row r="2004" spans="2:3">
      <c r="B2004" s="4">
        <v>36769</v>
      </c>
    </row>
    <row r="2005" spans="2:3">
      <c r="B2005" s="4">
        <v>36798</v>
      </c>
    </row>
    <row r="2006" spans="2:3">
      <c r="B2006" s="4">
        <v>36830</v>
      </c>
    </row>
    <row r="2007" spans="2:3">
      <c r="B2007" s="4">
        <v>36860</v>
      </c>
    </row>
    <row r="2008" spans="2:3">
      <c r="B2008" s="4">
        <v>36889</v>
      </c>
    </row>
    <row r="2009" spans="2:3">
      <c r="B2009" s="4">
        <v>36922</v>
      </c>
    </row>
    <row r="2010" spans="2:3">
      <c r="B2010" s="4">
        <v>36950</v>
      </c>
    </row>
    <row r="2011" spans="2:3">
      <c r="B2011" s="4">
        <v>36980</v>
      </c>
    </row>
    <row r="2012" spans="2:3">
      <c r="B2012" s="4">
        <v>37008</v>
      </c>
    </row>
    <row r="2013" spans="2:3">
      <c r="B2013" s="4">
        <v>37042</v>
      </c>
    </row>
    <row r="2014" spans="2:3">
      <c r="B2014" s="4">
        <v>37071</v>
      </c>
    </row>
    <row r="2015" spans="2:3">
      <c r="B2015" s="4">
        <v>37103</v>
      </c>
    </row>
    <row r="2016" spans="2:3">
      <c r="B2016" s="4">
        <v>37134</v>
      </c>
    </row>
    <row r="2017" spans="2:2">
      <c r="B2017" s="4">
        <v>37162</v>
      </c>
    </row>
    <row r="2018" spans="2:2">
      <c r="B2018" s="4">
        <v>37195</v>
      </c>
    </row>
    <row r="2019" spans="2:2">
      <c r="B2019" s="4">
        <v>37225</v>
      </c>
    </row>
    <row r="2020" spans="2:2">
      <c r="B2020" s="4">
        <v>37253</v>
      </c>
    </row>
    <row r="2021" spans="2:2">
      <c r="B2021" s="4">
        <v>37287</v>
      </c>
    </row>
    <row r="2022" spans="2:2">
      <c r="B2022" s="4">
        <v>37315</v>
      </c>
    </row>
    <row r="2023" spans="2:2">
      <c r="B2023" s="4">
        <v>37344</v>
      </c>
    </row>
    <row r="2024" spans="2:2">
      <c r="B2024" s="4">
        <v>37376</v>
      </c>
    </row>
    <row r="2025" spans="2:2">
      <c r="B2025" s="4">
        <v>37407</v>
      </c>
    </row>
    <row r="2026" spans="2:2">
      <c r="B2026" s="4">
        <v>37435</v>
      </c>
    </row>
    <row r="2027" spans="2:2">
      <c r="B2027" s="4">
        <v>37468</v>
      </c>
    </row>
    <row r="2028" spans="2:2">
      <c r="B2028" s="4">
        <v>37498</v>
      </c>
    </row>
    <row r="2029" spans="2:2">
      <c r="B2029" s="4">
        <v>37529</v>
      </c>
    </row>
    <row r="2030" spans="2:2">
      <c r="B2030" s="4">
        <v>37560</v>
      </c>
    </row>
    <row r="2031" spans="2:2">
      <c r="B2031" s="4">
        <v>37589</v>
      </c>
    </row>
    <row r="2032" spans="2:2">
      <c r="B2032" s="4">
        <v>37620</v>
      </c>
    </row>
    <row r="2033" spans="2:2">
      <c r="B2033" s="4">
        <v>37652</v>
      </c>
    </row>
    <row r="2034" spans="2:2">
      <c r="B2034" s="4">
        <v>37680</v>
      </c>
    </row>
    <row r="2035" spans="2:2">
      <c r="B2035" s="4">
        <v>37711</v>
      </c>
    </row>
    <row r="2036" spans="2:2">
      <c r="B2036" s="4">
        <v>37741</v>
      </c>
    </row>
    <row r="2037" spans="2:2">
      <c r="B2037" s="4">
        <v>37771</v>
      </c>
    </row>
    <row r="2038" spans="2:2">
      <c r="B2038" s="4">
        <v>37802</v>
      </c>
    </row>
    <row r="2039" spans="2:2">
      <c r="B2039" s="4">
        <v>37833</v>
      </c>
    </row>
    <row r="2040" spans="2:2">
      <c r="B2040" s="4">
        <v>37862</v>
      </c>
    </row>
    <row r="2041" spans="2:2">
      <c r="B2041" s="4">
        <v>37894</v>
      </c>
    </row>
    <row r="2042" spans="2:2">
      <c r="B2042" s="4">
        <v>37925</v>
      </c>
    </row>
    <row r="2043" spans="2:2">
      <c r="B2043" s="4">
        <v>37953</v>
      </c>
    </row>
    <row r="2044" spans="2:2">
      <c r="B2044" s="4">
        <v>37985</v>
      </c>
    </row>
    <row r="2045" spans="2:2">
      <c r="B2045" s="4">
        <v>38016</v>
      </c>
    </row>
    <row r="2046" spans="2:2">
      <c r="B2046" s="4">
        <v>38044</v>
      </c>
    </row>
    <row r="2047" spans="2:2">
      <c r="B2047" s="4">
        <v>38077</v>
      </c>
    </row>
    <row r="2048" spans="2:2">
      <c r="B2048" s="4">
        <v>38107</v>
      </c>
    </row>
    <row r="2049" spans="2:2">
      <c r="B2049" s="4">
        <v>38138</v>
      </c>
    </row>
    <row r="2050" spans="2:2">
      <c r="B2050" s="4">
        <v>38168</v>
      </c>
    </row>
    <row r="2051" spans="2:2">
      <c r="B2051" s="4">
        <v>38198</v>
      </c>
    </row>
    <row r="2052" spans="2:2">
      <c r="B2052" s="4">
        <v>38230</v>
      </c>
    </row>
    <row r="2053" spans="2:2">
      <c r="B2053" s="4">
        <v>38260</v>
      </c>
    </row>
    <row r="2054" spans="2:2">
      <c r="B2054" s="4">
        <v>38289</v>
      </c>
    </row>
    <row r="2055" spans="2:2">
      <c r="B2055" s="4">
        <v>38321</v>
      </c>
    </row>
    <row r="2056" spans="2:2">
      <c r="B2056" s="4">
        <v>38351</v>
      </c>
    </row>
    <row r="2057" spans="2:2">
      <c r="B2057" s="4">
        <v>38383</v>
      </c>
    </row>
    <row r="2058" spans="2:2">
      <c r="B2058" s="4">
        <v>38411</v>
      </c>
    </row>
    <row r="2059" spans="2:2">
      <c r="B2059" s="4">
        <v>38442</v>
      </c>
    </row>
    <row r="2060" spans="2:2">
      <c r="B2060" s="4">
        <v>38470</v>
      </c>
    </row>
    <row r="2061" spans="2:2">
      <c r="B2061" s="4">
        <v>38503</v>
      </c>
    </row>
    <row r="2062" spans="2:2">
      <c r="B2062" s="4">
        <v>38533</v>
      </c>
    </row>
    <row r="2063" spans="2:2">
      <c r="B2063" s="4">
        <v>38562</v>
      </c>
    </row>
    <row r="2064" spans="2:2">
      <c r="B2064" s="4">
        <v>38595</v>
      </c>
    </row>
    <row r="2065" spans="2:2">
      <c r="B2065" s="4">
        <v>38625</v>
      </c>
    </row>
    <row r="2066" spans="2:2">
      <c r="B2066" s="4">
        <v>38656</v>
      </c>
    </row>
    <row r="2067" spans="2:2">
      <c r="B2067" s="4">
        <v>38686</v>
      </c>
    </row>
    <row r="2068" spans="2:2">
      <c r="B2068" s="4">
        <v>38716</v>
      </c>
    </row>
    <row r="2069" spans="2:2">
      <c r="B2069" s="4">
        <v>38748</v>
      </c>
    </row>
    <row r="2070" spans="2:2">
      <c r="B2070" s="4">
        <v>38776</v>
      </c>
    </row>
    <row r="2071" spans="2:2">
      <c r="B2071" s="4">
        <v>38807</v>
      </c>
    </row>
    <row r="2072" spans="2:2">
      <c r="B2072" s="4">
        <v>38835</v>
      </c>
    </row>
    <row r="2073" spans="2:2">
      <c r="B2073" s="4">
        <v>38868</v>
      </c>
    </row>
    <row r="2074" spans="2:2">
      <c r="B2074" s="4">
        <v>38898</v>
      </c>
    </row>
    <row r="2075" spans="2:2">
      <c r="B2075" s="4">
        <v>38929</v>
      </c>
    </row>
    <row r="2076" spans="2:2">
      <c r="B2076" s="4">
        <v>38960</v>
      </c>
    </row>
    <row r="2077" spans="2:2">
      <c r="B2077" s="4">
        <v>38989</v>
      </c>
    </row>
    <row r="2078" spans="2:2">
      <c r="B2078" s="4">
        <v>39021</v>
      </c>
    </row>
    <row r="2079" spans="2:2">
      <c r="B2079" s="4">
        <v>39051</v>
      </c>
    </row>
    <row r="2080" spans="2:2">
      <c r="B2080" s="4">
        <v>39080</v>
      </c>
    </row>
    <row r="2081" spans="2:2">
      <c r="B2081" s="4">
        <v>39113</v>
      </c>
    </row>
    <row r="2082" spans="2:2">
      <c r="B2082" s="4">
        <v>39141</v>
      </c>
    </row>
    <row r="2083" spans="2:2">
      <c r="B2083" s="4">
        <v>39171</v>
      </c>
    </row>
    <row r="2084" spans="2:2">
      <c r="B2084" s="4">
        <v>39199</v>
      </c>
    </row>
    <row r="2085" spans="2:2">
      <c r="B2085" s="4">
        <v>39233</v>
      </c>
    </row>
    <row r="2086" spans="2:2">
      <c r="B2086" s="4">
        <v>39262</v>
      </c>
    </row>
    <row r="2087" spans="2:2">
      <c r="B2087" s="4">
        <v>39294</v>
      </c>
    </row>
    <row r="2088" spans="2:2">
      <c r="B2088" s="4">
        <v>39325</v>
      </c>
    </row>
    <row r="2089" spans="2:2">
      <c r="B2089" s="4">
        <v>39353</v>
      </c>
    </row>
    <row r="2090" spans="2:2">
      <c r="B2090" s="4">
        <v>39386</v>
      </c>
    </row>
    <row r="2091" spans="2:2">
      <c r="B2091" s="4">
        <v>39416</v>
      </c>
    </row>
    <row r="2092" spans="2:2">
      <c r="B2092" s="4">
        <v>39444</v>
      </c>
    </row>
    <row r="2093" spans="2:2">
      <c r="B2093" s="4">
        <v>39478</v>
      </c>
    </row>
    <row r="2094" spans="2:2">
      <c r="B2094" s="4">
        <v>39507</v>
      </c>
    </row>
    <row r="2095" spans="2:2">
      <c r="B2095" s="4">
        <v>39538</v>
      </c>
    </row>
    <row r="2096" spans="2:2">
      <c r="B2096" s="4">
        <v>39568</v>
      </c>
    </row>
  </sheetData>
  <mergeCells count="1">
    <mergeCell ref="Y4:Z4"/>
  </mergeCells>
  <phoneticPr fontId="24"/>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A982-A332-43F4-92CF-B3AA009089E9}">
  <sheetPr codeName="Sheet15"/>
  <dimension ref="B2:AC2096"/>
  <sheetViews>
    <sheetView tabSelected="1" topLeftCell="G1" workbookViewId="0">
      <selection activeCell="J4" sqref="J4"/>
    </sheetView>
  </sheetViews>
  <sheetFormatPr defaultRowHeight="13.2"/>
  <cols>
    <col min="2" max="2" width="14.33203125" style="1" customWidth="1"/>
    <col min="3" max="6" width="10.88671875" style="1" customWidth="1"/>
    <col min="8" max="8" width="10.44140625" bestFit="1" customWidth="1"/>
    <col min="9" max="9" width="20" bestFit="1" customWidth="1"/>
    <col min="10" max="11" width="20" customWidth="1"/>
    <col min="15" max="15" width="9.6640625" customWidth="1"/>
    <col min="18" max="18" width="24.109375" bestFit="1" customWidth="1"/>
    <col min="19" max="20" width="12.88671875" customWidth="1"/>
    <col min="22" max="22" width="18.5546875" bestFit="1" customWidth="1"/>
    <col min="23" max="24" width="18.5546875" customWidth="1"/>
    <col min="25" max="25" width="20" bestFit="1" customWidth="1"/>
    <col min="26" max="29" width="20" customWidth="1"/>
  </cols>
  <sheetData>
    <row r="2" spans="2:29">
      <c r="I2" t="s">
        <v>1</v>
      </c>
      <c r="V2" t="s">
        <v>4</v>
      </c>
      <c r="W2" t="s">
        <v>3</v>
      </c>
      <c r="X2" t="s">
        <v>5</v>
      </c>
      <c r="Y2" t="s">
        <v>4</v>
      </c>
      <c r="Z2" t="s">
        <v>3</v>
      </c>
      <c r="AA2" t="s">
        <v>5</v>
      </c>
      <c r="AB2" t="s">
        <v>2</v>
      </c>
      <c r="AC2" t="s">
        <v>2</v>
      </c>
    </row>
    <row r="3" spans="2:29">
      <c r="I3" t="s">
        <v>193</v>
      </c>
      <c r="J3" t="s">
        <v>181</v>
      </c>
      <c r="K3" t="s">
        <v>182</v>
      </c>
      <c r="R3" s="33" t="s">
        <v>49</v>
      </c>
      <c r="S3" s="58">
        <f>AVERAGE(S10:S127)*12</f>
        <v>5.1836205515032789</v>
      </c>
      <c r="T3" s="58">
        <f>AVERAGE(T10:T127)*12</f>
        <v>5.3481202339499507</v>
      </c>
      <c r="V3" t="s">
        <v>10</v>
      </c>
      <c r="W3" t="s">
        <v>10</v>
      </c>
      <c r="X3" t="s">
        <v>10</v>
      </c>
      <c r="Y3" t="s">
        <v>12</v>
      </c>
      <c r="Z3" t="s">
        <v>12</v>
      </c>
      <c r="AA3" t="s">
        <v>12</v>
      </c>
      <c r="AB3" t="s">
        <v>10</v>
      </c>
      <c r="AC3" t="s">
        <v>12</v>
      </c>
    </row>
    <row r="4" spans="2:29">
      <c r="H4" s="33" t="s">
        <v>183</v>
      </c>
      <c r="I4" s="72">
        <v>0</v>
      </c>
      <c r="J4" s="72">
        <v>0.21529726943682417</v>
      </c>
      <c r="K4" s="72">
        <v>0.78470272882449066</v>
      </c>
      <c r="M4" t="s">
        <v>179</v>
      </c>
      <c r="N4" t="s">
        <v>179</v>
      </c>
      <c r="O4" t="s">
        <v>180</v>
      </c>
      <c r="P4" t="s">
        <v>180</v>
      </c>
      <c r="R4" s="33" t="s">
        <v>178</v>
      </c>
      <c r="S4" s="58">
        <f>STDEV(M7:M124)*12^0.5</f>
        <v>7.2010240553251084</v>
      </c>
      <c r="T4" s="58">
        <f>STDEV(N7:N124)*12^0.5</f>
        <v>7.055633597167736</v>
      </c>
    </row>
    <row r="5" spans="2:29">
      <c r="B5" s="42" t="s">
        <v>59</v>
      </c>
      <c r="C5" s="43" t="s">
        <v>60</v>
      </c>
      <c r="D5" s="64"/>
      <c r="E5" s="43" t="s">
        <v>151</v>
      </c>
      <c r="F5" s="37"/>
      <c r="H5" s="33" t="s">
        <v>185</v>
      </c>
      <c r="I5" s="72">
        <v>0</v>
      </c>
      <c r="J5" s="72">
        <v>0.23896203727236434</v>
      </c>
      <c r="K5" s="72">
        <v>0.76103795343817937</v>
      </c>
      <c r="M5" s="70">
        <f>SUM(I4:K4)</f>
        <v>0.9999999982613148</v>
      </c>
      <c r="N5" s="70">
        <f>SUM(I5:K5)</f>
        <v>0.99999999071054368</v>
      </c>
      <c r="O5" s="7">
        <f>SUMPRODUCT(O7:O124,O7:O124)</f>
        <v>4687.7227372563066</v>
      </c>
      <c r="P5" s="7">
        <f>SUMPRODUCT(P7:P124,P7:P124)</f>
        <v>4134.6605094950355</v>
      </c>
      <c r="R5" s="33" t="s">
        <v>161</v>
      </c>
      <c r="S5" s="62">
        <f>S3/S4</f>
        <v>0.71984491534506501</v>
      </c>
      <c r="T5" s="62">
        <f>T3/T4</f>
        <v>0.75799290882916404</v>
      </c>
      <c r="V5" s="70">
        <v>0</v>
      </c>
      <c r="W5" s="70">
        <v>0</v>
      </c>
      <c r="X5" s="70">
        <v>0</v>
      </c>
      <c r="Y5" s="70">
        <v>0</v>
      </c>
      <c r="Z5" s="70">
        <v>0</v>
      </c>
      <c r="AA5" s="70">
        <v>0</v>
      </c>
      <c r="AB5" s="70">
        <v>0</v>
      </c>
      <c r="AC5" s="70">
        <v>0</v>
      </c>
    </row>
    <row r="6" spans="2:29">
      <c r="B6" s="44"/>
      <c r="C6" s="33" t="s">
        <v>149</v>
      </c>
      <c r="D6" s="33" t="s">
        <v>150</v>
      </c>
      <c r="E6" s="33" t="s">
        <v>149</v>
      </c>
      <c r="F6" s="33" t="s">
        <v>150</v>
      </c>
    </row>
    <row r="7" spans="2:29">
      <c r="B7" s="35">
        <v>36738</v>
      </c>
      <c r="C7" s="41">
        <v>10006</v>
      </c>
      <c r="D7" s="41">
        <v>8227</v>
      </c>
      <c r="E7" s="41"/>
      <c r="F7" s="41"/>
      <c r="I7">
        <v>5.9878</v>
      </c>
      <c r="J7">
        <f>((V7+W7+X7)-(Y7+Z7+AA7))/3</f>
        <v>-3.5308999999999995</v>
      </c>
      <c r="K7">
        <f>((Z7+W7)-(AC7+AB7))/2</f>
        <v>2.3228499999999999</v>
      </c>
      <c r="M7">
        <f>SUMPRODUCT($I$4:$K$4,I7:K7)</f>
        <v>1.0625536049954856</v>
      </c>
      <c r="N7">
        <f>SUMPRODUCT($I$5:$K$5,I7:K7)</f>
        <v>0.92402595273888366</v>
      </c>
      <c r="O7" s="19">
        <f>E8-M7</f>
        <v>4.9138605465136056</v>
      </c>
      <c r="P7" s="19">
        <f>F8-N7</f>
        <v>3.2937934224890322</v>
      </c>
      <c r="R7" s="39" t="s">
        <v>176</v>
      </c>
      <c r="S7" s="34" t="s">
        <v>177</v>
      </c>
      <c r="T7" s="34"/>
      <c r="V7">
        <v>1.075</v>
      </c>
      <c r="W7">
        <v>5.1143000000000001</v>
      </c>
      <c r="X7">
        <v>2.2991000000000001</v>
      </c>
      <c r="Y7">
        <v>6.0202999999999998</v>
      </c>
      <c r="Z7">
        <v>7.0404999999999998</v>
      </c>
      <c r="AA7">
        <v>6.0202999999999998</v>
      </c>
      <c r="AB7">
        <v>1.5654999999999999</v>
      </c>
      <c r="AC7">
        <v>5.9436</v>
      </c>
    </row>
    <row r="8" spans="2:29">
      <c r="B8" s="35">
        <v>36769</v>
      </c>
      <c r="C8" s="41">
        <v>10604</v>
      </c>
      <c r="D8" s="41">
        <v>8574</v>
      </c>
      <c r="E8" s="68">
        <v>5.9764141515090907</v>
      </c>
      <c r="F8" s="68">
        <v>4.2178193752279158</v>
      </c>
      <c r="I8">
        <v>-4.8167999999999997</v>
      </c>
      <c r="J8">
        <f>((V8+W8+X8)-(Y8+Z8+AA8))/3</f>
        <v>4.0154000000000005</v>
      </c>
      <c r="K8">
        <f>((Z8+W8)-(AC8+AB8))/2</f>
        <v>-1.80505</v>
      </c>
      <c r="M8">
        <f t="shared" ref="M8:M71" si="0">SUMPRODUCT($I$4:$K$4,I8:K8)</f>
        <v>-0.55192300496802293</v>
      </c>
      <c r="N8">
        <f t="shared" ref="N8:N71" si="1">SUMPRODUCT($I$5:$K$5,I8:K8)</f>
        <v>-0.41418339339013377</v>
      </c>
      <c r="O8" s="19">
        <f>E9-M8</f>
        <v>-2.814731087827151</v>
      </c>
      <c r="P8" s="19">
        <f>F9-N8</f>
        <v>-0.18063816014380807</v>
      </c>
      <c r="R8" s="40"/>
      <c r="S8" s="33" t="s">
        <v>164</v>
      </c>
      <c r="T8" s="33" t="s">
        <v>165</v>
      </c>
      <c r="V8">
        <v>-2.1989000000000001</v>
      </c>
      <c r="W8">
        <v>-2.8835000000000002</v>
      </c>
      <c r="X8">
        <v>5.5500000000000001E-2</v>
      </c>
      <c r="Y8">
        <v>-5.1650999999999998</v>
      </c>
      <c r="Z8">
        <v>-6.7428999999999997</v>
      </c>
      <c r="AA8">
        <v>-5.1650999999999998</v>
      </c>
      <c r="AB8">
        <v>-1.2813000000000001</v>
      </c>
      <c r="AC8">
        <v>-4.7350000000000003</v>
      </c>
    </row>
    <row r="9" spans="2:29">
      <c r="B9" s="35">
        <v>36798</v>
      </c>
      <c r="C9" s="41">
        <v>10247</v>
      </c>
      <c r="D9" s="41">
        <v>8523</v>
      </c>
      <c r="E9" s="68">
        <v>-3.3666540927951738</v>
      </c>
      <c r="F9" s="68">
        <v>-0.59482155353394184</v>
      </c>
      <c r="I9">
        <v>-10.2188</v>
      </c>
      <c r="J9">
        <f>((V9+W9+X9)-(Y9+Z9+AA9))/3</f>
        <v>7.396066666666667</v>
      </c>
      <c r="K9">
        <f>((Z9+W9)-(AC9+AB9))/2</f>
        <v>-4.4428999999999998</v>
      </c>
      <c r="M9">
        <f t="shared" si="0"/>
        <v>-1.8940027959882819</v>
      </c>
      <c r="N9">
        <f t="shared" si="1"/>
        <v>-1.6138363648615954</v>
      </c>
      <c r="O9" s="19">
        <f>E10-M9</f>
        <v>-5.2300335073200079</v>
      </c>
      <c r="P9" s="19">
        <f>F10-N9</f>
        <v>-5.9656544247664671</v>
      </c>
      <c r="R9" s="33"/>
      <c r="S9" s="53"/>
      <c r="T9" s="53"/>
      <c r="V9">
        <v>-0.75209999999999999</v>
      </c>
      <c r="W9">
        <v>-7.7202000000000002</v>
      </c>
      <c r="X9">
        <v>-3.282</v>
      </c>
      <c r="Y9">
        <v>-10.444800000000001</v>
      </c>
      <c r="Z9">
        <v>-13.052899999999999</v>
      </c>
      <c r="AA9">
        <v>-10.444800000000001</v>
      </c>
      <c r="AB9">
        <v>-1.7862</v>
      </c>
      <c r="AC9">
        <v>-10.101100000000001</v>
      </c>
    </row>
    <row r="10" spans="2:29">
      <c r="B10" s="35">
        <v>36830</v>
      </c>
      <c r="C10" s="41">
        <v>9517</v>
      </c>
      <c r="D10" s="41">
        <v>7877</v>
      </c>
      <c r="E10" s="68">
        <v>-7.1240363033082899</v>
      </c>
      <c r="F10" s="68">
        <v>-7.5794907896280623</v>
      </c>
      <c r="I10">
        <v>-1.2354000000000001</v>
      </c>
      <c r="J10">
        <f>((V10+W10+X10)-(Y10+Z10+AA10))/3</f>
        <v>2.0200666666666667</v>
      </c>
      <c r="K10">
        <f>((Z10+W10)-(AC10+AB10))/2</f>
        <v>1.7697000000000001</v>
      </c>
      <c r="M10">
        <f t="shared" si="0"/>
        <v>1.8236032566143818</v>
      </c>
      <c r="N10">
        <f t="shared" si="1"/>
        <v>1.8295281122922069</v>
      </c>
      <c r="O10" s="19">
        <f>E11-M10</f>
        <v>-5.1965148884311256</v>
      </c>
      <c r="P10" s="19">
        <f>F11-N10</f>
        <v>-4.9779348661325002</v>
      </c>
      <c r="R10" s="35">
        <v>36769</v>
      </c>
      <c r="S10" s="54">
        <f>M7-'問題2.1'!$M5</f>
        <v>-2.8550463950045146</v>
      </c>
      <c r="T10" s="54">
        <f>N7-'問題2.1'!$M5</f>
        <v>-2.9935740472611165</v>
      </c>
      <c r="V10">
        <v>-4.2077999999999998</v>
      </c>
      <c r="W10">
        <v>3.5053999999999998</v>
      </c>
      <c r="X10">
        <v>2.5249000000000001</v>
      </c>
      <c r="Y10">
        <v>-0.7984</v>
      </c>
      <c r="Z10">
        <v>-2.6408999999999998</v>
      </c>
      <c r="AA10">
        <v>-0.7984</v>
      </c>
      <c r="AB10">
        <v>-1.4961</v>
      </c>
      <c r="AC10">
        <v>-1.1788000000000001</v>
      </c>
    </row>
    <row r="11" spans="2:29">
      <c r="B11" s="35">
        <v>36860</v>
      </c>
      <c r="C11" s="41">
        <v>9196</v>
      </c>
      <c r="D11" s="41">
        <v>7629</v>
      </c>
      <c r="E11" s="68">
        <v>-3.372911631816744</v>
      </c>
      <c r="F11" s="68">
        <v>-3.1484067538402938</v>
      </c>
      <c r="I11">
        <v>-7.9524999999999997</v>
      </c>
      <c r="J11">
        <f>((V11+W11+X11)-(Y11+Z11+AA11))/3</f>
        <v>5.5962666666666658</v>
      </c>
      <c r="K11">
        <f>((Z11+W11)-(AC11+AB11))/2</f>
        <v>-1.2031499999999999</v>
      </c>
      <c r="M11">
        <f t="shared" si="0"/>
        <v>0.26074584418846514</v>
      </c>
      <c r="N11">
        <f t="shared" si="1"/>
        <v>0.4216524701069444</v>
      </c>
      <c r="O11" s="19">
        <f>E12-M11</f>
        <v>-10.63482152926894</v>
      </c>
      <c r="P11" s="19">
        <f>F12-N11</f>
        <v>-5.835206015787894</v>
      </c>
      <c r="R11" s="35">
        <v>36799</v>
      </c>
      <c r="S11" s="54">
        <f>M8-'問題2.1'!$M6</f>
        <v>2.568976995031977</v>
      </c>
      <c r="T11" s="54">
        <f>N8-'問題2.1'!$M6</f>
        <v>2.706716606609866</v>
      </c>
      <c r="V11">
        <v>-1.4982</v>
      </c>
      <c r="W11">
        <v>-4.5839999999999996</v>
      </c>
      <c r="X11">
        <v>-2.0975000000000001</v>
      </c>
      <c r="Y11">
        <v>-8.7140000000000004</v>
      </c>
      <c r="Z11">
        <v>-7.5404999999999998</v>
      </c>
      <c r="AA11">
        <v>-8.7140000000000004</v>
      </c>
      <c r="AB11">
        <v>-1.7494000000000001</v>
      </c>
      <c r="AC11">
        <v>-7.9687999999999999</v>
      </c>
    </row>
    <row r="12" spans="2:29">
      <c r="B12" s="35">
        <v>36889</v>
      </c>
      <c r="C12" s="41">
        <v>8242</v>
      </c>
      <c r="D12" s="41">
        <v>7216</v>
      </c>
      <c r="E12" s="68">
        <v>-10.374075685080475</v>
      </c>
      <c r="F12" s="68">
        <v>-5.4135535456809496</v>
      </c>
      <c r="I12">
        <v>1.7916000000000001</v>
      </c>
      <c r="J12">
        <f>((V12+W12+X12)-(Y12+Z12+AA12))/3</f>
        <v>-1.7015333333333336</v>
      </c>
      <c r="K12">
        <f>((Z12+W12)-(AC12+AB12))/2</f>
        <v>0.77829999999999999</v>
      </c>
      <c r="M12">
        <f t="shared" si="0"/>
        <v>0.24439865332169675</v>
      </c>
      <c r="N12">
        <f t="shared" si="1"/>
        <v>0.18571396734076462</v>
      </c>
      <c r="O12" s="19">
        <f>E13-M12</f>
        <v>0.49571297007068427</v>
      </c>
      <c r="P12" s="19">
        <f>F13-N12</f>
        <v>2.4473237266725425</v>
      </c>
      <c r="R12" s="35">
        <v>36830</v>
      </c>
      <c r="S12" s="54">
        <f>M9-'問題2.1'!$M7</f>
        <v>4.3260972040117185</v>
      </c>
      <c r="T12" s="54">
        <f>N9-'問題2.1'!$M7</f>
        <v>4.6062636351384052</v>
      </c>
      <c r="V12">
        <v>1.0365</v>
      </c>
      <c r="W12">
        <v>1.1973</v>
      </c>
      <c r="X12">
        <v>-0.75600000000000001</v>
      </c>
      <c r="Y12">
        <v>2.0880000000000001</v>
      </c>
      <c r="Z12">
        <v>2.4064000000000001</v>
      </c>
      <c r="AA12">
        <v>2.0880000000000001</v>
      </c>
      <c r="AB12">
        <v>0.28339999999999999</v>
      </c>
      <c r="AC12">
        <v>1.7637</v>
      </c>
    </row>
    <row r="13" spans="2:29">
      <c r="B13" s="35">
        <v>36922</v>
      </c>
      <c r="C13" s="41">
        <v>8303</v>
      </c>
      <c r="D13" s="41">
        <v>7406</v>
      </c>
      <c r="E13" s="68">
        <v>0.74011162339238101</v>
      </c>
      <c r="F13" s="68">
        <v>2.6330376940133071</v>
      </c>
      <c r="I13">
        <v>-6.7230999999999996</v>
      </c>
      <c r="J13">
        <f>((V13+W13+X13)-(Y13+Z13+AA13))/3</f>
        <v>4.7212000000000005</v>
      </c>
      <c r="K13">
        <f>((Z13+W13)-(AC13+AB13))/2</f>
        <v>5.3286999999999995</v>
      </c>
      <c r="M13">
        <f t="shared" si="0"/>
        <v>5.1979068995521978</v>
      </c>
      <c r="N13">
        <f t="shared" si="1"/>
        <v>5.1835305128563123</v>
      </c>
      <c r="O13" s="19">
        <f>E14-M13</f>
        <v>-13.568375404911706</v>
      </c>
      <c r="P13" s="19">
        <f>F14-N13</f>
        <v>-9.5853668617626084</v>
      </c>
      <c r="R13" s="35">
        <v>36860</v>
      </c>
      <c r="S13" s="54">
        <f>M10-'問題2.1'!$M8</f>
        <v>2.8249032566143821</v>
      </c>
      <c r="T13" s="54">
        <f>N10-'問題2.1'!$M8</f>
        <v>2.830828112292207</v>
      </c>
      <c r="V13">
        <v>-4.2773000000000003</v>
      </c>
      <c r="W13">
        <v>2.6419000000000001</v>
      </c>
      <c r="X13">
        <v>0.68640000000000001</v>
      </c>
      <c r="Y13">
        <v>-6.9737</v>
      </c>
      <c r="Z13">
        <v>-1.1652</v>
      </c>
      <c r="AA13">
        <v>-6.9737</v>
      </c>
      <c r="AB13">
        <v>-2.2145000000000001</v>
      </c>
      <c r="AC13">
        <v>-6.9661999999999997</v>
      </c>
    </row>
    <row r="14" spans="2:29">
      <c r="B14" s="35">
        <v>36950</v>
      </c>
      <c r="C14" s="41">
        <v>7608</v>
      </c>
      <c r="D14" s="41">
        <v>7080</v>
      </c>
      <c r="E14" s="68">
        <v>-8.3704685053595078</v>
      </c>
      <c r="F14" s="68">
        <v>-4.4018363489062962</v>
      </c>
      <c r="I14">
        <v>4.6612999999999998</v>
      </c>
      <c r="J14">
        <f>((V14+W14+X14)-(Y14+Z14+AA14))/3</f>
        <v>-0.74060000000000004</v>
      </c>
      <c r="K14">
        <f>((Z14+W14)-(AC14+AB14))/2</f>
        <v>-0.10359999999999969</v>
      </c>
      <c r="M14">
        <f t="shared" si="0"/>
        <v>-0.24074436045112899</v>
      </c>
      <c r="N14">
        <f t="shared" si="1"/>
        <v>-0.2558188167801082</v>
      </c>
      <c r="O14" s="19">
        <f>E15-M14</f>
        <v>2.0283363688633376</v>
      </c>
      <c r="P14" s="19">
        <f>F15-N14</f>
        <v>5.3546888732772926</v>
      </c>
      <c r="R14" s="35">
        <v>36891</v>
      </c>
      <c r="S14" s="54">
        <f>M11-'問題2.1'!$M9</f>
        <v>5.0308458441884651</v>
      </c>
      <c r="T14" s="54">
        <f>N11-'問題2.1'!$M9</f>
        <v>5.1917524701069446</v>
      </c>
      <c r="V14">
        <v>1.099</v>
      </c>
      <c r="W14">
        <v>4.7213000000000003</v>
      </c>
      <c r="X14">
        <v>3.1728000000000001</v>
      </c>
      <c r="Y14">
        <v>4.6816000000000004</v>
      </c>
      <c r="Z14">
        <v>1.8516999999999999</v>
      </c>
      <c r="AA14">
        <v>4.6816000000000004</v>
      </c>
      <c r="AB14">
        <v>1.9907999999999999</v>
      </c>
      <c r="AC14">
        <v>4.7893999999999997</v>
      </c>
    </row>
    <row r="15" spans="2:29">
      <c r="B15" s="35">
        <v>36980</v>
      </c>
      <c r="C15" s="41">
        <v>7744</v>
      </c>
      <c r="D15" s="41">
        <v>7441</v>
      </c>
      <c r="E15" s="68">
        <v>1.7875920084122088</v>
      </c>
      <c r="F15" s="68">
        <v>5.0988700564971845</v>
      </c>
      <c r="I15">
        <v>5.4253</v>
      </c>
      <c r="J15">
        <f>((V15+W15+X15)-(Y15+Z15+AA15))/3</f>
        <v>3.6284333333333332</v>
      </c>
      <c r="K15">
        <f>((Z15+W15)-(AC15+AB15))/2</f>
        <v>0.80269999999999975</v>
      </c>
      <c r="M15">
        <f t="shared" si="0"/>
        <v>1.411072669427639</v>
      </c>
      <c r="N15">
        <f t="shared" si="1"/>
        <v>1.4779429866651155</v>
      </c>
      <c r="O15" s="19">
        <f>E16-M15</f>
        <v>1.4298364214814439</v>
      </c>
      <c r="P15" s="19">
        <f>F16-N15</f>
        <v>4.1395815396082387</v>
      </c>
      <c r="R15" s="35">
        <v>36922</v>
      </c>
      <c r="S15" s="54">
        <f>M12-'問題2.1'!$M10</f>
        <v>-0.87850134667830326</v>
      </c>
      <c r="T15" s="54">
        <f>N12-'問題2.1'!$M10</f>
        <v>-0.93718603265923539</v>
      </c>
      <c r="V15">
        <v>5.3997000000000002</v>
      </c>
      <c r="W15">
        <v>10.0968</v>
      </c>
      <c r="X15">
        <v>10.162699999999999</v>
      </c>
      <c r="Y15">
        <v>5.1906999999999996</v>
      </c>
      <c r="Z15">
        <v>4.3925000000000001</v>
      </c>
      <c r="AA15">
        <v>5.1906999999999996</v>
      </c>
      <c r="AB15">
        <v>7.4124999999999996</v>
      </c>
      <c r="AC15">
        <v>5.4714</v>
      </c>
    </row>
    <row r="16" spans="2:29">
      <c r="B16" s="35">
        <v>37008</v>
      </c>
      <c r="C16" s="41">
        <v>7964</v>
      </c>
      <c r="D16" s="41">
        <v>7859</v>
      </c>
      <c r="E16" s="68">
        <v>2.8409090909090828</v>
      </c>
      <c r="F16" s="68">
        <v>5.6175245262733542</v>
      </c>
      <c r="I16">
        <v>-3.4579</v>
      </c>
      <c r="J16">
        <f>((V16+W16+X16)-(Y16+Z16+AA16))/3</f>
        <v>-1.2854999999999996</v>
      </c>
      <c r="K16">
        <f>((Z16+W16)-(AC16+AB16))/2</f>
        <v>2.76735</v>
      </c>
      <c r="M16">
        <f t="shared" si="0"/>
        <v>1.8947824567514169</v>
      </c>
      <c r="N16">
        <f t="shared" si="1"/>
        <v>1.7988726815335214</v>
      </c>
      <c r="O16" s="19">
        <f>E17-M16</f>
        <v>-3.3136674391723151</v>
      </c>
      <c r="P16" s="19">
        <f>F17-N16</f>
        <v>-1.213556483543961</v>
      </c>
      <c r="R16" s="35">
        <v>36950</v>
      </c>
      <c r="S16" s="54">
        <f>M13-'問題2.1'!$M11</f>
        <v>9.4398068995521989</v>
      </c>
      <c r="T16" s="54">
        <f>N13-'問題2.1'!$M11</f>
        <v>9.4254305128563125</v>
      </c>
      <c r="V16">
        <v>-4.0670999999999999</v>
      </c>
      <c r="W16">
        <v>-2.6320999999999999</v>
      </c>
      <c r="X16">
        <v>-4.1166999999999998</v>
      </c>
      <c r="Y16">
        <v>-3.7033</v>
      </c>
      <c r="Z16">
        <v>0.44719999999999999</v>
      </c>
      <c r="AA16">
        <v>-3.7033</v>
      </c>
      <c r="AB16">
        <v>-4.0885999999999996</v>
      </c>
      <c r="AC16">
        <v>-3.6309999999999998</v>
      </c>
    </row>
    <row r="17" spans="2:29">
      <c r="B17" s="35">
        <v>37042</v>
      </c>
      <c r="C17" s="41">
        <v>7851</v>
      </c>
      <c r="D17" s="41">
        <v>7905</v>
      </c>
      <c r="E17" s="68">
        <v>-1.4188849824208982</v>
      </c>
      <c r="F17" s="68">
        <v>0.58531619798956047</v>
      </c>
      <c r="I17">
        <v>-2.827</v>
      </c>
      <c r="J17">
        <f>((V17+W17+X17)-(Y17+Z17+AA17))/3</f>
        <v>4.5720666666666672</v>
      </c>
      <c r="K17">
        <f>((Z17+W17)-(AC17+AB17))/2</f>
        <v>1.84015</v>
      </c>
      <c r="M17">
        <f t="shared" si="0"/>
        <v>2.4283241954628423</v>
      </c>
      <c r="N17">
        <f t="shared" si="1"/>
        <v>2.4929743552310004</v>
      </c>
      <c r="O17" s="19">
        <f>E18-M17</f>
        <v>-4.8866097641801982</v>
      </c>
      <c r="P17" s="19">
        <f>F18-N17</f>
        <v>-5.4531261578875414</v>
      </c>
      <c r="R17" s="35">
        <v>36981</v>
      </c>
      <c r="S17" s="54">
        <f>M14-'問題2.1'!$M12</f>
        <v>-3.7679443604511285</v>
      </c>
      <c r="T17" s="54">
        <f>N14-'問題2.1'!$M12</f>
        <v>-3.7830188167801078</v>
      </c>
      <c r="V17">
        <v>4.2799999999999998E-2</v>
      </c>
      <c r="W17">
        <v>3.7254</v>
      </c>
      <c r="X17">
        <v>1.9753000000000001</v>
      </c>
      <c r="Y17">
        <v>-2.9718</v>
      </c>
      <c r="Z17">
        <v>-2.0291000000000001</v>
      </c>
      <c r="AA17">
        <v>-2.9718</v>
      </c>
      <c r="AB17">
        <v>0.88009999999999999</v>
      </c>
      <c r="AC17">
        <v>-2.8641000000000001</v>
      </c>
    </row>
    <row r="18" spans="2:29">
      <c r="B18" s="35">
        <v>37071</v>
      </c>
      <c r="C18" s="41">
        <v>7658</v>
      </c>
      <c r="D18" s="41">
        <v>7671</v>
      </c>
      <c r="E18" s="68">
        <v>-2.4582855687173555</v>
      </c>
      <c r="F18" s="68">
        <v>-2.960151802656541</v>
      </c>
      <c r="I18">
        <v>-9.8534000000000006</v>
      </c>
      <c r="J18">
        <f>((V18+W18+X18)-(Y18+Z18+AA18))/3</f>
        <v>3.2200666666666664</v>
      </c>
      <c r="K18">
        <f>((Z18+W18)-(AC18+AB18))/2</f>
        <v>0.48575000000000124</v>
      </c>
      <c r="M18">
        <f t="shared" si="0"/>
        <v>1.0744409112643669</v>
      </c>
      <c r="N18">
        <f t="shared" si="1"/>
        <v>1.1391478767020944</v>
      </c>
      <c r="O18" s="19">
        <f>E19-M18</f>
        <v>-10.411082332000847</v>
      </c>
      <c r="P18" s="19">
        <f>F19-N18</f>
        <v>-8.8434889013403435</v>
      </c>
      <c r="R18" s="35">
        <v>37011</v>
      </c>
      <c r="S18" s="54">
        <f>M15-'問題2.1'!$M13</f>
        <v>-5.1722273305723618</v>
      </c>
      <c r="T18" s="54">
        <f>N15-'問題2.1'!$M13</f>
        <v>-5.1053570133348849</v>
      </c>
      <c r="V18">
        <v>-8.2698</v>
      </c>
      <c r="W18">
        <v>-6.5781999999999998</v>
      </c>
      <c r="X18">
        <v>-4.6917</v>
      </c>
      <c r="Y18">
        <v>-10.077999999999999</v>
      </c>
      <c r="Z18">
        <v>-9.0439000000000007</v>
      </c>
      <c r="AA18">
        <v>-10.077999999999999</v>
      </c>
      <c r="AB18">
        <v>-6.7028999999999996</v>
      </c>
      <c r="AC18">
        <v>-9.8907000000000007</v>
      </c>
    </row>
    <row r="19" spans="2:29">
      <c r="B19" s="35">
        <v>37103</v>
      </c>
      <c r="C19" s="41">
        <v>6943</v>
      </c>
      <c r="D19" s="41">
        <v>7080</v>
      </c>
      <c r="E19" s="68">
        <v>-9.3366414207364805</v>
      </c>
      <c r="F19" s="68">
        <v>-7.70434102463825</v>
      </c>
      <c r="I19">
        <v>-11.0114</v>
      </c>
      <c r="J19">
        <f>((V19+W19+X19)-(Y19+Z19+AA19))/3</f>
        <v>7.5735000000000001</v>
      </c>
      <c r="K19">
        <f>((Z19+W19)-(AC19+AB19))/2</f>
        <v>2.1562999999999999</v>
      </c>
      <c r="M19">
        <f t="shared" si="0"/>
        <v>3.3226083642440369</v>
      </c>
      <c r="N19">
        <f t="shared" si="1"/>
        <v>3.4508051282809973</v>
      </c>
      <c r="O19" s="19">
        <f>E20-M19</f>
        <v>-9.0694036976733923</v>
      </c>
      <c r="P19" s="19">
        <f>F20-N19</f>
        <v>-12.236115862744278</v>
      </c>
      <c r="R19" s="35">
        <v>37042</v>
      </c>
      <c r="S19" s="54">
        <f>M16-'問題2.1'!$M14</f>
        <v>5.5578824567514165</v>
      </c>
      <c r="T19" s="54">
        <f>N16-'問題2.1'!$M14</f>
        <v>5.4619726815335206</v>
      </c>
      <c r="V19">
        <v>-2.6230000000000002</v>
      </c>
      <c r="W19">
        <v>-2.2852000000000001</v>
      </c>
      <c r="X19">
        <v>-3.8309000000000002</v>
      </c>
      <c r="Y19">
        <v>-11.864800000000001</v>
      </c>
      <c r="Z19">
        <v>-7.73</v>
      </c>
      <c r="AA19">
        <v>-11.864800000000001</v>
      </c>
      <c r="AB19">
        <v>-3.1631999999999998</v>
      </c>
      <c r="AC19">
        <v>-11.1646</v>
      </c>
    </row>
    <row r="20" spans="2:29">
      <c r="B20" s="35">
        <v>37134</v>
      </c>
      <c r="C20" s="41">
        <v>6544</v>
      </c>
      <c r="D20" s="41">
        <v>6458</v>
      </c>
      <c r="E20" s="68">
        <v>-5.7467953334293558</v>
      </c>
      <c r="F20" s="68">
        <v>-8.7853107344632804</v>
      </c>
      <c r="I20">
        <v>-6.3963999999999999</v>
      </c>
      <c r="J20">
        <f>((V20+W20+X20)-(Y20+Z20+AA20))/3</f>
        <v>-2.4052333333333329</v>
      </c>
      <c r="K20">
        <f>((Z20+W20)-(AC20+AB20))/2</f>
        <v>0.43484999999999996</v>
      </c>
      <c r="M20">
        <f t="shared" si="0"/>
        <v>-0.17661218739576762</v>
      </c>
      <c r="N20">
        <f t="shared" si="1"/>
        <v>-0.24382210339614074</v>
      </c>
      <c r="O20" s="19">
        <f>E21-M20</f>
        <v>-12.965197103557776</v>
      </c>
      <c r="P20" s="19">
        <f>F21-N20</f>
        <v>-6.213285360214881</v>
      </c>
      <c r="R20" s="35">
        <v>37072</v>
      </c>
      <c r="S20" s="54">
        <f>M17-'問題2.1'!$M15</f>
        <v>3.2259241954628424</v>
      </c>
      <c r="T20" s="54">
        <f>N17-'問題2.1'!$M15</f>
        <v>3.2905743552310005</v>
      </c>
      <c r="V20">
        <v>-10.5025</v>
      </c>
      <c r="W20">
        <v>-7.9287999999999998</v>
      </c>
      <c r="X20">
        <v>-7.4010999999999996</v>
      </c>
      <c r="Y20">
        <v>-5.9490999999999996</v>
      </c>
      <c r="Z20">
        <v>-6.7184999999999997</v>
      </c>
      <c r="AA20">
        <v>-5.9490999999999996</v>
      </c>
      <c r="AB20">
        <v>-9.1362000000000005</v>
      </c>
      <c r="AC20">
        <v>-6.3807999999999998</v>
      </c>
    </row>
    <row r="21" spans="2:29">
      <c r="B21" s="35">
        <v>37162</v>
      </c>
      <c r="C21" s="41">
        <v>5684</v>
      </c>
      <c r="D21" s="41">
        <v>6041</v>
      </c>
      <c r="E21" s="68">
        <v>-13.141809290953542</v>
      </c>
      <c r="F21" s="68">
        <v>-6.4571074636110222</v>
      </c>
      <c r="I21">
        <v>5.6424000000000003</v>
      </c>
      <c r="J21">
        <f>((V21+W21+X21)-(Y21+Z21+AA21))/3</f>
        <v>-3.6589666666666658</v>
      </c>
      <c r="K21">
        <f>((Z21+W21)-(AC21+AB21))/2</f>
        <v>2.2627999999999995</v>
      </c>
      <c r="M21">
        <f t="shared" si="0"/>
        <v>0.98785980249036554</v>
      </c>
      <c r="N21">
        <f t="shared" si="1"/>
        <v>0.84772255206157343</v>
      </c>
      <c r="O21" s="19">
        <f>E22-M21</f>
        <v>3.216925559930472</v>
      </c>
      <c r="P21" s="19">
        <f>F22-N21</f>
        <v>5.9061261484846987</v>
      </c>
      <c r="R21" s="35">
        <v>37103</v>
      </c>
      <c r="S21" s="54">
        <f>M18-'問題2.1'!$M16</f>
        <v>9.3380409112643665</v>
      </c>
      <c r="T21" s="54">
        <f>N18-'問題2.1'!$M16</f>
        <v>9.4027478767020938</v>
      </c>
      <c r="V21">
        <v>0.53459999999999996</v>
      </c>
      <c r="W21">
        <v>3.9718</v>
      </c>
      <c r="X21">
        <v>2.6993999999999998</v>
      </c>
      <c r="Y21">
        <v>5.2827999999999999</v>
      </c>
      <c r="Z21">
        <v>7.6170999999999998</v>
      </c>
      <c r="AA21">
        <v>5.2827999999999999</v>
      </c>
      <c r="AB21">
        <v>1.5167999999999999</v>
      </c>
      <c r="AC21">
        <v>5.5465</v>
      </c>
    </row>
    <row r="22" spans="2:29">
      <c r="B22" s="35">
        <v>37195</v>
      </c>
      <c r="C22" s="41">
        <v>5923</v>
      </c>
      <c r="D22" s="41">
        <v>6449</v>
      </c>
      <c r="E22" s="68">
        <v>4.2047853624208376</v>
      </c>
      <c r="F22" s="68">
        <v>6.7538487005462722</v>
      </c>
      <c r="I22">
        <v>3.9289999999999998</v>
      </c>
      <c r="J22">
        <f>((V22+W22+X22)-(Y22+Z22+AA22))/3</f>
        <v>-5.9837999999999996</v>
      </c>
      <c r="K22">
        <f>((Z22+W22)-(AC22+AB22))/2</f>
        <v>-5.1507000000000005</v>
      </c>
      <c r="M22">
        <f t="shared" si="0"/>
        <v>-5.330064146212373</v>
      </c>
      <c r="N22">
        <f t="shared" si="1"/>
        <v>-5.3497792254044043</v>
      </c>
      <c r="O22" s="19">
        <f>E23-M22</f>
        <v>5.1612307847401411</v>
      </c>
      <c r="P22" s="19">
        <f>F23-N22</f>
        <v>6.0940806674884431</v>
      </c>
      <c r="R22" s="35">
        <v>37134</v>
      </c>
      <c r="S22" s="54">
        <f>M19-'問題2.1'!$M17</f>
        <v>10.260608364244037</v>
      </c>
      <c r="T22" s="54">
        <f>N19-'問題2.1'!$M17</f>
        <v>10.388805128280996</v>
      </c>
      <c r="V22">
        <v>-2.2968000000000002</v>
      </c>
      <c r="W22">
        <v>-4.9234</v>
      </c>
      <c r="X22">
        <v>-4.3388999999999998</v>
      </c>
      <c r="Y22">
        <v>5.3346</v>
      </c>
      <c r="Z22">
        <v>-4.2769000000000004</v>
      </c>
      <c r="AA22">
        <v>5.3346</v>
      </c>
      <c r="AB22">
        <v>-3.2338</v>
      </c>
      <c r="AC22">
        <v>4.3349000000000002</v>
      </c>
    </row>
    <row r="23" spans="2:29">
      <c r="B23" s="35">
        <v>37225</v>
      </c>
      <c r="C23" s="41">
        <v>5913</v>
      </c>
      <c r="D23" s="41">
        <v>6497</v>
      </c>
      <c r="E23" s="68">
        <v>-0.16883336147223149</v>
      </c>
      <c r="F23" s="68">
        <v>0.74430144208403881</v>
      </c>
      <c r="I23">
        <v>-0.89829999999999999</v>
      </c>
      <c r="J23">
        <f>((V23+W23+X23)-(Y23+Z23+AA23))/3</f>
        <v>-8.2566666666666677E-2</v>
      </c>
      <c r="K23">
        <f>((Z23+W23)-(AC23+AB23))/2</f>
        <v>-4.3340999999999994</v>
      </c>
      <c r="M23">
        <f t="shared" si="0"/>
        <v>-3.4187564748780583</v>
      </c>
      <c r="N23">
        <f t="shared" si="1"/>
        <v>-3.3181448928738675</v>
      </c>
      <c r="O23" s="19">
        <f>E24-M23</f>
        <v>0.59447100219075377</v>
      </c>
      <c r="P23" s="19">
        <f>F24-N23</f>
        <v>1.7020143710945876</v>
      </c>
      <c r="R23" s="35">
        <v>37164</v>
      </c>
      <c r="S23" s="54">
        <f>M20-'問題2.1'!$M18</f>
        <v>7.5764878126042321</v>
      </c>
      <c r="T23" s="54">
        <f>N20-'問題2.1'!$M18</f>
        <v>7.5092778966038587</v>
      </c>
      <c r="V23">
        <v>-1.5541</v>
      </c>
      <c r="W23">
        <v>-4.4973999999999998</v>
      </c>
      <c r="X23">
        <v>-0.72540000000000004</v>
      </c>
      <c r="Y23">
        <v>-0.25690000000000002</v>
      </c>
      <c r="Z23">
        <v>-6.0153999999999996</v>
      </c>
      <c r="AA23">
        <v>-0.25690000000000002</v>
      </c>
      <c r="AB23">
        <v>-1.1783999999999999</v>
      </c>
      <c r="AC23">
        <v>-0.66620000000000001</v>
      </c>
    </row>
    <row r="24" spans="2:29">
      <c r="B24" s="35">
        <v>37253</v>
      </c>
      <c r="C24" s="41">
        <v>5746</v>
      </c>
      <c r="D24" s="41">
        <v>6392</v>
      </c>
      <c r="E24" s="68">
        <v>-2.8242854726873046</v>
      </c>
      <c r="F24" s="68">
        <v>-1.6161305217792798</v>
      </c>
      <c r="I24">
        <v>-6.3254999999999999</v>
      </c>
      <c r="J24">
        <f>((V24+W24+X24)-(Y24+Z24+AA24))/3</f>
        <v>1.5207666666666675</v>
      </c>
      <c r="K24">
        <f>((Z24+W24)-(AC24+AB24))/2</f>
        <v>1.5352000000000006</v>
      </c>
      <c r="M24">
        <f t="shared" si="0"/>
        <v>1.532092540075233</v>
      </c>
      <c r="N24">
        <f t="shared" si="1"/>
        <v>1.5317509670008629</v>
      </c>
      <c r="O24" s="19">
        <f>E25-M24</f>
        <v>-7.8669341690345087</v>
      </c>
      <c r="P24" s="19">
        <f>F25-N24</f>
        <v>-8.02424158026745</v>
      </c>
      <c r="R24" s="35">
        <v>37195</v>
      </c>
      <c r="S24" s="54">
        <f>M21-'問題2.1'!$M19</f>
        <v>-2.6920401975096344</v>
      </c>
      <c r="T24" s="54">
        <f>N21-'問題2.1'!$M19</f>
        <v>-2.8321774479384265</v>
      </c>
      <c r="V24">
        <v>-5.6757</v>
      </c>
      <c r="W24">
        <v>-3.6269</v>
      </c>
      <c r="X24">
        <v>-4.2088999999999999</v>
      </c>
      <c r="Y24">
        <v>-6.6840000000000002</v>
      </c>
      <c r="Z24">
        <v>-4.7058</v>
      </c>
      <c r="AA24">
        <v>-6.6840000000000002</v>
      </c>
      <c r="AB24">
        <v>-5.008</v>
      </c>
      <c r="AC24">
        <v>-6.3951000000000002</v>
      </c>
    </row>
    <row r="25" spans="2:29">
      <c r="B25" s="35">
        <v>37287</v>
      </c>
      <c r="C25" s="41">
        <v>5382</v>
      </c>
      <c r="D25" s="41">
        <v>5977</v>
      </c>
      <c r="E25" s="68">
        <v>-6.3348416289592757</v>
      </c>
      <c r="F25" s="68">
        <v>-6.4924906132665878</v>
      </c>
      <c r="I25">
        <v>4.0026000000000002</v>
      </c>
      <c r="J25">
        <f>((V25+W25+X25)-(Y25+Z25+AA25))/3</f>
        <v>1.7414999999999996</v>
      </c>
      <c r="K25">
        <f>((Z25+W25)-(AC25+AB25))/2</f>
        <v>0.3407</v>
      </c>
      <c r="M25">
        <f t="shared" si="0"/>
        <v>0.64228841443473317</v>
      </c>
      <c r="N25">
        <f t="shared" si="1"/>
        <v>0.67543801864621011</v>
      </c>
      <c r="O25" s="19">
        <f>E26-M25</f>
        <v>-5.0458558614804421</v>
      </c>
      <c r="P25" s="19">
        <f>F26-N25</f>
        <v>-1.2777468692401568</v>
      </c>
      <c r="R25" s="35">
        <v>37225</v>
      </c>
      <c r="S25" s="54">
        <f>M22-'問題2.1'!$M20</f>
        <v>-5.4244641462123733</v>
      </c>
      <c r="T25" s="54">
        <f>N22-'問題2.1'!$M20</f>
        <v>-5.4441792254044046</v>
      </c>
      <c r="V25">
        <v>3.6331000000000002</v>
      </c>
      <c r="W25">
        <v>7.1646999999999998</v>
      </c>
      <c r="X25">
        <v>4.2329999999999997</v>
      </c>
      <c r="Y25">
        <v>4.0663999999999998</v>
      </c>
      <c r="Z25">
        <v>1.6735</v>
      </c>
      <c r="AA25">
        <v>4.0663999999999998</v>
      </c>
      <c r="AB25">
        <v>3.9685999999999999</v>
      </c>
      <c r="AC25">
        <v>4.1882000000000001</v>
      </c>
    </row>
    <row r="26" spans="2:29">
      <c r="B26" s="35">
        <v>37315</v>
      </c>
      <c r="C26" s="41">
        <v>5145</v>
      </c>
      <c r="D26" s="41">
        <v>5941</v>
      </c>
      <c r="E26" s="68">
        <v>-4.4035674470457087</v>
      </c>
      <c r="F26" s="68">
        <v>-0.60230885059394668</v>
      </c>
      <c r="I26">
        <v>5.2122000000000002</v>
      </c>
      <c r="J26">
        <f>((V26+W26+X26)-(Y26+Z26+AA26))/3</f>
        <v>-1.2491333333333337</v>
      </c>
      <c r="K26">
        <f>((Z26+W26)-(AC26+AB26))/2</f>
        <v>-0.75990000000000002</v>
      </c>
      <c r="M26">
        <f t="shared" si="0"/>
        <v>-0.86523059946291547</v>
      </c>
      <c r="N26">
        <f t="shared" si="1"/>
        <v>-0.8768081869758253</v>
      </c>
      <c r="O26" s="19">
        <f>E27-M26</f>
        <v>6.9876795790547588</v>
      </c>
      <c r="P26" s="19">
        <f>F27-N26</f>
        <v>6.0611205922948059</v>
      </c>
      <c r="R26" s="35">
        <v>37256</v>
      </c>
      <c r="S26" s="54">
        <f>M23-'問題2.1'!$M21</f>
        <v>-2.1217564748780582</v>
      </c>
      <c r="T26" s="54">
        <f>N23-'問題2.1'!$M21</f>
        <v>-2.0211448928738678</v>
      </c>
      <c r="V26">
        <v>6.1120000000000001</v>
      </c>
      <c r="W26">
        <v>3.0819000000000001</v>
      </c>
      <c r="X26">
        <v>3.6941000000000002</v>
      </c>
      <c r="Y26">
        <v>5.6398999999999999</v>
      </c>
      <c r="Z26">
        <v>5.3555999999999999</v>
      </c>
      <c r="AA26">
        <v>5.6398999999999999</v>
      </c>
      <c r="AB26">
        <v>4.7563000000000004</v>
      </c>
      <c r="AC26">
        <v>5.2009999999999996</v>
      </c>
    </row>
    <row r="27" spans="2:29">
      <c r="B27" s="35">
        <v>37344</v>
      </c>
      <c r="C27" s="41">
        <v>5460</v>
      </c>
      <c r="D27" s="41">
        <v>6249</v>
      </c>
      <c r="E27" s="68">
        <v>6.1224489795918435</v>
      </c>
      <c r="F27" s="68">
        <v>5.1843124053189804</v>
      </c>
      <c r="I27">
        <v>2.5836999999999999</v>
      </c>
      <c r="J27">
        <f>((V27+W27+X27)-(Y27+Z27+AA27))/3</f>
        <v>-0.46006666666666646</v>
      </c>
      <c r="K27">
        <f>((Z27+W27)-(AC27+AB27))/2</f>
        <v>0.6762999999999999</v>
      </c>
      <c r="M27">
        <f t="shared" si="0"/>
        <v>0.4316433584117681</v>
      </c>
      <c r="N27">
        <f t="shared" si="1"/>
        <v>0.40475149996246829</v>
      </c>
      <c r="O27" s="19">
        <f>E28-M27</f>
        <v>0.83209290532449121</v>
      </c>
      <c r="P27" s="19">
        <f>F28-N27</f>
        <v>1.5635634304264019</v>
      </c>
      <c r="R27" s="35">
        <v>37287</v>
      </c>
      <c r="S27" s="54">
        <f>M24-'問題2.1'!$M22</f>
        <v>7.1001925400752333</v>
      </c>
      <c r="T27" s="54">
        <f>N24-'問題2.1'!$M22</f>
        <v>7.0998509670008634</v>
      </c>
      <c r="V27">
        <v>0.83099999999999996</v>
      </c>
      <c r="W27">
        <v>2.3513999999999999</v>
      </c>
      <c r="X27">
        <v>2.2616000000000001</v>
      </c>
      <c r="Y27">
        <v>1.8317000000000001</v>
      </c>
      <c r="Z27">
        <v>3.1608000000000001</v>
      </c>
      <c r="AA27">
        <v>1.8317000000000001</v>
      </c>
      <c r="AB27">
        <v>1.6209</v>
      </c>
      <c r="AC27">
        <v>2.5387</v>
      </c>
    </row>
    <row r="28" spans="2:29">
      <c r="B28" s="35">
        <v>37376</v>
      </c>
      <c r="C28" s="41">
        <v>5529</v>
      </c>
      <c r="D28" s="41">
        <v>6372</v>
      </c>
      <c r="E28" s="68">
        <v>1.2637362637362592</v>
      </c>
      <c r="F28" s="68">
        <v>1.9683149303888703</v>
      </c>
      <c r="I28">
        <v>1.6357999999999999</v>
      </c>
      <c r="J28">
        <f>((V28+W28+X28)-(Y28+Z28+AA28))/3</f>
        <v>2.9174666666666664</v>
      </c>
      <c r="K28">
        <f>((Z28+W28)-(AC28+AB28))/2</f>
        <v>2.7427999999999999</v>
      </c>
      <c r="M28">
        <f t="shared" si="0"/>
        <v>2.7804052516260995</v>
      </c>
      <c r="N28">
        <f t="shared" si="1"/>
        <v>2.7845386770311187</v>
      </c>
      <c r="O28" s="19">
        <f>E29-M28</f>
        <v>1.1624415561148966</v>
      </c>
      <c r="P28" s="19">
        <f>F29-N28</f>
        <v>1.7509289940297812</v>
      </c>
      <c r="R28" s="35">
        <v>37315</v>
      </c>
      <c r="S28" s="54">
        <f>M25-'問題2.1'!$M23</f>
        <v>-3.7509115855652668</v>
      </c>
      <c r="T28" s="54">
        <f>N25-'問題2.1'!$M23</f>
        <v>-3.7177619813537901</v>
      </c>
      <c r="V28">
        <v>5.1547000000000001</v>
      </c>
      <c r="W28">
        <v>6.2811000000000003</v>
      </c>
      <c r="X28">
        <v>5.3345000000000002</v>
      </c>
      <c r="Y28">
        <v>1.1232</v>
      </c>
      <c r="Z28">
        <v>5.7714999999999996</v>
      </c>
      <c r="AA28">
        <v>1.1232</v>
      </c>
      <c r="AB28">
        <v>5.2542999999999997</v>
      </c>
      <c r="AC28">
        <v>1.3127</v>
      </c>
    </row>
    <row r="29" spans="2:29">
      <c r="B29" s="35">
        <v>37407</v>
      </c>
      <c r="C29" s="41">
        <v>5747</v>
      </c>
      <c r="D29" s="41">
        <v>6661</v>
      </c>
      <c r="E29" s="68">
        <v>3.9428468077409962</v>
      </c>
      <c r="F29" s="68">
        <v>4.5354676710608999</v>
      </c>
      <c r="I29">
        <v>-8.2787000000000006</v>
      </c>
      <c r="J29">
        <f>((V29+W29+X29)-(Y29+Z29+AA29))/3</f>
        <v>-0.26976666666666677</v>
      </c>
      <c r="K29">
        <f>((Z29+W29)-(AC29+AB29))/2</f>
        <v>1.7136000000000013</v>
      </c>
      <c r="M29">
        <f t="shared" si="0"/>
        <v>1.2865865693952407</v>
      </c>
      <c r="N29">
        <f t="shared" si="1"/>
        <v>1.2396506447568236</v>
      </c>
      <c r="O29" s="19">
        <f>E30-M29</f>
        <v>-10.160781801690352</v>
      </c>
      <c r="P29" s="19">
        <f>F30-N29</f>
        <v>-9.4065925453723445</v>
      </c>
      <c r="R29" s="35">
        <v>37346</v>
      </c>
      <c r="S29" s="54">
        <f>M26-'問題2.1'!$M24</f>
        <v>-5.6293305994629153</v>
      </c>
      <c r="T29" s="54">
        <f>N26-'問題2.1'!$M24</f>
        <v>-5.6409081869758255</v>
      </c>
      <c r="V29">
        <v>-9.7776999999999994</v>
      </c>
      <c r="W29">
        <v>-6.9851999999999999</v>
      </c>
      <c r="X29">
        <v>-7.4965000000000002</v>
      </c>
      <c r="Y29">
        <v>-8.4642999999999997</v>
      </c>
      <c r="Z29">
        <v>-6.5214999999999996</v>
      </c>
      <c r="AA29">
        <v>-8.4642999999999997</v>
      </c>
      <c r="AB29">
        <v>-8.5116999999999994</v>
      </c>
      <c r="AC29">
        <v>-8.4222000000000001</v>
      </c>
    </row>
    <row r="30" spans="2:29">
      <c r="B30" s="35">
        <v>37435</v>
      </c>
      <c r="C30" s="41">
        <v>5237</v>
      </c>
      <c r="D30" s="41">
        <v>6117</v>
      </c>
      <c r="E30" s="68">
        <v>-8.8741952322951114</v>
      </c>
      <c r="F30" s="68">
        <v>-8.1669419006155213</v>
      </c>
      <c r="I30">
        <v>-7.8063000000000002</v>
      </c>
      <c r="J30">
        <f>((V30+W30+X30)-(Y30+Z30+AA30))/3</f>
        <v>2.7553333333333327</v>
      </c>
      <c r="K30">
        <f>((Z30+W30)-(AC30+AB30))/2</f>
        <v>3.3818000000000006</v>
      </c>
      <c r="M30">
        <f t="shared" si="0"/>
        <v>3.2469234313935922</v>
      </c>
      <c r="N30">
        <f t="shared" si="1"/>
        <v>3.232098217635023</v>
      </c>
      <c r="O30" s="19">
        <f>E31-M30</f>
        <v>-11.400446440750093</v>
      </c>
      <c r="P30" s="19">
        <f>F31-N30</f>
        <v>-6.8449803493989627</v>
      </c>
      <c r="R30" s="35">
        <v>37376</v>
      </c>
      <c r="S30" s="54">
        <f>M27-'問題2.1'!$M25</f>
        <v>-1.7644566415882319</v>
      </c>
      <c r="T30" s="54">
        <f>N27-'問題2.1'!$M25</f>
        <v>-1.7913485000375315</v>
      </c>
      <c r="V30">
        <v>-4.9413</v>
      </c>
      <c r="W30">
        <v>-2.2534999999999998</v>
      </c>
      <c r="X30">
        <v>-5.7488999999999999</v>
      </c>
      <c r="Y30">
        <v>-8.3734999999999999</v>
      </c>
      <c r="Z30">
        <v>-4.4626999999999999</v>
      </c>
      <c r="AA30">
        <v>-8.3734999999999999</v>
      </c>
      <c r="AB30">
        <v>-5.3951000000000002</v>
      </c>
      <c r="AC30">
        <v>-8.0846999999999998</v>
      </c>
    </row>
    <row r="31" spans="2:29">
      <c r="B31" s="35">
        <v>37468</v>
      </c>
      <c r="C31" s="41">
        <v>4810</v>
      </c>
      <c r="D31" s="41">
        <v>5896</v>
      </c>
      <c r="E31" s="68">
        <v>-8.1535230093565012</v>
      </c>
      <c r="F31" s="68">
        <v>-3.6128821317639392</v>
      </c>
      <c r="I31">
        <v>-2.0400999999999998</v>
      </c>
      <c r="J31">
        <f>((V31+W31+X31)-(Y31+Z31+AA31))/3</f>
        <v>0.12276666666666654</v>
      </c>
      <c r="K31">
        <f>((Z31+W31)-(AC31+AB31))/2</f>
        <v>-1.1839</v>
      </c>
      <c r="M31">
        <f t="shared" si="0"/>
        <v>-0.9025782325441204</v>
      </c>
      <c r="N31">
        <f t="shared" si="1"/>
        <v>-0.87165626029965659</v>
      </c>
      <c r="O31" s="19">
        <f>E32-M31</f>
        <v>-4.7523074223415351</v>
      </c>
      <c r="P31" s="19">
        <f>F32-N31</f>
        <v>-2.2999855307451202</v>
      </c>
      <c r="R31" s="35">
        <v>37407</v>
      </c>
      <c r="S31" s="54">
        <f>M28-'問題2.1'!$M26</f>
        <v>-0.78739474837390055</v>
      </c>
      <c r="T31" s="54">
        <f>N28-'問題2.1'!$M26</f>
        <v>-0.7832613229688814</v>
      </c>
      <c r="V31">
        <v>-2.9182000000000001</v>
      </c>
      <c r="W31">
        <v>-2.077</v>
      </c>
      <c r="X31">
        <v>-2.2919</v>
      </c>
      <c r="Y31">
        <v>-1.4923</v>
      </c>
      <c r="Z31">
        <v>-4.6707999999999998</v>
      </c>
      <c r="AA31">
        <v>-1.4923</v>
      </c>
      <c r="AB31">
        <v>-2.5676999999999999</v>
      </c>
      <c r="AC31">
        <v>-1.8123</v>
      </c>
    </row>
    <row r="32" spans="2:29">
      <c r="B32" s="35">
        <v>37498</v>
      </c>
      <c r="C32" s="41">
        <v>4538</v>
      </c>
      <c r="D32" s="41">
        <v>5709</v>
      </c>
      <c r="E32" s="68">
        <v>-5.6548856548856552</v>
      </c>
      <c r="F32" s="68">
        <v>-3.1716417910447769</v>
      </c>
      <c r="I32">
        <v>-3.6177999999999999</v>
      </c>
      <c r="J32">
        <f>((V32+W32+X32)-(Y32+Z32+AA32))/3</f>
        <v>3.6627666666666676</v>
      </c>
      <c r="K32">
        <f>((Z32+W32)-(AC32+AB32))/2</f>
        <v>-0.19920000000000027</v>
      </c>
      <c r="M32">
        <f t="shared" si="0"/>
        <v>0.63227087833571316</v>
      </c>
      <c r="N32">
        <f t="shared" si="1"/>
        <v>0.72366342439508846</v>
      </c>
      <c r="O32" s="19">
        <f>E33-M32</f>
        <v>-5.6785467707993504</v>
      </c>
      <c r="P32" s="19">
        <f>F33-N32</f>
        <v>-5.7683297407377045</v>
      </c>
      <c r="R32" s="35">
        <v>37437</v>
      </c>
      <c r="S32" s="54">
        <f>M29-'問題2.1'!$M27</f>
        <v>9.4810865693952397</v>
      </c>
      <c r="T32" s="54">
        <f>N29-'問題2.1'!$M27</f>
        <v>9.4341506447568229</v>
      </c>
      <c r="V32">
        <v>-1.0172000000000001</v>
      </c>
      <c r="W32">
        <v>0.48110000000000003</v>
      </c>
      <c r="X32">
        <v>0.22170000000000001</v>
      </c>
      <c r="Y32">
        <v>-3.2884000000000002</v>
      </c>
      <c r="Z32">
        <v>-4.7259000000000002</v>
      </c>
      <c r="AA32">
        <v>-3.2884000000000002</v>
      </c>
      <c r="AB32">
        <v>-0.32190000000000002</v>
      </c>
      <c r="AC32">
        <v>-3.5245000000000002</v>
      </c>
    </row>
    <row r="33" spans="2:29">
      <c r="B33" s="35">
        <v>37529</v>
      </c>
      <c r="C33" s="41">
        <v>4309</v>
      </c>
      <c r="D33" s="41">
        <v>5421</v>
      </c>
      <c r="E33" s="68">
        <v>-5.0462758924636368</v>
      </c>
      <c r="F33" s="68">
        <v>-5.0446663163426164</v>
      </c>
      <c r="I33">
        <v>-4.9055999999999997</v>
      </c>
      <c r="J33">
        <f>((V33+W33+X33)-(Y33+Z33+AA33))/3</f>
        <v>-2.1771000000000007</v>
      </c>
      <c r="K33">
        <f>((Z33+W33)-(AC33+AB33))/2</f>
        <v>-1.2739000000000003</v>
      </c>
      <c r="M33">
        <f t="shared" si="0"/>
        <v>-1.468356491540429</v>
      </c>
      <c r="N33">
        <f t="shared" si="1"/>
        <v>-1.4897305002305614</v>
      </c>
      <c r="O33" s="19">
        <f>E34-M33</f>
        <v>-6.1436184446396593</v>
      </c>
      <c r="P33" s="19">
        <f>F34-N33</f>
        <v>-5.3540252643885138</v>
      </c>
      <c r="R33" s="35">
        <v>37468</v>
      </c>
      <c r="S33" s="54">
        <f>M30-'問題2.1'!$M28</f>
        <v>9.4088234313935928</v>
      </c>
      <c r="T33" s="54">
        <f>N30-'問題2.1'!$M28</f>
        <v>9.3939982176350227</v>
      </c>
      <c r="V33">
        <v>-8.7753999999999994</v>
      </c>
      <c r="W33">
        <v>-6.0655000000000001</v>
      </c>
      <c r="X33">
        <v>-6.718</v>
      </c>
      <c r="Y33">
        <v>-3.1688999999999998</v>
      </c>
      <c r="Z33">
        <v>-8.6898</v>
      </c>
      <c r="AA33">
        <v>-3.1688999999999998</v>
      </c>
      <c r="AB33">
        <v>-7.6159999999999997</v>
      </c>
      <c r="AC33">
        <v>-4.5914999999999999</v>
      </c>
    </row>
    <row r="34" spans="2:29">
      <c r="B34" s="35">
        <v>37560</v>
      </c>
      <c r="C34" s="41">
        <v>3981</v>
      </c>
      <c r="D34" s="41">
        <v>5050</v>
      </c>
      <c r="E34" s="68">
        <v>-7.6119749361800881</v>
      </c>
      <c r="F34" s="68">
        <v>-6.8437557646190754</v>
      </c>
      <c r="I34">
        <v>4.9473000000000003</v>
      </c>
      <c r="J34">
        <f>((V34+W34+X34)-(Y34+Z34+AA34))/3</f>
        <v>-2.0644</v>
      </c>
      <c r="K34">
        <f>((Z34+W34)-(AC34+AB34))/2</f>
        <v>-3.8111000000000002</v>
      </c>
      <c r="M34">
        <f t="shared" si="0"/>
        <v>-3.4350402528483963</v>
      </c>
      <c r="N34">
        <f t="shared" si="1"/>
        <v>-3.3937049740933145</v>
      </c>
      <c r="O34" s="19">
        <f>E35-M34</f>
        <v>5.4948242267243135</v>
      </c>
      <c r="P34" s="19">
        <f>F35-N34</f>
        <v>8.4036059641923284</v>
      </c>
      <c r="R34" s="35">
        <v>37499</v>
      </c>
      <c r="S34" s="54">
        <f>M31-'問題2.1'!$M29</f>
        <v>1.3412217674558793</v>
      </c>
      <c r="T34" s="54">
        <f>N31-'問題2.1'!$M29</f>
        <v>1.3721437397003431</v>
      </c>
      <c r="V34">
        <v>2.5388000000000002</v>
      </c>
      <c r="W34">
        <v>-0.81379999999999997</v>
      </c>
      <c r="X34">
        <v>3.0718999999999999</v>
      </c>
      <c r="Y34">
        <v>4.8586</v>
      </c>
      <c r="Z34">
        <v>1.2728999999999999</v>
      </c>
      <c r="AA34">
        <v>4.8586</v>
      </c>
      <c r="AB34">
        <v>2.8420999999999998</v>
      </c>
      <c r="AC34">
        <v>5.2392000000000003</v>
      </c>
    </row>
    <row r="35" spans="2:29">
      <c r="B35" s="35">
        <v>37589</v>
      </c>
      <c r="C35" s="41">
        <v>4063</v>
      </c>
      <c r="D35" s="41">
        <v>5303</v>
      </c>
      <c r="E35" s="68">
        <v>2.0597839738759172</v>
      </c>
      <c r="F35" s="68">
        <v>5.0099009900990144</v>
      </c>
      <c r="I35">
        <v>-6.4436999999999998</v>
      </c>
      <c r="J35">
        <f>((V35+W35+X35)-(Y35+Z35+AA35))/3</f>
        <v>2.2561999999999998</v>
      </c>
      <c r="K35">
        <f>((Z35+W35)-(AC35+AB35))/2</f>
        <v>0.75175000000000036</v>
      </c>
      <c r="M35">
        <f t="shared" si="0"/>
        <v>1.0756539756971737</v>
      </c>
      <c r="N35">
        <f t="shared" si="1"/>
        <v>1.1112564299910601</v>
      </c>
      <c r="O35" s="19">
        <f>E36-M35</f>
        <v>-5.9242879899723402</v>
      </c>
      <c r="P35" s="19">
        <f>F36-N35</f>
        <v>-5.9198553362705209</v>
      </c>
      <c r="R35" s="35">
        <v>37529</v>
      </c>
      <c r="S35" s="54">
        <f>M32-'問題2.1'!$M30</f>
        <v>2.4436708783357131</v>
      </c>
      <c r="T35" s="54">
        <f>N32-'問題2.1'!$M30</f>
        <v>2.5350634243950885</v>
      </c>
      <c r="V35">
        <v>-5.8804999999999996</v>
      </c>
      <c r="W35">
        <v>-3.8445</v>
      </c>
      <c r="X35">
        <v>-2.6804000000000001</v>
      </c>
      <c r="Y35">
        <v>-6.8693999999999997</v>
      </c>
      <c r="Z35">
        <v>-5.4352</v>
      </c>
      <c r="AA35">
        <v>-6.8693999999999997</v>
      </c>
      <c r="AB35">
        <v>-4.2526999999999999</v>
      </c>
      <c r="AC35">
        <v>-6.5305</v>
      </c>
    </row>
    <row r="36" spans="2:29">
      <c r="B36" s="35">
        <v>37620</v>
      </c>
      <c r="C36" s="41">
        <v>3866</v>
      </c>
      <c r="D36" s="41">
        <v>5048</v>
      </c>
      <c r="E36" s="68">
        <v>-4.8486340142751665</v>
      </c>
      <c r="F36" s="68">
        <v>-4.8085989062794603</v>
      </c>
      <c r="I36">
        <v>-4.0929000000000002</v>
      </c>
      <c r="J36">
        <f>((V36+W36+X36)-(Y36+Z36+AA36))/3</f>
        <v>2.9135666666666662</v>
      </c>
      <c r="K36">
        <f>((Z36+W36)-(AC36+AB36))/2</f>
        <v>1.5450999999999997</v>
      </c>
      <c r="M36">
        <f t="shared" si="0"/>
        <v>1.8397271339622032</v>
      </c>
      <c r="N36">
        <f t="shared" si="1"/>
        <v>1.8721115682528491</v>
      </c>
      <c r="O36" s="19">
        <f>E37-M36</f>
        <v>-2.8226552250123866</v>
      </c>
      <c r="P36" s="19">
        <f>F37-N36</f>
        <v>-4.4077692544652045</v>
      </c>
      <c r="R36" s="35">
        <v>37560</v>
      </c>
      <c r="S36" s="54">
        <f>M33-'問題2.1'!$M31</f>
        <v>4.630043508459571</v>
      </c>
      <c r="T36" s="54">
        <f>N33-'問題2.1'!$M31</f>
        <v>4.6086694997694382</v>
      </c>
      <c r="V36">
        <v>-2.6964999999999999</v>
      </c>
      <c r="W36">
        <v>-0.31869999999999998</v>
      </c>
      <c r="X36">
        <v>-0.19289999999999999</v>
      </c>
      <c r="Y36">
        <v>-4.851</v>
      </c>
      <c r="Z36">
        <v>-2.2467999999999999</v>
      </c>
      <c r="AA36">
        <v>-4.851</v>
      </c>
      <c r="AB36">
        <v>-1.4018999999999999</v>
      </c>
      <c r="AC36">
        <v>-4.2538</v>
      </c>
    </row>
    <row r="37" spans="2:29">
      <c r="B37" s="35">
        <v>37652</v>
      </c>
      <c r="C37" s="41">
        <v>3828</v>
      </c>
      <c r="D37" s="41">
        <v>4920</v>
      </c>
      <c r="E37" s="68">
        <v>-0.98292809105018364</v>
      </c>
      <c r="F37" s="68">
        <v>-2.5356576862123559</v>
      </c>
      <c r="I37">
        <v>-1.4077</v>
      </c>
      <c r="J37">
        <f>((V37+W37+X37)-(Y37+Z37+AA37))/3</f>
        <v>2.828466666666666</v>
      </c>
      <c r="K37">
        <f>((Z37+W37)-(AC37+AB37))/2</f>
        <v>2.6223000000000001</v>
      </c>
      <c r="M37">
        <f t="shared" si="0"/>
        <v>2.6666871158228709</v>
      </c>
      <c r="N37">
        <f t="shared" si="1"/>
        <v>2.6715659823245774</v>
      </c>
      <c r="O37" s="19">
        <f>E38-M37</f>
        <v>-7.1076484533359316</v>
      </c>
      <c r="P37" s="19">
        <f>F38-N37</f>
        <v>-5.6187204538692885</v>
      </c>
      <c r="R37" s="35">
        <v>37590</v>
      </c>
      <c r="S37" s="54">
        <f>M34-'問題2.1'!$M32</f>
        <v>-6.7760402528483965</v>
      </c>
      <c r="T37" s="54">
        <f>N34-'問題2.1'!$M32</f>
        <v>-6.7347049740933151</v>
      </c>
      <c r="V37">
        <v>-0.63570000000000004</v>
      </c>
      <c r="W37">
        <v>4.0785</v>
      </c>
      <c r="X37">
        <v>0.41889999999999999</v>
      </c>
      <c r="Y37">
        <v>-2.105</v>
      </c>
      <c r="Z37">
        <v>-0.41370000000000001</v>
      </c>
      <c r="AA37">
        <v>-2.105</v>
      </c>
      <c r="AB37">
        <v>-8.3799999999999999E-2</v>
      </c>
      <c r="AC37">
        <v>-1.496</v>
      </c>
    </row>
    <row r="38" spans="2:29">
      <c r="B38" s="35">
        <v>37680</v>
      </c>
      <c r="C38" s="41">
        <v>3658</v>
      </c>
      <c r="D38" s="41">
        <v>4775</v>
      </c>
      <c r="E38" s="68">
        <v>-4.4409613375130608</v>
      </c>
      <c r="F38" s="68">
        <v>-2.9471544715447107</v>
      </c>
      <c r="I38">
        <v>-3.6764999999999999</v>
      </c>
      <c r="J38">
        <f>((V38+W38+X38)-(Y38+Z38+AA38))/3</f>
        <v>0.25506666666666672</v>
      </c>
      <c r="K38">
        <f>((Z38+W38)-(AC38+AB38))/2</f>
        <v>3.5379499999999999</v>
      </c>
      <c r="M38">
        <f t="shared" si="0"/>
        <v>2.8311541763022925</v>
      </c>
      <c r="N38">
        <f t="shared" si="1"/>
        <v>2.7534654776735441</v>
      </c>
      <c r="O38" s="19">
        <f>E39-M38</f>
        <v>-8.9000442801842006</v>
      </c>
      <c r="P38" s="19">
        <f>F39-N38</f>
        <v>-4.1984916556840108</v>
      </c>
      <c r="R38" s="35">
        <v>37621</v>
      </c>
      <c r="S38" s="54">
        <f>M35-'問題2.1'!$M33</f>
        <v>6.4053539756971736</v>
      </c>
      <c r="T38" s="54">
        <f>N35-'問題2.1'!$M33</f>
        <v>6.4409564299910596</v>
      </c>
      <c r="V38">
        <v>-5.7598000000000003</v>
      </c>
      <c r="W38">
        <v>0.1321</v>
      </c>
      <c r="X38">
        <v>-2.6345000000000001</v>
      </c>
      <c r="Y38">
        <v>-3.9723000000000002</v>
      </c>
      <c r="Z38">
        <v>-1.0828</v>
      </c>
      <c r="AA38">
        <v>-3.9723000000000002</v>
      </c>
      <c r="AB38">
        <v>-4.1177000000000001</v>
      </c>
      <c r="AC38">
        <v>-3.9089</v>
      </c>
    </row>
    <row r="39" spans="2:29">
      <c r="B39" s="35">
        <v>37711</v>
      </c>
      <c r="C39" s="41">
        <v>3436</v>
      </c>
      <c r="D39" s="41">
        <v>4706</v>
      </c>
      <c r="E39" s="68">
        <v>-6.0688901038819072</v>
      </c>
      <c r="F39" s="68">
        <v>-1.4450261780104667</v>
      </c>
      <c r="I39">
        <v>-0.12889999999999999</v>
      </c>
      <c r="J39">
        <f>((V39+W39+X39)-(Y39+Z39+AA39))/3</f>
        <v>0.67256666666666687</v>
      </c>
      <c r="K39">
        <f>((Z39+W39)-(AC39+AB39))/2</f>
        <v>4.2268999999999997</v>
      </c>
      <c r="M39">
        <f t="shared" si="0"/>
        <v>3.4616617313157994</v>
      </c>
      <c r="N39">
        <f t="shared" si="1"/>
        <v>3.3775492262559901</v>
      </c>
      <c r="O39" s="19">
        <f>E40-M39</f>
        <v>-1.5699271562284878</v>
      </c>
      <c r="P39" s="19">
        <f>F40-N39</f>
        <v>-1.1676044748747803</v>
      </c>
      <c r="R39" s="35">
        <v>37652</v>
      </c>
      <c r="S39" s="54">
        <f>M36-'問題2.1'!$M34</f>
        <v>4.4781271339622029</v>
      </c>
      <c r="T39" s="54">
        <f>N36-'問題2.1'!$M34</f>
        <v>4.5105115682528485</v>
      </c>
      <c r="V39">
        <v>-0.75280000000000002</v>
      </c>
      <c r="W39">
        <v>3.6455000000000002</v>
      </c>
      <c r="X39">
        <v>1.5888</v>
      </c>
      <c r="Y39">
        <v>-1.1316999999999999</v>
      </c>
      <c r="Z39">
        <v>4.7271999999999998</v>
      </c>
      <c r="AA39">
        <v>-1.1316999999999999</v>
      </c>
      <c r="AB39">
        <v>0.49559999999999998</v>
      </c>
      <c r="AC39">
        <v>-0.57669999999999999</v>
      </c>
    </row>
    <row r="40" spans="2:29">
      <c r="B40" s="35">
        <v>37741</v>
      </c>
      <c r="C40" s="41">
        <v>3501</v>
      </c>
      <c r="D40" s="41">
        <v>4810</v>
      </c>
      <c r="E40" s="68">
        <v>1.8917345750873116</v>
      </c>
      <c r="F40" s="68">
        <v>2.2099447513812098</v>
      </c>
      <c r="I40">
        <v>5.6612999999999998</v>
      </c>
      <c r="J40">
        <f>((V40+W40+X40)-(Y40+Z40+AA40))/3</f>
        <v>-0.76126666666666709</v>
      </c>
      <c r="K40">
        <f>((Z40+W40)-(AC40+AB40))/2</f>
        <v>-0.14259999999999984</v>
      </c>
      <c r="M40">
        <f t="shared" si="0"/>
        <v>-0.27579724377697867</v>
      </c>
      <c r="N40">
        <f t="shared" si="1"/>
        <v>-0.29043784573449294</v>
      </c>
      <c r="O40" s="19">
        <f>E41-M40</f>
        <v>3.4463199515747416</v>
      </c>
      <c r="P40" s="19">
        <f>F41-N40</f>
        <v>6.6313941866908426</v>
      </c>
      <c r="R40" s="35">
        <v>37680</v>
      </c>
      <c r="S40" s="54">
        <f>M37-'問題2.1'!$M35</f>
        <v>2.9058871158228707</v>
      </c>
      <c r="T40" s="54">
        <f>N37-'問題2.1'!$M35</f>
        <v>2.9107659823245773</v>
      </c>
      <c r="V40">
        <v>4.5385</v>
      </c>
      <c r="W40">
        <v>5.2378</v>
      </c>
      <c r="X40">
        <v>3.4441999999999999</v>
      </c>
      <c r="Y40">
        <v>5.6391999999999998</v>
      </c>
      <c r="Z40">
        <v>4.2259000000000002</v>
      </c>
      <c r="AA40">
        <v>5.6391999999999998</v>
      </c>
      <c r="AB40">
        <v>3.9481000000000002</v>
      </c>
      <c r="AC40">
        <v>5.8007999999999997</v>
      </c>
    </row>
    <row r="41" spans="2:29">
      <c r="B41" s="35">
        <v>37771</v>
      </c>
      <c r="C41" s="41">
        <v>3612</v>
      </c>
      <c r="D41" s="41">
        <v>5115</v>
      </c>
      <c r="E41" s="68">
        <v>3.1705227077977627</v>
      </c>
      <c r="F41" s="68">
        <v>6.3409563409563496</v>
      </c>
      <c r="I41">
        <v>7.2164999999999999</v>
      </c>
      <c r="J41">
        <f>((V41+W41+X41)-(Y41+Z41+AA41))/3</f>
        <v>1.7106666666666672</v>
      </c>
      <c r="K41">
        <f>((Z41+W41)-(AC41+AB41))/2</f>
        <v>6.1499999999998778E-3</v>
      </c>
      <c r="M41">
        <f t="shared" si="0"/>
        <v>0.37312778403219787</v>
      </c>
      <c r="N41">
        <f t="shared" si="1"/>
        <v>0.41346477517423608</v>
      </c>
      <c r="O41" s="19">
        <f>E42-M41</f>
        <v>5.9114790819700094</v>
      </c>
      <c r="P41" s="19">
        <f>F42-N41</f>
        <v>4.4741207575725825</v>
      </c>
      <c r="R41" s="35">
        <v>37711</v>
      </c>
      <c r="S41" s="54">
        <f>M38-'問題2.1'!$M36</f>
        <v>6.1932541763022924</v>
      </c>
      <c r="T41" s="54">
        <f>N38-'問題2.1'!$M36</f>
        <v>6.1155654776735435</v>
      </c>
      <c r="V41">
        <v>8.8704999999999998</v>
      </c>
      <c r="W41">
        <v>8.9480000000000004</v>
      </c>
      <c r="X41">
        <v>8.1890000000000001</v>
      </c>
      <c r="Y41">
        <v>7.0263</v>
      </c>
      <c r="Z41">
        <v>6.8228999999999997</v>
      </c>
      <c r="AA41">
        <v>7.0263</v>
      </c>
      <c r="AB41">
        <v>8.5045000000000002</v>
      </c>
      <c r="AC41">
        <v>7.2541000000000002</v>
      </c>
    </row>
    <row r="42" spans="2:29">
      <c r="B42" s="35">
        <v>37802</v>
      </c>
      <c r="C42" s="41">
        <v>3839</v>
      </c>
      <c r="D42" s="41">
        <v>5365</v>
      </c>
      <c r="E42" s="68">
        <v>6.284606866002207</v>
      </c>
      <c r="F42" s="68">
        <v>4.8875855327468187</v>
      </c>
      <c r="I42">
        <v>4.5826000000000002</v>
      </c>
      <c r="J42">
        <f>((V42+W42+X42)-(Y42+Z42+AA42))/3</f>
        <v>-0.38206666666666678</v>
      </c>
      <c r="K42">
        <f>((Z42+W42)-(AC42+AB42))/2</f>
        <v>-1.7794999999999996</v>
      </c>
      <c r="M42">
        <f t="shared" si="0"/>
        <v>-1.4786364160193435</v>
      </c>
      <c r="N42">
        <f t="shared" si="1"/>
        <v>-1.445566467183768</v>
      </c>
      <c r="O42" s="19">
        <f>E43-M42</f>
        <v>4.4221112792649864</v>
      </c>
      <c r="P42" s="19">
        <f>F43-N42</f>
        <v>4.166908498870626</v>
      </c>
      <c r="R42" s="35">
        <v>37741</v>
      </c>
      <c r="S42" s="54">
        <f>M39-'問題2.1'!$M37</f>
        <v>2.8604617313157994</v>
      </c>
      <c r="T42" s="54">
        <f>N39-'問題2.1'!$M37</f>
        <v>2.7763492262559901</v>
      </c>
      <c r="V42">
        <v>5.7865000000000002</v>
      </c>
      <c r="W42">
        <v>1.7491000000000001</v>
      </c>
      <c r="X42">
        <v>3.702</v>
      </c>
      <c r="Y42">
        <v>4.1904000000000003</v>
      </c>
      <c r="Z42">
        <v>4.0030000000000001</v>
      </c>
      <c r="AA42">
        <v>4.1904000000000003</v>
      </c>
      <c r="AB42">
        <v>4.6730999999999998</v>
      </c>
      <c r="AC42">
        <v>4.6379999999999999</v>
      </c>
    </row>
    <row r="43" spans="2:29">
      <c r="B43" s="35">
        <v>37833</v>
      </c>
      <c r="C43" s="41">
        <v>3952</v>
      </c>
      <c r="D43" s="41">
        <v>5511</v>
      </c>
      <c r="E43" s="68">
        <v>2.9434748632456431</v>
      </c>
      <c r="F43" s="68">
        <v>2.7213420316868575</v>
      </c>
      <c r="I43">
        <v>6.0753000000000004</v>
      </c>
      <c r="J43">
        <f>((V43+W43+X43)-(Y43+Z43+AA43))/3</f>
        <v>1.7537666666666663</v>
      </c>
      <c r="K43">
        <f>((Z43+W43)-(AC43+AB43))/2</f>
        <v>-1.1535500000000001</v>
      </c>
      <c r="M43">
        <f t="shared" si="0"/>
        <v>-0.52761265827283699</v>
      </c>
      <c r="N43">
        <f t="shared" si="1"/>
        <v>-0.45881167562158176</v>
      </c>
      <c r="O43" s="19">
        <f>E44-M43</f>
        <v>6.600487152199964</v>
      </c>
      <c r="P43" s="19">
        <f>F44-N43</f>
        <v>5.0133389846399119</v>
      </c>
      <c r="R43" s="35">
        <v>37772</v>
      </c>
      <c r="S43" s="54">
        <f>M40-'問題2.1'!$M38</f>
        <v>-5.2362972437769786</v>
      </c>
      <c r="T43" s="54">
        <f>N40-'問題2.1'!$M38</f>
        <v>-5.2509378457344926</v>
      </c>
      <c r="V43">
        <v>7.3734999999999999</v>
      </c>
      <c r="W43">
        <v>6.1128</v>
      </c>
      <c r="X43">
        <v>7.7542999999999997</v>
      </c>
      <c r="Y43">
        <v>5.3395000000000001</v>
      </c>
      <c r="Z43">
        <v>5.3003</v>
      </c>
      <c r="AA43">
        <v>5.3395000000000001</v>
      </c>
      <c r="AB43">
        <v>7.5749000000000004</v>
      </c>
      <c r="AC43">
        <v>6.1452999999999998</v>
      </c>
    </row>
    <row r="44" spans="2:29">
      <c r="B44" s="35">
        <v>37862</v>
      </c>
      <c r="C44" s="41">
        <v>4192</v>
      </c>
      <c r="D44" s="41">
        <v>5762</v>
      </c>
      <c r="E44" s="68">
        <v>6.0728744939271273</v>
      </c>
      <c r="F44" s="68">
        <v>4.5545273090183303</v>
      </c>
      <c r="I44">
        <v>0.58450000000000002</v>
      </c>
      <c r="J44">
        <f>((V44+W44+X44)-(Y44+Z44+AA44))/3</f>
        <v>2.7052333333333327</v>
      </c>
      <c r="K44">
        <f>((Z44+W44)-(AC44+AB44))/2</f>
        <v>1.86955</v>
      </c>
      <c r="M44">
        <f t="shared" si="0"/>
        <v>2.0494703365299709</v>
      </c>
      <c r="N44">
        <f t="shared" si="1"/>
        <v>2.0692465744807906</v>
      </c>
      <c r="O44" s="19">
        <f>E45-M44</f>
        <v>1.0278197398059103</v>
      </c>
      <c r="P44" s="19">
        <f>F45-N44</f>
        <v>1.2455746681433091</v>
      </c>
      <c r="R44" s="35">
        <v>37802</v>
      </c>
      <c r="S44" s="54">
        <f>M41-'問題2.1'!$M39</f>
        <v>-7.5571722159678023</v>
      </c>
      <c r="T44" s="54">
        <f>N41-'問題2.1'!$M39</f>
        <v>-7.5168352248257637</v>
      </c>
      <c r="V44">
        <v>1.3591</v>
      </c>
      <c r="W44">
        <v>3.4112</v>
      </c>
      <c r="X44">
        <v>4.9664000000000001</v>
      </c>
      <c r="Y44">
        <v>-1.1297999999999999</v>
      </c>
      <c r="Z44">
        <v>3.8805999999999998</v>
      </c>
      <c r="AA44">
        <v>-1.1297999999999999</v>
      </c>
      <c r="AB44">
        <v>3.2711000000000001</v>
      </c>
      <c r="AC44">
        <v>0.28160000000000002</v>
      </c>
    </row>
    <row r="45" spans="2:29">
      <c r="B45" s="35">
        <v>37894</v>
      </c>
      <c r="C45" s="41">
        <v>4321</v>
      </c>
      <c r="D45" s="41">
        <v>5953</v>
      </c>
      <c r="E45" s="68">
        <v>3.0772900763358813</v>
      </c>
      <c r="F45" s="68">
        <v>3.3148212426240997</v>
      </c>
      <c r="I45">
        <v>2.0541999999999998</v>
      </c>
      <c r="J45">
        <f>((V45+W45+X45)-(Y45+Z45+AA45))/3</f>
        <v>1.4408000000000003</v>
      </c>
      <c r="K45">
        <f>((Z45+W45)-(AC45+AB45))/2</f>
        <v>2.7378999999999993</v>
      </c>
      <c r="M45">
        <f t="shared" si="0"/>
        <v>2.458637907053149</v>
      </c>
      <c r="N45">
        <f t="shared" si="1"/>
        <v>2.4279423160204137</v>
      </c>
      <c r="O45" s="19">
        <f>E46-M45</f>
        <v>2.6096333264576193</v>
      </c>
      <c r="P45" s="19">
        <f>F46-N45</f>
        <v>2.527542313578103</v>
      </c>
      <c r="R45" s="35">
        <v>37833</v>
      </c>
      <c r="S45" s="54">
        <f>M42-'問題2.1'!$M40</f>
        <v>-5.7069364160193432</v>
      </c>
      <c r="T45" s="54">
        <f>N42-'問題2.1'!$M40</f>
        <v>-5.6738664671837675</v>
      </c>
      <c r="V45">
        <v>2.7275</v>
      </c>
      <c r="W45">
        <v>3.3125</v>
      </c>
      <c r="X45">
        <v>4.431</v>
      </c>
      <c r="Y45">
        <v>-0.60429999999999995</v>
      </c>
      <c r="Z45">
        <v>7.3571999999999997</v>
      </c>
      <c r="AA45">
        <v>-0.60429999999999995</v>
      </c>
      <c r="AB45">
        <v>3.6459000000000001</v>
      </c>
      <c r="AC45">
        <v>1.548</v>
      </c>
    </row>
    <row r="46" spans="2:29">
      <c r="B46" s="35">
        <v>37925</v>
      </c>
      <c r="C46" s="41">
        <v>4540</v>
      </c>
      <c r="D46" s="41">
        <v>6248</v>
      </c>
      <c r="E46" s="68">
        <v>5.0682712335107682</v>
      </c>
      <c r="F46" s="68">
        <v>4.9554846295985167</v>
      </c>
      <c r="I46">
        <v>-3.6741999999999999</v>
      </c>
      <c r="J46">
        <f>((V46+W46+X46)-(Y46+Z46+AA46))/3</f>
        <v>-1.1293000000000006</v>
      </c>
      <c r="K46">
        <f>((Z46+W46)-(AC46+AB46))/2</f>
        <v>-3.1567499999999997</v>
      </c>
      <c r="M46">
        <f t="shared" si="0"/>
        <v>-2.7202455455917165</v>
      </c>
      <c r="N46">
        <f t="shared" si="1"/>
        <v>-2.6722663882076541</v>
      </c>
      <c r="O46" s="19">
        <f>E47-M46</f>
        <v>-0.95816855132458834</v>
      </c>
      <c r="P46" s="19">
        <f>F47-N46</f>
        <v>-1.7451471841355</v>
      </c>
      <c r="R46" s="35">
        <v>37864</v>
      </c>
      <c r="S46" s="54">
        <f>M43-'問題2.1'!$M41</f>
        <v>-7.1703126582728363</v>
      </c>
      <c r="T46" s="54">
        <f>N43-'問題2.1'!$M41</f>
        <v>-7.1015116756215813</v>
      </c>
      <c r="V46">
        <v>-1.8247</v>
      </c>
      <c r="W46">
        <v>-6.5225</v>
      </c>
      <c r="X46">
        <v>-4.4020000000000001</v>
      </c>
      <c r="Y46">
        <v>-1.4742</v>
      </c>
      <c r="Z46">
        <v>-6.4128999999999996</v>
      </c>
      <c r="AA46">
        <v>-1.4742</v>
      </c>
      <c r="AB46">
        <v>-3.2244999999999999</v>
      </c>
      <c r="AC46">
        <v>-3.3974000000000002</v>
      </c>
    </row>
    <row r="47" spans="2:29">
      <c r="B47" s="35">
        <v>37953</v>
      </c>
      <c r="C47" s="41">
        <v>4373</v>
      </c>
      <c r="D47" s="41">
        <v>5972</v>
      </c>
      <c r="E47" s="68">
        <v>-3.6784140969163048</v>
      </c>
      <c r="F47" s="68">
        <v>-4.417413572343154</v>
      </c>
      <c r="I47">
        <v>3.2722000000000002</v>
      </c>
      <c r="J47">
        <f>((V47+W47+X47)-(Y47+Z47+AA47))/3</f>
        <v>2.733166666666667</v>
      </c>
      <c r="K47">
        <f>((Z47+W47)-(AC47+AB47))/2</f>
        <v>-1.1150499999999997</v>
      </c>
      <c r="M47">
        <f t="shared" si="0"/>
        <v>-0.2865394575266681</v>
      </c>
      <c r="N47">
        <f t="shared" si="1"/>
        <v>-0.1954722951096578</v>
      </c>
      <c r="O47" s="19">
        <f>E48-M47</f>
        <v>2.6647695055486245</v>
      </c>
      <c r="P47" s="19">
        <f>F48-N47</f>
        <v>3.5276893078357152</v>
      </c>
      <c r="R47" s="35">
        <v>37894</v>
      </c>
      <c r="S47" s="54">
        <f>M44-'問題2.1'!$M42</f>
        <v>7.3470336529970925E-2</v>
      </c>
      <c r="T47" s="54">
        <f>N44-'問題2.1'!$M42</f>
        <v>9.3246574480790656E-2</v>
      </c>
      <c r="V47">
        <v>5.8215000000000003</v>
      </c>
      <c r="W47">
        <v>3.8622000000000001</v>
      </c>
      <c r="X47">
        <v>5.6768000000000001</v>
      </c>
      <c r="Y47">
        <v>2.0964</v>
      </c>
      <c r="Z47">
        <v>2.9681999999999999</v>
      </c>
      <c r="AA47">
        <v>2.0964</v>
      </c>
      <c r="AB47">
        <v>5.7568999999999999</v>
      </c>
      <c r="AC47">
        <v>3.3035999999999999</v>
      </c>
    </row>
    <row r="48" spans="2:29">
      <c r="B48" s="35">
        <v>37985</v>
      </c>
      <c r="C48" s="41">
        <v>4477</v>
      </c>
      <c r="D48" s="41">
        <v>6171</v>
      </c>
      <c r="E48" s="68">
        <v>2.3782300480219565</v>
      </c>
      <c r="F48" s="68">
        <v>3.3322170127260575</v>
      </c>
      <c r="I48">
        <v>1.0412999999999999</v>
      </c>
      <c r="J48">
        <f>((V48+W48+X48)-(Y48+Z48+AA48))/3</f>
        <v>-1.1956666666666662</v>
      </c>
      <c r="K48">
        <f>((Z48+W48)-(AC48+AB48))/2</f>
        <v>2.8464499999999999</v>
      </c>
      <c r="M48">
        <f t="shared" si="0"/>
        <v>1.9761933139725085</v>
      </c>
      <c r="N48">
        <f t="shared" si="1"/>
        <v>1.8805375399987823</v>
      </c>
      <c r="O48" s="19">
        <f>E49-M48</f>
        <v>-0.85937401533503599</v>
      </c>
      <c r="P48" s="19">
        <f>F49-N48</f>
        <v>0.66362061913264436</v>
      </c>
      <c r="R48" s="35">
        <v>37925</v>
      </c>
      <c r="S48" s="54">
        <f>M45-'問題2.1'!$M43</f>
        <v>-0.37456209294685117</v>
      </c>
      <c r="T48" s="54">
        <f>N45-'問題2.1'!$M43</f>
        <v>-0.4052576839795865</v>
      </c>
      <c r="V48">
        <v>-0.18790000000000001</v>
      </c>
      <c r="W48">
        <v>2.5825</v>
      </c>
      <c r="X48">
        <v>0.17660000000000001</v>
      </c>
      <c r="Y48">
        <v>1.1595</v>
      </c>
      <c r="Z48">
        <v>3.8391999999999999</v>
      </c>
      <c r="AA48">
        <v>1.1595</v>
      </c>
      <c r="AB48">
        <v>-2.5100000000000001E-2</v>
      </c>
      <c r="AC48">
        <v>0.75390000000000001</v>
      </c>
    </row>
    <row r="49" spans="2:29">
      <c r="B49" s="35">
        <v>38016</v>
      </c>
      <c r="C49" s="41">
        <v>4527</v>
      </c>
      <c r="D49" s="41">
        <v>6328</v>
      </c>
      <c r="E49" s="68">
        <v>1.1168192986374725</v>
      </c>
      <c r="F49" s="68">
        <v>2.5441581591314266</v>
      </c>
      <c r="I49">
        <v>1.2690999999999999</v>
      </c>
      <c r="J49">
        <f>((V49+W49+X49)-(Y49+Z49+AA49))/3</f>
        <v>3.5816999999999992</v>
      </c>
      <c r="K49">
        <f>((Z49+W49)-(AC49+AB49))/2</f>
        <v>-0.32050000000000001</v>
      </c>
      <c r="M49">
        <f t="shared" si="0"/>
        <v>0.51963300535362378</v>
      </c>
      <c r="N49">
        <f t="shared" si="1"/>
        <v>0.61197766482149074</v>
      </c>
      <c r="O49" s="19">
        <f>E50-M49</f>
        <v>1.4463488811053991</v>
      </c>
      <c r="P49" s="19">
        <f>F50-N49</f>
        <v>0.62063927576005273</v>
      </c>
      <c r="R49" s="35">
        <v>37955</v>
      </c>
      <c r="S49" s="54">
        <f>M46-'問題2.1'!$M44</f>
        <v>1.1673544544082834</v>
      </c>
      <c r="T49" s="54">
        <f>N46-'問題2.1'!$M44</f>
        <v>1.2153336117923459</v>
      </c>
      <c r="V49">
        <v>4.3994999999999997</v>
      </c>
      <c r="W49">
        <v>4.7412000000000001</v>
      </c>
      <c r="X49">
        <v>4.5491000000000001</v>
      </c>
      <c r="Y49">
        <v>1.2518</v>
      </c>
      <c r="Z49">
        <v>0.44109999999999999</v>
      </c>
      <c r="AA49">
        <v>1.2518</v>
      </c>
      <c r="AB49">
        <v>4.4661999999999997</v>
      </c>
      <c r="AC49">
        <v>1.3571</v>
      </c>
    </row>
    <row r="50" spans="2:29">
      <c r="B50" s="35">
        <v>38044</v>
      </c>
      <c r="C50" s="41">
        <v>4616</v>
      </c>
      <c r="D50" s="41">
        <v>6406</v>
      </c>
      <c r="E50" s="68">
        <v>1.9659818864590228</v>
      </c>
      <c r="F50" s="68">
        <v>1.2326169405815435</v>
      </c>
      <c r="I50">
        <v>7.6966000000000001</v>
      </c>
      <c r="J50">
        <f>((V50+W50+X50)-(Y50+Z50+AA50))/3</f>
        <v>2.3519666666666681</v>
      </c>
      <c r="K50">
        <f>((Z50+W50)-(AC50+AB50))/2</f>
        <v>5.8886000000000003</v>
      </c>
      <c r="M50">
        <f t="shared" si="0"/>
        <v>5.127172490095659</v>
      </c>
      <c r="N50">
        <f t="shared" si="1"/>
        <v>5.0434788388794223</v>
      </c>
      <c r="O50" s="19">
        <f>E51-M50</f>
        <v>5.4447512534052072</v>
      </c>
      <c r="P50" s="19">
        <f>F51-N50</f>
        <v>1.653367867333511</v>
      </c>
      <c r="R50" s="35">
        <v>37986</v>
      </c>
      <c r="S50" s="54">
        <f>M47-'問題2.1'!$M45</f>
        <v>-4.6355394575266686</v>
      </c>
      <c r="T50" s="54">
        <f>N47-'問題2.1'!$M45</f>
        <v>-4.5444722951096583</v>
      </c>
      <c r="V50">
        <v>10.4918</v>
      </c>
      <c r="W50">
        <v>13.128299999999999</v>
      </c>
      <c r="X50">
        <v>10.1159</v>
      </c>
      <c r="Y50">
        <v>5.4347000000000003</v>
      </c>
      <c r="Z50">
        <v>15.810700000000001</v>
      </c>
      <c r="AA50">
        <v>5.4347000000000003</v>
      </c>
      <c r="AB50">
        <v>10.323399999999999</v>
      </c>
      <c r="AC50">
        <v>6.8384</v>
      </c>
    </row>
    <row r="51" spans="2:29">
      <c r="B51" s="35">
        <v>38077</v>
      </c>
      <c r="C51" s="41">
        <v>5104</v>
      </c>
      <c r="D51" s="41">
        <v>6835</v>
      </c>
      <c r="E51" s="68">
        <v>10.571923743500866</v>
      </c>
      <c r="F51" s="68">
        <v>6.6968467062129333</v>
      </c>
      <c r="I51">
        <v>1.0524</v>
      </c>
      <c r="J51">
        <f>((V51+W51+X51)-(Y51+Z51+AA51))/3</f>
        <v>-1.1917999999999997</v>
      </c>
      <c r="K51">
        <f>((Z51+W51)-(AC51+AB51))/2</f>
        <v>3.9089</v>
      </c>
      <c r="M51">
        <f t="shared" si="0"/>
        <v>2.8107332109872445</v>
      </c>
      <c r="N51">
        <f t="shared" si="1"/>
        <v>2.6900263001732956</v>
      </c>
      <c r="O51" s="19">
        <f>E52-M51</f>
        <v>1.0097997043732638</v>
      </c>
      <c r="P51" s="19">
        <f>F52-N51</f>
        <v>2.5184594350132343</v>
      </c>
      <c r="R51" s="35">
        <v>38017</v>
      </c>
      <c r="S51" s="54">
        <f>M48-'問題2.1'!$M46</f>
        <v>1.2195933139725086</v>
      </c>
      <c r="T51" s="54">
        <f>N48-'問題2.1'!$M46</f>
        <v>1.1239375399987823</v>
      </c>
      <c r="V51">
        <v>0.93320000000000003</v>
      </c>
      <c r="W51">
        <v>3.2202999999999999</v>
      </c>
      <c r="X51">
        <v>-0.64329999999999998</v>
      </c>
      <c r="Y51">
        <v>0.85340000000000005</v>
      </c>
      <c r="Z51">
        <v>5.3788</v>
      </c>
      <c r="AA51">
        <v>0.85340000000000005</v>
      </c>
      <c r="AB51">
        <v>0.22789999999999999</v>
      </c>
      <c r="AC51">
        <v>0.5534</v>
      </c>
    </row>
    <row r="52" spans="2:29">
      <c r="B52" s="35">
        <v>38107</v>
      </c>
      <c r="C52" s="41">
        <v>5299</v>
      </c>
      <c r="D52" s="41">
        <v>7191</v>
      </c>
      <c r="E52" s="68">
        <v>3.8205329153605083</v>
      </c>
      <c r="F52" s="68">
        <v>5.2084857351865299</v>
      </c>
      <c r="I52">
        <v>-4.6383999999999999</v>
      </c>
      <c r="J52">
        <f>((V52+W52+X52)-(Y52+Z52+AA52))/3</f>
        <v>2.3269000000000002</v>
      </c>
      <c r="K52">
        <f>((Z52+W52)-(AC52+AB52))/2</f>
        <v>-2.1832000000000003</v>
      </c>
      <c r="M52">
        <f t="shared" si="0"/>
        <v>-1.212187781317082</v>
      </c>
      <c r="N52">
        <f t="shared" si="1"/>
        <v>-1.1054572954171689</v>
      </c>
      <c r="O52" s="19">
        <f>E53-M52</f>
        <v>-3.1093823262503806</v>
      </c>
      <c r="P52" s="19">
        <f>F53-N52</f>
        <v>-3.2193932121617457</v>
      </c>
      <c r="R52" s="35">
        <v>38046</v>
      </c>
      <c r="S52" s="54">
        <f>M49-'問題2.1'!$M47</f>
        <v>-2.4222669946463764</v>
      </c>
      <c r="T52" s="54">
        <f>N49-'問題2.1'!$M47</f>
        <v>-2.3299223351785092</v>
      </c>
      <c r="V52">
        <v>-3.8755000000000002</v>
      </c>
      <c r="W52">
        <v>-3.9312999999999998</v>
      </c>
      <c r="X52">
        <v>-1.4076</v>
      </c>
      <c r="Y52">
        <v>-4.3441999999999998</v>
      </c>
      <c r="Z52">
        <v>-7.5067000000000004</v>
      </c>
      <c r="AA52">
        <v>-4.3441999999999998</v>
      </c>
      <c r="AB52">
        <v>-2.7810999999999999</v>
      </c>
      <c r="AC52">
        <v>-4.2904999999999998</v>
      </c>
    </row>
    <row r="53" spans="2:29">
      <c r="B53" s="35">
        <v>38138</v>
      </c>
      <c r="C53" s="41">
        <v>5070</v>
      </c>
      <c r="D53" s="41">
        <v>6880</v>
      </c>
      <c r="E53" s="68">
        <v>-4.3215701075674628</v>
      </c>
      <c r="F53" s="68">
        <v>-4.3248505075789145</v>
      </c>
      <c r="I53">
        <v>3.9815</v>
      </c>
      <c r="J53">
        <f>((V53+W53+X53)-(Y53+Z53+AA53))/3</f>
        <v>0.9612999999999996</v>
      </c>
      <c r="K53">
        <f>((Z53+W53)-(AC53+AB53))/2</f>
        <v>4.7179000000000002</v>
      </c>
      <c r="M53">
        <f t="shared" si="0"/>
        <v>3.9091142694306837</v>
      </c>
      <c r="N53">
        <f t="shared" si="1"/>
        <v>3.8202151669559106</v>
      </c>
      <c r="O53" s="19">
        <f>E54-M53</f>
        <v>1.4360533834292664</v>
      </c>
      <c r="P53" s="19">
        <f>F54-N53</f>
        <v>0.11873832141618834</v>
      </c>
      <c r="R53" s="35">
        <v>38077</v>
      </c>
      <c r="S53" s="54">
        <f>M50-'問題2.1'!$M48</f>
        <v>-4.2363275099043411</v>
      </c>
      <c r="T53" s="54">
        <f>N50-'問題2.1'!$M48</f>
        <v>-4.3200211611205779</v>
      </c>
      <c r="V53">
        <v>4.3002000000000002</v>
      </c>
      <c r="W53">
        <v>7.5050999999999997</v>
      </c>
      <c r="X53">
        <v>5.2637</v>
      </c>
      <c r="Y53">
        <v>2.1190000000000002</v>
      </c>
      <c r="Z53">
        <v>9.9471000000000007</v>
      </c>
      <c r="AA53">
        <v>2.1190000000000002</v>
      </c>
      <c r="AB53">
        <v>4.7343000000000002</v>
      </c>
      <c r="AC53">
        <v>3.2820999999999998</v>
      </c>
    </row>
    <row r="54" spans="2:29">
      <c r="B54" s="35">
        <v>38168</v>
      </c>
      <c r="C54" s="41">
        <v>5341</v>
      </c>
      <c r="D54" s="41">
        <v>7151</v>
      </c>
      <c r="E54" s="68">
        <v>5.3451676528599501</v>
      </c>
      <c r="F54" s="68">
        <v>3.9389534883720989</v>
      </c>
      <c r="I54">
        <v>-5.1734</v>
      </c>
      <c r="J54">
        <f>((V54+W54+X54)-(Y54+Z54+AA54))/3</f>
        <v>1.8969333333333331</v>
      </c>
      <c r="K54">
        <f>((Z54+W54)-(AC54+AB54))/2</f>
        <v>-2.0635499999999993</v>
      </c>
      <c r="M54">
        <f t="shared" si="0"/>
        <v>-1.2108687490954173</v>
      </c>
      <c r="N54">
        <f t="shared" si="1"/>
        <v>-1.1171448149141641</v>
      </c>
      <c r="O54" s="19">
        <f>E55-M54</f>
        <v>-4.4060569202548967</v>
      </c>
      <c r="P54" s="19">
        <f>F55-N54</f>
        <v>-3.4556422078798477</v>
      </c>
      <c r="R54" s="35">
        <v>38107</v>
      </c>
      <c r="S54" s="54">
        <f>M51-'問題2.1'!$M49</f>
        <v>1.8681332109872444</v>
      </c>
      <c r="T54" s="54">
        <f>N51-'問題2.1'!$M49</f>
        <v>1.7474263001732955</v>
      </c>
      <c r="V54">
        <v>-2.6655000000000002</v>
      </c>
      <c r="W54">
        <v>-3.6962999999999999</v>
      </c>
      <c r="X54">
        <v>-4.0770999999999997</v>
      </c>
      <c r="Y54">
        <v>-3.8168000000000002</v>
      </c>
      <c r="Z54">
        <v>-8.4961000000000002</v>
      </c>
      <c r="AA54">
        <v>-3.8168000000000002</v>
      </c>
      <c r="AB54">
        <v>-3.3077000000000001</v>
      </c>
      <c r="AC54">
        <v>-4.7576000000000001</v>
      </c>
    </row>
    <row r="55" spans="2:29">
      <c r="B55" s="35">
        <v>38198</v>
      </c>
      <c r="C55" s="41">
        <v>5041</v>
      </c>
      <c r="D55" s="41">
        <v>6824</v>
      </c>
      <c r="E55" s="68">
        <v>-5.616925669350314</v>
      </c>
      <c r="F55" s="68">
        <v>-4.5727870227940119</v>
      </c>
      <c r="I55">
        <v>-0.75519999999999998</v>
      </c>
      <c r="J55">
        <f>((V55+W55+X55)-(Y55+Z55+AA55))/3</f>
        <v>-0.52886666666666693</v>
      </c>
      <c r="K55">
        <f>((Z55+W55)-(AC55+AB55))/2</f>
        <v>0.21885000000000021</v>
      </c>
      <c r="M55">
        <f t="shared" si="0"/>
        <v>5.7868642973751494E-2</v>
      </c>
      <c r="N55">
        <f t="shared" si="1"/>
        <v>4.0174099997834584E-2</v>
      </c>
      <c r="O55" s="19">
        <f>E56-M55</f>
        <v>-0.57363932339429791</v>
      </c>
      <c r="P55" s="19">
        <f>F56-N55</f>
        <v>-2.5460357647106173</v>
      </c>
      <c r="R55" s="35">
        <v>38138</v>
      </c>
      <c r="S55" s="54">
        <f>M52-'問題2.1'!$M50</f>
        <v>2.5728122186829179</v>
      </c>
      <c r="T55" s="54">
        <f>N52-'問題2.1'!$M50</f>
        <v>2.6795427045828313</v>
      </c>
      <c r="V55">
        <v>-1.8512999999999999</v>
      </c>
      <c r="W55">
        <v>-1.2145999999999999</v>
      </c>
      <c r="X55">
        <v>-1.2921</v>
      </c>
      <c r="Y55">
        <v>-1.0324</v>
      </c>
      <c r="Z55">
        <v>-0.70660000000000001</v>
      </c>
      <c r="AA55">
        <v>-1.0324</v>
      </c>
      <c r="AB55">
        <v>-1.5984</v>
      </c>
      <c r="AC55">
        <v>-0.76049999999999995</v>
      </c>
    </row>
    <row r="56" spans="2:29">
      <c r="B56" s="35">
        <v>38230</v>
      </c>
      <c r="C56" s="41">
        <v>5015</v>
      </c>
      <c r="D56" s="41">
        <v>6653</v>
      </c>
      <c r="E56" s="68">
        <v>-0.51577068042054641</v>
      </c>
      <c r="F56" s="68">
        <v>-2.5058616647127829</v>
      </c>
      <c r="I56">
        <v>-1.8411999999999999</v>
      </c>
      <c r="J56">
        <f>((V56+W56+X56)-(Y56+Z56+AA56))/3</f>
        <v>0.38513333333333338</v>
      </c>
      <c r="K56">
        <f>((Z56+W56)-(AC56+AB56))/2</f>
        <v>-1.1913</v>
      </c>
      <c r="M56">
        <f t="shared" si="0"/>
        <v>-0.85189820581284681</v>
      </c>
      <c r="N56">
        <f t="shared" si="1"/>
        <v>-0.8145922679760732</v>
      </c>
      <c r="O56" s="19">
        <f>E57-M56</f>
        <v>-2.2787099696607349</v>
      </c>
      <c r="P56" s="19">
        <f>F57-N56</f>
        <v>-2.0713238600864536</v>
      </c>
      <c r="R56" s="35">
        <v>38168</v>
      </c>
      <c r="S56" s="54">
        <f>M53-'問題2.1'!$M51</f>
        <v>-0.78148573056931614</v>
      </c>
      <c r="T56" s="54">
        <f>N53-'問題2.1'!$M51</f>
        <v>-0.87038483304408931</v>
      </c>
      <c r="V56">
        <v>-3.1587000000000001</v>
      </c>
      <c r="W56">
        <v>-1.6313</v>
      </c>
      <c r="X56">
        <v>-1.5597000000000001</v>
      </c>
      <c r="Y56">
        <v>-1.4127000000000001</v>
      </c>
      <c r="Z56">
        <v>-4.6797000000000004</v>
      </c>
      <c r="AA56">
        <v>-1.4127000000000001</v>
      </c>
      <c r="AB56">
        <v>-2.4321000000000002</v>
      </c>
      <c r="AC56">
        <v>-1.4963</v>
      </c>
    </row>
    <row r="57" spans="2:29">
      <c r="B57" s="35">
        <v>38260</v>
      </c>
      <c r="C57" s="41">
        <v>4858</v>
      </c>
      <c r="D57" s="41">
        <v>6461</v>
      </c>
      <c r="E57" s="68">
        <v>-3.1306081754735815</v>
      </c>
      <c r="F57" s="68">
        <v>-2.8859161280625267</v>
      </c>
      <c r="I57">
        <v>-1.6480999999999999</v>
      </c>
      <c r="J57">
        <f>((V57+W57+X57)-(Y57+Z57+AA57))/3</f>
        <v>0.49363333333333337</v>
      </c>
      <c r="K57">
        <f>((Z57+W57)-(AC57+AB57))/2</f>
        <v>-1.2764500000000001</v>
      </c>
      <c r="M57">
        <f t="shared" si="0"/>
        <v>-0.89535588943835687</v>
      </c>
      <c r="N57">
        <f t="shared" si="1"/>
        <v>-0.85346726866728262</v>
      </c>
      <c r="O57" s="19">
        <f>E58-M57</f>
        <v>-1.3483658067329067</v>
      </c>
      <c r="P57" s="19">
        <f>F58-N57</f>
        <v>-0.38473115262972724</v>
      </c>
      <c r="R57" s="35">
        <v>38199</v>
      </c>
      <c r="S57" s="54">
        <f>M54-'問題2.1'!$M52</f>
        <v>3.0059312509045828</v>
      </c>
      <c r="T57" s="54">
        <f>N54-'問題2.1'!$M52</f>
        <v>3.0996551850858358</v>
      </c>
      <c r="V57">
        <v>-0.35970000000000002</v>
      </c>
      <c r="W57">
        <v>-2.3485</v>
      </c>
      <c r="X57">
        <v>-1.7012</v>
      </c>
      <c r="Y57">
        <v>-1.5922000000000001</v>
      </c>
      <c r="Z57">
        <v>-2.7059000000000002</v>
      </c>
      <c r="AA57">
        <v>-1.5922000000000001</v>
      </c>
      <c r="AB57">
        <v>-0.97519999999999996</v>
      </c>
      <c r="AC57">
        <v>-1.5263</v>
      </c>
    </row>
    <row r="58" spans="2:29">
      <c r="B58" s="35">
        <v>38289</v>
      </c>
      <c r="C58" s="41">
        <v>4749</v>
      </c>
      <c r="D58" s="41">
        <v>6381</v>
      </c>
      <c r="E58" s="68">
        <v>-2.2437216961712636</v>
      </c>
      <c r="F58" s="68">
        <v>-1.2381984212970099</v>
      </c>
      <c r="I58">
        <v>1.0829</v>
      </c>
      <c r="J58">
        <f>((V58+W58+X58)-(Y58+Z58+AA58))/3</f>
        <v>0.7754000000000002</v>
      </c>
      <c r="K58">
        <f>((Z58+W58)-(AC58+AB58))/2</f>
        <v>-0.50440000000000018</v>
      </c>
      <c r="M58">
        <f t="shared" si="0"/>
        <v>-0.22886255369775974</v>
      </c>
      <c r="N58">
        <f t="shared" si="1"/>
        <v>-0.19857638001322647</v>
      </c>
      <c r="O58" s="19">
        <f>E59-M58</f>
        <v>2.1450554364099017</v>
      </c>
      <c r="P58" s="19">
        <f>F59-N58</f>
        <v>0.87245194810600091</v>
      </c>
      <c r="R58" s="35">
        <v>38230</v>
      </c>
      <c r="S58" s="54">
        <f>M55-'問題2.1'!$M53</f>
        <v>1.2254686429737514</v>
      </c>
      <c r="T58" s="54">
        <f>N55-'問題2.1'!$M53</f>
        <v>1.2077740999978346</v>
      </c>
      <c r="V58">
        <v>1.5041</v>
      </c>
      <c r="W58">
        <v>0.53649999999999998</v>
      </c>
      <c r="X58">
        <v>2.7707000000000002</v>
      </c>
      <c r="Y58">
        <v>0.46100000000000002</v>
      </c>
      <c r="Z58">
        <v>1.5630999999999999</v>
      </c>
      <c r="AA58">
        <v>0.46100000000000002</v>
      </c>
      <c r="AB58">
        <v>2.0802</v>
      </c>
      <c r="AC58">
        <v>1.0282</v>
      </c>
    </row>
    <row r="59" spans="2:29">
      <c r="B59" s="35">
        <v>38321</v>
      </c>
      <c r="C59" s="41">
        <v>4840</v>
      </c>
      <c r="D59" s="41">
        <v>6424</v>
      </c>
      <c r="E59" s="68">
        <v>1.9161928827121422</v>
      </c>
      <c r="F59" s="68">
        <v>0.67387556809277438</v>
      </c>
      <c r="I59">
        <v>4.6200999999999999</v>
      </c>
      <c r="J59">
        <f>((V59+W59+X59)-(Y59+Z59+AA59))/3</f>
        <v>0.34579999999999994</v>
      </c>
      <c r="K59">
        <f>((Z59+W59)-(AC59+AB59))/2</f>
        <v>-0.44415000000000049</v>
      </c>
      <c r="M59">
        <f t="shared" si="0"/>
        <v>-0.27407592123614416</v>
      </c>
      <c r="N59">
        <f t="shared" si="1"/>
        <v>-0.25538193453078417</v>
      </c>
      <c r="O59" s="19">
        <f>E60-M59</f>
        <v>4.5096131113187941</v>
      </c>
      <c r="P59" s="19">
        <f>F60-N59</f>
        <v>2.8861415858383745</v>
      </c>
      <c r="R59" s="35">
        <v>38260</v>
      </c>
      <c r="S59" s="54">
        <f>M56-'問題2.1'!$M54</f>
        <v>1.2167017941871532</v>
      </c>
      <c r="T59" s="54">
        <f>N56-'問題2.1'!$M54</f>
        <v>1.2540077320239269</v>
      </c>
      <c r="V59">
        <v>5.1375000000000002</v>
      </c>
      <c r="W59">
        <v>5.2981999999999996</v>
      </c>
      <c r="X59">
        <v>4.1239999999999997</v>
      </c>
      <c r="Y59">
        <v>5.1151999999999997</v>
      </c>
      <c r="Z59">
        <v>3.2919</v>
      </c>
      <c r="AA59">
        <v>5.1151999999999997</v>
      </c>
      <c r="AB59">
        <v>4.7081</v>
      </c>
      <c r="AC59">
        <v>4.7702999999999998</v>
      </c>
    </row>
    <row r="60" spans="2:29">
      <c r="B60" s="35">
        <v>38351</v>
      </c>
      <c r="C60" s="41">
        <v>5045</v>
      </c>
      <c r="D60" s="41">
        <v>6593</v>
      </c>
      <c r="E60" s="68">
        <v>4.2355371900826499</v>
      </c>
      <c r="F60" s="68">
        <v>2.6307596513075904</v>
      </c>
      <c r="I60">
        <v>-0.64680000000000004</v>
      </c>
      <c r="J60">
        <f>((V60+W60+X60)-(Y60+Z60+AA60))/3</f>
        <v>0.89180000000000026</v>
      </c>
      <c r="K60">
        <f>((Z60+W60)-(AC60+AB60))/2</f>
        <v>6.0498500000000002</v>
      </c>
      <c r="M60">
        <f t="shared" si="0"/>
        <v>4.9393359088626045</v>
      </c>
      <c r="N60">
        <f t="shared" si="1"/>
        <v>4.8172718074474643</v>
      </c>
      <c r="O60" s="19">
        <f>E61-M60</f>
        <v>-4.6420118256118661</v>
      </c>
      <c r="P60" s="19">
        <f>F61-N60</f>
        <v>-5.0599534394814452</v>
      </c>
      <c r="R60" s="35">
        <v>38291</v>
      </c>
      <c r="S60" s="54">
        <f>M57-'問題2.1'!$M55</f>
        <v>0.54834411056164312</v>
      </c>
      <c r="T60" s="54">
        <f>N57-'問題2.1'!$M55</f>
        <v>0.59023273133271736</v>
      </c>
      <c r="V60">
        <v>-3.2071000000000001</v>
      </c>
      <c r="W60">
        <v>4.1260000000000003</v>
      </c>
      <c r="X60">
        <v>1.5873999999999999</v>
      </c>
      <c r="Y60">
        <v>-2.8130999999999999</v>
      </c>
      <c r="Z60">
        <v>5.4570999999999996</v>
      </c>
      <c r="AA60">
        <v>-2.8130999999999999</v>
      </c>
      <c r="AB60">
        <v>-1.1879999999999999</v>
      </c>
      <c r="AC60">
        <v>-1.3286</v>
      </c>
    </row>
    <row r="61" spans="2:29">
      <c r="B61" s="35">
        <v>38383</v>
      </c>
      <c r="C61" s="41">
        <v>5060</v>
      </c>
      <c r="D61" s="41">
        <v>6577</v>
      </c>
      <c r="E61" s="68">
        <v>0.29732408325073845</v>
      </c>
      <c r="F61" s="68">
        <v>-0.24268163203398085</v>
      </c>
      <c r="I61">
        <v>2.3307000000000002</v>
      </c>
      <c r="J61">
        <f>((V61+W61+X61)-(Y61+Z61+AA61))/3</f>
        <v>1.0467666666666668</v>
      </c>
      <c r="K61">
        <f>((Z61+W61)-(AC61+AB61))/2</f>
        <v>-4.3650000000000411E-2</v>
      </c>
      <c r="M61">
        <f t="shared" si="0"/>
        <v>0.19111373095763035</v>
      </c>
      <c r="N61">
        <f t="shared" si="1"/>
        <v>0.2169181885478918</v>
      </c>
      <c r="O61" s="19">
        <f>E62-M61</f>
        <v>1.3899139370265503</v>
      </c>
      <c r="P61" s="19">
        <f>F62-N61</f>
        <v>2.3374379008545736</v>
      </c>
      <c r="R61" s="35">
        <v>38321</v>
      </c>
      <c r="S61" s="54">
        <f>M58-'問題2.1'!$M56</f>
        <v>-1.6739625536977598</v>
      </c>
      <c r="T61" s="54">
        <f>N58-'問題2.1'!$M56</f>
        <v>-1.6436763800132266</v>
      </c>
      <c r="V61">
        <v>3.2273999999999998</v>
      </c>
      <c r="W61">
        <v>3.9678</v>
      </c>
      <c r="X61">
        <v>3.1932</v>
      </c>
      <c r="Y61">
        <v>2.835</v>
      </c>
      <c r="Z61">
        <v>1.5781000000000001</v>
      </c>
      <c r="AA61">
        <v>2.835</v>
      </c>
      <c r="AB61">
        <v>3.2126999999999999</v>
      </c>
      <c r="AC61">
        <v>2.4205000000000001</v>
      </c>
    </row>
    <row r="62" spans="2:29">
      <c r="B62" s="35">
        <v>38411</v>
      </c>
      <c r="C62" s="41">
        <v>5140</v>
      </c>
      <c r="D62" s="41">
        <v>6745</v>
      </c>
      <c r="E62" s="68">
        <v>1.5810276679841806</v>
      </c>
      <c r="F62" s="68">
        <v>2.5543560894024653</v>
      </c>
      <c r="I62">
        <v>3.9800000000000002E-2</v>
      </c>
      <c r="J62">
        <f>((V62+W62+X62)-(Y62+Z62+AA62))/3</f>
        <v>2.3409</v>
      </c>
      <c r="K62">
        <f>((Z62+W62)-(AC62+AB62))/2</f>
        <v>1.8227500000000001</v>
      </c>
      <c r="M62">
        <f t="shared" si="0"/>
        <v>1.9343062769895023</v>
      </c>
      <c r="N62">
        <f t="shared" si="1"/>
        <v>1.9465681626803191</v>
      </c>
      <c r="O62" s="19">
        <f>E63-M62</f>
        <v>-1.9537615299077902</v>
      </c>
      <c r="P62" s="19">
        <f>F63-N62</f>
        <v>-1.1311493339182812</v>
      </c>
      <c r="R62" s="35">
        <v>38352</v>
      </c>
      <c r="S62" s="54">
        <f>M59-'問題2.1'!$M57</f>
        <v>-4.9940759212361439</v>
      </c>
      <c r="T62" s="54">
        <f>N59-'問題2.1'!$M57</f>
        <v>-4.9753819345307839</v>
      </c>
      <c r="V62">
        <v>1.0789</v>
      </c>
      <c r="W62">
        <v>4.0567000000000002</v>
      </c>
      <c r="X62">
        <v>2.0749</v>
      </c>
      <c r="Y62">
        <v>-0.4194</v>
      </c>
      <c r="Z62">
        <v>1.0266</v>
      </c>
      <c r="AA62">
        <v>-0.4194</v>
      </c>
      <c r="AB62">
        <v>1.5148999999999999</v>
      </c>
      <c r="AC62">
        <v>-7.7100000000000002E-2</v>
      </c>
    </row>
    <row r="63" spans="2:29">
      <c r="B63" s="35">
        <v>38442</v>
      </c>
      <c r="C63" s="41">
        <v>5139</v>
      </c>
      <c r="D63" s="41">
        <v>6800</v>
      </c>
      <c r="E63" s="68">
        <v>-1.9455252918287869E-2</v>
      </c>
      <c r="F63" s="68">
        <v>0.81541882876203786</v>
      </c>
      <c r="I63">
        <v>-4.2115</v>
      </c>
      <c r="J63">
        <f>((V63+W63+X63)-(Y63+Z63+AA63))/3</f>
        <v>-0.48596666666666621</v>
      </c>
      <c r="K63">
        <f>((Z63+W63)-(AC63+AB63))/2</f>
        <v>1.8348499999999994</v>
      </c>
      <c r="M63">
        <f t="shared" si="0"/>
        <v>1.3351845056129676</v>
      </c>
      <c r="N63">
        <f t="shared" si="1"/>
        <v>1.2802629041529165</v>
      </c>
      <c r="O63" s="19">
        <f>E64-M63</f>
        <v>-4.7988933983936599</v>
      </c>
      <c r="P63" s="19">
        <f>F64-N63</f>
        <v>-3.2802629041529183</v>
      </c>
      <c r="R63" s="35">
        <v>38383</v>
      </c>
      <c r="S63" s="54">
        <f>M60-'問題2.1'!$M58</f>
        <v>5.3760359088626046</v>
      </c>
      <c r="T63" s="54">
        <f>N60-'問題2.1'!$M58</f>
        <v>5.2539718074474644</v>
      </c>
      <c r="V63">
        <v>-4.3841999999999999</v>
      </c>
      <c r="W63">
        <v>-3.0299</v>
      </c>
      <c r="X63">
        <v>-4.6485000000000003</v>
      </c>
      <c r="Y63">
        <v>-4.1786000000000003</v>
      </c>
      <c r="Z63">
        <v>-2.2475000000000001</v>
      </c>
      <c r="AA63">
        <v>-4.1786000000000003</v>
      </c>
      <c r="AB63">
        <v>-4.5004999999999997</v>
      </c>
      <c r="AC63">
        <v>-4.4466000000000001</v>
      </c>
    </row>
    <row r="64" spans="2:29">
      <c r="B64" s="35">
        <v>38470</v>
      </c>
      <c r="C64" s="41">
        <v>4961</v>
      </c>
      <c r="D64" s="41">
        <v>6664</v>
      </c>
      <c r="E64" s="68">
        <v>-3.4637088927806925</v>
      </c>
      <c r="F64" s="68">
        <v>-2.0000000000000018</v>
      </c>
      <c r="I64">
        <v>1.5434000000000001</v>
      </c>
      <c r="J64">
        <f>((V64+W64+X64)-(Y64+Z64+AA64))/3</f>
        <v>-0.23933333333333331</v>
      </c>
      <c r="K64">
        <f>((Z64+W64)-(AC64+AB64))/2</f>
        <v>-2.2273499999999999</v>
      </c>
      <c r="M64">
        <f t="shared" si="0"/>
        <v>-1.7993354361991092</v>
      </c>
      <c r="N64">
        <f t="shared" si="1"/>
        <v>-1.752289466511048</v>
      </c>
      <c r="O64" s="19">
        <f>E65-M64</f>
        <v>3.6739574882047457</v>
      </c>
      <c r="P64" s="19">
        <f>F65-N64</f>
        <v>3.1478476898003649</v>
      </c>
      <c r="R64" s="35">
        <v>38411</v>
      </c>
      <c r="S64" s="54">
        <f>M61-'問題2.1'!$M59</f>
        <v>-2.6712862690423695</v>
      </c>
      <c r="T64" s="54">
        <f>N61-'問題2.1'!$M59</f>
        <v>-2.6454818114521084</v>
      </c>
      <c r="V64">
        <v>2.2018</v>
      </c>
      <c r="W64">
        <v>0.28339999999999999</v>
      </c>
      <c r="X64">
        <v>1.2158</v>
      </c>
      <c r="Y64">
        <v>2.7605</v>
      </c>
      <c r="Z64">
        <v>-1.1020000000000001</v>
      </c>
      <c r="AA64">
        <v>2.7605</v>
      </c>
      <c r="AB64">
        <v>1.7683</v>
      </c>
      <c r="AC64">
        <v>1.8677999999999999</v>
      </c>
    </row>
    <row r="65" spans="2:29">
      <c r="B65" s="35">
        <v>38503</v>
      </c>
      <c r="C65" s="41">
        <v>5054</v>
      </c>
      <c r="D65" s="41">
        <v>6757</v>
      </c>
      <c r="E65" s="68">
        <v>1.8746220520056367</v>
      </c>
      <c r="F65" s="68">
        <v>1.3955582232893171</v>
      </c>
      <c r="I65">
        <v>2.9304999999999999</v>
      </c>
      <c r="J65">
        <f>((V65+W65+X65)-(Y65+Z65+AA65))/3</f>
        <v>0.20839999999999984</v>
      </c>
      <c r="K65">
        <f>((Z65+W65)-(AC65+AB65))/2</f>
        <v>1.6317500000000007</v>
      </c>
      <c r="M65">
        <f t="shared" si="0"/>
        <v>1.3253066287099975</v>
      </c>
      <c r="N65">
        <f t="shared" si="1"/>
        <v>1.2916233690903105</v>
      </c>
      <c r="O65" s="19">
        <f>E66-M65</f>
        <v>2.0779383257814938</v>
      </c>
      <c r="P65" s="19">
        <f>F66-N65</f>
        <v>1.6682700747457153</v>
      </c>
      <c r="R65" s="35">
        <v>38442</v>
      </c>
      <c r="S65" s="54">
        <f>M62-'問題2.1'!$M60</f>
        <v>0.87520627698950237</v>
      </c>
      <c r="T65" s="54">
        <f>N62-'問題2.1'!$M60</f>
        <v>0.88746816268031914</v>
      </c>
      <c r="V65">
        <v>2.7191999999999998</v>
      </c>
      <c r="W65">
        <v>3.8239000000000001</v>
      </c>
      <c r="X65">
        <v>2.8193000000000001</v>
      </c>
      <c r="Y65">
        <v>1.9188000000000001</v>
      </c>
      <c r="Z65">
        <v>4.8996000000000004</v>
      </c>
      <c r="AA65">
        <v>1.9188000000000001</v>
      </c>
      <c r="AB65">
        <v>2.7627999999999999</v>
      </c>
      <c r="AC65">
        <v>2.6972</v>
      </c>
    </row>
    <row r="66" spans="2:29">
      <c r="B66" s="35">
        <v>38533</v>
      </c>
      <c r="C66" s="41">
        <v>5226</v>
      </c>
      <c r="D66" s="41">
        <v>6957</v>
      </c>
      <c r="E66" s="68">
        <v>3.4032449544914911</v>
      </c>
      <c r="F66" s="68">
        <v>2.9598934438360258</v>
      </c>
      <c r="I66">
        <v>2.3610000000000002</v>
      </c>
      <c r="J66">
        <f>((V66+W66+X66)-(Y66+Z66+AA66))/3</f>
        <v>-0.44466666666666654</v>
      </c>
      <c r="K66">
        <f>((Z66+W66)-(AC66+AB66))/2</f>
        <v>1.1973500000000001</v>
      </c>
      <c r="M66">
        <f t="shared" si="0"/>
        <v>0.84382829321509623</v>
      </c>
      <c r="N66">
        <f t="shared" si="1"/>
        <v>0.80497034097542619</v>
      </c>
      <c r="O66" s="19">
        <f>E67-M66</f>
        <v>1.1653565517906441</v>
      </c>
      <c r="P66" s="19">
        <f>F67-N66</f>
        <v>1.8398478277754804</v>
      </c>
      <c r="R66" s="35">
        <v>38472</v>
      </c>
      <c r="S66" s="54">
        <f>M63-'問題2.1'!$M61</f>
        <v>5.5518845056129678</v>
      </c>
      <c r="T66" s="54">
        <f>N63-'問題2.1'!$M61</f>
        <v>5.4969629041529169</v>
      </c>
      <c r="V66">
        <v>1.6505000000000001</v>
      </c>
      <c r="W66">
        <v>3.2349000000000001</v>
      </c>
      <c r="X66">
        <v>2.1751</v>
      </c>
      <c r="Y66">
        <v>2.5539000000000001</v>
      </c>
      <c r="Z66">
        <v>3.2867000000000002</v>
      </c>
      <c r="AA66">
        <v>2.5539000000000001</v>
      </c>
      <c r="AB66">
        <v>1.8784000000000001</v>
      </c>
      <c r="AC66">
        <v>2.2484999999999999</v>
      </c>
    </row>
    <row r="67" spans="2:29">
      <c r="B67" s="35">
        <v>38562</v>
      </c>
      <c r="C67" s="41">
        <v>5331</v>
      </c>
      <c r="D67" s="41">
        <v>7141</v>
      </c>
      <c r="E67" s="68">
        <v>2.0091848450057403</v>
      </c>
      <c r="F67" s="68">
        <v>2.6448181687509065</v>
      </c>
      <c r="I67">
        <v>5.1104000000000003</v>
      </c>
      <c r="J67">
        <f>((V67+W67+X67)-(Y67+Z67+AA67))/3</f>
        <v>1.3543999999999994</v>
      </c>
      <c r="K67">
        <f>((Z67+W67)-(AC67+AB67))/2</f>
        <v>-3.8537499999999998</v>
      </c>
      <c r="M67">
        <f t="shared" si="0"/>
        <v>-2.7324495194821461</v>
      </c>
      <c r="N67">
        <f t="shared" si="1"/>
        <v>-2.6091998297806938</v>
      </c>
      <c r="O67" s="19">
        <f>E68-M67</f>
        <v>7.5345504386342652</v>
      </c>
      <c r="P67" s="19">
        <f>F68-N67</f>
        <v>6.3061610396952776</v>
      </c>
      <c r="R67" s="35">
        <v>38503</v>
      </c>
      <c r="S67" s="54">
        <f>M64-'問題2.1'!$M62</f>
        <v>-3.3109354361991095</v>
      </c>
      <c r="T67" s="54">
        <f>N64-'問題2.1'!$M62</f>
        <v>-3.2638894665110483</v>
      </c>
      <c r="V67">
        <v>6.9806999999999997</v>
      </c>
      <c r="W67">
        <v>3.1840000000000002</v>
      </c>
      <c r="X67">
        <v>5.6825999999999999</v>
      </c>
      <c r="Y67">
        <v>5.3310000000000004</v>
      </c>
      <c r="Z67">
        <v>1.1221000000000001</v>
      </c>
      <c r="AA67">
        <v>5.3310000000000004</v>
      </c>
      <c r="AB67">
        <v>6.4154</v>
      </c>
      <c r="AC67">
        <v>5.5982000000000003</v>
      </c>
    </row>
    <row r="68" spans="2:29">
      <c r="B68" s="35">
        <v>38595</v>
      </c>
      <c r="C68" s="41">
        <v>5587</v>
      </c>
      <c r="D68" s="41">
        <v>7405</v>
      </c>
      <c r="E68" s="68">
        <v>4.8021009191521191</v>
      </c>
      <c r="F68" s="68">
        <v>3.6969612099145843</v>
      </c>
      <c r="I68">
        <v>11.3497</v>
      </c>
      <c r="J68">
        <f>((V68+W68+X68)-(Y68+Z68+AA68))/3</f>
        <v>0.78926666666666512</v>
      </c>
      <c r="K68">
        <f>((Z68+W68)-(AC68+AB68))/2</f>
        <v>-4.9936999999999987</v>
      </c>
      <c r="M68">
        <f t="shared" si="0"/>
        <v>-3.7486430587400208</v>
      </c>
      <c r="N68">
        <f t="shared" si="1"/>
        <v>-3.6117904574664013</v>
      </c>
      <c r="O68" s="19">
        <f>E69-M68</f>
        <v>13.825607440340171</v>
      </c>
      <c r="P68" s="19">
        <f>F69-N68</f>
        <v>9.5402171961564743</v>
      </c>
      <c r="R68" s="35">
        <v>38533</v>
      </c>
      <c r="S68" s="54">
        <f>M65-'問題2.1'!$M63</f>
        <v>-1.6227933712900027</v>
      </c>
      <c r="T68" s="54">
        <f>N65-'問題2.1'!$M63</f>
        <v>-1.6564766309096897</v>
      </c>
      <c r="V68">
        <v>13.470599999999999</v>
      </c>
      <c r="W68">
        <v>8.2355999999999998</v>
      </c>
      <c r="X68">
        <v>12.4512</v>
      </c>
      <c r="Y68">
        <v>12.539400000000001</v>
      </c>
      <c r="Z68">
        <v>6.7107999999999999</v>
      </c>
      <c r="AA68">
        <v>12.539400000000001</v>
      </c>
      <c r="AB68">
        <v>13.038399999999999</v>
      </c>
      <c r="AC68">
        <v>11.8954</v>
      </c>
    </row>
    <row r="69" spans="2:29">
      <c r="B69" s="35">
        <v>38625</v>
      </c>
      <c r="C69" s="41">
        <v>6150</v>
      </c>
      <c r="D69" s="41">
        <v>7844</v>
      </c>
      <c r="E69" s="68">
        <v>10.076964381600151</v>
      </c>
      <c r="F69" s="68">
        <v>5.9284267386900735</v>
      </c>
      <c r="I69">
        <v>1.2561</v>
      </c>
      <c r="J69">
        <f>((V69+W69+X69)-(Y69+Z69+AA69))/3</f>
        <v>1.5784666666666662</v>
      </c>
      <c r="K69">
        <f>((Z69+W69)-(AC69+AB69))/2</f>
        <v>4.0539000000000005</v>
      </c>
      <c r="M69">
        <f t="shared" si="0"/>
        <v>3.5209459556119818</v>
      </c>
      <c r="N69">
        <f t="shared" si="1"/>
        <v>3.4623653698762205</v>
      </c>
      <c r="O69" s="19">
        <f>E70-M69</f>
        <v>-0.59411668731929623</v>
      </c>
      <c r="P69" s="19">
        <f>F70-N69</f>
        <v>-1.8815392607482231</v>
      </c>
      <c r="R69" s="35">
        <v>38564</v>
      </c>
      <c r="S69" s="54">
        <f>M66-'問題2.1'!$M64</f>
        <v>-1.3980717067849036</v>
      </c>
      <c r="T69" s="54">
        <f>N66-'問題2.1'!$M64</f>
        <v>-1.4369296590245737</v>
      </c>
      <c r="V69">
        <v>1.9074</v>
      </c>
      <c r="W69">
        <v>5.7904</v>
      </c>
      <c r="X69">
        <v>3.1669999999999998</v>
      </c>
      <c r="Y69">
        <v>0.29609999999999997</v>
      </c>
      <c r="Z69">
        <v>5.5372000000000003</v>
      </c>
      <c r="AA69">
        <v>0.29609999999999997</v>
      </c>
      <c r="AB69">
        <v>2.4449000000000001</v>
      </c>
      <c r="AC69">
        <v>0.77490000000000003</v>
      </c>
    </row>
    <row r="70" spans="2:29">
      <c r="B70" s="35">
        <v>38656</v>
      </c>
      <c r="C70" s="41">
        <v>6330</v>
      </c>
      <c r="D70" s="41">
        <v>7968</v>
      </c>
      <c r="E70" s="68">
        <v>2.9268292682926855</v>
      </c>
      <c r="F70" s="68">
        <v>1.5808261091279974</v>
      </c>
      <c r="I70">
        <v>8.5084999999999997</v>
      </c>
      <c r="J70">
        <f>((V70+W70+X70)-(Y70+Z70+AA70))/3</f>
        <v>-3.4861666666666675</v>
      </c>
      <c r="K70">
        <f>((Z70+W70)-(AC70+AB70))/2</f>
        <v>-0.7359</v>
      </c>
      <c r="M70">
        <f t="shared" si="0"/>
        <v>-1.3280249022769515</v>
      </c>
      <c r="N70">
        <f t="shared" si="1"/>
        <v>-1.3931093188728307</v>
      </c>
      <c r="O70" s="19">
        <f>E71-M70</f>
        <v>8.1210738754207181</v>
      </c>
      <c r="P70" s="19">
        <f>F71-N70</f>
        <v>10.492004901202156</v>
      </c>
      <c r="R70" s="35">
        <v>38595</v>
      </c>
      <c r="S70" s="54">
        <f>M67-'問題2.1'!$M65</f>
        <v>-8.2032495194821458</v>
      </c>
      <c r="T70" s="54">
        <f>N67-'問題2.1'!$M65</f>
        <v>-8.079999829780693</v>
      </c>
      <c r="V70">
        <v>6.0770999999999997</v>
      </c>
      <c r="W70">
        <v>4.8726000000000003</v>
      </c>
      <c r="X70">
        <v>3.5829</v>
      </c>
      <c r="Y70">
        <v>8.8407999999999998</v>
      </c>
      <c r="Z70">
        <v>7.3094999999999999</v>
      </c>
      <c r="AA70">
        <v>8.8407999999999998</v>
      </c>
      <c r="AB70">
        <v>5.0041000000000002</v>
      </c>
      <c r="AC70">
        <v>8.6498000000000008</v>
      </c>
    </row>
    <row r="71" spans="2:29">
      <c r="B71" s="35">
        <v>38686</v>
      </c>
      <c r="C71" s="41">
        <v>6760</v>
      </c>
      <c r="D71" s="41">
        <v>8693</v>
      </c>
      <c r="E71" s="68">
        <v>6.7930489731437671</v>
      </c>
      <c r="F71" s="68">
        <v>9.0988955823293249</v>
      </c>
      <c r="I71">
        <v>9.8321000000000005</v>
      </c>
      <c r="J71">
        <f>((V71+W71+X71)-(Y71+Z71+AA71))/3</f>
        <v>-4.269233333333335</v>
      </c>
      <c r="K71">
        <f>((Z71+W71)-(AC71+AB71))/2</f>
        <v>3.8529499999999999</v>
      </c>
      <c r="M71">
        <f t="shared" si="0"/>
        <v>2.1042660997689833</v>
      </c>
      <c r="N71">
        <f t="shared" si="1"/>
        <v>1.9120564877752124</v>
      </c>
      <c r="O71" s="19">
        <f>E72-M71</f>
        <v>8.1620060895801192</v>
      </c>
      <c r="P71" s="19">
        <f>F72-N71</f>
        <v>8.4065906996169364</v>
      </c>
      <c r="R71" s="35">
        <v>38625</v>
      </c>
      <c r="S71" s="54">
        <f>M68-'問題2.1'!$M66</f>
        <v>-15.51544305874002</v>
      </c>
      <c r="T71" s="54">
        <f>N68-'問題2.1'!$M66</f>
        <v>-15.378590457466402</v>
      </c>
      <c r="V71">
        <v>3.9363999999999999</v>
      </c>
      <c r="W71">
        <v>7.9736000000000002</v>
      </c>
      <c r="X71">
        <v>5.4642999999999997</v>
      </c>
      <c r="Y71">
        <v>8.2591999999999999</v>
      </c>
      <c r="Z71">
        <v>13.663600000000001</v>
      </c>
      <c r="AA71">
        <v>8.2591999999999999</v>
      </c>
      <c r="AB71">
        <v>4.6063000000000001</v>
      </c>
      <c r="AC71">
        <v>9.3249999999999993</v>
      </c>
    </row>
    <row r="72" spans="2:29">
      <c r="B72" s="35">
        <v>38716</v>
      </c>
      <c r="C72" s="41">
        <v>7454</v>
      </c>
      <c r="D72" s="41">
        <v>9590</v>
      </c>
      <c r="E72" s="68">
        <v>10.266272189349102</v>
      </c>
      <c r="F72" s="68">
        <v>10.318647187392148</v>
      </c>
      <c r="I72">
        <v>2.8681000000000001</v>
      </c>
      <c r="J72">
        <f>((V72+W72+X72)-(Y72+Z72+AA72))/3</f>
        <v>1.367733333333333</v>
      </c>
      <c r="K72">
        <f>((Z72+W72)-(AC72+AB72))/2</f>
        <v>-1.2348499999999998</v>
      </c>
      <c r="M72">
        <f t="shared" ref="M72:M124" si="2">SUMPRODUCT($I$4:$K$4,I72:K72)</f>
        <v>-0.67452091270452985</v>
      </c>
      <c r="N72">
        <f t="shared" ref="N72:N124" si="3">SUMPRODUCT($I$5:$K$5,I72:K72)</f>
        <v>-0.61293137302448053</v>
      </c>
      <c r="O72" s="19">
        <f>E73-M72</f>
        <v>5.410233281902272</v>
      </c>
      <c r="P72" s="19">
        <f>F73-N72</f>
        <v>5.2323265763612872</v>
      </c>
      <c r="R72" s="35">
        <v>38656</v>
      </c>
      <c r="S72" s="54">
        <f>M69-'問題2.1'!$M67</f>
        <v>1.3124459556119819</v>
      </c>
      <c r="T72" s="54">
        <f>N69-'問題2.1'!$M67</f>
        <v>1.2538653698762205</v>
      </c>
      <c r="V72">
        <v>5.3369999999999997</v>
      </c>
      <c r="W72">
        <v>3.819</v>
      </c>
      <c r="X72">
        <v>3.8304999999999998</v>
      </c>
      <c r="Y72">
        <v>3.7189999999999999</v>
      </c>
      <c r="Z72">
        <v>1.4453</v>
      </c>
      <c r="AA72">
        <v>3.7189999999999999</v>
      </c>
      <c r="AB72">
        <v>4.6698000000000004</v>
      </c>
      <c r="AC72">
        <v>3.0642</v>
      </c>
    </row>
    <row r="73" spans="2:29">
      <c r="B73" s="35">
        <v>38748</v>
      </c>
      <c r="C73" s="41">
        <v>7807</v>
      </c>
      <c r="D73" s="41">
        <v>10033</v>
      </c>
      <c r="E73" s="68">
        <v>4.7357123691977421</v>
      </c>
      <c r="F73" s="68">
        <v>4.6193952033368069</v>
      </c>
      <c r="I73">
        <v>-3.6402000000000001</v>
      </c>
      <c r="J73">
        <f>((V73+W73+X73)-(Y73+Z73+AA73))/3</f>
        <v>1.4633333333333332</v>
      </c>
      <c r="K73">
        <f>((Z73+W73)-(AC73+AB73))/2</f>
        <v>-5.2602499999999992</v>
      </c>
      <c r="M73">
        <f t="shared" si="2"/>
        <v>-3.8126808583564742</v>
      </c>
      <c r="N73">
        <f t="shared" si="3"/>
        <v>-3.6535687800312888</v>
      </c>
      <c r="O73" s="19">
        <f>E74-M73</f>
        <v>-1.8104778453709525</v>
      </c>
      <c r="P73" s="19">
        <f>F74-N73</f>
        <v>-2.6257096013102799</v>
      </c>
      <c r="R73" s="35">
        <v>38686</v>
      </c>
      <c r="S73" s="54">
        <f>M70-'問題2.1'!$M68</f>
        <v>-7.9480249022769502</v>
      </c>
      <c r="T73" s="54">
        <f>N70-'問題2.1'!$M68</f>
        <v>-8.0131093188728304</v>
      </c>
      <c r="V73">
        <v>-0.83299999999999996</v>
      </c>
      <c r="W73">
        <v>-5.3407999999999998</v>
      </c>
      <c r="X73">
        <v>-1.4577</v>
      </c>
      <c r="Y73">
        <v>-1.4226000000000001</v>
      </c>
      <c r="Z73">
        <v>-9.1762999999999995</v>
      </c>
      <c r="AA73">
        <v>-1.4226000000000001</v>
      </c>
      <c r="AB73">
        <v>-1.1076999999999999</v>
      </c>
      <c r="AC73">
        <v>-2.8889</v>
      </c>
    </row>
    <row r="74" spans="2:29">
      <c r="B74" s="35">
        <v>38776</v>
      </c>
      <c r="C74" s="41">
        <v>7368</v>
      </c>
      <c r="D74" s="41">
        <v>9403</v>
      </c>
      <c r="E74" s="68">
        <v>-5.6231587037274267</v>
      </c>
      <c r="F74" s="68">
        <v>-6.2792783813415687</v>
      </c>
      <c r="I74">
        <v>4.9648000000000003</v>
      </c>
      <c r="J74">
        <f>((V74+W74+X74)-(Y74+Z74+AA74))/3</f>
        <v>-0.20649999999999955</v>
      </c>
      <c r="K74">
        <f>((Z74+W74)-(AC74+AB74))/2</f>
        <v>1.04345</v>
      </c>
      <c r="M74">
        <f t="shared" si="2"/>
        <v>0.77433917625321069</v>
      </c>
      <c r="N74">
        <f t="shared" si="3"/>
        <v>0.74475939181832507</v>
      </c>
      <c r="O74" s="19">
        <f>E75-M74</f>
        <v>4.5459648411192131</v>
      </c>
      <c r="P74" s="19">
        <f>F75-N74</f>
        <v>5.3384055555389089</v>
      </c>
      <c r="R74" s="35">
        <v>38717</v>
      </c>
      <c r="S74" s="54">
        <f>M71-'問題2.1'!$M69</f>
        <v>-5.4746339002310158</v>
      </c>
      <c r="T74" s="54">
        <f>N71-'問題2.1'!$M69</f>
        <v>-5.6668435122247871</v>
      </c>
      <c r="V74">
        <v>4.2138</v>
      </c>
      <c r="W74">
        <v>5.1185</v>
      </c>
      <c r="X74">
        <v>4.4820000000000002</v>
      </c>
      <c r="Y74">
        <v>4.1574</v>
      </c>
      <c r="Z74">
        <v>6.1189999999999998</v>
      </c>
      <c r="AA74">
        <v>4.1574</v>
      </c>
      <c r="AB74">
        <v>4.3308</v>
      </c>
      <c r="AC74">
        <v>4.8197999999999999</v>
      </c>
    </row>
    <row r="75" spans="2:29">
      <c r="B75" s="35">
        <v>38807</v>
      </c>
      <c r="C75" s="41">
        <v>7760</v>
      </c>
      <c r="D75" s="41">
        <v>9975</v>
      </c>
      <c r="E75" s="68">
        <v>5.3203040173724236</v>
      </c>
      <c r="F75" s="68">
        <v>6.0831649473572336</v>
      </c>
      <c r="I75">
        <v>-1.4395</v>
      </c>
      <c r="J75">
        <f>((V75+W75+X75)-(Y75+Z75+AA75))/3</f>
        <v>0.77060000000000006</v>
      </c>
      <c r="K75">
        <f>((Z75+W75)-(AC75+AB75))/2</f>
        <v>-1.7879</v>
      </c>
      <c r="M75">
        <f t="shared" si="2"/>
        <v>-1.2370619330372903</v>
      </c>
      <c r="N75">
        <f t="shared" si="3"/>
        <v>-1.1765156110300368</v>
      </c>
      <c r="O75" s="19">
        <f>E76-M75</f>
        <v>-1.0438659020142591</v>
      </c>
      <c r="P75" s="19">
        <f>F76-N75</f>
        <v>-0.34729391277949051</v>
      </c>
      <c r="R75" s="35">
        <v>38748</v>
      </c>
      <c r="S75" s="54">
        <f>M72-'問題2.1'!$M70</f>
        <v>-4.3289209127045298</v>
      </c>
      <c r="T75" s="54">
        <f>N72-'問題2.1'!$M70</f>
        <v>-4.2673313730244802</v>
      </c>
      <c r="V75">
        <v>0.9254</v>
      </c>
      <c r="W75">
        <v>-1.2437</v>
      </c>
      <c r="X75">
        <v>-0.80520000000000003</v>
      </c>
      <c r="Y75">
        <v>-3.7100000000000001E-2</v>
      </c>
      <c r="Z75">
        <v>-3.3611</v>
      </c>
      <c r="AA75">
        <v>-3.7100000000000001E-2</v>
      </c>
      <c r="AB75">
        <v>0.16689999999999999</v>
      </c>
      <c r="AC75">
        <v>-1.1959</v>
      </c>
    </row>
    <row r="76" spans="2:29">
      <c r="B76" s="35">
        <v>38835</v>
      </c>
      <c r="C76" s="41">
        <v>7583</v>
      </c>
      <c r="D76" s="41">
        <v>9823</v>
      </c>
      <c r="E76" s="68">
        <v>-2.2809278350515494</v>
      </c>
      <c r="F76" s="68">
        <v>-1.5238095238095273</v>
      </c>
      <c r="I76">
        <v>-8.3248999999999995</v>
      </c>
      <c r="J76">
        <f>((V76+W76+X76)-(Y76+Z76+AA76))/3</f>
        <v>1.388333333333333</v>
      </c>
      <c r="K76">
        <f>((Z76+W76)-(AC76+AB76))/2</f>
        <v>-1.9169</v>
      </c>
      <c r="M76">
        <f t="shared" si="2"/>
        <v>-1.2052922851488752</v>
      </c>
      <c r="N76">
        <f t="shared" si="3"/>
        <v>-1.1270746911991802</v>
      </c>
      <c r="O76" s="19">
        <f>E77-M76</f>
        <v>-8.2632557828980691</v>
      </c>
      <c r="P76" s="19">
        <f>F77-N76</f>
        <v>-8.0350957251705619</v>
      </c>
      <c r="R76" s="35">
        <v>38776</v>
      </c>
      <c r="S76" s="54">
        <f>M73-'問題2.1'!$M71</f>
        <v>-1.0031808583564743</v>
      </c>
      <c r="T76" s="54">
        <f>N73-'問題2.1'!$M71</f>
        <v>-0.84406878003128893</v>
      </c>
      <c r="V76">
        <v>-8.4497</v>
      </c>
      <c r="W76">
        <v>-7.8708</v>
      </c>
      <c r="X76">
        <v>-6.3524000000000003</v>
      </c>
      <c r="Y76">
        <v>-7.6988000000000003</v>
      </c>
      <c r="Z76">
        <v>-11.440300000000001</v>
      </c>
      <c r="AA76">
        <v>-7.6988000000000003</v>
      </c>
      <c r="AB76">
        <v>-7.5391000000000004</v>
      </c>
      <c r="AC76">
        <v>-7.9382000000000001</v>
      </c>
    </row>
    <row r="77" spans="2:29">
      <c r="B77" s="35">
        <v>38868</v>
      </c>
      <c r="C77" s="41">
        <v>6865</v>
      </c>
      <c r="D77" s="41">
        <v>8923</v>
      </c>
      <c r="E77" s="68">
        <v>-9.4685480680469443</v>
      </c>
      <c r="F77" s="68">
        <v>-9.1621704163697419</v>
      </c>
      <c r="I77">
        <v>0.92630000000000001</v>
      </c>
      <c r="J77">
        <f>((V77+W77+X77)-(Y77+Z77+AA77))/3</f>
        <v>-1.2443666666666666</v>
      </c>
      <c r="K77">
        <f>((Z77+W77)-(AC77+AB77))/2</f>
        <v>-2.1520999999999999</v>
      </c>
      <c r="M77">
        <f t="shared" si="2"/>
        <v>-1.9566674882147224</v>
      </c>
      <c r="N77">
        <f t="shared" si="3"/>
        <v>-1.9351861733747935</v>
      </c>
      <c r="O77" s="19">
        <f>E78-M77</f>
        <v>1.3448685078796903</v>
      </c>
      <c r="P77" s="19">
        <f>F78-N77</f>
        <v>1.8679442143923932</v>
      </c>
      <c r="R77" s="35">
        <v>38807</v>
      </c>
      <c r="S77" s="54">
        <f>M74-'問題2.1'!$M72</f>
        <v>-3.9536608237467892</v>
      </c>
      <c r="T77" s="54">
        <f>N74-'問題2.1'!$M72</f>
        <v>-3.9832406081816747</v>
      </c>
      <c r="V77">
        <v>1.1767000000000001</v>
      </c>
      <c r="W77">
        <v>-1.7921</v>
      </c>
      <c r="X77">
        <v>-0.30330000000000001</v>
      </c>
      <c r="Y77">
        <v>1.8311999999999999</v>
      </c>
      <c r="Z77">
        <v>-0.84799999999999998</v>
      </c>
      <c r="AA77">
        <v>1.8311999999999999</v>
      </c>
      <c r="AB77">
        <v>0.52580000000000005</v>
      </c>
      <c r="AC77">
        <v>1.1383000000000001</v>
      </c>
    </row>
    <row r="78" spans="2:29">
      <c r="B78" s="35">
        <v>38898</v>
      </c>
      <c r="C78" s="41">
        <v>6823</v>
      </c>
      <c r="D78" s="41">
        <v>8917</v>
      </c>
      <c r="E78" s="68">
        <v>-0.61179898033503211</v>
      </c>
      <c r="F78" s="68">
        <v>-6.7241958982400263E-2</v>
      </c>
      <c r="I78">
        <v>-1.3565</v>
      </c>
      <c r="J78">
        <f>((V78+W78+X78)-(Y78+Z78+AA78))/3</f>
        <v>0.54303333333333337</v>
      </c>
      <c r="K78">
        <f>((Z78+W78)-(AC78+AB78))/2</f>
        <v>-5.5630999999999995</v>
      </c>
      <c r="M78">
        <f t="shared" si="2"/>
        <v>-4.2484661568436799</v>
      </c>
      <c r="N78">
        <f t="shared" si="3"/>
        <v>-4.1039658871317988</v>
      </c>
      <c r="O78" s="19">
        <f>E79-M78</f>
        <v>1.6689556775823533</v>
      </c>
      <c r="P78" s="19">
        <f>F79-N78</f>
        <v>1.9171317500901943</v>
      </c>
      <c r="R78" s="35">
        <v>38837</v>
      </c>
      <c r="S78" s="54">
        <f>M75-'問題2.1'!$M73</f>
        <v>-0.44966193303729041</v>
      </c>
      <c r="T78" s="54">
        <f>N75-'問題2.1'!$M73</f>
        <v>-0.38911561103003689</v>
      </c>
      <c r="V78">
        <v>1.0065999999999999</v>
      </c>
      <c r="W78">
        <v>-3.8142999999999998</v>
      </c>
      <c r="X78">
        <v>-1.8545</v>
      </c>
      <c r="Y78">
        <v>0.91269999999999996</v>
      </c>
      <c r="Z78">
        <v>-8.1166999999999998</v>
      </c>
      <c r="AA78">
        <v>0.91269999999999996</v>
      </c>
      <c r="AB78">
        <v>-0.24149999999999999</v>
      </c>
      <c r="AC78">
        <v>-0.56330000000000002</v>
      </c>
    </row>
    <row r="79" spans="2:29">
      <c r="B79" s="35">
        <v>38929</v>
      </c>
      <c r="C79" s="41">
        <v>6647</v>
      </c>
      <c r="D79" s="41">
        <v>8722</v>
      </c>
      <c r="E79" s="68">
        <v>-2.5795104792613266</v>
      </c>
      <c r="F79" s="68">
        <v>-2.1868341370416045</v>
      </c>
      <c r="I79">
        <v>4.2843</v>
      </c>
      <c r="J79">
        <f>((V79+W79+X79)-(Y79+Z79+AA79))/3</f>
        <v>-0.62863333333333371</v>
      </c>
      <c r="K79">
        <f>((Z79+W79)-(AC79+AB79))/2</f>
        <v>1.0492500000000007</v>
      </c>
      <c r="M79">
        <f t="shared" si="2"/>
        <v>0.68800629807546176</v>
      </c>
      <c r="N79">
        <f t="shared" si="3"/>
        <v>0.6482995706143595</v>
      </c>
      <c r="O79" s="19">
        <f>E80-M79</f>
        <v>3.1934439802455907</v>
      </c>
      <c r="P79" s="19">
        <f>F80-N79</f>
        <v>1.9772450292480577</v>
      </c>
      <c r="R79" s="35">
        <v>38868</v>
      </c>
      <c r="S79" s="54">
        <f>M76-'問題2.1'!$M74</f>
        <v>6.7653077148511249</v>
      </c>
      <c r="T79" s="54">
        <f>N76-'問題2.1'!$M74</f>
        <v>6.8435253088008201</v>
      </c>
      <c r="V79">
        <v>3.8858000000000001</v>
      </c>
      <c r="W79">
        <v>4.0959000000000003</v>
      </c>
      <c r="X79">
        <v>3.7387000000000001</v>
      </c>
      <c r="Y79">
        <v>3.8374999999999999</v>
      </c>
      <c r="Z79">
        <v>5.9313000000000002</v>
      </c>
      <c r="AA79">
        <v>3.8374999999999999</v>
      </c>
      <c r="AB79">
        <v>3.8226</v>
      </c>
      <c r="AC79">
        <v>4.1060999999999996</v>
      </c>
    </row>
    <row r="80" spans="2:29">
      <c r="B80" s="35">
        <v>38960</v>
      </c>
      <c r="C80" s="41">
        <v>6905</v>
      </c>
      <c r="D80" s="41">
        <v>8951</v>
      </c>
      <c r="E80" s="68">
        <v>3.8814502783210525</v>
      </c>
      <c r="F80" s="68">
        <v>2.6255445998624172</v>
      </c>
      <c r="I80">
        <v>-0.90720000000000001</v>
      </c>
      <c r="J80">
        <f>((V80+W80+X80)-(Y80+Z80+AA80))/3</f>
        <v>0.2632666666666667</v>
      </c>
      <c r="K80">
        <f>((Z80+W80)-(AC80+AB80))/2</f>
        <v>-0.32795000000000007</v>
      </c>
      <c r="M80">
        <f t="shared" si="2"/>
        <v>-0.20066266545092387</v>
      </c>
      <c r="N80">
        <f t="shared" si="3"/>
        <v>-0.18667165781747985</v>
      </c>
      <c r="O80" s="19">
        <f>E81-M80</f>
        <v>-0.8130954808198918</v>
      </c>
      <c r="P80" s="19">
        <f>F81-N80</f>
        <v>-5.9110936306087103E-2</v>
      </c>
      <c r="R80" s="35">
        <v>38898</v>
      </c>
      <c r="S80" s="54">
        <f>M77-'問題2.1'!$M75</f>
        <v>-2.4764674882147224</v>
      </c>
      <c r="T80" s="54">
        <f>N77-'問題2.1'!$M75</f>
        <v>-2.4549861733747935</v>
      </c>
      <c r="V80">
        <v>-1.405</v>
      </c>
      <c r="W80">
        <v>-1.1293</v>
      </c>
      <c r="X80">
        <v>-0.65349999999999997</v>
      </c>
      <c r="Y80">
        <v>-1.2612000000000001</v>
      </c>
      <c r="Z80">
        <v>-1.4552</v>
      </c>
      <c r="AA80">
        <v>-1.2612000000000001</v>
      </c>
      <c r="AB80">
        <v>-1.0817000000000001</v>
      </c>
      <c r="AC80">
        <v>-0.84689999999999999</v>
      </c>
    </row>
    <row r="81" spans="2:29">
      <c r="B81" s="35">
        <v>38989</v>
      </c>
      <c r="C81" s="41">
        <v>6835</v>
      </c>
      <c r="D81" s="41">
        <v>8929</v>
      </c>
      <c r="E81" s="68">
        <v>-1.0137581462708156</v>
      </c>
      <c r="F81" s="68">
        <v>-0.24578259412356696</v>
      </c>
      <c r="I81">
        <v>0.96499999999999997</v>
      </c>
      <c r="J81">
        <f>((V81+W81+X81)-(Y81+Z81+AA81))/3</f>
        <v>-1.4021000000000001</v>
      </c>
      <c r="K81">
        <f>((Z81+W81)-(AC81+AB81))/2</f>
        <v>-2.0583499999999999</v>
      </c>
      <c r="M81">
        <f t="shared" si="2"/>
        <v>-1.9170611633532615</v>
      </c>
      <c r="N81">
        <f t="shared" si="3"/>
        <v>-1.9015311439190585</v>
      </c>
      <c r="O81" s="19">
        <f>E82-M81</f>
        <v>1.4781438261184383</v>
      </c>
      <c r="P81" s="19">
        <f>F82-N81</f>
        <v>0.78158490133869774</v>
      </c>
      <c r="R81" s="35">
        <v>38929</v>
      </c>
      <c r="S81" s="54">
        <f>M78-'問題2.1'!$M76</f>
        <v>-3.1211661568436799</v>
      </c>
      <c r="T81" s="54">
        <f>N78-'問題2.1'!$M76</f>
        <v>-2.9766658871317988</v>
      </c>
      <c r="V81">
        <v>1.8218000000000001</v>
      </c>
      <c r="W81">
        <v>-2.2509000000000001</v>
      </c>
      <c r="X81">
        <v>-1.0905</v>
      </c>
      <c r="Y81">
        <v>1.448</v>
      </c>
      <c r="Z81">
        <v>-0.20930000000000001</v>
      </c>
      <c r="AA81">
        <v>1.448</v>
      </c>
      <c r="AB81">
        <v>0.56279999999999997</v>
      </c>
      <c r="AC81">
        <v>1.0936999999999999</v>
      </c>
    </row>
    <row r="82" spans="2:29">
      <c r="B82" s="35">
        <v>39021</v>
      </c>
      <c r="C82" s="41">
        <v>6805</v>
      </c>
      <c r="D82" s="41">
        <v>8829</v>
      </c>
      <c r="E82" s="68">
        <v>-0.43891733723482318</v>
      </c>
      <c r="F82" s="68">
        <v>-1.1199462425803608</v>
      </c>
      <c r="I82">
        <v>-0.80310000000000004</v>
      </c>
      <c r="J82">
        <f>((V82+W82+X82)-(Y82+Z82+AA82))/3</f>
        <v>0.17076666666666673</v>
      </c>
      <c r="K82">
        <f>((Z82+W82)-(AC82+AB82))/2</f>
        <v>-1.1444499999999997</v>
      </c>
      <c r="M82">
        <f t="shared" si="2"/>
        <v>-0.86128744095902643</v>
      </c>
      <c r="N82">
        <f t="shared" si="3"/>
        <v>-0.83016313524744667</v>
      </c>
      <c r="O82" s="19">
        <f>E83-M82</f>
        <v>0.37634989503691141</v>
      </c>
      <c r="P82" s="19">
        <f>F83-N82</f>
        <v>-4.1962813331103743E-2</v>
      </c>
      <c r="R82" s="35">
        <v>38960</v>
      </c>
      <c r="S82" s="54">
        <f>M79-'問題2.1'!$M77</f>
        <v>-3.3936937019245379</v>
      </c>
      <c r="T82" s="54">
        <f>N79-'問題2.1'!$M77</f>
        <v>-3.4334004293856402</v>
      </c>
      <c r="V82">
        <v>-0.63670000000000004</v>
      </c>
      <c r="W82">
        <v>-1.0934999999999999</v>
      </c>
      <c r="X82">
        <v>-1.2162999999999999</v>
      </c>
      <c r="Y82">
        <v>-0.39019999999999999</v>
      </c>
      <c r="Z82">
        <v>-2.6783999999999999</v>
      </c>
      <c r="AA82">
        <v>-0.39019999999999999</v>
      </c>
      <c r="AB82">
        <v>-0.8831</v>
      </c>
      <c r="AC82">
        <v>-0.59989999999999999</v>
      </c>
    </row>
    <row r="83" spans="2:29">
      <c r="B83" s="35">
        <v>39051</v>
      </c>
      <c r="C83" s="41">
        <v>6772</v>
      </c>
      <c r="D83" s="41">
        <v>8752</v>
      </c>
      <c r="E83" s="68">
        <v>-0.48493754592211502</v>
      </c>
      <c r="F83" s="68">
        <v>-0.87212594857855041</v>
      </c>
      <c r="I83">
        <v>4.7351999999999999</v>
      </c>
      <c r="J83">
        <f>((V83+W83+X83)-(Y83+Z83+AA83))/3</f>
        <v>0.36316666666666703</v>
      </c>
      <c r="K83">
        <f>((Z83+W83)-(AC83+AB83))/2</f>
        <v>-2.3593000000000002</v>
      </c>
      <c r="M83">
        <f t="shared" si="2"/>
        <v>-1.7731603564318144</v>
      </c>
      <c r="N83">
        <f t="shared" si="3"/>
        <v>-1.7087337970106165</v>
      </c>
      <c r="O83" s="19">
        <f>E84-M83</f>
        <v>6.0702660859061188</v>
      </c>
      <c r="P83" s="19">
        <f>F84-N83</f>
        <v>5.2393553692226833</v>
      </c>
      <c r="R83" s="35">
        <v>38990</v>
      </c>
      <c r="S83" s="54">
        <f>M80-'問題2.1'!$M78</f>
        <v>0.79553733454907616</v>
      </c>
      <c r="T83" s="54">
        <f>N80-'問題2.1'!$M78</f>
        <v>0.80952834218252023</v>
      </c>
      <c r="V83">
        <v>6.3830999999999998</v>
      </c>
      <c r="W83">
        <v>3.5817999999999999</v>
      </c>
      <c r="X83">
        <v>4.4692999999999996</v>
      </c>
      <c r="Y83">
        <v>5.5789999999999997</v>
      </c>
      <c r="Z83">
        <v>2.1867000000000001</v>
      </c>
      <c r="AA83">
        <v>5.5789999999999997</v>
      </c>
      <c r="AB83">
        <v>5.4592999999999998</v>
      </c>
      <c r="AC83">
        <v>5.0278</v>
      </c>
    </row>
    <row r="84" spans="2:29">
      <c r="B84" s="35">
        <v>39080</v>
      </c>
      <c r="C84" s="41">
        <v>7063</v>
      </c>
      <c r="D84" s="41">
        <v>9061</v>
      </c>
      <c r="E84" s="68">
        <v>4.2971057294743042</v>
      </c>
      <c r="F84" s="68">
        <v>3.5306215722120671</v>
      </c>
      <c r="I84">
        <v>1.4005000000000001</v>
      </c>
      <c r="J84">
        <f>((V84+W84+X84)-(Y84+Z84+AA84))/3</f>
        <v>1.2456333333333331</v>
      </c>
      <c r="K84">
        <f>((Z84+W84)-(AC84+AB84))/2</f>
        <v>0.71504999999999974</v>
      </c>
      <c r="M84">
        <f t="shared" si="2"/>
        <v>0.82928314163210781</v>
      </c>
      <c r="N84">
        <f t="shared" si="3"/>
        <v>0.84183926763366934</v>
      </c>
      <c r="O84" s="19">
        <f>E85-M84</f>
        <v>-7.8893788665944653E-2</v>
      </c>
      <c r="P84" s="19">
        <f>F85-N84</f>
        <v>-1.978579141819746</v>
      </c>
      <c r="R84" s="35">
        <v>39021</v>
      </c>
      <c r="S84" s="54">
        <f>M81-'問題2.1'!$M79</f>
        <v>-2.4470611633532613</v>
      </c>
      <c r="T84" s="54">
        <f>N81-'問題2.1'!$M79</f>
        <v>-2.4315311439190586</v>
      </c>
      <c r="V84">
        <v>3.9390999999999998</v>
      </c>
      <c r="W84">
        <v>3.0682999999999998</v>
      </c>
      <c r="X84">
        <v>2.9681999999999999</v>
      </c>
      <c r="Y84">
        <v>1.5929</v>
      </c>
      <c r="Z84">
        <v>3.0529000000000002</v>
      </c>
      <c r="AA84">
        <v>1.5929</v>
      </c>
      <c r="AB84">
        <v>3.4748000000000001</v>
      </c>
      <c r="AC84">
        <v>1.2162999999999999</v>
      </c>
    </row>
    <row r="85" spans="2:29">
      <c r="B85" s="35">
        <v>39113</v>
      </c>
      <c r="C85" s="41">
        <v>7116</v>
      </c>
      <c r="D85" s="41">
        <v>8958</v>
      </c>
      <c r="E85" s="68">
        <v>0.75038935296616316</v>
      </c>
      <c r="F85" s="68">
        <v>-1.1367398741860768</v>
      </c>
      <c r="I85">
        <v>0.65069999999999995</v>
      </c>
      <c r="J85">
        <f>((V85+W85+X85)-(Y85+Z85+AA85))/3</f>
        <v>2.4051666666666667</v>
      </c>
      <c r="K85">
        <f>((Z85+W85)-(AC85+AB85))/2</f>
        <v>-1.28155</v>
      </c>
      <c r="M85">
        <f t="shared" si="2"/>
        <v>-0.4878099662512243</v>
      </c>
      <c r="N85">
        <f t="shared" si="3"/>
        <v>-0.40056466258245049</v>
      </c>
      <c r="O85" s="19">
        <f>E86-M85</f>
        <v>1.3028746093091188</v>
      </c>
      <c r="P85" s="19">
        <f>F86-N85</f>
        <v>-0.39202296858522334</v>
      </c>
      <c r="R85" s="35">
        <v>39051</v>
      </c>
      <c r="S85" s="54">
        <f>M82-'問題2.1'!$M80</f>
        <v>-2.0874409590265763E-3</v>
      </c>
      <c r="T85" s="54">
        <f>N82-'問題2.1'!$M80</f>
        <v>2.9036864752553182E-2</v>
      </c>
      <c r="V85">
        <v>3.5958000000000001</v>
      </c>
      <c r="W85">
        <v>2.0924</v>
      </c>
      <c r="X85">
        <v>2.3048000000000002</v>
      </c>
      <c r="Y85">
        <v>0.81499999999999995</v>
      </c>
      <c r="Z85">
        <v>-0.85250000000000004</v>
      </c>
      <c r="AA85">
        <v>0.81499999999999995</v>
      </c>
      <c r="AB85">
        <v>2.9815999999999998</v>
      </c>
      <c r="AC85">
        <v>0.82140000000000002</v>
      </c>
    </row>
    <row r="86" spans="2:29">
      <c r="B86" s="35">
        <v>39141</v>
      </c>
      <c r="C86" s="41">
        <v>7174</v>
      </c>
      <c r="D86" s="41">
        <v>8887</v>
      </c>
      <c r="E86" s="68">
        <v>0.8150646430578945</v>
      </c>
      <c r="F86" s="68">
        <v>-0.79258763116767383</v>
      </c>
      <c r="I86">
        <v>-2.2654000000000001</v>
      </c>
      <c r="J86">
        <f>((V86+W86+X86)-(Y86+Z86+AA86))/3</f>
        <v>1.5024333333333333</v>
      </c>
      <c r="K86">
        <f>((Z86+W86)-(AC86+AB86))/2</f>
        <v>-8.8049999999999962E-2</v>
      </c>
      <c r="M86">
        <f t="shared" si="2"/>
        <v>0.25437671890453617</v>
      </c>
      <c r="N86">
        <f t="shared" si="3"/>
        <v>0.29201513839901094</v>
      </c>
      <c r="O86" s="19">
        <f>E87-M86</f>
        <v>-1.5507246419600103</v>
      </c>
      <c r="P86" s="19">
        <f>F87-N86</f>
        <v>-2.1599120664962346</v>
      </c>
      <c r="R86" s="35">
        <v>39082</v>
      </c>
      <c r="S86" s="54">
        <f>M83-'問題2.1'!$M81</f>
        <v>-6.6870603564318145</v>
      </c>
      <c r="T86" s="54">
        <f>N83-'問題2.1'!$M81</f>
        <v>-6.6226337970106162</v>
      </c>
      <c r="V86">
        <v>-1.3976999999999999</v>
      </c>
      <c r="W86">
        <v>-0.81769999999999998</v>
      </c>
      <c r="X86">
        <v>-0.55840000000000001</v>
      </c>
      <c r="Y86">
        <v>-2.3464999999999998</v>
      </c>
      <c r="Z86">
        <v>-2.5880999999999998</v>
      </c>
      <c r="AA86">
        <v>-2.3464999999999998</v>
      </c>
      <c r="AB86">
        <v>-1.0002</v>
      </c>
      <c r="AC86">
        <v>-2.2294999999999998</v>
      </c>
    </row>
    <row r="87" spans="2:29">
      <c r="B87" s="35">
        <v>39171</v>
      </c>
      <c r="C87" s="41">
        <v>7081</v>
      </c>
      <c r="D87" s="41">
        <v>8721</v>
      </c>
      <c r="E87" s="68">
        <v>-1.2963479230554742</v>
      </c>
      <c r="F87" s="68">
        <v>-1.8678969280972235</v>
      </c>
      <c r="I87">
        <v>-0.40229999999999999</v>
      </c>
      <c r="J87">
        <f>((V87+W87+X87)-(Y87+Z87+AA87))/3</f>
        <v>0.36653333333333354</v>
      </c>
      <c r="K87">
        <f>((Z87+W87)-(AC87+AB87))/2</f>
        <v>-0.75395000000000001</v>
      </c>
      <c r="M87">
        <f t="shared" si="2"/>
        <v>-0.51271299657298075</v>
      </c>
      <c r="N87">
        <f t="shared" si="3"/>
        <v>-0.48619701293315132</v>
      </c>
      <c r="O87" s="19">
        <f>E88-M87</f>
        <v>0.96462656810243053</v>
      </c>
      <c r="P87" s="19">
        <f>F88-N87</f>
        <v>0.58939618733974986</v>
      </c>
      <c r="R87" s="35">
        <v>39113</v>
      </c>
      <c r="S87" s="54">
        <f>M84-'問題2.1'!$M82</f>
        <v>-1.5707168583678921</v>
      </c>
      <c r="T87" s="54">
        <f>N84-'問題2.1'!$M82</f>
        <v>-1.5581607323663307</v>
      </c>
      <c r="V87">
        <v>-1.7291000000000001</v>
      </c>
      <c r="W87">
        <v>-1.4500000000000001E-2</v>
      </c>
      <c r="X87">
        <v>-0.72099999999999997</v>
      </c>
      <c r="Y87">
        <v>-0.34710000000000002</v>
      </c>
      <c r="Z87">
        <v>-2.87</v>
      </c>
      <c r="AA87">
        <v>-0.34710000000000002</v>
      </c>
      <c r="AB87">
        <v>-1.2495000000000001</v>
      </c>
      <c r="AC87">
        <v>-0.12709999999999999</v>
      </c>
    </row>
    <row r="88" spans="2:29">
      <c r="B88" s="35">
        <v>39199</v>
      </c>
      <c r="C88" s="41">
        <v>7113</v>
      </c>
      <c r="D88" s="41">
        <v>8730</v>
      </c>
      <c r="E88" s="68">
        <v>0.45191357152944978</v>
      </c>
      <c r="F88" s="68">
        <v>0.10319917440659854</v>
      </c>
      <c r="I88">
        <v>3.6572</v>
      </c>
      <c r="J88">
        <f>((V88+W88+X88)-(Y88+Z88+AA88))/3</f>
        <v>-1.5979333333333336</v>
      </c>
      <c r="K88">
        <f>((Z88+W88)-(AC88+AB88))/2</f>
        <v>-3.6887499999999998</v>
      </c>
      <c r="M88">
        <f t="shared" si="2"/>
        <v>-3.238602874360089</v>
      </c>
      <c r="N88">
        <f t="shared" si="3"/>
        <v>-3.1891241555038374</v>
      </c>
      <c r="O88" s="19">
        <f>E89-M88</f>
        <v>4.9256547512053022</v>
      </c>
      <c r="P88" s="19">
        <f>F89-N88</f>
        <v>4.1513234682186102</v>
      </c>
      <c r="R88" s="35">
        <v>39141</v>
      </c>
      <c r="S88" s="54">
        <f>M85-'問題2.1'!$M83</f>
        <v>-2.2307099662512244</v>
      </c>
      <c r="T88" s="54">
        <f>N85-'問題2.1'!$M83</f>
        <v>-2.1434646625824505</v>
      </c>
      <c r="V88">
        <v>4.6364999999999998</v>
      </c>
      <c r="W88">
        <v>-5.8299999999999998E-2</v>
      </c>
      <c r="X88">
        <v>1.7262</v>
      </c>
      <c r="Y88">
        <v>5.5564</v>
      </c>
      <c r="Z88">
        <v>-1.46E-2</v>
      </c>
      <c r="AA88">
        <v>5.5564</v>
      </c>
      <c r="AB88">
        <v>3.2488999999999999</v>
      </c>
      <c r="AC88">
        <v>4.0556999999999999</v>
      </c>
    </row>
    <row r="89" spans="2:29">
      <c r="B89" s="35">
        <v>39233</v>
      </c>
      <c r="C89" s="41">
        <v>7233</v>
      </c>
      <c r="D89" s="41">
        <v>8814</v>
      </c>
      <c r="E89" s="68">
        <v>1.6870518768452136</v>
      </c>
      <c r="F89" s="68">
        <v>0.96219931271477321</v>
      </c>
      <c r="I89">
        <v>1.4623999999999999</v>
      </c>
      <c r="J89">
        <f>((V89+W89+X89)-(Y89+Z89+AA89))/3</f>
        <v>0.14463333333333317</v>
      </c>
      <c r="K89">
        <f>((Z89+W89)-(AC89+AB89))/2</f>
        <v>0.85460000000000003</v>
      </c>
      <c r="M89">
        <f t="shared" si="2"/>
        <v>0.70174611378962237</v>
      </c>
      <c r="N89">
        <f t="shared" si="3"/>
        <v>0.68494491099909438</v>
      </c>
      <c r="O89" s="19">
        <f>E90-M89</f>
        <v>2.1186603565546278</v>
      </c>
      <c r="P89" s="19">
        <f>F90-N89</f>
        <v>2.0606870381726727</v>
      </c>
      <c r="R89" s="35">
        <v>39172</v>
      </c>
      <c r="S89" s="54">
        <f>M86-'問題2.1'!$M84</f>
        <v>1.8556767189045362</v>
      </c>
      <c r="T89" s="54">
        <f>N86-'問題2.1'!$M84</f>
        <v>1.8933151383990108</v>
      </c>
      <c r="V89">
        <v>9.4500000000000001E-2</v>
      </c>
      <c r="W89">
        <v>2.4539</v>
      </c>
      <c r="X89">
        <v>1.4368000000000001</v>
      </c>
      <c r="Y89">
        <v>1.0538000000000001</v>
      </c>
      <c r="Z89">
        <v>1.4437</v>
      </c>
      <c r="AA89">
        <v>1.0538000000000001</v>
      </c>
      <c r="AB89">
        <v>0.72399999999999998</v>
      </c>
      <c r="AC89">
        <v>1.4643999999999999</v>
      </c>
    </row>
    <row r="90" spans="2:29">
      <c r="B90" s="35">
        <v>39262</v>
      </c>
      <c r="C90" s="41">
        <v>7437</v>
      </c>
      <c r="D90" s="41">
        <v>9056</v>
      </c>
      <c r="E90" s="68">
        <v>2.82040647034425</v>
      </c>
      <c r="F90" s="68">
        <v>2.7456319491717673</v>
      </c>
      <c r="I90">
        <v>-3.6901999999999999</v>
      </c>
      <c r="J90">
        <f>((V90+W90+X90)-(Y90+Z90+AA90))/3</f>
        <v>0.12956666666666669</v>
      </c>
      <c r="K90">
        <f>((Z90+W90)-(AC90+AB90))/2</f>
        <v>0.18124999999999991</v>
      </c>
      <c r="M90">
        <f t="shared" si="2"/>
        <v>0.17012271914280339</v>
      </c>
      <c r="N90">
        <f t="shared" si="3"/>
        <v>0.16889964368992594</v>
      </c>
      <c r="O90" s="19">
        <f>E91-M90</f>
        <v>-2.4425443945495582</v>
      </c>
      <c r="P90" s="19">
        <f>F91-N90</f>
        <v>-3.4926628945733196</v>
      </c>
      <c r="R90" s="35">
        <v>39202</v>
      </c>
      <c r="S90" s="54">
        <f>M87-'問題2.1'!$M85</f>
        <v>0.20488700342701927</v>
      </c>
      <c r="T90" s="54">
        <f>N87-'問題2.1'!$M85</f>
        <v>0.2314029870668487</v>
      </c>
      <c r="V90">
        <v>-4.327</v>
      </c>
      <c r="W90">
        <v>-3.3174999999999999</v>
      </c>
      <c r="X90">
        <v>-3.9422000000000001</v>
      </c>
      <c r="Y90">
        <v>-3.9319000000000002</v>
      </c>
      <c r="Z90">
        <v>-4.1116000000000001</v>
      </c>
      <c r="AA90">
        <v>-3.9319000000000002</v>
      </c>
      <c r="AB90">
        <v>-4.1452</v>
      </c>
      <c r="AC90">
        <v>-3.6463999999999999</v>
      </c>
    </row>
    <row r="91" spans="2:29">
      <c r="B91" s="35">
        <v>39294</v>
      </c>
      <c r="C91" s="41">
        <v>7268</v>
      </c>
      <c r="D91" s="41">
        <v>8755</v>
      </c>
      <c r="E91" s="68">
        <v>-2.272421675406755</v>
      </c>
      <c r="F91" s="68">
        <v>-3.3237632508833936</v>
      </c>
      <c r="I91">
        <v>-4.8438999999999997</v>
      </c>
      <c r="J91">
        <f>((V91+W91+X91)-(Y91+Z91+AA91))/3</f>
        <v>-0.34956666666666675</v>
      </c>
      <c r="K91">
        <f>((Z91+W91)-(AC91+AB91))/2</f>
        <v>-2.1112500000000001</v>
      </c>
      <c r="M91">
        <f t="shared" si="2"/>
        <v>-1.7319643850501718</v>
      </c>
      <c r="N91">
        <f t="shared" si="3"/>
        <v>-1.6902745420255325</v>
      </c>
      <c r="O91" s="19">
        <f>E92-M91</f>
        <v>-5.0649536116476765</v>
      </c>
      <c r="P91" s="19">
        <f>F92-N91</f>
        <v>-0.86826343627258185</v>
      </c>
      <c r="R91" s="35">
        <v>39233</v>
      </c>
      <c r="S91" s="54">
        <f>M88-'問題2.1'!$M86</f>
        <v>-6.3627028743600889</v>
      </c>
      <c r="T91" s="54">
        <f>N88-'問題2.1'!$M86</f>
        <v>-6.3132241555038373</v>
      </c>
      <c r="V91">
        <v>-7.4204999999999997</v>
      </c>
      <c r="W91">
        <v>-6.6376999999999997</v>
      </c>
      <c r="X91">
        <v>-5.0566000000000004</v>
      </c>
      <c r="Y91">
        <v>-4.8510999999999997</v>
      </c>
      <c r="Z91">
        <v>-8.3638999999999992</v>
      </c>
      <c r="AA91">
        <v>-4.8510999999999997</v>
      </c>
      <c r="AB91">
        <v>-6.3011999999999997</v>
      </c>
      <c r="AC91">
        <v>-4.4779</v>
      </c>
    </row>
    <row r="92" spans="2:29">
      <c r="B92" s="35">
        <v>39325</v>
      </c>
      <c r="C92" s="41">
        <v>6774</v>
      </c>
      <c r="D92" s="41">
        <v>8531</v>
      </c>
      <c r="E92" s="68">
        <v>-6.7969179966978484</v>
      </c>
      <c r="F92" s="68">
        <v>-2.5585379782981144</v>
      </c>
      <c r="I92">
        <v>1.0322</v>
      </c>
      <c r="J92">
        <f>((V92+W92+X92)-(Y92+Z92+AA92))/3</f>
        <v>0.8652333333333333</v>
      </c>
      <c r="K92">
        <f>((Z92+W92)-(AC92+AB92))/2</f>
        <v>-2.0892999999999997</v>
      </c>
      <c r="M92">
        <f t="shared" si="2"/>
        <v>-1.4531970372406198</v>
      </c>
      <c r="N92">
        <f t="shared" si="3"/>
        <v>-1.383278676069096</v>
      </c>
      <c r="O92" s="19">
        <f>E93-M92</f>
        <v>2.3536989563430675</v>
      </c>
      <c r="P92" s="19">
        <f>F93-N92</f>
        <v>1.7349373327330295</v>
      </c>
      <c r="R92" s="35">
        <v>39263</v>
      </c>
      <c r="S92" s="54">
        <f>M89-'問題2.1'!$M87</f>
        <v>-0.54945388621037772</v>
      </c>
      <c r="T92" s="54">
        <f>N89-'問題2.1'!$M87</f>
        <v>-0.56625508900090571</v>
      </c>
      <c r="V92">
        <v>2.5276999999999998</v>
      </c>
      <c r="W92">
        <v>-0.17799999999999999</v>
      </c>
      <c r="X92">
        <v>0.65890000000000004</v>
      </c>
      <c r="Y92">
        <v>0.76839999999999997</v>
      </c>
      <c r="Z92">
        <v>-1.1238999999999999</v>
      </c>
      <c r="AA92">
        <v>0.76839999999999997</v>
      </c>
      <c r="AB92">
        <v>1.6301000000000001</v>
      </c>
      <c r="AC92">
        <v>1.2465999999999999</v>
      </c>
    </row>
    <row r="93" spans="2:29">
      <c r="B93" s="35">
        <v>39353</v>
      </c>
      <c r="C93" s="41">
        <v>6835</v>
      </c>
      <c r="D93" s="41">
        <v>8561</v>
      </c>
      <c r="E93" s="68">
        <v>0.9005019191024477</v>
      </c>
      <c r="F93" s="68">
        <v>0.35165865666393348</v>
      </c>
      <c r="I93">
        <v>0.62749999999999995</v>
      </c>
      <c r="J93">
        <f>((V93+W93+X93)-(Y93+Z93+AA93))/3</f>
        <v>-1.3610333333333333</v>
      </c>
      <c r="K93">
        <f>((Z93+W93)-(AC93+AB93))/2</f>
        <v>2.7214</v>
      </c>
      <c r="M93">
        <f t="shared" si="2"/>
        <v>1.8424632459438031</v>
      </c>
      <c r="N93">
        <f t="shared" si="3"/>
        <v>1.7458533883577312</v>
      </c>
      <c r="O93" s="19">
        <f>E94-M93</f>
        <v>-2.5739921413351676</v>
      </c>
      <c r="P93" s="19">
        <f>F94-N93</f>
        <v>1.3145367529809002</v>
      </c>
      <c r="R93" s="35">
        <v>39294</v>
      </c>
      <c r="S93" s="54">
        <f>M90-'問題2.1'!$M88</f>
        <v>4.0118227191428035</v>
      </c>
      <c r="T93" s="54">
        <f>N90-'問題2.1'!$M88</f>
        <v>4.0105996436899254</v>
      </c>
      <c r="V93">
        <v>-2.75E-2</v>
      </c>
      <c r="W93">
        <v>0.35020000000000001</v>
      </c>
      <c r="X93">
        <v>-8.5900000000000004E-2</v>
      </c>
      <c r="Y93">
        <v>-0.44919999999999999</v>
      </c>
      <c r="Z93">
        <v>5.2183000000000002</v>
      </c>
      <c r="AA93">
        <v>-0.44919999999999999</v>
      </c>
      <c r="AB93">
        <v>-5.5199999999999999E-2</v>
      </c>
      <c r="AC93">
        <v>0.18090000000000001</v>
      </c>
    </row>
    <row r="94" spans="2:29">
      <c r="B94" s="35">
        <v>39386</v>
      </c>
      <c r="C94" s="41">
        <v>6785</v>
      </c>
      <c r="D94" s="41">
        <v>8823</v>
      </c>
      <c r="E94" s="68">
        <v>-0.73152889539136456</v>
      </c>
      <c r="F94" s="68">
        <v>3.0603901413386314</v>
      </c>
      <c r="I94">
        <v>-5.3639000000000001</v>
      </c>
      <c r="J94">
        <f>((V94+W94+X94)-(Y94+Z94+AA94))/3</f>
        <v>-1.0000000000095118E-4</v>
      </c>
      <c r="K94">
        <f>((Z94+W94)-(AC94+AB94))/2</f>
        <v>-1.1953000000000005</v>
      </c>
      <c r="M94">
        <f t="shared" si="2"/>
        <v>-0.93797670149085799</v>
      </c>
      <c r="N94">
        <f t="shared" si="3"/>
        <v>-0.90969256194838366</v>
      </c>
      <c r="O94" s="19">
        <f>E95-M94</f>
        <v>-5.2816253618842373</v>
      </c>
      <c r="P94" s="19">
        <f>F95-N94</f>
        <v>-2.39983934329927</v>
      </c>
      <c r="R94" s="35">
        <v>39325</v>
      </c>
      <c r="S94" s="54">
        <f>M91-'問題2.1'!$M89</f>
        <v>3.8832356149498279</v>
      </c>
      <c r="T94" s="54">
        <f>N91-'問題2.1'!$M89</f>
        <v>3.9249254579744672</v>
      </c>
      <c r="V94">
        <v>-4.9236000000000004</v>
      </c>
      <c r="W94">
        <v>-6.3719000000000001</v>
      </c>
      <c r="X94">
        <v>-6.0206999999999997</v>
      </c>
      <c r="Y94">
        <v>-5.3121</v>
      </c>
      <c r="Z94">
        <v>-6.6917</v>
      </c>
      <c r="AA94">
        <v>-5.3121</v>
      </c>
      <c r="AB94">
        <v>-5.444</v>
      </c>
      <c r="AC94">
        <v>-5.2290000000000001</v>
      </c>
    </row>
    <row r="95" spans="2:29">
      <c r="B95" s="35">
        <v>39416</v>
      </c>
      <c r="C95" s="41">
        <v>6363</v>
      </c>
      <c r="D95" s="41">
        <v>8531</v>
      </c>
      <c r="E95" s="68">
        <v>-6.2196020633750955</v>
      </c>
      <c r="F95" s="68">
        <v>-3.3095319052476535</v>
      </c>
      <c r="I95">
        <v>-4.2664999999999997</v>
      </c>
      <c r="J95">
        <f>((V95+W95+X95)-(Y95+Z95+AA95))/3</f>
        <v>2.0153666666666665</v>
      </c>
      <c r="K95">
        <f>((Z95+W95)-(AC95+AB95))/2</f>
        <v>-1.7608000000000006</v>
      </c>
      <c r="M95">
        <f t="shared" si="2"/>
        <v>-0.94780162466683615</v>
      </c>
      <c r="N95">
        <f t="shared" si="3"/>
        <v>-0.85843950389646606</v>
      </c>
      <c r="O95" s="19">
        <f>E96-M95</f>
        <v>-2.5882662678366999</v>
      </c>
      <c r="P95" s="19">
        <f>F96-N95</f>
        <v>0.20201001145712949</v>
      </c>
      <c r="R95" s="35">
        <v>39355</v>
      </c>
      <c r="S95" s="54">
        <f>M92-'問題2.1'!$M90</f>
        <v>-2.6147970372406197</v>
      </c>
      <c r="T95" s="54">
        <f>N92-'問題2.1'!$M90</f>
        <v>-2.544878676069096</v>
      </c>
      <c r="V95">
        <v>-1.7499</v>
      </c>
      <c r="W95">
        <v>-3.9670000000000001</v>
      </c>
      <c r="X95">
        <v>-3.6</v>
      </c>
      <c r="Y95">
        <v>-4.6273999999999997</v>
      </c>
      <c r="Z95">
        <v>-6.1082000000000001</v>
      </c>
      <c r="AA95">
        <v>-4.6273999999999997</v>
      </c>
      <c r="AB95">
        <v>-2.5215000000000001</v>
      </c>
      <c r="AC95">
        <v>-4.0320999999999998</v>
      </c>
    </row>
    <row r="96" spans="2:29">
      <c r="B96" s="35">
        <v>39444</v>
      </c>
      <c r="C96" s="41">
        <v>6138</v>
      </c>
      <c r="D96" s="41">
        <v>8475</v>
      </c>
      <c r="E96" s="68">
        <v>-3.536067892503536</v>
      </c>
      <c r="F96" s="68">
        <v>-0.65642949243933657</v>
      </c>
      <c r="I96">
        <v>-10.7006</v>
      </c>
      <c r="J96">
        <f>((V96+W96+X96)-(Y96+Z96+AA96))/3</f>
        <v>2.5980333333333347</v>
      </c>
      <c r="K96">
        <f>((Z96+W96)-(AC96+AB96))/2</f>
        <v>-6.4949999999999619E-2</v>
      </c>
      <c r="M96">
        <f t="shared" si="2"/>
        <v>0.50838304033536696</v>
      </c>
      <c r="N96">
        <f t="shared" si="3"/>
        <v>0.57140192315903582</v>
      </c>
      <c r="O96" s="19">
        <f>E97-M96</f>
        <v>-11.407698778360784</v>
      </c>
      <c r="P96" s="19">
        <f>F97-N96</f>
        <v>-10.907685108999747</v>
      </c>
      <c r="R96" s="35">
        <v>39386</v>
      </c>
      <c r="S96" s="54">
        <f>M93-'問題2.1'!$M91</f>
        <v>1.520563245943803</v>
      </c>
      <c r="T96" s="54">
        <f>N93-'問題2.1'!$M91</f>
        <v>1.4239533883577311</v>
      </c>
      <c r="V96">
        <v>-7.5563000000000002</v>
      </c>
      <c r="W96">
        <v>-7.5103</v>
      </c>
      <c r="X96">
        <v>-7.7987000000000002</v>
      </c>
      <c r="Y96">
        <v>-9.8571000000000009</v>
      </c>
      <c r="Z96">
        <v>-10.9452</v>
      </c>
      <c r="AA96">
        <v>-9.8571000000000009</v>
      </c>
      <c r="AB96">
        <v>-7.6555</v>
      </c>
      <c r="AC96">
        <v>-10.6701</v>
      </c>
    </row>
    <row r="97" spans="2:29">
      <c r="B97" s="35">
        <v>39478</v>
      </c>
      <c r="C97" s="41">
        <v>5469</v>
      </c>
      <c r="D97" s="41">
        <v>7599</v>
      </c>
      <c r="E97" s="68">
        <v>-10.899315738025416</v>
      </c>
      <c r="F97" s="68">
        <v>-10.336283185840712</v>
      </c>
      <c r="I97">
        <v>-0.50939999999999996</v>
      </c>
      <c r="J97">
        <f>((V97+W97+X97)-(Y97+Z97+AA97))/3</f>
        <v>-2.4162333333333335</v>
      </c>
      <c r="K97">
        <f>((Z97+W97)-(AC97+AB97))/2</f>
        <v>0.82375000000000009</v>
      </c>
      <c r="M97">
        <f t="shared" si="2"/>
        <v>0.12619043388027185</v>
      </c>
      <c r="N97">
        <f t="shared" si="3"/>
        <v>4.9516974285971127E-2</v>
      </c>
      <c r="O97" s="19">
        <f>E98-M97</f>
        <v>-0.63816702923591728</v>
      </c>
      <c r="P97" s="19">
        <f>F98-N97</f>
        <v>-1.7339491364125634</v>
      </c>
      <c r="R97" s="35">
        <v>39416</v>
      </c>
      <c r="S97" s="54">
        <f>M94-'問題2.1'!$M92</f>
        <v>4.5529232985091417</v>
      </c>
      <c r="T97" s="54">
        <f>N94-'問題2.1'!$M92</f>
        <v>4.5812074380516163</v>
      </c>
      <c r="V97">
        <v>-2.9590999999999998</v>
      </c>
      <c r="W97">
        <v>-1.8525</v>
      </c>
      <c r="X97">
        <v>-1.5834999999999999</v>
      </c>
      <c r="Y97">
        <v>0.18970000000000001</v>
      </c>
      <c r="Z97">
        <v>0.47420000000000001</v>
      </c>
      <c r="AA97">
        <v>0.18970000000000001</v>
      </c>
      <c r="AB97">
        <v>-2.3942000000000001</v>
      </c>
      <c r="AC97">
        <v>-0.63160000000000005</v>
      </c>
    </row>
    <row r="98" spans="2:29">
      <c r="B98" s="35">
        <v>39507</v>
      </c>
      <c r="C98" s="41">
        <v>5441</v>
      </c>
      <c r="D98" s="41">
        <v>7471</v>
      </c>
      <c r="E98" s="68">
        <v>-0.51197659535564544</v>
      </c>
      <c r="F98" s="68">
        <v>-1.6844321621265923</v>
      </c>
      <c r="I98">
        <v>-7.6082000000000001</v>
      </c>
      <c r="J98">
        <f>((V98+W98+X98)-(Y98+Z98+AA98))/3</f>
        <v>1.005833333333334</v>
      </c>
      <c r="K98">
        <f>((Z98+W98)-(AC98+AB98))/2</f>
        <v>3.7048499999999986</v>
      </c>
      <c r="M98">
        <f t="shared" si="2"/>
        <v>3.1237590750606188</v>
      </c>
      <c r="N98">
        <f t="shared" si="3"/>
        <v>3.0598874442852244</v>
      </c>
      <c r="O98" s="19">
        <f>E99-M98</f>
        <v>-10.309938086271789</v>
      </c>
      <c r="P98" s="19">
        <f>F99-N98</f>
        <v>-8.6013142947737755</v>
      </c>
      <c r="R98" s="35">
        <v>39447</v>
      </c>
      <c r="S98" s="54">
        <f>M95-'問題2.1'!$M93</f>
        <v>2.5702983753331634</v>
      </c>
      <c r="T98" s="54">
        <f>N95-'問題2.1'!$M93</f>
        <v>2.6596604961035335</v>
      </c>
      <c r="V98">
        <v>-9.7911000000000001</v>
      </c>
      <c r="W98">
        <v>-3.2587999999999999</v>
      </c>
      <c r="X98">
        <v>-6.6041999999999996</v>
      </c>
      <c r="Y98">
        <v>-8.5088000000000008</v>
      </c>
      <c r="Z98">
        <v>-5.6539999999999999</v>
      </c>
      <c r="AA98">
        <v>-8.5088000000000008</v>
      </c>
      <c r="AB98">
        <v>-8.4717000000000002</v>
      </c>
      <c r="AC98">
        <v>-7.8507999999999996</v>
      </c>
    </row>
    <row r="99" spans="2:29">
      <c r="B99" s="35">
        <v>39538</v>
      </c>
      <c r="C99" s="41">
        <v>5050</v>
      </c>
      <c r="D99" s="41">
        <v>7057</v>
      </c>
      <c r="E99" s="68">
        <v>-7.186179011211169</v>
      </c>
      <c r="F99" s="68">
        <v>-5.5414268504885511</v>
      </c>
      <c r="I99">
        <v>10.954700000000001</v>
      </c>
      <c r="J99">
        <f>((V99+W99+X99)-(Y99+Z99+AA99))/3</f>
        <v>-1.3066666666667004E-2</v>
      </c>
      <c r="K99">
        <f>((Z99+W99)-(AC99+AB99))/2</f>
        <v>-6.2460999999999993</v>
      </c>
      <c r="M99">
        <f t="shared" si="2"/>
        <v>-4.9041449321646251</v>
      </c>
      <c r="N99">
        <f t="shared" si="3"/>
        <v>-4.7566415982572368</v>
      </c>
      <c r="O99" s="19">
        <f>E100-M99</f>
        <v>15.636818199491367</v>
      </c>
      <c r="P99" s="19">
        <f>F100-N99</f>
        <v>14.888425642468658</v>
      </c>
      <c r="R99" s="35">
        <v>39478</v>
      </c>
      <c r="S99" s="54">
        <f>M96-'問題2.1'!$M94</f>
        <v>9.612183040335367</v>
      </c>
      <c r="T99" s="54">
        <f>N96-'問題2.1'!$M94</f>
        <v>9.6752019231590349</v>
      </c>
      <c r="V99">
        <v>16.748000000000001</v>
      </c>
      <c r="W99">
        <v>6.8575999999999997</v>
      </c>
      <c r="X99">
        <v>10.098000000000001</v>
      </c>
      <c r="Y99">
        <v>13.7974</v>
      </c>
      <c r="Z99">
        <v>6.1479999999999997</v>
      </c>
      <c r="AA99">
        <v>13.7974</v>
      </c>
      <c r="AB99">
        <v>13.934200000000001</v>
      </c>
      <c r="AC99">
        <v>11.563599999999999</v>
      </c>
    </row>
    <row r="100" spans="2:29">
      <c r="B100" s="35">
        <v>39568</v>
      </c>
      <c r="C100" s="41">
        <v>5592</v>
      </c>
      <c r="D100" s="41">
        <v>7772</v>
      </c>
      <c r="E100" s="68">
        <v>10.732673267326742</v>
      </c>
      <c r="F100" s="68">
        <v>10.131784044211422</v>
      </c>
      <c r="I100">
        <v>4.9976000000000003</v>
      </c>
      <c r="J100">
        <f>((V100+W100+X100)-(Y100+Z100+AA100))/3</f>
        <v>-1.7401666666666664</v>
      </c>
      <c r="K100">
        <f>((Z100+W100)-(AC100+AB100))/2</f>
        <v>7.8250000000000153E-2</v>
      </c>
      <c r="M100">
        <f t="shared" si="2"/>
        <v>-0.31325014316779698</v>
      </c>
      <c r="N100">
        <f t="shared" si="3"/>
        <v>-0.35628255200358827</v>
      </c>
      <c r="O100" s="19">
        <f>E101-M100</f>
        <v>4.1401457082607882</v>
      </c>
      <c r="P100" s="19">
        <f>F101-N100</f>
        <v>2.1833540908610272</v>
      </c>
      <c r="R100" s="35">
        <v>39507</v>
      </c>
      <c r="S100" s="54">
        <f>M97-'問題2.1'!$M95</f>
        <v>1.5726904338802719</v>
      </c>
      <c r="T100" s="54">
        <f>N97-'問題2.1'!$M95</f>
        <v>1.496016974285971</v>
      </c>
      <c r="V100">
        <v>2.3254000000000001</v>
      </c>
      <c r="W100">
        <v>4.2914000000000003</v>
      </c>
      <c r="X100">
        <v>1.7252000000000001</v>
      </c>
      <c r="Y100">
        <v>5.1993</v>
      </c>
      <c r="Z100">
        <v>3.1638999999999999</v>
      </c>
      <c r="AA100">
        <v>5.1993</v>
      </c>
      <c r="AB100">
        <v>2.08</v>
      </c>
      <c r="AC100">
        <v>5.2187999999999999</v>
      </c>
    </row>
    <row r="101" spans="2:29">
      <c r="B101" s="35">
        <v>39599</v>
      </c>
      <c r="C101" s="41">
        <v>5806</v>
      </c>
      <c r="D101" s="41">
        <v>7914</v>
      </c>
      <c r="E101" s="68">
        <v>3.8268955650929914</v>
      </c>
      <c r="F101" s="68">
        <v>1.8270715388574388</v>
      </c>
      <c r="I101">
        <v>-6.7276999999999996</v>
      </c>
      <c r="J101">
        <f>((V101+W101+X101)-(Y101+Z101+AA101))/3</f>
        <v>1.1921666666666677</v>
      </c>
      <c r="K101">
        <f>((Z101+W101)-(AC101+AB101))/2</f>
        <v>0.70470000000000077</v>
      </c>
      <c r="M101">
        <f t="shared" si="2"/>
        <v>0.80965024104955319</v>
      </c>
      <c r="N101">
        <f t="shared" si="3"/>
        <v>0.82118602122275619</v>
      </c>
      <c r="O101" s="19">
        <f>E102-M101</f>
        <v>-7.2857094901022545</v>
      </c>
      <c r="P101" s="19">
        <f>F102-N101</f>
        <v>-4.9278324705530538</v>
      </c>
      <c r="R101" s="35">
        <v>39538</v>
      </c>
      <c r="S101" s="54">
        <f>M98-'問題2.1'!$M96</f>
        <v>10.634959075060618</v>
      </c>
      <c r="T101" s="54">
        <f>N98-'問題2.1'!$M96</f>
        <v>10.571087444285224</v>
      </c>
      <c r="V101">
        <v>-5.7904999999999998</v>
      </c>
      <c r="W101">
        <v>-4.4233000000000002</v>
      </c>
      <c r="X101">
        <v>-6.6391</v>
      </c>
      <c r="Y101">
        <v>-6.7149999999999999</v>
      </c>
      <c r="Z101">
        <v>-6.9993999999999996</v>
      </c>
      <c r="AA101">
        <v>-6.7149999999999999</v>
      </c>
      <c r="AB101">
        <v>-6.1364000000000001</v>
      </c>
      <c r="AC101">
        <v>-6.6957000000000004</v>
      </c>
    </row>
    <row r="102" spans="2:29">
      <c r="B102" s="35">
        <v>39629</v>
      </c>
      <c r="C102" s="41">
        <v>5430</v>
      </c>
      <c r="D102" s="41">
        <v>7589</v>
      </c>
      <c r="E102" s="68">
        <v>-6.4760592490527014</v>
      </c>
      <c r="F102" s="68">
        <v>-4.1066464493302979</v>
      </c>
      <c r="I102">
        <v>-2.7115999999999998</v>
      </c>
      <c r="J102">
        <f>((V102+W102+X102)-(Y102+Z102+AA102))/3</f>
        <v>2.3515666666666668</v>
      </c>
      <c r="K102">
        <f>((Z102+W102)-(AC102+AB102))/2</f>
        <v>0.23214999999999986</v>
      </c>
      <c r="M102">
        <f t="shared" si="2"/>
        <v>0.68845462072859331</v>
      </c>
      <c r="N102">
        <f t="shared" si="3"/>
        <v>0.73861012233912282</v>
      </c>
      <c r="O102" s="19">
        <f>E103-M102</f>
        <v>-3.782377272662294</v>
      </c>
      <c r="P102" s="19">
        <f>F103-N102</f>
        <v>-2.1748994885270267</v>
      </c>
      <c r="R102" s="35">
        <v>39568</v>
      </c>
      <c r="S102" s="54">
        <f>M99-'問題2.1'!$M97</f>
        <v>-16.642244932164623</v>
      </c>
      <c r="T102" s="54">
        <f>N99-'問題2.1'!$M97</f>
        <v>-16.494741598257235</v>
      </c>
      <c r="V102">
        <v>-6.9099999999999995E-2</v>
      </c>
      <c r="W102">
        <v>-0.25509999999999999</v>
      </c>
      <c r="X102">
        <v>-0.41420000000000001</v>
      </c>
      <c r="Y102">
        <v>-2.7692000000000001</v>
      </c>
      <c r="Z102">
        <v>-2.2547000000000001</v>
      </c>
      <c r="AA102">
        <v>-2.7692000000000001</v>
      </c>
      <c r="AB102">
        <v>-0.2089</v>
      </c>
      <c r="AC102">
        <v>-2.7652000000000001</v>
      </c>
    </row>
    <row r="103" spans="2:29">
      <c r="B103" s="35">
        <v>39660</v>
      </c>
      <c r="C103" s="41">
        <v>5262</v>
      </c>
      <c r="D103" s="41">
        <v>7480</v>
      </c>
      <c r="E103" s="68">
        <v>-3.0939226519337004</v>
      </c>
      <c r="F103" s="68">
        <v>-1.4362893661879039</v>
      </c>
      <c r="I103">
        <v>-3.9035000000000002</v>
      </c>
      <c r="J103">
        <f>((V103+W103+X103)-(Y103+Z103+AA103))/3</f>
        <v>1.0169666666666675</v>
      </c>
      <c r="K103">
        <f>((Z103+W103)-(AC103+AB103))/2</f>
        <v>-0.21150000000000002</v>
      </c>
      <c r="M103">
        <f t="shared" si="2"/>
        <v>5.2985519295222661E-2</v>
      </c>
      <c r="N103">
        <f t="shared" si="3"/>
        <v>8.2056899352577345E-2</v>
      </c>
      <c r="O103" s="19">
        <f>E104-M103</f>
        <v>-4.632993120967587</v>
      </c>
      <c r="P103" s="19">
        <f>F104-N103</f>
        <v>-1.0980996801012379</v>
      </c>
      <c r="R103" s="35">
        <v>39599</v>
      </c>
      <c r="S103" s="54">
        <f>M100-'問題2.1'!$M98</f>
        <v>-4.0068501431677968</v>
      </c>
      <c r="T103" s="54">
        <f>N100-'問題2.1'!$M98</f>
        <v>-4.0498825520035879</v>
      </c>
      <c r="V103">
        <v>-3.3592</v>
      </c>
      <c r="W103">
        <v>-3.2012999999999998</v>
      </c>
      <c r="X103">
        <v>-3.3</v>
      </c>
      <c r="Y103">
        <v>-4.2545000000000002</v>
      </c>
      <c r="Z103">
        <v>-4.4024000000000001</v>
      </c>
      <c r="AA103">
        <v>-4.2545000000000002</v>
      </c>
      <c r="AB103">
        <v>-3.3353000000000002</v>
      </c>
      <c r="AC103">
        <v>-3.8454000000000002</v>
      </c>
    </row>
    <row r="104" spans="2:29">
      <c r="B104" s="35">
        <v>39691</v>
      </c>
      <c r="C104" s="41">
        <v>5021</v>
      </c>
      <c r="D104" s="41">
        <v>7404</v>
      </c>
      <c r="E104" s="68">
        <v>-4.5800076016723645</v>
      </c>
      <c r="F104" s="68">
        <v>-1.0160427807486605</v>
      </c>
      <c r="I104">
        <v>-15.938499999999999</v>
      </c>
      <c r="J104">
        <f>((V104+W104+X104)-(Y104+Z104+AA104))/3</f>
        <v>6.0787666666666693</v>
      </c>
      <c r="K104">
        <f>((Z104+W104)-(AC104+AB104))/2</f>
        <v>1.336350000000003</v>
      </c>
      <c r="M104">
        <f t="shared" si="2"/>
        <v>2.35737935654153</v>
      </c>
      <c r="N104">
        <f t="shared" si="3"/>
        <v>2.4696075358471199</v>
      </c>
      <c r="O104" s="19">
        <f>E105-M104</f>
        <v>-16.657319607487558</v>
      </c>
      <c r="P104" s="19">
        <f>F105-N104</f>
        <v>-15.908289329472181</v>
      </c>
      <c r="R104" s="35">
        <v>39629</v>
      </c>
      <c r="S104" s="54">
        <f>M101-'問題2.1'!$M99</f>
        <v>7.0493502410495532</v>
      </c>
      <c r="T104" s="54">
        <f>N101-'問題2.1'!$M99</f>
        <v>7.060886021222756</v>
      </c>
      <c r="V104">
        <v>-9.9878999999999998</v>
      </c>
      <c r="W104">
        <v>-10.2357</v>
      </c>
      <c r="X104">
        <v>-10.6486</v>
      </c>
      <c r="Y104">
        <v>-17.773800000000001</v>
      </c>
      <c r="Z104">
        <v>-13.5609</v>
      </c>
      <c r="AA104">
        <v>-17.773800000000001</v>
      </c>
      <c r="AB104">
        <v>-10.255100000000001</v>
      </c>
      <c r="AC104">
        <v>-16.214200000000002</v>
      </c>
    </row>
    <row r="105" spans="2:29">
      <c r="B105" s="35">
        <v>39721</v>
      </c>
      <c r="C105" s="41">
        <v>4303</v>
      </c>
      <c r="D105" s="41">
        <v>6409</v>
      </c>
      <c r="E105" s="68">
        <v>-14.29994025094603</v>
      </c>
      <c r="F105" s="68">
        <v>-13.438681793625062</v>
      </c>
      <c r="I105">
        <v>-20.314399999999999</v>
      </c>
      <c r="J105">
        <f>((V105+W105+X105)-(Y105+Z105+AA105))/3</f>
        <v>0.15649999999999645</v>
      </c>
      <c r="K105">
        <f>((Z105+W105)-(AC105+AB105))/2</f>
        <v>3.4255499999999977</v>
      </c>
      <c r="M105">
        <f t="shared" si="2"/>
        <v>2.7217324553915945</v>
      </c>
      <c r="N105">
        <f t="shared" si="3"/>
        <v>2.6443711202332776</v>
      </c>
      <c r="O105" s="19">
        <f>E106-M105</f>
        <v>-24.659915118649785</v>
      </c>
      <c r="P105" s="19">
        <f>F106-N105</f>
        <v>-25.268805509373546</v>
      </c>
      <c r="R105" s="35">
        <v>39660</v>
      </c>
      <c r="S105" s="54">
        <f>M102-'問題2.1'!$M100</f>
        <v>2.096654620728593</v>
      </c>
      <c r="T105" s="54">
        <f>N102-'問題2.1'!$M100</f>
        <v>2.1468101223391227</v>
      </c>
      <c r="V105">
        <v>-22.638500000000001</v>
      </c>
      <c r="W105">
        <v>-14.7356</v>
      </c>
      <c r="X105">
        <v>-19.577200000000001</v>
      </c>
      <c r="Y105">
        <v>-18.634599999999999</v>
      </c>
      <c r="Z105">
        <v>-20.151599999999998</v>
      </c>
      <c r="AA105">
        <v>-18.634599999999999</v>
      </c>
      <c r="AB105">
        <v>-21.404199999999999</v>
      </c>
      <c r="AC105">
        <v>-20.334099999999999</v>
      </c>
    </row>
    <row r="106" spans="2:29">
      <c r="B106" s="35">
        <v>39752</v>
      </c>
      <c r="C106" s="41">
        <v>3359</v>
      </c>
      <c r="D106" s="41">
        <v>4959</v>
      </c>
      <c r="E106" s="68">
        <v>-21.938182663258189</v>
      </c>
      <c r="F106" s="68">
        <v>-22.624434389140269</v>
      </c>
      <c r="I106">
        <v>-3.5865999999999998</v>
      </c>
      <c r="J106">
        <f>((V106+W106+X106)-(Y106+Z106+AA106))/3</f>
        <v>1.8022</v>
      </c>
      <c r="K106">
        <f>((Z106+W106)-(AC106+AB106))/2</f>
        <v>5.39405</v>
      </c>
      <c r="M106">
        <f t="shared" si="2"/>
        <v>4.6207344933947878</v>
      </c>
      <c r="N106">
        <f t="shared" si="3"/>
        <v>4.5357341563154661</v>
      </c>
      <c r="O106" s="19">
        <f>E107-M106</f>
        <v>-6.1092727488279568</v>
      </c>
      <c r="P106" s="19">
        <f>F107-N106</f>
        <v>-6.02797049428683</v>
      </c>
      <c r="R106" s="35">
        <v>39691</v>
      </c>
      <c r="S106" s="54">
        <f>M103-'問題2.1'!$M101</f>
        <v>3.6413855192952225</v>
      </c>
      <c r="T106" s="54">
        <f>N103-'問題2.1'!$M101</f>
        <v>3.6704568993525775</v>
      </c>
      <c r="V106">
        <v>-8.2689000000000004</v>
      </c>
      <c r="W106">
        <v>0.6038</v>
      </c>
      <c r="X106">
        <v>0.49280000000000002</v>
      </c>
      <c r="Y106">
        <v>-6.9652000000000003</v>
      </c>
      <c r="Z106">
        <v>1.3514999999999999</v>
      </c>
      <c r="AA106">
        <v>-6.9652000000000003</v>
      </c>
      <c r="AB106">
        <v>-4.6534000000000004</v>
      </c>
      <c r="AC106">
        <v>-4.1794000000000002</v>
      </c>
    </row>
    <row r="107" spans="2:29">
      <c r="B107" s="35">
        <v>39782</v>
      </c>
      <c r="C107" s="41">
        <v>3309</v>
      </c>
      <c r="D107" s="41">
        <v>4885</v>
      </c>
      <c r="E107" s="68">
        <v>-1.4885382554331694</v>
      </c>
      <c r="F107" s="68">
        <v>-1.4922363379713643</v>
      </c>
      <c r="I107">
        <v>3.6724000000000001</v>
      </c>
      <c r="J107">
        <f>((V107+W107+X107)-(Y107+Z107+AA107))/3</f>
        <v>-0.4875000000000001</v>
      </c>
      <c r="K107">
        <f>((Z107+W107)-(AC107+AB107))/2</f>
        <v>-0.50239999999999974</v>
      </c>
      <c r="M107">
        <f t="shared" si="2"/>
        <v>-0.49919206981187569</v>
      </c>
      <c r="N107">
        <f t="shared" si="3"/>
        <v>-0.49883946097761878</v>
      </c>
      <c r="O107" s="19">
        <f>E108-M107</f>
        <v>4.0047828827462979</v>
      </c>
      <c r="P107" s="19">
        <f>F108-N107</f>
        <v>1.6452058888179362</v>
      </c>
      <c r="R107" s="35">
        <v>39721</v>
      </c>
      <c r="S107" s="54">
        <f>M104-'問題2.1'!$M102</f>
        <v>15.27817935654153</v>
      </c>
      <c r="T107" s="54">
        <f>N104-'問題2.1'!$M102</f>
        <v>15.390407535847119</v>
      </c>
      <c r="V107">
        <v>0.5101</v>
      </c>
      <c r="W107">
        <v>3.0884999999999998</v>
      </c>
      <c r="X107">
        <v>3.2614999999999998</v>
      </c>
      <c r="Y107">
        <v>3.2696000000000001</v>
      </c>
      <c r="Z107">
        <v>1.7834000000000001</v>
      </c>
      <c r="AA107">
        <v>3.2696000000000001</v>
      </c>
      <c r="AB107">
        <v>2.0228999999999999</v>
      </c>
      <c r="AC107">
        <v>3.8538000000000001</v>
      </c>
    </row>
    <row r="108" spans="2:29">
      <c r="B108" s="35">
        <v>39813</v>
      </c>
      <c r="C108" s="41">
        <v>3425</v>
      </c>
      <c r="D108" s="41">
        <v>4941</v>
      </c>
      <c r="E108" s="68">
        <v>3.5055908129344227</v>
      </c>
      <c r="F108" s="68">
        <v>1.1463664278403174</v>
      </c>
      <c r="I108">
        <v>-9.3544</v>
      </c>
      <c r="J108">
        <f>((V108+W108+X108)-(Y108+Z108+AA108))/3</f>
        <v>3.3994</v>
      </c>
      <c r="K108">
        <f>((Z108+W108)-(AC108+AB108))/2</f>
        <v>0.94749999999999979</v>
      </c>
      <c r="M108">
        <f t="shared" si="2"/>
        <v>1.4753873732847449</v>
      </c>
      <c r="N108">
        <f t="shared" si="3"/>
        <v>1.5334110103863501</v>
      </c>
      <c r="O108" s="19">
        <f>E109-M108</f>
        <v>-9.4169932127007989</v>
      </c>
      <c r="P108" s="19">
        <f>F109-N108</f>
        <v>-7.3824294277107754</v>
      </c>
      <c r="R108" s="35">
        <v>39752</v>
      </c>
      <c r="S108" s="54">
        <f>M105-'問題2.1'!$M103</f>
        <v>22.887732455391596</v>
      </c>
      <c r="T108" s="54">
        <f>N105-'問題2.1'!$M103</f>
        <v>22.810371120233278</v>
      </c>
      <c r="V108">
        <v>-3.7835999999999999</v>
      </c>
      <c r="W108">
        <v>-6.5067000000000004</v>
      </c>
      <c r="X108">
        <v>-6.6730999999999998</v>
      </c>
      <c r="Y108">
        <v>-10.279299999999999</v>
      </c>
      <c r="Z108">
        <v>-6.6029999999999998</v>
      </c>
      <c r="AA108">
        <v>-10.279299999999999</v>
      </c>
      <c r="AB108">
        <v>-5.3916000000000004</v>
      </c>
      <c r="AC108">
        <v>-9.6130999999999993</v>
      </c>
    </row>
    <row r="109" spans="2:29">
      <c r="B109" s="35">
        <v>39844</v>
      </c>
      <c r="C109" s="41">
        <v>3153</v>
      </c>
      <c r="D109" s="41">
        <v>4652</v>
      </c>
      <c r="E109" s="68">
        <v>-7.9416058394160549</v>
      </c>
      <c r="F109" s="68">
        <v>-5.8490184173244248</v>
      </c>
      <c r="I109">
        <v>-6.4364999999999997</v>
      </c>
      <c r="J109">
        <f>((V109+W109+X109)-(Y109+Z109+AA109))/3</f>
        <v>3.9880666666666666</v>
      </c>
      <c r="K109">
        <f>((Z109+W109)-(AC109+AB109))/2</f>
        <v>-1.6611000000000002</v>
      </c>
      <c r="M109">
        <f t="shared" si="2"/>
        <v>-0.44484983918501109</v>
      </c>
      <c r="N109">
        <f t="shared" si="3"/>
        <v>-0.3111636090114861</v>
      </c>
      <c r="O109" s="19">
        <f>E110-M109</f>
        <v>-5.4225780073103884</v>
      </c>
      <c r="P109" s="19">
        <f>F110-N109</f>
        <v>-5.5572800711260948</v>
      </c>
      <c r="R109" s="35">
        <v>39782</v>
      </c>
      <c r="S109" s="54">
        <f>M106-'問題2.1'!$M104</f>
        <v>8.1656344933947871</v>
      </c>
      <c r="T109" s="54">
        <f>N106-'問題2.1'!$M104</f>
        <v>8.0806341563154653</v>
      </c>
      <c r="V109">
        <v>-0.61480000000000001</v>
      </c>
      <c r="W109">
        <v>-5.1563999999999997</v>
      </c>
      <c r="X109">
        <v>-3.3349000000000002</v>
      </c>
      <c r="Y109">
        <v>-7.1921999999999997</v>
      </c>
      <c r="Z109">
        <v>-6.6859000000000002</v>
      </c>
      <c r="AA109">
        <v>-7.1921999999999997</v>
      </c>
      <c r="AB109">
        <v>-2.1078000000000001</v>
      </c>
      <c r="AC109">
        <v>-6.4123000000000001</v>
      </c>
    </row>
    <row r="110" spans="2:29">
      <c r="B110" s="35">
        <v>39872</v>
      </c>
      <c r="C110" s="41">
        <v>2968</v>
      </c>
      <c r="D110" s="41">
        <v>4379</v>
      </c>
      <c r="E110" s="68">
        <v>-5.8674278464953993</v>
      </c>
      <c r="F110" s="68">
        <v>-5.868443680137581</v>
      </c>
      <c r="I110">
        <v>2.1149</v>
      </c>
      <c r="J110">
        <f>((V110+W110+X110)-(Y110+Z110+AA110))/3</f>
        <v>2.6656</v>
      </c>
      <c r="K110">
        <f>((Z110+W110)-(AC110+AB110))/2</f>
        <v>1.4651499999999995</v>
      </c>
      <c r="M110">
        <f t="shared" si="2"/>
        <v>1.7236036045480008</v>
      </c>
      <c r="N110">
        <f t="shared" si="3"/>
        <v>1.7520119640331626</v>
      </c>
      <c r="O110" s="19">
        <f>E111-M110</f>
        <v>3.6335392525948595</v>
      </c>
      <c r="P110" s="19">
        <f>F111-N110</f>
        <v>6.6517331832607329</v>
      </c>
      <c r="R110" s="35">
        <v>39813</v>
      </c>
      <c r="S110" s="54">
        <f>M107-'問題2.1'!$M105</f>
        <v>-3.4975920698118759</v>
      </c>
      <c r="T110" s="54">
        <f>N107-'問題2.1'!$M105</f>
        <v>-3.4972394609776192</v>
      </c>
      <c r="V110">
        <v>0.9516</v>
      </c>
      <c r="W110">
        <v>5.8049999999999997</v>
      </c>
      <c r="X110">
        <v>6.4523999999999999</v>
      </c>
      <c r="Y110">
        <v>1.0670999999999999</v>
      </c>
      <c r="Z110">
        <v>3.0779999999999998</v>
      </c>
      <c r="AA110">
        <v>1.0670999999999999</v>
      </c>
      <c r="AB110">
        <v>3.9333</v>
      </c>
      <c r="AC110">
        <v>2.0194000000000001</v>
      </c>
    </row>
    <row r="111" spans="2:29">
      <c r="B111" s="35">
        <v>39903</v>
      </c>
      <c r="C111" s="41">
        <v>3127</v>
      </c>
      <c r="D111" s="41">
        <v>4747</v>
      </c>
      <c r="E111" s="68">
        <v>5.3571428571428603</v>
      </c>
      <c r="F111" s="68">
        <v>8.4037451472938951</v>
      </c>
      <c r="I111">
        <v>4.9364999999999997</v>
      </c>
      <c r="J111">
        <f>((V111+W111+X111)-(Y111+Z111+AA111))/3</f>
        <v>5.8262333333333318</v>
      </c>
      <c r="K111">
        <f>((Z111+W111)-(AC111+AB111))/2</f>
        <v>-4.0357000000000003</v>
      </c>
      <c r="M111">
        <f t="shared" si="2"/>
        <v>-1.9124526749485244</v>
      </c>
      <c r="N111">
        <f t="shared" si="3"/>
        <v>-1.6790722817329693</v>
      </c>
      <c r="O111" s="19">
        <f>E112-M111</f>
        <v>9.5555610855657189</v>
      </c>
      <c r="P111" s="19">
        <f>F112-N111</f>
        <v>12.991480118261306</v>
      </c>
      <c r="R111" s="35">
        <v>39844</v>
      </c>
      <c r="S111" s="54">
        <f>M108-'問題2.1'!$M106</f>
        <v>9.0496873732847458</v>
      </c>
      <c r="T111" s="54">
        <f>N108-'問題2.1'!$M106</f>
        <v>9.1077110103863514</v>
      </c>
      <c r="V111">
        <v>16.9664</v>
      </c>
      <c r="W111">
        <v>6.4743000000000004</v>
      </c>
      <c r="X111">
        <v>9.6700999999999997</v>
      </c>
      <c r="Y111">
        <v>6.0898000000000003</v>
      </c>
      <c r="Z111">
        <v>3.4525000000000001</v>
      </c>
      <c r="AA111">
        <v>6.0898000000000003</v>
      </c>
      <c r="AB111">
        <v>12.9169</v>
      </c>
      <c r="AC111">
        <v>5.0812999999999997</v>
      </c>
    </row>
    <row r="112" spans="2:29">
      <c r="B112" s="35">
        <v>39933</v>
      </c>
      <c r="C112" s="41">
        <v>3366</v>
      </c>
      <c r="D112" s="41">
        <v>5284</v>
      </c>
      <c r="E112" s="68">
        <v>7.6431084106171943</v>
      </c>
      <c r="F112" s="68">
        <v>11.312407836528337</v>
      </c>
      <c r="I112">
        <v>7.6208</v>
      </c>
      <c r="J112">
        <f>((V112+W112+X112)-(Y112+Z112+AA112))/3</f>
        <v>-1.6555999999999997</v>
      </c>
      <c r="K112">
        <f>((Z112+W112)-(AC112+AB112))/2</f>
        <v>2.6188500000000001</v>
      </c>
      <c r="M112">
        <f t="shared" si="2"/>
        <v>1.6985725821024116</v>
      </c>
      <c r="N112">
        <f t="shared" si="3"/>
        <v>1.5974186954534497</v>
      </c>
      <c r="O112" s="19">
        <f>E113-M112</f>
        <v>7.4220453620449476</v>
      </c>
      <c r="P112" s="19">
        <f>F113-N112</f>
        <v>6.8431566262725232</v>
      </c>
      <c r="R112" s="35">
        <v>39872</v>
      </c>
      <c r="S112" s="54">
        <f>M109-'問題2.1'!$M107</f>
        <v>4.2263501608149889</v>
      </c>
      <c r="T112" s="54">
        <f>N109-'問題2.1'!$M107</f>
        <v>4.3600363909885136</v>
      </c>
      <c r="V112">
        <v>3.2115999999999998</v>
      </c>
      <c r="W112">
        <v>9.0006000000000004</v>
      </c>
      <c r="X112">
        <v>8.4237000000000002</v>
      </c>
      <c r="Y112">
        <v>7.9607000000000001</v>
      </c>
      <c r="Z112">
        <v>9.6813000000000002</v>
      </c>
      <c r="AA112">
        <v>7.9607000000000001</v>
      </c>
      <c r="AB112">
        <v>6.0213999999999999</v>
      </c>
      <c r="AC112">
        <v>7.4227999999999996</v>
      </c>
    </row>
    <row r="113" spans="2:29">
      <c r="B113" s="35">
        <v>39964</v>
      </c>
      <c r="C113" s="41">
        <v>3673</v>
      </c>
      <c r="D113" s="41">
        <v>5730</v>
      </c>
      <c r="E113" s="68">
        <v>9.1206179441473587</v>
      </c>
      <c r="F113" s="68">
        <v>8.4405753217259729</v>
      </c>
      <c r="I113">
        <v>3.4609999999999999</v>
      </c>
      <c r="J113">
        <f>((V113+W113+X113)-(Y113+Z113+AA113))/3</f>
        <v>0.46743333333333287</v>
      </c>
      <c r="K113">
        <f>((Z113+W113)-(AC113+AB113))/2</f>
        <v>4.3832999999999993</v>
      </c>
      <c r="M113">
        <f t="shared" si="2"/>
        <v>3.5402245915668087</v>
      </c>
      <c r="N113">
        <f t="shared" si="3"/>
        <v>3.4475564829279164</v>
      </c>
      <c r="O113" s="19">
        <f>E114-M113</f>
        <v>1.4965301048666233</v>
      </c>
      <c r="P113" s="19">
        <f>F114-N113</f>
        <v>2.4337698696026195</v>
      </c>
      <c r="R113" s="35">
        <v>39903</v>
      </c>
      <c r="S113" s="54">
        <f>M110-'問題2.1'!$M108</f>
        <v>-1.528196395451999</v>
      </c>
      <c r="T113" s="54">
        <f>N110-'問題2.1'!$M108</f>
        <v>-1.4997880359668372</v>
      </c>
      <c r="V113">
        <v>-0.69530000000000003</v>
      </c>
      <c r="W113">
        <v>7.5674999999999999</v>
      </c>
      <c r="X113">
        <v>4.9244000000000003</v>
      </c>
      <c r="Y113">
        <v>1.8260000000000001</v>
      </c>
      <c r="Z113">
        <v>6.7423000000000002</v>
      </c>
      <c r="AA113">
        <v>1.8260000000000001</v>
      </c>
      <c r="AB113">
        <v>2.4018000000000002</v>
      </c>
      <c r="AC113">
        <v>3.1414</v>
      </c>
    </row>
    <row r="114" spans="2:29">
      <c r="B114" s="35">
        <v>39994</v>
      </c>
      <c r="C114" s="41">
        <v>3858</v>
      </c>
      <c r="D114" s="41">
        <v>6067</v>
      </c>
      <c r="E114" s="68">
        <v>5.036754696433432</v>
      </c>
      <c r="F114" s="68">
        <v>5.8813263525305359</v>
      </c>
      <c r="I114">
        <v>1.9721</v>
      </c>
      <c r="J114">
        <f>((V114+W114+X114)-(Y114+Z114+AA114))/3</f>
        <v>1.2702666666666669</v>
      </c>
      <c r="K114">
        <f>((Z114+W114)-(AC114+AB114))/2</f>
        <v>-1.5567500000000001</v>
      </c>
      <c r="M114">
        <f t="shared" si="2"/>
        <v>-0.94810102830757592</v>
      </c>
      <c r="N114">
        <f t="shared" si="3"/>
        <v>-0.88120032346904376</v>
      </c>
      <c r="O114" s="19">
        <f>E115-M114</f>
        <v>3.4105167877684437</v>
      </c>
      <c r="P114" s="19">
        <f>F115-N114</f>
        <v>6.0732227398197942</v>
      </c>
      <c r="R114" s="35">
        <v>39933</v>
      </c>
      <c r="S114" s="54">
        <f>M111-'問題2.1'!$M109</f>
        <v>-10.104352674948524</v>
      </c>
      <c r="T114" s="54">
        <f>N111-'問題2.1'!$M109</f>
        <v>-9.8709722817329695</v>
      </c>
      <c r="V114">
        <v>6.3517999999999999</v>
      </c>
      <c r="W114">
        <v>0.75960000000000005</v>
      </c>
      <c r="X114">
        <v>1.0728</v>
      </c>
      <c r="Y114">
        <v>1.4278</v>
      </c>
      <c r="Z114">
        <v>1.5178</v>
      </c>
      <c r="AA114">
        <v>1.4278</v>
      </c>
      <c r="AB114">
        <v>3.3746</v>
      </c>
      <c r="AC114">
        <v>2.0163000000000002</v>
      </c>
    </row>
    <row r="115" spans="2:29">
      <c r="B115" s="35">
        <v>40025</v>
      </c>
      <c r="C115" s="41">
        <v>3953</v>
      </c>
      <c r="D115" s="41">
        <v>6382</v>
      </c>
      <c r="E115" s="68">
        <v>2.4624157594608675</v>
      </c>
      <c r="F115" s="68">
        <v>5.19202241635075</v>
      </c>
      <c r="I115">
        <v>2.1084999999999998</v>
      </c>
      <c r="J115">
        <f>((V115+W115+X115)-(Y115+Z115+AA115))/3</f>
        <v>-1.4481333333333331</v>
      </c>
      <c r="K115">
        <f>((Z115+W115)-(AC115+AB115))/2</f>
        <v>1.9992499999999997</v>
      </c>
      <c r="M115">
        <f t="shared" si="2"/>
        <v>1.2570377781552498</v>
      </c>
      <c r="N115">
        <f t="shared" si="3"/>
        <v>1.1754562368359269</v>
      </c>
      <c r="O115" s="19">
        <f>E116-M115</f>
        <v>-4.2770133328544402E-2</v>
      </c>
      <c r="P115" s="19">
        <f>F116-N115</f>
        <v>-1.2381325138650658</v>
      </c>
      <c r="R115" s="35">
        <v>39964</v>
      </c>
      <c r="S115" s="54">
        <f>M112-'問題2.1'!$M110</f>
        <v>-5.4472274178975884</v>
      </c>
      <c r="T115" s="54">
        <f>N112-'問題2.1'!$M110</f>
        <v>-5.5483813045465507</v>
      </c>
      <c r="V115">
        <v>-0.4546</v>
      </c>
      <c r="W115">
        <v>3.1051000000000002</v>
      </c>
      <c r="X115">
        <v>1.2690999999999999</v>
      </c>
      <c r="Y115">
        <v>2.4459</v>
      </c>
      <c r="Z115">
        <v>3.3721999999999999</v>
      </c>
      <c r="AA115">
        <v>2.4459</v>
      </c>
      <c r="AB115">
        <v>0.49540000000000001</v>
      </c>
      <c r="AC115">
        <v>1.9834000000000001</v>
      </c>
    </row>
    <row r="116" spans="2:29">
      <c r="B116" s="35">
        <v>40056</v>
      </c>
      <c r="C116" s="41">
        <v>4001</v>
      </c>
      <c r="D116" s="41">
        <v>6378</v>
      </c>
      <c r="E116" s="68">
        <v>1.2142676448267054</v>
      </c>
      <c r="F116" s="68">
        <v>-6.2676277029138916E-2</v>
      </c>
      <c r="I116">
        <v>-4.2275999999999998</v>
      </c>
      <c r="J116">
        <f>((V116+W116+X116)-(Y116+Z116+AA116))/3</f>
        <v>-0.33126666666666732</v>
      </c>
      <c r="K116">
        <f>((Z116+W116)-(AC116+AB116))/2</f>
        <v>1.0781000000000005</v>
      </c>
      <c r="M116">
        <f t="shared" si="2"/>
        <v>0.77466720315691162</v>
      </c>
      <c r="N116">
        <f t="shared" si="3"/>
        <v>0.74131486005460956</v>
      </c>
      <c r="O116" s="19">
        <f>E117-M116</f>
        <v>-5.0985862234018491</v>
      </c>
      <c r="P116" s="19">
        <f>F117-N116</f>
        <v>-3.469442799847644</v>
      </c>
      <c r="R116" s="35">
        <v>39994</v>
      </c>
      <c r="S116" s="54">
        <f>M113-'問題2.1'!$M111</f>
        <v>-2.7754084331914619E-3</v>
      </c>
      <c r="T116" s="54">
        <f>N113-'問題2.1'!$M111</f>
        <v>-9.5443517072083761E-2</v>
      </c>
      <c r="V116">
        <v>-5.1699000000000002</v>
      </c>
      <c r="W116">
        <v>-4.9366000000000003</v>
      </c>
      <c r="X116">
        <v>-5.4356</v>
      </c>
      <c r="Y116">
        <v>-5.9672000000000001</v>
      </c>
      <c r="Z116">
        <v>-2.6139000000000001</v>
      </c>
      <c r="AA116">
        <v>-5.9672000000000001</v>
      </c>
      <c r="AB116">
        <v>-5.3173000000000004</v>
      </c>
      <c r="AC116">
        <v>-4.3894000000000002</v>
      </c>
    </row>
    <row r="117" spans="2:29">
      <c r="B117" s="35">
        <v>40086</v>
      </c>
      <c r="C117" s="41">
        <v>3828</v>
      </c>
      <c r="D117" s="41">
        <v>6204</v>
      </c>
      <c r="E117" s="68">
        <v>-4.3239190202449374</v>
      </c>
      <c r="F117" s="68">
        <v>-2.7281279397930347</v>
      </c>
      <c r="I117">
        <v>-1.9357</v>
      </c>
      <c r="J117">
        <f>((V117+W117+X117)-(Y117+Z117+AA117))/3</f>
        <v>6.0299999999999798E-2</v>
      </c>
      <c r="K117">
        <f>((Z117+W117)-(AC117+AB117))/2</f>
        <v>-0.58844999999999992</v>
      </c>
      <c r="M117">
        <f t="shared" si="2"/>
        <v>-0.44877589542973101</v>
      </c>
      <c r="N117">
        <f t="shared" si="3"/>
        <v>-0.43342337285317306</v>
      </c>
      <c r="O117" s="19">
        <f>E118-M117</f>
        <v>-0.28267656016065573</v>
      </c>
      <c r="P117" s="19">
        <f>F118-N117</f>
        <v>-1.7425921010346426</v>
      </c>
      <c r="R117" s="35">
        <v>40025</v>
      </c>
      <c r="S117" s="54">
        <f>M114-'問題2.1'!$M112</f>
        <v>-3.3117010283075761</v>
      </c>
      <c r="T117" s="54">
        <f>N114-'問題2.1'!$M112</f>
        <v>-3.2448003234690437</v>
      </c>
      <c r="V117">
        <v>-7.85E-2</v>
      </c>
      <c r="W117">
        <v>-2.7848000000000002</v>
      </c>
      <c r="X117">
        <v>-2.1974999999999998</v>
      </c>
      <c r="Y117">
        <v>-1.8129999999999999</v>
      </c>
      <c r="Z117">
        <v>-1.6156999999999999</v>
      </c>
      <c r="AA117">
        <v>-1.8129999999999999</v>
      </c>
      <c r="AB117">
        <v>-1.2558</v>
      </c>
      <c r="AC117">
        <v>-1.9678</v>
      </c>
    </row>
    <row r="118" spans="2:29">
      <c r="B118" s="35">
        <v>40117</v>
      </c>
      <c r="C118" s="41">
        <v>3800</v>
      </c>
      <c r="D118" s="41">
        <v>6069</v>
      </c>
      <c r="E118" s="68">
        <v>-0.73145245559038674</v>
      </c>
      <c r="F118" s="68">
        <v>-2.1760154738878157</v>
      </c>
      <c r="I118">
        <v>-4.5448000000000004</v>
      </c>
      <c r="J118">
        <f>((V118+W118+X118)-(Y118+Z118+AA118))/3</f>
        <v>-2.7439999999999993</v>
      </c>
      <c r="K118">
        <f>((Z118+W118)-(AC118+AB118))/2</f>
        <v>-1.7733500000000006</v>
      </c>
      <c r="M118">
        <f t="shared" si="2"/>
        <v>-1.9823282914955564</v>
      </c>
      <c r="N118">
        <f t="shared" si="3"/>
        <v>-2.0052984850049635</v>
      </c>
      <c r="O118" s="19">
        <f>E119-M118</f>
        <v>-4.965040129557079</v>
      </c>
      <c r="P118" s="19">
        <f>F119-N118</f>
        <v>-3.8276229188506989</v>
      </c>
      <c r="R118" s="35">
        <v>40056</v>
      </c>
      <c r="S118" s="54">
        <f>M115-'問題2.1'!$M113</f>
        <v>-0.34046222184475017</v>
      </c>
      <c r="T118" s="54">
        <f>N115-'問題2.1'!$M113</f>
        <v>-0.42204376316407299</v>
      </c>
      <c r="V118">
        <v>-6.3955000000000002</v>
      </c>
      <c r="W118">
        <v>-8.8364999999999991</v>
      </c>
      <c r="X118">
        <v>-7.8967000000000001</v>
      </c>
      <c r="Y118">
        <v>-4.2995000000000001</v>
      </c>
      <c r="Z118">
        <v>-6.2976999999999999</v>
      </c>
      <c r="AA118">
        <v>-4.2995000000000001</v>
      </c>
      <c r="AB118">
        <v>-7.2215999999999996</v>
      </c>
      <c r="AC118">
        <v>-4.3658999999999999</v>
      </c>
    </row>
    <row r="119" spans="2:29">
      <c r="B119" s="35">
        <v>40147</v>
      </c>
      <c r="C119" s="41">
        <v>3536</v>
      </c>
      <c r="D119" s="41">
        <v>5715</v>
      </c>
      <c r="E119" s="68">
        <v>-6.9473684210526354</v>
      </c>
      <c r="F119" s="68">
        <v>-5.8329214038556625</v>
      </c>
      <c r="I119">
        <v>10.0253</v>
      </c>
      <c r="J119">
        <f>((V119+W119+X119)-(Y119+Z119+AA119))/3</f>
        <v>-3.2530666666666668</v>
      </c>
      <c r="K119">
        <f>((Z119+W119)-(AC119+AB119))/2</f>
        <v>-2.3793000000000006</v>
      </c>
      <c r="M119">
        <f t="shared" si="2"/>
        <v>-2.5674195733213958</v>
      </c>
      <c r="N119">
        <f t="shared" si="3"/>
        <v>-2.5880970406649468</v>
      </c>
      <c r="O119" s="19">
        <f>E120-M119</f>
        <v>11.390948985086091</v>
      </c>
      <c r="P119" s="19">
        <f>F120-N119</f>
        <v>11.844439997795305</v>
      </c>
      <c r="R119" s="35">
        <v>40086</v>
      </c>
      <c r="S119" s="54">
        <f>M116-'問題2.1'!$M114</f>
        <v>5.5162672031569118</v>
      </c>
      <c r="T119" s="54">
        <f>N116-'問題2.1'!$M114</f>
        <v>5.4829148600546098</v>
      </c>
      <c r="V119">
        <v>5.9770000000000003</v>
      </c>
      <c r="W119">
        <v>6.2527999999999997</v>
      </c>
      <c r="X119">
        <v>7.0271999999999997</v>
      </c>
      <c r="Y119">
        <v>11.5947</v>
      </c>
      <c r="Z119">
        <v>5.8268000000000004</v>
      </c>
      <c r="AA119">
        <v>11.5947</v>
      </c>
      <c r="AB119">
        <v>6.4257</v>
      </c>
      <c r="AC119">
        <v>10.4125</v>
      </c>
    </row>
    <row r="120" spans="2:29">
      <c r="B120" s="35">
        <v>40178</v>
      </c>
      <c r="C120" s="41">
        <v>3848</v>
      </c>
      <c r="D120" s="41">
        <v>6244</v>
      </c>
      <c r="E120" s="68">
        <v>8.8235294117646959</v>
      </c>
      <c r="F120" s="68">
        <v>9.256342957130359</v>
      </c>
      <c r="I120">
        <v>-1.8645</v>
      </c>
      <c r="J120">
        <f>((V120+W120+X120)-(Y120+Z120+AA120))/3</f>
        <v>2.0291333333333337</v>
      </c>
      <c r="K120">
        <f>((Z120+W120)-(AC120+AB120))/2</f>
        <v>0.33904999999999991</v>
      </c>
      <c r="M120">
        <f t="shared" si="2"/>
        <v>0.70292032619785139</v>
      </c>
      <c r="N120">
        <f t="shared" si="3"/>
        <v>0.74291575334381155</v>
      </c>
      <c r="O120" s="19">
        <f>E121-M120</f>
        <v>-1.872358995636523</v>
      </c>
      <c r="P120" s="19">
        <f>F121-N120</f>
        <v>-1.0472078737794346</v>
      </c>
      <c r="R120" s="35">
        <v>40117</v>
      </c>
      <c r="S120" s="54">
        <f>M117-'問題2.1'!$M115</f>
        <v>1.3303241045702687</v>
      </c>
      <c r="T120" s="54">
        <f>N117-'問題2.1'!$M115</f>
        <v>1.3456766271468266</v>
      </c>
      <c r="V120">
        <v>1.5430999999999999</v>
      </c>
      <c r="W120">
        <v>-0.2913</v>
      </c>
      <c r="X120">
        <v>0.53620000000000001</v>
      </c>
      <c r="Y120">
        <v>-2.1739000000000002</v>
      </c>
      <c r="Z120">
        <v>4.8399999999999999E-2</v>
      </c>
      <c r="AA120">
        <v>-2.1739000000000002</v>
      </c>
      <c r="AB120">
        <v>1.1122000000000001</v>
      </c>
      <c r="AC120">
        <v>-2.0331999999999999</v>
      </c>
    </row>
    <row r="121" spans="2:29">
      <c r="B121" s="35">
        <v>40209</v>
      </c>
      <c r="C121" s="41">
        <v>3803</v>
      </c>
      <c r="D121" s="41">
        <v>6225</v>
      </c>
      <c r="E121" s="68">
        <v>-1.1694386694386716</v>
      </c>
      <c r="F121" s="68">
        <v>-0.30429212043562304</v>
      </c>
      <c r="I121">
        <v>-0.92120000000000002</v>
      </c>
      <c r="J121">
        <f>((V121+W121+X121)-(Y121+Z121+AA121))/3</f>
        <v>0.80363333333333331</v>
      </c>
      <c r="K121">
        <f>((Z121+W121)-(AC121+AB121))/2</f>
        <v>0.5613999999999999</v>
      </c>
      <c r="M121">
        <f t="shared" si="2"/>
        <v>0.61355217425714881</v>
      </c>
      <c r="N121">
        <f t="shared" si="3"/>
        <v>0.6192845656135082</v>
      </c>
      <c r="O121" s="19">
        <f>E122-M121</f>
        <v>-1.4812881721535505</v>
      </c>
      <c r="P121" s="19">
        <f>F122-N121</f>
        <v>-0.7477986218384125</v>
      </c>
      <c r="R121" s="35">
        <v>40147</v>
      </c>
      <c r="S121" s="54">
        <f>M118-'問題2.1'!$M116</f>
        <v>4.1351717085044433</v>
      </c>
      <c r="T121" s="54">
        <f>N118-'問題2.1'!$M116</f>
        <v>4.1122015149950357</v>
      </c>
      <c r="V121">
        <v>-1.2604</v>
      </c>
      <c r="W121">
        <v>0.40189999999999998</v>
      </c>
      <c r="X121">
        <v>0.44390000000000002</v>
      </c>
      <c r="Y121">
        <v>-1.0326</v>
      </c>
      <c r="Z121">
        <v>-0.76029999999999998</v>
      </c>
      <c r="AA121">
        <v>-1.0326</v>
      </c>
      <c r="AB121">
        <v>-0.54549999999999998</v>
      </c>
      <c r="AC121">
        <v>-0.93569999999999998</v>
      </c>
    </row>
    <row r="122" spans="2:29">
      <c r="B122" s="35">
        <v>40237</v>
      </c>
      <c r="C122" s="41">
        <v>3770</v>
      </c>
      <c r="D122" s="41">
        <v>6217</v>
      </c>
      <c r="E122" s="68">
        <v>-0.86773599789640166</v>
      </c>
      <c r="F122" s="68">
        <v>-0.12851405622490431</v>
      </c>
      <c r="I122">
        <v>9.8651</v>
      </c>
      <c r="J122">
        <f>((V122+W122+X122)-(Y122+Z122+AA122))/3</f>
        <v>1.0734333333333339</v>
      </c>
      <c r="K122">
        <f>((Z122+W122)-(AC122+AB122))/2</f>
        <v>-0.92735000000000056</v>
      </c>
      <c r="M122">
        <f t="shared" si="2"/>
        <v>-0.49658680998625682</v>
      </c>
      <c r="N122">
        <f t="shared" si="3"/>
        <v>-0.44923872991149766</v>
      </c>
      <c r="O122" s="19">
        <f>E123-M122</f>
        <v>9.7008308418165008</v>
      </c>
      <c r="P122" s="19">
        <f>F123-N122</f>
        <v>12.094726907489099</v>
      </c>
      <c r="R122" s="35">
        <v>40178</v>
      </c>
      <c r="S122" s="54">
        <f>M119-'問題2.1'!$M117</f>
        <v>-10.819219573321394</v>
      </c>
      <c r="T122" s="54">
        <f>N119-'問題2.1'!$M117</f>
        <v>-10.839897040664946</v>
      </c>
      <c r="V122">
        <v>10.265599999999999</v>
      </c>
      <c r="W122">
        <v>11.1631</v>
      </c>
      <c r="X122">
        <v>11.3933</v>
      </c>
      <c r="Y122">
        <v>10.911</v>
      </c>
      <c r="Z122">
        <v>7.7797000000000001</v>
      </c>
      <c r="AA122">
        <v>10.911</v>
      </c>
      <c r="AB122">
        <v>10.744199999999999</v>
      </c>
      <c r="AC122">
        <v>10.0533</v>
      </c>
    </row>
    <row r="123" spans="2:29">
      <c r="B123" s="35">
        <v>40268</v>
      </c>
      <c r="C123" s="41">
        <v>4117</v>
      </c>
      <c r="D123" s="41">
        <v>6941</v>
      </c>
      <c r="E123" s="68">
        <v>9.2042440318302443</v>
      </c>
      <c r="F123" s="68">
        <v>11.645488177577601</v>
      </c>
      <c r="I123">
        <v>0.85009999999999997</v>
      </c>
      <c r="J123">
        <f>((V123+W123+X123)-(Y123+Z123+AA123))/3</f>
        <v>3.5066666666666357E-2</v>
      </c>
      <c r="K123">
        <f>((Z123+W123)-(AC123+AB123))/2</f>
        <v>3.7791000000000006</v>
      </c>
      <c r="M123">
        <f t="shared" si="2"/>
        <v>2.9730198400822179</v>
      </c>
      <c r="N123">
        <f t="shared" si="3"/>
        <v>2.884418131945242</v>
      </c>
      <c r="O123" s="19">
        <f>E124-M123</f>
        <v>-0.61693531251360412</v>
      </c>
      <c r="P123" s="19">
        <f>F124-N123</f>
        <v>-0.305539007899712</v>
      </c>
      <c r="R123" s="35">
        <v>40209</v>
      </c>
      <c r="S123" s="54">
        <f>M120-'問題2.1'!$M118</f>
        <v>1.2658203261978513</v>
      </c>
      <c r="T123" s="54">
        <f>N120-'問題2.1'!$M118</f>
        <v>1.3058157533438115</v>
      </c>
      <c r="V123">
        <v>-1.3943000000000001</v>
      </c>
      <c r="W123">
        <v>3.4969999999999999</v>
      </c>
      <c r="X123">
        <v>2.7490000000000001</v>
      </c>
      <c r="Y123">
        <v>-8.3799999999999999E-2</v>
      </c>
      <c r="Z123">
        <v>4.9141000000000004</v>
      </c>
      <c r="AA123">
        <v>-8.3799999999999999E-2</v>
      </c>
      <c r="AB123">
        <v>0.36249999999999999</v>
      </c>
      <c r="AC123">
        <v>0.4904</v>
      </c>
    </row>
    <row r="124" spans="2:29">
      <c r="B124" s="35">
        <v>40298</v>
      </c>
      <c r="C124" s="41">
        <v>4214</v>
      </c>
      <c r="D124" s="41">
        <v>7120</v>
      </c>
      <c r="E124" s="68">
        <v>2.3560845275686138</v>
      </c>
      <c r="F124" s="68">
        <v>2.57887912404553</v>
      </c>
      <c r="I124">
        <v>-10.7606</v>
      </c>
      <c r="J124">
        <f>((V124+W124+X124)-(Y124+Z124+AA124))/3</f>
        <v>-0.50616666666666532</v>
      </c>
      <c r="K124">
        <f>((Z124+W124)-(AC124+AB124))/2</f>
        <v>1.5000499999999999</v>
      </c>
      <c r="M124">
        <f t="shared" si="2"/>
        <v>1.0681170271599048</v>
      </c>
      <c r="N124">
        <f t="shared" si="3"/>
        <v>1.0206403641889128</v>
      </c>
      <c r="O124" s="19">
        <f>E125-M124</f>
        <v>-11.675615840638782</v>
      </c>
      <c r="P124" s="19">
        <f>F125-N124</f>
        <v>-12.593674072054078</v>
      </c>
      <c r="R124" s="35">
        <v>40237</v>
      </c>
      <c r="S124" s="54">
        <f>M121-'問題2.1'!$M119</f>
        <v>1.2632521742571488</v>
      </c>
      <c r="T124" s="54">
        <f>N121-'問題2.1'!$M119</f>
        <v>1.2689845656135081</v>
      </c>
      <c r="V124">
        <v>-10.7142</v>
      </c>
      <c r="W124">
        <v>-10.478400000000001</v>
      </c>
      <c r="X124">
        <v>-11.2934</v>
      </c>
      <c r="Y124">
        <v>-11.2536</v>
      </c>
      <c r="Z124">
        <v>-8.4603000000000002</v>
      </c>
      <c r="AA124">
        <v>-11.2536</v>
      </c>
      <c r="AB124">
        <v>-10.9658</v>
      </c>
      <c r="AC124">
        <v>-10.973000000000001</v>
      </c>
    </row>
    <row r="125" spans="2:29">
      <c r="B125" s="35">
        <v>40329</v>
      </c>
      <c r="C125" s="41">
        <v>3767</v>
      </c>
      <c r="D125" s="41">
        <v>6296</v>
      </c>
      <c r="E125" s="68">
        <v>-10.607498813478877</v>
      </c>
      <c r="F125" s="68">
        <v>-11.573033707865166</v>
      </c>
      <c r="R125" s="35">
        <v>40268</v>
      </c>
      <c r="S125" s="54">
        <f>M122-'問題2.1'!$M120</f>
        <v>-10.832386809986257</v>
      </c>
      <c r="T125" s="54">
        <f>N122-'問題2.1'!$M120</f>
        <v>-10.785038729911498</v>
      </c>
    </row>
    <row r="126" spans="2:29">
      <c r="B126" s="4"/>
      <c r="C126" s="5"/>
      <c r="R126" s="35">
        <v>40298</v>
      </c>
      <c r="S126" s="54">
        <f>M123-'問題2.1'!$M121</f>
        <v>2.0699198400822176</v>
      </c>
      <c r="T126" s="54">
        <f>N123-'問題2.1'!$M121</f>
        <v>1.9813181319452418</v>
      </c>
    </row>
    <row r="127" spans="2:29">
      <c r="B127" s="4"/>
      <c r="C127" s="5"/>
      <c r="R127" s="35">
        <v>40329</v>
      </c>
      <c r="S127" s="54">
        <f>M124-'問題2.1'!$M122</f>
        <v>11.883217027159905</v>
      </c>
      <c r="T127" s="54">
        <f>N124-'問題2.1'!$M122</f>
        <v>11.835740364188911</v>
      </c>
    </row>
    <row r="128" spans="2:29">
      <c r="B128" s="4"/>
      <c r="C128" s="5"/>
    </row>
    <row r="129" spans="2:29">
      <c r="B129" s="4"/>
      <c r="C129" s="5"/>
    </row>
    <row r="130" spans="2:29" s="1" customFormat="1">
      <c r="B130" s="4"/>
      <c r="C130" s="5"/>
      <c r="G130"/>
      <c r="H130"/>
      <c r="I130"/>
      <c r="J130"/>
      <c r="K130"/>
      <c r="L130"/>
      <c r="M130"/>
      <c r="N130"/>
      <c r="O130"/>
      <c r="P130"/>
      <c r="Q130"/>
      <c r="R130"/>
      <c r="S130"/>
      <c r="T130"/>
      <c r="U130"/>
      <c r="V130"/>
      <c r="W130"/>
      <c r="X130"/>
      <c r="Y130"/>
      <c r="Z130"/>
      <c r="AA130"/>
      <c r="AB130"/>
      <c r="AC130"/>
    </row>
    <row r="131" spans="2:29" s="1" customFormat="1">
      <c r="B131" s="4"/>
      <c r="C131" s="5"/>
      <c r="G131"/>
      <c r="H131"/>
      <c r="I131"/>
      <c r="J131"/>
      <c r="K131"/>
      <c r="L131"/>
      <c r="M131"/>
      <c r="N131"/>
      <c r="O131"/>
      <c r="P131"/>
      <c r="Q131"/>
      <c r="R131"/>
      <c r="S131"/>
      <c r="T131"/>
      <c r="U131"/>
      <c r="V131"/>
      <c r="W131"/>
      <c r="X131"/>
      <c r="Y131"/>
      <c r="Z131"/>
      <c r="AA131"/>
      <c r="AB131"/>
      <c r="AC131"/>
    </row>
    <row r="132" spans="2:29" s="1" customFormat="1">
      <c r="B132" s="4"/>
      <c r="C132" s="5"/>
      <c r="G132"/>
      <c r="H132"/>
      <c r="I132"/>
      <c r="J132"/>
      <c r="K132"/>
      <c r="L132"/>
      <c r="M132"/>
      <c r="N132"/>
      <c r="O132"/>
      <c r="P132"/>
      <c r="Q132"/>
      <c r="R132"/>
      <c r="S132"/>
      <c r="T132"/>
      <c r="U132"/>
      <c r="V132"/>
      <c r="W132"/>
      <c r="X132"/>
      <c r="Y132"/>
      <c r="Z132"/>
      <c r="AA132"/>
      <c r="AB132"/>
      <c r="AC132"/>
    </row>
    <row r="133" spans="2:29" s="1" customFormat="1">
      <c r="B133" s="4"/>
      <c r="C133" s="5"/>
      <c r="G133"/>
      <c r="H133"/>
      <c r="I133"/>
      <c r="J133"/>
      <c r="K133"/>
      <c r="L133"/>
      <c r="M133"/>
      <c r="N133"/>
      <c r="O133"/>
      <c r="P133"/>
      <c r="Q133"/>
      <c r="R133"/>
      <c r="S133"/>
      <c r="T133"/>
      <c r="U133"/>
      <c r="V133"/>
      <c r="W133"/>
      <c r="X133"/>
      <c r="Y133"/>
      <c r="Z133"/>
      <c r="AA133"/>
      <c r="AB133"/>
      <c r="AC133"/>
    </row>
    <row r="134" spans="2:29" s="1" customFormat="1">
      <c r="B134" s="4"/>
      <c r="C134" s="5"/>
      <c r="G134"/>
      <c r="H134"/>
      <c r="I134"/>
      <c r="J134"/>
      <c r="K134"/>
      <c r="L134"/>
      <c r="M134"/>
      <c r="N134"/>
      <c r="O134"/>
      <c r="P134"/>
      <c r="Q134"/>
      <c r="R134"/>
      <c r="S134"/>
      <c r="T134"/>
      <c r="U134"/>
      <c r="V134"/>
      <c r="W134"/>
      <c r="X134"/>
      <c r="Y134"/>
      <c r="Z134"/>
      <c r="AA134"/>
      <c r="AB134"/>
      <c r="AC134"/>
    </row>
    <row r="135" spans="2:29" s="1" customFormat="1">
      <c r="B135" s="4"/>
      <c r="C135" s="5"/>
      <c r="G135"/>
      <c r="H135"/>
      <c r="I135"/>
      <c r="J135"/>
      <c r="K135"/>
      <c r="L135"/>
      <c r="M135"/>
      <c r="N135"/>
      <c r="O135"/>
      <c r="P135"/>
      <c r="Q135"/>
      <c r="R135"/>
      <c r="S135"/>
      <c r="T135"/>
      <c r="U135"/>
      <c r="V135"/>
      <c r="W135"/>
      <c r="X135"/>
      <c r="Y135"/>
      <c r="Z135"/>
      <c r="AA135"/>
      <c r="AB135"/>
      <c r="AC135"/>
    </row>
    <row r="136" spans="2:29" s="1" customFormat="1">
      <c r="B136" s="4"/>
      <c r="C136" s="5"/>
      <c r="G136"/>
      <c r="H136"/>
      <c r="I136"/>
      <c r="J136"/>
      <c r="K136"/>
      <c r="L136"/>
      <c r="M136"/>
      <c r="N136"/>
      <c r="O136"/>
      <c r="P136"/>
      <c r="Q136"/>
      <c r="R136"/>
      <c r="S136"/>
      <c r="T136"/>
      <c r="U136"/>
      <c r="V136"/>
      <c r="W136"/>
      <c r="X136"/>
      <c r="Y136"/>
      <c r="Z136"/>
      <c r="AA136"/>
      <c r="AB136"/>
      <c r="AC136"/>
    </row>
    <row r="137" spans="2:29" s="1" customFormat="1">
      <c r="B137" s="4"/>
      <c r="C137" s="5"/>
      <c r="G137"/>
      <c r="H137"/>
      <c r="I137"/>
      <c r="J137"/>
      <c r="K137"/>
      <c r="L137"/>
      <c r="M137"/>
      <c r="N137"/>
      <c r="O137"/>
      <c r="P137"/>
      <c r="Q137"/>
      <c r="R137"/>
      <c r="S137"/>
      <c r="T137"/>
      <c r="U137"/>
      <c r="V137"/>
      <c r="W137"/>
      <c r="X137"/>
      <c r="Y137"/>
      <c r="Z137"/>
      <c r="AA137"/>
      <c r="AB137"/>
      <c r="AC137"/>
    </row>
    <row r="138" spans="2:29" s="1" customFormat="1">
      <c r="B138" s="4"/>
      <c r="C138" s="5"/>
      <c r="G138"/>
      <c r="H138"/>
      <c r="I138"/>
      <c r="J138"/>
      <c r="K138"/>
      <c r="L138"/>
      <c r="M138"/>
      <c r="N138"/>
      <c r="O138"/>
      <c r="P138"/>
      <c r="Q138"/>
      <c r="R138"/>
      <c r="S138"/>
      <c r="T138"/>
      <c r="U138"/>
      <c r="V138"/>
      <c r="W138"/>
      <c r="X138"/>
      <c r="Y138"/>
      <c r="Z138"/>
      <c r="AA138"/>
      <c r="AB138"/>
      <c r="AC138"/>
    </row>
    <row r="139" spans="2:29" s="1" customFormat="1">
      <c r="B139" s="4"/>
      <c r="C139" s="5"/>
      <c r="G139"/>
      <c r="H139"/>
      <c r="I139"/>
      <c r="J139"/>
      <c r="K139"/>
      <c r="L139"/>
      <c r="M139"/>
      <c r="N139"/>
      <c r="O139"/>
      <c r="P139"/>
      <c r="Q139"/>
      <c r="R139"/>
      <c r="S139"/>
      <c r="T139"/>
      <c r="U139"/>
      <c r="V139"/>
      <c r="W139"/>
      <c r="X139"/>
      <c r="Y139"/>
      <c r="Z139"/>
      <c r="AA139"/>
      <c r="AB139"/>
      <c r="AC139"/>
    </row>
    <row r="140" spans="2:29" s="1" customFormat="1">
      <c r="B140" s="4"/>
      <c r="C140" s="5"/>
      <c r="G140"/>
      <c r="H140"/>
      <c r="I140"/>
      <c r="J140"/>
      <c r="K140"/>
      <c r="L140"/>
      <c r="M140"/>
      <c r="N140"/>
      <c r="O140"/>
      <c r="P140"/>
      <c r="Q140"/>
      <c r="R140"/>
      <c r="S140"/>
      <c r="T140"/>
      <c r="U140"/>
      <c r="V140"/>
      <c r="W140"/>
      <c r="X140"/>
      <c r="Y140"/>
      <c r="Z140"/>
      <c r="AA140"/>
      <c r="AB140"/>
      <c r="AC140"/>
    </row>
    <row r="141" spans="2:29" s="1" customFormat="1">
      <c r="B141" s="4"/>
      <c r="C141" s="5"/>
      <c r="G141"/>
      <c r="H141"/>
      <c r="I141"/>
      <c r="J141"/>
      <c r="K141"/>
      <c r="L141"/>
      <c r="M141"/>
      <c r="N141"/>
      <c r="O141"/>
      <c r="P141"/>
      <c r="Q141"/>
      <c r="R141"/>
      <c r="S141"/>
      <c r="T141"/>
      <c r="U141"/>
      <c r="V141"/>
      <c r="W141"/>
      <c r="X141"/>
      <c r="Y141"/>
      <c r="Z141"/>
      <c r="AA141"/>
      <c r="AB141"/>
      <c r="AC141"/>
    </row>
    <row r="142" spans="2:29" s="1" customFormat="1">
      <c r="B142" s="4"/>
      <c r="C142" s="5"/>
      <c r="G142"/>
      <c r="H142"/>
      <c r="I142"/>
      <c r="J142"/>
      <c r="K142"/>
      <c r="L142"/>
      <c r="M142"/>
      <c r="N142"/>
      <c r="O142"/>
      <c r="P142"/>
      <c r="Q142"/>
      <c r="R142"/>
      <c r="S142"/>
      <c r="T142"/>
      <c r="U142"/>
      <c r="V142"/>
      <c r="W142"/>
      <c r="X142"/>
      <c r="Y142"/>
      <c r="Z142"/>
      <c r="AA142"/>
      <c r="AB142"/>
      <c r="AC142"/>
    </row>
    <row r="143" spans="2:29" s="1" customFormat="1">
      <c r="B143" s="4"/>
      <c r="C143" s="5"/>
      <c r="G143"/>
      <c r="H143"/>
      <c r="I143"/>
      <c r="J143"/>
      <c r="K143"/>
      <c r="L143"/>
      <c r="M143"/>
      <c r="N143"/>
      <c r="O143"/>
      <c r="P143"/>
      <c r="Q143"/>
      <c r="R143"/>
      <c r="S143"/>
      <c r="T143"/>
      <c r="U143"/>
      <c r="V143"/>
      <c r="W143"/>
      <c r="X143"/>
      <c r="Y143"/>
      <c r="Z143"/>
      <c r="AA143"/>
      <c r="AB143"/>
      <c r="AC143"/>
    </row>
    <row r="144" spans="2:29" s="1" customFormat="1">
      <c r="B144" s="4"/>
      <c r="C144" s="5"/>
      <c r="G144"/>
      <c r="H144"/>
      <c r="I144"/>
      <c r="J144"/>
      <c r="K144"/>
      <c r="L144"/>
      <c r="M144"/>
      <c r="N144"/>
      <c r="O144"/>
      <c r="P144"/>
      <c r="Q144"/>
      <c r="R144"/>
      <c r="S144"/>
      <c r="T144"/>
      <c r="U144"/>
      <c r="V144"/>
      <c r="W144"/>
      <c r="X144"/>
      <c r="Y144"/>
      <c r="Z144"/>
      <c r="AA144"/>
      <c r="AB144"/>
      <c r="AC144"/>
    </row>
    <row r="145" spans="2:29" s="1" customFormat="1">
      <c r="B145" s="4"/>
      <c r="C145" s="5"/>
      <c r="G145"/>
      <c r="H145"/>
      <c r="I145"/>
      <c r="J145"/>
      <c r="K145"/>
      <c r="L145"/>
      <c r="M145"/>
      <c r="N145"/>
      <c r="O145"/>
      <c r="P145"/>
      <c r="Q145"/>
      <c r="R145"/>
      <c r="S145"/>
      <c r="T145"/>
      <c r="U145"/>
      <c r="V145"/>
      <c r="W145"/>
      <c r="X145"/>
      <c r="Y145"/>
      <c r="Z145"/>
      <c r="AA145"/>
      <c r="AB145"/>
      <c r="AC145"/>
    </row>
    <row r="146" spans="2:29" s="1" customFormat="1">
      <c r="B146" s="4"/>
      <c r="C146" s="5"/>
      <c r="G146"/>
      <c r="H146"/>
      <c r="I146"/>
      <c r="J146"/>
      <c r="K146"/>
      <c r="L146"/>
      <c r="M146"/>
      <c r="N146"/>
      <c r="O146"/>
      <c r="P146"/>
      <c r="Q146"/>
      <c r="R146"/>
      <c r="S146"/>
      <c r="T146"/>
      <c r="U146"/>
      <c r="V146"/>
      <c r="W146"/>
      <c r="X146"/>
      <c r="Y146"/>
      <c r="Z146"/>
      <c r="AA146"/>
      <c r="AB146"/>
      <c r="AC146"/>
    </row>
    <row r="147" spans="2:29" s="1" customFormat="1">
      <c r="B147" s="4"/>
      <c r="C147" s="5"/>
      <c r="G147"/>
      <c r="H147"/>
      <c r="I147"/>
      <c r="J147"/>
      <c r="K147"/>
      <c r="L147"/>
      <c r="M147"/>
      <c r="N147"/>
      <c r="O147"/>
      <c r="P147"/>
      <c r="Q147"/>
      <c r="R147"/>
      <c r="S147"/>
      <c r="T147"/>
      <c r="U147"/>
      <c r="V147"/>
      <c r="W147"/>
      <c r="X147"/>
      <c r="Y147"/>
      <c r="Z147"/>
      <c r="AA147"/>
      <c r="AB147"/>
      <c r="AC147"/>
    </row>
    <row r="148" spans="2:29" s="1" customFormat="1">
      <c r="B148" s="4"/>
      <c r="C148" s="5"/>
      <c r="G148"/>
      <c r="H148"/>
      <c r="I148"/>
      <c r="J148"/>
      <c r="K148"/>
      <c r="L148"/>
      <c r="M148"/>
      <c r="N148"/>
      <c r="O148"/>
      <c r="P148"/>
      <c r="Q148"/>
      <c r="R148"/>
      <c r="S148"/>
      <c r="T148"/>
      <c r="U148"/>
      <c r="V148"/>
      <c r="W148"/>
      <c r="X148"/>
      <c r="Y148"/>
      <c r="Z148"/>
      <c r="AA148"/>
      <c r="AB148"/>
      <c r="AC148"/>
    </row>
    <row r="149" spans="2:29" s="1" customFormat="1">
      <c r="B149" s="4"/>
      <c r="C149" s="5"/>
      <c r="G149"/>
      <c r="H149"/>
      <c r="I149"/>
      <c r="J149"/>
      <c r="K149"/>
      <c r="L149"/>
      <c r="M149"/>
      <c r="N149"/>
      <c r="O149"/>
      <c r="P149"/>
      <c r="Q149"/>
      <c r="R149"/>
      <c r="S149"/>
      <c r="T149"/>
      <c r="U149"/>
      <c r="V149"/>
      <c r="W149"/>
      <c r="X149"/>
      <c r="Y149"/>
      <c r="Z149"/>
      <c r="AA149"/>
      <c r="AB149"/>
      <c r="AC149"/>
    </row>
    <row r="150" spans="2:29" s="1" customFormat="1">
      <c r="B150" s="4"/>
      <c r="C150" s="5"/>
      <c r="G150"/>
      <c r="H150"/>
      <c r="I150"/>
      <c r="J150"/>
      <c r="K150"/>
      <c r="L150"/>
      <c r="M150"/>
      <c r="N150"/>
      <c r="O150"/>
      <c r="P150"/>
      <c r="Q150"/>
      <c r="R150"/>
      <c r="S150"/>
      <c r="T150"/>
      <c r="U150"/>
      <c r="V150"/>
      <c r="W150"/>
      <c r="X150"/>
      <c r="Y150"/>
      <c r="Z150"/>
      <c r="AA150"/>
      <c r="AB150"/>
      <c r="AC150"/>
    </row>
    <row r="151" spans="2:29" s="1" customFormat="1">
      <c r="B151" s="4"/>
      <c r="C151" s="5"/>
      <c r="G151"/>
      <c r="H151"/>
      <c r="I151"/>
      <c r="J151"/>
      <c r="K151"/>
      <c r="L151"/>
      <c r="M151"/>
      <c r="N151"/>
      <c r="O151"/>
      <c r="P151"/>
      <c r="Q151"/>
      <c r="R151"/>
      <c r="S151"/>
      <c r="T151"/>
      <c r="U151"/>
      <c r="V151"/>
      <c r="W151"/>
      <c r="X151"/>
      <c r="Y151"/>
      <c r="Z151"/>
      <c r="AA151"/>
      <c r="AB151"/>
      <c r="AC151"/>
    </row>
    <row r="152" spans="2:29" s="1" customFormat="1">
      <c r="B152" s="4"/>
      <c r="C152" s="5"/>
      <c r="G152"/>
      <c r="H152"/>
      <c r="I152"/>
      <c r="J152"/>
      <c r="K152"/>
      <c r="L152"/>
      <c r="M152"/>
      <c r="N152"/>
      <c r="O152"/>
      <c r="P152"/>
      <c r="Q152"/>
      <c r="R152"/>
      <c r="S152"/>
      <c r="T152"/>
      <c r="U152"/>
      <c r="V152"/>
      <c r="W152"/>
      <c r="X152"/>
      <c r="Y152"/>
      <c r="Z152"/>
      <c r="AA152"/>
      <c r="AB152"/>
      <c r="AC152"/>
    </row>
    <row r="153" spans="2:29" s="1" customFormat="1">
      <c r="B153" s="4"/>
      <c r="C153" s="5"/>
      <c r="G153"/>
      <c r="H153"/>
      <c r="I153"/>
      <c r="J153"/>
      <c r="K153"/>
      <c r="L153"/>
      <c r="M153"/>
      <c r="N153"/>
      <c r="O153"/>
      <c r="P153"/>
      <c r="Q153"/>
      <c r="R153"/>
      <c r="S153"/>
      <c r="T153"/>
      <c r="U153"/>
      <c r="V153"/>
      <c r="W153"/>
      <c r="X153"/>
      <c r="Y153"/>
      <c r="Z153"/>
      <c r="AA153"/>
      <c r="AB153"/>
      <c r="AC153"/>
    </row>
    <row r="154" spans="2:29" s="1" customFormat="1">
      <c r="B154" s="4"/>
      <c r="C154" s="5"/>
      <c r="G154"/>
      <c r="H154"/>
      <c r="I154"/>
      <c r="J154"/>
      <c r="K154"/>
      <c r="L154"/>
      <c r="M154"/>
      <c r="N154"/>
      <c r="O154"/>
      <c r="P154"/>
      <c r="Q154"/>
      <c r="R154"/>
      <c r="S154"/>
      <c r="T154"/>
      <c r="U154"/>
      <c r="V154"/>
      <c r="W154"/>
      <c r="X154"/>
      <c r="Y154"/>
      <c r="Z154"/>
      <c r="AA154"/>
      <c r="AB154"/>
      <c r="AC154"/>
    </row>
    <row r="155" spans="2:29" s="1" customFormat="1">
      <c r="B155" s="4"/>
      <c r="C155" s="5"/>
      <c r="G155"/>
      <c r="H155"/>
      <c r="I155"/>
      <c r="J155"/>
      <c r="K155"/>
      <c r="L155"/>
      <c r="M155"/>
      <c r="N155"/>
      <c r="O155"/>
      <c r="P155"/>
      <c r="Q155"/>
      <c r="R155"/>
      <c r="S155"/>
      <c r="T155"/>
      <c r="U155"/>
      <c r="V155"/>
      <c r="W155"/>
      <c r="X155"/>
      <c r="Y155"/>
      <c r="Z155"/>
      <c r="AA155"/>
      <c r="AB155"/>
      <c r="AC155"/>
    </row>
    <row r="156" spans="2:29" s="1" customFormat="1">
      <c r="B156" s="4"/>
      <c r="C156" s="5"/>
      <c r="G156"/>
      <c r="H156"/>
      <c r="I156"/>
      <c r="J156"/>
      <c r="K156"/>
      <c r="L156"/>
      <c r="M156"/>
      <c r="N156"/>
      <c r="O156"/>
      <c r="P156"/>
      <c r="Q156"/>
      <c r="R156"/>
      <c r="S156"/>
      <c r="T156"/>
      <c r="U156"/>
      <c r="V156"/>
      <c r="W156"/>
      <c r="X156"/>
      <c r="Y156"/>
      <c r="Z156"/>
      <c r="AA156"/>
      <c r="AB156"/>
      <c r="AC156"/>
    </row>
    <row r="157" spans="2:29" s="1" customFormat="1">
      <c r="B157" s="4"/>
      <c r="C157" s="5"/>
      <c r="G157"/>
      <c r="H157"/>
      <c r="I157"/>
      <c r="J157"/>
      <c r="K157"/>
      <c r="L157"/>
      <c r="M157"/>
      <c r="N157"/>
      <c r="O157"/>
      <c r="P157"/>
      <c r="Q157"/>
      <c r="R157"/>
      <c r="S157"/>
      <c r="T157"/>
      <c r="U157"/>
      <c r="V157"/>
      <c r="W157"/>
      <c r="X157"/>
      <c r="Y157"/>
      <c r="Z157"/>
      <c r="AA157"/>
      <c r="AB157"/>
      <c r="AC157"/>
    </row>
    <row r="158" spans="2:29" s="1" customFormat="1">
      <c r="B158" s="4"/>
      <c r="C158" s="5"/>
      <c r="G158"/>
      <c r="H158"/>
      <c r="I158"/>
      <c r="J158"/>
      <c r="K158"/>
      <c r="L158"/>
      <c r="M158"/>
      <c r="N158"/>
      <c r="O158"/>
      <c r="P158"/>
      <c r="Q158"/>
      <c r="R158"/>
      <c r="S158"/>
      <c r="T158"/>
      <c r="U158"/>
      <c r="V158"/>
      <c r="W158"/>
      <c r="X158"/>
      <c r="Y158"/>
      <c r="Z158"/>
      <c r="AA158"/>
      <c r="AB158"/>
      <c r="AC158"/>
    </row>
    <row r="159" spans="2:29" s="1" customFormat="1">
      <c r="B159" s="4"/>
      <c r="C159" s="5"/>
      <c r="G159"/>
      <c r="H159"/>
      <c r="I159"/>
      <c r="J159"/>
      <c r="K159"/>
      <c r="L159"/>
      <c r="M159"/>
      <c r="N159"/>
      <c r="O159"/>
      <c r="P159"/>
      <c r="Q159"/>
      <c r="R159"/>
      <c r="S159"/>
      <c r="T159"/>
      <c r="U159"/>
      <c r="V159"/>
      <c r="W159"/>
      <c r="X159"/>
      <c r="Y159"/>
      <c r="Z159"/>
      <c r="AA159"/>
      <c r="AB159"/>
      <c r="AC159"/>
    </row>
    <row r="160" spans="2:29" s="1" customFormat="1">
      <c r="B160" s="4"/>
      <c r="C160" s="5"/>
      <c r="G160"/>
      <c r="H160"/>
      <c r="I160"/>
      <c r="J160"/>
      <c r="K160"/>
      <c r="L160"/>
      <c r="M160"/>
      <c r="N160"/>
      <c r="O160"/>
      <c r="P160"/>
      <c r="Q160"/>
      <c r="R160"/>
      <c r="S160"/>
      <c r="T160"/>
      <c r="U160"/>
      <c r="V160"/>
      <c r="W160"/>
      <c r="X160"/>
      <c r="Y160"/>
      <c r="Z160"/>
      <c r="AA160"/>
      <c r="AB160"/>
      <c r="AC160"/>
    </row>
    <row r="161" spans="2:29" s="1" customFormat="1">
      <c r="B161" s="4"/>
      <c r="C161" s="5"/>
      <c r="G161"/>
      <c r="H161"/>
      <c r="I161"/>
      <c r="J161"/>
      <c r="K161"/>
      <c r="L161"/>
      <c r="M161"/>
      <c r="N161"/>
      <c r="O161"/>
      <c r="P161"/>
      <c r="Q161"/>
      <c r="R161"/>
      <c r="S161"/>
      <c r="T161"/>
      <c r="U161"/>
      <c r="V161"/>
      <c r="W161"/>
      <c r="X161"/>
      <c r="Y161"/>
      <c r="Z161"/>
      <c r="AA161"/>
      <c r="AB161"/>
      <c r="AC161"/>
    </row>
    <row r="162" spans="2:29" s="1" customFormat="1">
      <c r="B162" s="4"/>
      <c r="C162" s="5"/>
      <c r="G162"/>
      <c r="H162"/>
      <c r="I162"/>
      <c r="J162"/>
      <c r="K162"/>
      <c r="L162"/>
      <c r="M162"/>
      <c r="N162"/>
      <c r="O162"/>
      <c r="P162"/>
      <c r="Q162"/>
      <c r="R162"/>
      <c r="S162"/>
      <c r="T162"/>
      <c r="U162"/>
      <c r="V162"/>
      <c r="W162"/>
      <c r="X162"/>
      <c r="Y162"/>
      <c r="Z162"/>
      <c r="AA162"/>
      <c r="AB162"/>
      <c r="AC162"/>
    </row>
    <row r="163" spans="2:29" s="1" customFormat="1">
      <c r="B163" s="4"/>
      <c r="C163" s="5"/>
      <c r="G163"/>
      <c r="H163"/>
      <c r="I163"/>
      <c r="J163"/>
      <c r="K163"/>
      <c r="L163"/>
      <c r="M163"/>
      <c r="N163"/>
      <c r="O163"/>
      <c r="P163"/>
      <c r="Q163"/>
      <c r="R163"/>
      <c r="S163"/>
      <c r="T163"/>
      <c r="U163"/>
      <c r="V163"/>
      <c r="W163"/>
      <c r="X163"/>
      <c r="Y163"/>
      <c r="Z163"/>
      <c r="AA163"/>
      <c r="AB163"/>
      <c r="AC163"/>
    </row>
    <row r="164" spans="2:29" s="1" customFormat="1">
      <c r="B164" s="4"/>
      <c r="C164" s="5"/>
      <c r="G164"/>
      <c r="H164"/>
      <c r="I164"/>
      <c r="J164"/>
      <c r="K164"/>
      <c r="L164"/>
      <c r="M164"/>
      <c r="N164"/>
      <c r="O164"/>
      <c r="P164"/>
      <c r="Q164"/>
      <c r="R164"/>
      <c r="S164"/>
      <c r="T164"/>
      <c r="U164"/>
      <c r="V164"/>
      <c r="W164"/>
      <c r="X164"/>
      <c r="Y164"/>
      <c r="Z164"/>
      <c r="AA164"/>
      <c r="AB164"/>
      <c r="AC164"/>
    </row>
    <row r="165" spans="2:29" s="1" customFormat="1">
      <c r="B165" s="4"/>
      <c r="C165" s="5"/>
      <c r="G165"/>
      <c r="H165"/>
      <c r="I165"/>
      <c r="J165"/>
      <c r="K165"/>
      <c r="L165"/>
      <c r="M165"/>
      <c r="N165"/>
      <c r="O165"/>
      <c r="P165"/>
      <c r="Q165"/>
      <c r="R165"/>
      <c r="S165"/>
      <c r="T165"/>
      <c r="U165"/>
      <c r="V165"/>
      <c r="W165"/>
      <c r="X165"/>
      <c r="Y165"/>
      <c r="Z165"/>
      <c r="AA165"/>
      <c r="AB165"/>
      <c r="AC165"/>
    </row>
    <row r="166" spans="2:29" s="1" customFormat="1">
      <c r="B166" s="4"/>
      <c r="C166" s="5"/>
      <c r="G166"/>
      <c r="H166"/>
      <c r="I166"/>
      <c r="J166"/>
      <c r="K166"/>
      <c r="L166"/>
      <c r="M166"/>
      <c r="N166"/>
      <c r="O166"/>
      <c r="P166"/>
      <c r="Q166"/>
      <c r="R166"/>
      <c r="S166"/>
      <c r="T166"/>
      <c r="U166"/>
      <c r="V166"/>
      <c r="W166"/>
      <c r="X166"/>
      <c r="Y166"/>
      <c r="Z166"/>
      <c r="AA166"/>
      <c r="AB166"/>
      <c r="AC166"/>
    </row>
    <row r="167" spans="2:29" s="1" customFormat="1">
      <c r="B167" s="4"/>
      <c r="C167" s="5"/>
      <c r="G167"/>
      <c r="H167"/>
      <c r="I167"/>
      <c r="J167"/>
      <c r="K167"/>
      <c r="L167"/>
      <c r="M167"/>
      <c r="N167"/>
      <c r="O167"/>
      <c r="P167"/>
      <c r="Q167"/>
      <c r="R167"/>
      <c r="S167"/>
      <c r="T167"/>
      <c r="U167"/>
      <c r="V167"/>
      <c r="W167"/>
      <c r="X167"/>
      <c r="Y167"/>
      <c r="Z167"/>
      <c r="AA167"/>
      <c r="AB167"/>
      <c r="AC167"/>
    </row>
    <row r="168" spans="2:29" s="1" customFormat="1">
      <c r="B168" s="4"/>
      <c r="C168" s="5"/>
      <c r="G168"/>
      <c r="H168"/>
      <c r="I168"/>
      <c r="J168"/>
      <c r="K168"/>
      <c r="L168"/>
      <c r="M168"/>
      <c r="N168"/>
      <c r="O168"/>
      <c r="P168"/>
      <c r="Q168"/>
      <c r="R168"/>
      <c r="S168"/>
      <c r="T168"/>
      <c r="U168"/>
      <c r="V168"/>
      <c r="W168"/>
      <c r="X168"/>
      <c r="Y168"/>
      <c r="Z168"/>
      <c r="AA168"/>
      <c r="AB168"/>
      <c r="AC168"/>
    </row>
    <row r="169" spans="2:29" s="1" customFormat="1">
      <c r="B169" s="4"/>
      <c r="C169" s="5"/>
      <c r="G169"/>
      <c r="H169"/>
      <c r="I169"/>
      <c r="J169"/>
      <c r="K169"/>
      <c r="L169"/>
      <c r="M169"/>
      <c r="N169"/>
      <c r="O169"/>
      <c r="P169"/>
      <c r="Q169"/>
      <c r="R169"/>
      <c r="S169"/>
      <c r="T169"/>
      <c r="U169"/>
      <c r="V169"/>
      <c r="W169"/>
      <c r="X169"/>
      <c r="Y169"/>
      <c r="Z169"/>
      <c r="AA169"/>
      <c r="AB169"/>
      <c r="AC169"/>
    </row>
    <row r="170" spans="2:29" s="1" customFormat="1">
      <c r="B170" s="4"/>
      <c r="C170" s="5"/>
      <c r="G170"/>
      <c r="H170"/>
      <c r="I170"/>
      <c r="J170"/>
      <c r="K170"/>
      <c r="L170"/>
      <c r="M170"/>
      <c r="N170"/>
      <c r="O170"/>
      <c r="P170"/>
      <c r="Q170"/>
      <c r="R170"/>
      <c r="S170"/>
      <c r="T170"/>
      <c r="U170"/>
      <c r="V170"/>
      <c r="W170"/>
      <c r="X170"/>
      <c r="Y170"/>
      <c r="Z170"/>
      <c r="AA170"/>
      <c r="AB170"/>
      <c r="AC170"/>
    </row>
    <row r="171" spans="2:29" s="1" customFormat="1">
      <c r="B171" s="4"/>
      <c r="C171" s="5"/>
      <c r="G171"/>
      <c r="H171"/>
      <c r="I171"/>
      <c r="J171"/>
      <c r="K171"/>
      <c r="L171"/>
      <c r="M171"/>
      <c r="N171"/>
      <c r="O171"/>
      <c r="P171"/>
      <c r="Q171"/>
      <c r="R171"/>
      <c r="S171"/>
      <c r="T171"/>
      <c r="U171"/>
      <c r="V171"/>
      <c r="W171"/>
      <c r="X171"/>
      <c r="Y171"/>
      <c r="Z171"/>
      <c r="AA171"/>
      <c r="AB171"/>
      <c r="AC171"/>
    </row>
    <row r="172" spans="2:29" s="1" customFormat="1">
      <c r="B172" s="4"/>
      <c r="C172" s="5"/>
      <c r="G172"/>
      <c r="H172"/>
      <c r="I172"/>
      <c r="J172"/>
      <c r="K172"/>
      <c r="L172"/>
      <c r="M172"/>
      <c r="N172"/>
      <c r="O172"/>
      <c r="P172"/>
      <c r="Q172"/>
      <c r="R172"/>
      <c r="S172"/>
      <c r="T172"/>
      <c r="U172"/>
      <c r="V172"/>
      <c r="W172"/>
      <c r="X172"/>
      <c r="Y172"/>
      <c r="Z172"/>
      <c r="AA172"/>
      <c r="AB172"/>
      <c r="AC172"/>
    </row>
    <row r="173" spans="2:29" s="1" customFormat="1">
      <c r="B173" s="4"/>
      <c r="C173" s="5"/>
      <c r="G173"/>
      <c r="H173"/>
      <c r="I173"/>
      <c r="J173"/>
      <c r="K173"/>
      <c r="L173"/>
      <c r="M173"/>
      <c r="N173"/>
      <c r="O173"/>
      <c r="P173"/>
      <c r="Q173"/>
      <c r="R173"/>
      <c r="S173"/>
      <c r="T173"/>
      <c r="U173"/>
      <c r="V173"/>
      <c r="W173"/>
      <c r="X173"/>
      <c r="Y173"/>
      <c r="Z173"/>
      <c r="AA173"/>
      <c r="AB173"/>
      <c r="AC173"/>
    </row>
    <row r="174" spans="2:29" s="1" customFormat="1">
      <c r="B174" s="4"/>
      <c r="C174" s="5"/>
      <c r="G174"/>
      <c r="H174"/>
      <c r="I174"/>
      <c r="J174"/>
      <c r="K174"/>
      <c r="L174"/>
      <c r="M174"/>
      <c r="N174"/>
      <c r="O174"/>
      <c r="P174"/>
      <c r="Q174"/>
      <c r="R174"/>
      <c r="S174"/>
      <c r="T174"/>
      <c r="U174"/>
      <c r="V174"/>
      <c r="W174"/>
      <c r="X174"/>
      <c r="Y174"/>
      <c r="Z174"/>
      <c r="AA174"/>
      <c r="AB174"/>
      <c r="AC174"/>
    </row>
    <row r="175" spans="2:29" s="1" customFormat="1">
      <c r="B175" s="4"/>
      <c r="C175" s="5"/>
      <c r="G175"/>
      <c r="H175"/>
      <c r="I175"/>
      <c r="J175"/>
      <c r="K175"/>
      <c r="L175"/>
      <c r="M175"/>
      <c r="N175"/>
      <c r="O175"/>
      <c r="P175"/>
      <c r="Q175"/>
      <c r="R175"/>
      <c r="S175"/>
      <c r="T175"/>
      <c r="U175"/>
      <c r="V175"/>
      <c r="W175"/>
      <c r="X175"/>
      <c r="Y175"/>
      <c r="Z175"/>
      <c r="AA175"/>
      <c r="AB175"/>
      <c r="AC175"/>
    </row>
    <row r="176" spans="2:29" s="1" customFormat="1">
      <c r="B176" s="4"/>
      <c r="C176" s="5"/>
      <c r="G176"/>
      <c r="H176"/>
      <c r="I176"/>
      <c r="J176"/>
      <c r="K176"/>
      <c r="L176"/>
      <c r="M176"/>
      <c r="N176"/>
      <c r="O176"/>
      <c r="P176"/>
      <c r="Q176"/>
      <c r="R176"/>
      <c r="S176"/>
      <c r="T176"/>
      <c r="U176"/>
      <c r="V176"/>
      <c r="W176"/>
      <c r="X176"/>
      <c r="Y176"/>
      <c r="Z176"/>
      <c r="AA176"/>
      <c r="AB176"/>
      <c r="AC176"/>
    </row>
    <row r="177" spans="2:29" s="1" customFormat="1">
      <c r="B177" s="4"/>
      <c r="C177" s="5"/>
      <c r="G177"/>
      <c r="H177"/>
      <c r="I177"/>
      <c r="J177"/>
      <c r="K177"/>
      <c r="L177"/>
      <c r="M177"/>
      <c r="N177"/>
      <c r="O177"/>
      <c r="P177"/>
      <c r="Q177"/>
      <c r="R177"/>
      <c r="S177"/>
      <c r="T177"/>
      <c r="U177"/>
      <c r="V177"/>
      <c r="W177"/>
      <c r="X177"/>
      <c r="Y177"/>
      <c r="Z177"/>
      <c r="AA177"/>
      <c r="AB177"/>
      <c r="AC177"/>
    </row>
    <row r="178" spans="2:29" s="1" customFormat="1">
      <c r="B178" s="4"/>
      <c r="C178" s="5"/>
      <c r="G178"/>
      <c r="H178"/>
      <c r="I178"/>
      <c r="J178"/>
      <c r="K178"/>
      <c r="L178"/>
      <c r="M178"/>
      <c r="N178"/>
      <c r="O178"/>
      <c r="P178"/>
      <c r="Q178"/>
      <c r="R178"/>
      <c r="S178"/>
      <c r="T178"/>
      <c r="U178"/>
      <c r="V178"/>
      <c r="W178"/>
      <c r="X178"/>
      <c r="Y178"/>
      <c r="Z178"/>
      <c r="AA178"/>
      <c r="AB178"/>
      <c r="AC178"/>
    </row>
    <row r="179" spans="2:29" s="1" customFormat="1">
      <c r="B179" s="4"/>
      <c r="C179" s="5"/>
      <c r="G179"/>
      <c r="H179"/>
      <c r="I179"/>
      <c r="J179"/>
      <c r="K179"/>
      <c r="L179"/>
      <c r="M179"/>
      <c r="N179"/>
      <c r="O179"/>
      <c r="P179"/>
      <c r="Q179"/>
      <c r="R179"/>
      <c r="S179"/>
      <c r="T179"/>
      <c r="U179"/>
      <c r="V179"/>
      <c r="W179"/>
      <c r="X179"/>
      <c r="Y179"/>
      <c r="Z179"/>
      <c r="AA179"/>
      <c r="AB179"/>
      <c r="AC179"/>
    </row>
    <row r="180" spans="2:29" s="1" customFormat="1">
      <c r="B180" s="4"/>
      <c r="C180" s="5"/>
      <c r="G180"/>
      <c r="H180"/>
      <c r="I180"/>
      <c r="J180"/>
      <c r="K180"/>
      <c r="L180"/>
      <c r="M180"/>
      <c r="N180"/>
      <c r="O180"/>
      <c r="P180"/>
      <c r="Q180"/>
      <c r="R180"/>
      <c r="S180"/>
      <c r="T180"/>
      <c r="U180"/>
      <c r="V180"/>
      <c r="W180"/>
      <c r="X180"/>
      <c r="Y180"/>
      <c r="Z180"/>
      <c r="AA180"/>
      <c r="AB180"/>
      <c r="AC180"/>
    </row>
    <row r="181" spans="2:29" s="1" customFormat="1">
      <c r="B181" s="4"/>
      <c r="C181" s="5"/>
      <c r="G181"/>
      <c r="H181"/>
      <c r="I181"/>
      <c r="J181"/>
      <c r="K181"/>
      <c r="L181"/>
      <c r="M181"/>
      <c r="N181"/>
      <c r="O181"/>
      <c r="P181"/>
      <c r="Q181"/>
      <c r="R181"/>
      <c r="S181"/>
      <c r="T181"/>
      <c r="U181"/>
      <c r="V181"/>
      <c r="W181"/>
      <c r="X181"/>
      <c r="Y181"/>
      <c r="Z181"/>
      <c r="AA181"/>
      <c r="AB181"/>
      <c r="AC181"/>
    </row>
    <row r="182" spans="2:29" s="1" customFormat="1">
      <c r="B182" s="4"/>
      <c r="C182" s="5"/>
      <c r="G182"/>
      <c r="H182"/>
      <c r="I182"/>
      <c r="J182"/>
      <c r="K182"/>
      <c r="L182"/>
      <c r="M182"/>
      <c r="N182"/>
      <c r="O182"/>
      <c r="P182"/>
      <c r="Q182"/>
      <c r="R182"/>
      <c r="S182"/>
      <c r="T182"/>
      <c r="U182"/>
      <c r="V182"/>
      <c r="W182"/>
      <c r="X182"/>
      <c r="Y182"/>
      <c r="Z182"/>
      <c r="AA182"/>
      <c r="AB182"/>
      <c r="AC182"/>
    </row>
    <row r="183" spans="2:29" s="1" customFormat="1">
      <c r="B183" s="4"/>
      <c r="C183" s="5"/>
      <c r="G183"/>
      <c r="H183"/>
      <c r="I183"/>
      <c r="J183"/>
      <c r="K183"/>
      <c r="L183"/>
      <c r="M183"/>
      <c r="N183"/>
      <c r="O183"/>
      <c r="P183"/>
      <c r="Q183"/>
      <c r="R183"/>
      <c r="S183"/>
      <c r="T183"/>
      <c r="U183"/>
      <c r="V183"/>
      <c r="W183"/>
      <c r="X183"/>
      <c r="Y183"/>
      <c r="Z183"/>
      <c r="AA183"/>
      <c r="AB183"/>
      <c r="AC183"/>
    </row>
    <row r="184" spans="2:29" s="1" customFormat="1">
      <c r="B184" s="4"/>
      <c r="C184" s="5"/>
      <c r="G184"/>
      <c r="H184"/>
      <c r="I184"/>
      <c r="J184"/>
      <c r="K184"/>
      <c r="L184"/>
      <c r="M184"/>
      <c r="N184"/>
      <c r="O184"/>
      <c r="P184"/>
      <c r="Q184"/>
      <c r="R184"/>
      <c r="S184"/>
      <c r="T184"/>
      <c r="U184"/>
      <c r="V184"/>
      <c r="W184"/>
      <c r="X184"/>
      <c r="Y184"/>
      <c r="Z184"/>
      <c r="AA184"/>
      <c r="AB184"/>
      <c r="AC184"/>
    </row>
    <row r="185" spans="2:29" s="1" customFormat="1">
      <c r="B185" s="4"/>
      <c r="C185" s="5"/>
      <c r="G185"/>
      <c r="H185"/>
      <c r="I185"/>
      <c r="J185"/>
      <c r="K185"/>
      <c r="L185"/>
      <c r="M185"/>
      <c r="N185"/>
      <c r="O185"/>
      <c r="P185"/>
      <c r="Q185"/>
      <c r="R185"/>
      <c r="S185"/>
      <c r="T185"/>
      <c r="U185"/>
      <c r="V185"/>
      <c r="W185"/>
      <c r="X185"/>
      <c r="Y185"/>
      <c r="Z185"/>
      <c r="AA185"/>
      <c r="AB185"/>
      <c r="AC185"/>
    </row>
    <row r="186" spans="2:29" s="1" customFormat="1">
      <c r="B186" s="4"/>
      <c r="C186" s="5"/>
      <c r="G186"/>
      <c r="H186"/>
      <c r="I186"/>
      <c r="J186"/>
      <c r="K186"/>
      <c r="L186"/>
      <c r="M186"/>
      <c r="N186"/>
      <c r="O186"/>
      <c r="P186"/>
      <c r="Q186"/>
      <c r="R186"/>
      <c r="S186"/>
      <c r="T186"/>
      <c r="U186"/>
      <c r="V186"/>
      <c r="W186"/>
      <c r="X186"/>
      <c r="Y186"/>
      <c r="Z186"/>
      <c r="AA186"/>
      <c r="AB186"/>
      <c r="AC186"/>
    </row>
    <row r="187" spans="2:29" s="1" customFormat="1">
      <c r="B187" s="4"/>
      <c r="C187" s="5"/>
      <c r="G187"/>
      <c r="H187"/>
      <c r="I187"/>
      <c r="J187"/>
      <c r="K187"/>
      <c r="L187"/>
      <c r="M187"/>
      <c r="N187"/>
      <c r="O187"/>
      <c r="P187"/>
      <c r="Q187"/>
      <c r="R187"/>
      <c r="S187"/>
      <c r="T187"/>
      <c r="U187"/>
      <c r="V187"/>
      <c r="W187"/>
      <c r="X187"/>
      <c r="Y187"/>
      <c r="Z187"/>
      <c r="AA187"/>
      <c r="AB187"/>
      <c r="AC187"/>
    </row>
    <row r="188" spans="2:29" s="1" customFormat="1">
      <c r="B188" s="4"/>
      <c r="C188" s="5"/>
      <c r="G188"/>
      <c r="H188"/>
      <c r="I188"/>
      <c r="J188"/>
      <c r="K188"/>
      <c r="L188"/>
      <c r="M188"/>
      <c r="N188"/>
      <c r="O188"/>
      <c r="P188"/>
      <c r="Q188"/>
      <c r="R188"/>
      <c r="S188"/>
      <c r="T188"/>
      <c r="U188"/>
      <c r="V188"/>
      <c r="W188"/>
      <c r="X188"/>
      <c r="Y188"/>
      <c r="Z188"/>
      <c r="AA188"/>
      <c r="AB188"/>
      <c r="AC188"/>
    </row>
    <row r="189" spans="2:29" s="1" customFormat="1">
      <c r="B189" s="4"/>
      <c r="C189" s="5"/>
      <c r="G189"/>
      <c r="H189"/>
      <c r="I189"/>
      <c r="J189"/>
      <c r="K189"/>
      <c r="L189"/>
      <c r="M189"/>
      <c r="N189"/>
      <c r="O189"/>
      <c r="P189"/>
      <c r="Q189"/>
      <c r="R189"/>
      <c r="S189"/>
      <c r="T189"/>
      <c r="U189"/>
      <c r="V189"/>
      <c r="W189"/>
      <c r="X189"/>
      <c r="Y189"/>
      <c r="Z189"/>
      <c r="AA189"/>
      <c r="AB189"/>
      <c r="AC189"/>
    </row>
    <row r="190" spans="2:29" s="1" customFormat="1">
      <c r="B190" s="4"/>
      <c r="C190" s="5"/>
      <c r="G190"/>
      <c r="H190"/>
      <c r="I190"/>
      <c r="J190"/>
      <c r="K190"/>
      <c r="L190"/>
      <c r="M190"/>
      <c r="N190"/>
      <c r="O190"/>
      <c r="P190"/>
      <c r="Q190"/>
      <c r="R190"/>
      <c r="S190"/>
      <c r="T190"/>
      <c r="U190"/>
      <c r="V190"/>
      <c r="W190"/>
      <c r="X190"/>
      <c r="Y190"/>
      <c r="Z190"/>
      <c r="AA190"/>
      <c r="AB190"/>
      <c r="AC190"/>
    </row>
    <row r="191" spans="2:29" s="1" customFormat="1">
      <c r="B191" s="4"/>
      <c r="C191" s="5"/>
      <c r="G191"/>
      <c r="H191"/>
      <c r="I191"/>
      <c r="J191"/>
      <c r="K191"/>
      <c r="L191"/>
      <c r="M191"/>
      <c r="N191"/>
      <c r="O191"/>
      <c r="P191"/>
      <c r="Q191"/>
      <c r="R191"/>
      <c r="S191"/>
      <c r="T191"/>
      <c r="U191"/>
      <c r="V191"/>
      <c r="W191"/>
      <c r="X191"/>
      <c r="Y191"/>
      <c r="Z191"/>
      <c r="AA191"/>
      <c r="AB191"/>
      <c r="AC191"/>
    </row>
    <row r="192" spans="2:29" s="1" customFormat="1">
      <c r="B192" s="4"/>
      <c r="C192" s="5"/>
      <c r="G192"/>
      <c r="H192"/>
      <c r="I192"/>
      <c r="J192"/>
      <c r="K192"/>
      <c r="L192"/>
      <c r="M192"/>
      <c r="N192"/>
      <c r="O192"/>
      <c r="P192"/>
      <c r="Q192"/>
      <c r="R192"/>
      <c r="S192"/>
      <c r="T192"/>
      <c r="U192"/>
      <c r="V192"/>
      <c r="W192"/>
      <c r="X192"/>
      <c r="Y192"/>
      <c r="Z192"/>
      <c r="AA192"/>
      <c r="AB192"/>
      <c r="AC192"/>
    </row>
    <row r="193" spans="2:29" s="1" customFormat="1">
      <c r="B193" s="4"/>
      <c r="C193" s="5"/>
      <c r="G193"/>
      <c r="H193"/>
      <c r="I193"/>
      <c r="J193"/>
      <c r="K193"/>
      <c r="L193"/>
      <c r="M193"/>
      <c r="N193"/>
      <c r="O193"/>
      <c r="P193"/>
      <c r="Q193"/>
      <c r="R193"/>
      <c r="S193"/>
      <c r="T193"/>
      <c r="U193"/>
      <c r="V193"/>
      <c r="W193"/>
      <c r="X193"/>
      <c r="Y193"/>
      <c r="Z193"/>
      <c r="AA193"/>
      <c r="AB193"/>
      <c r="AC193"/>
    </row>
    <row r="194" spans="2:29" s="1" customFormat="1">
      <c r="B194" s="4"/>
      <c r="C194" s="5"/>
      <c r="G194"/>
      <c r="H194"/>
      <c r="I194"/>
      <c r="J194"/>
      <c r="K194"/>
      <c r="L194"/>
      <c r="M194"/>
      <c r="N194"/>
      <c r="O194"/>
      <c r="P194"/>
      <c r="Q194"/>
      <c r="R194"/>
      <c r="S194"/>
      <c r="T194"/>
      <c r="U194"/>
      <c r="V194"/>
      <c r="W194"/>
      <c r="X194"/>
      <c r="Y194"/>
      <c r="Z194"/>
      <c r="AA194"/>
      <c r="AB194"/>
      <c r="AC194"/>
    </row>
    <row r="195" spans="2:29" s="1" customFormat="1">
      <c r="B195" s="4"/>
      <c r="C195" s="5"/>
      <c r="G195"/>
      <c r="H195"/>
      <c r="I195"/>
      <c r="J195"/>
      <c r="K195"/>
      <c r="L195"/>
      <c r="M195"/>
      <c r="N195"/>
      <c r="O195"/>
      <c r="P195"/>
      <c r="Q195"/>
      <c r="R195"/>
      <c r="S195"/>
      <c r="T195"/>
      <c r="U195"/>
      <c r="V195"/>
      <c r="W195"/>
      <c r="X195"/>
      <c r="Y195"/>
      <c r="Z195"/>
      <c r="AA195"/>
      <c r="AB195"/>
      <c r="AC195"/>
    </row>
    <row r="196" spans="2:29" s="1" customFormat="1">
      <c r="B196" s="4"/>
      <c r="C196" s="5"/>
      <c r="G196"/>
      <c r="H196"/>
      <c r="I196"/>
      <c r="J196"/>
      <c r="K196"/>
      <c r="L196"/>
      <c r="M196"/>
      <c r="N196"/>
      <c r="O196"/>
      <c r="P196"/>
      <c r="Q196"/>
      <c r="R196"/>
      <c r="S196"/>
      <c r="T196"/>
      <c r="U196"/>
      <c r="V196"/>
      <c r="W196"/>
      <c r="X196"/>
      <c r="Y196"/>
      <c r="Z196"/>
      <c r="AA196"/>
      <c r="AB196"/>
      <c r="AC196"/>
    </row>
    <row r="197" spans="2:29" s="1" customFormat="1">
      <c r="B197" s="4"/>
      <c r="C197" s="5"/>
      <c r="G197"/>
      <c r="H197"/>
      <c r="I197"/>
      <c r="J197"/>
      <c r="K197"/>
      <c r="L197"/>
      <c r="M197"/>
      <c r="N197"/>
      <c r="O197"/>
      <c r="P197"/>
      <c r="Q197"/>
      <c r="R197"/>
      <c r="S197"/>
      <c r="T197"/>
      <c r="U197"/>
      <c r="V197"/>
      <c r="W197"/>
      <c r="X197"/>
      <c r="Y197"/>
      <c r="Z197"/>
      <c r="AA197"/>
      <c r="AB197"/>
      <c r="AC197"/>
    </row>
    <row r="198" spans="2:29" s="1" customFormat="1">
      <c r="B198" s="4"/>
      <c r="C198" s="5"/>
      <c r="G198"/>
      <c r="H198"/>
      <c r="I198"/>
      <c r="J198"/>
      <c r="K198"/>
      <c r="L198"/>
      <c r="M198"/>
      <c r="N198"/>
      <c r="O198"/>
      <c r="P198"/>
      <c r="Q198"/>
      <c r="R198"/>
      <c r="S198"/>
      <c r="T198"/>
      <c r="U198"/>
      <c r="V198"/>
      <c r="W198"/>
      <c r="X198"/>
      <c r="Y198"/>
      <c r="Z198"/>
      <c r="AA198"/>
      <c r="AB198"/>
      <c r="AC198"/>
    </row>
    <row r="199" spans="2:29" s="1" customFormat="1">
      <c r="B199" s="4"/>
      <c r="C199" s="5"/>
      <c r="G199"/>
      <c r="H199"/>
      <c r="I199"/>
      <c r="J199"/>
      <c r="K199"/>
      <c r="L199"/>
      <c r="M199"/>
      <c r="N199"/>
      <c r="O199"/>
      <c r="P199"/>
      <c r="Q199"/>
      <c r="R199"/>
      <c r="S199"/>
      <c r="T199"/>
      <c r="U199"/>
      <c r="V199"/>
      <c r="W199"/>
      <c r="X199"/>
      <c r="Y199"/>
      <c r="Z199"/>
      <c r="AA199"/>
      <c r="AB199"/>
      <c r="AC199"/>
    </row>
    <row r="200" spans="2:29" s="1" customFormat="1">
      <c r="B200" s="4"/>
      <c r="C200" s="5"/>
      <c r="G200"/>
      <c r="H200"/>
      <c r="I200"/>
      <c r="J200"/>
      <c r="K200"/>
      <c r="L200"/>
      <c r="M200"/>
      <c r="N200"/>
      <c r="O200"/>
      <c r="P200"/>
      <c r="Q200"/>
      <c r="R200"/>
      <c r="S200"/>
      <c r="T200"/>
      <c r="U200"/>
      <c r="V200"/>
      <c r="W200"/>
      <c r="X200"/>
      <c r="Y200"/>
      <c r="Z200"/>
      <c r="AA200"/>
      <c r="AB200"/>
      <c r="AC200"/>
    </row>
    <row r="201" spans="2:29" s="1" customFormat="1">
      <c r="B201" s="4"/>
      <c r="C201" s="5"/>
      <c r="G201"/>
      <c r="H201"/>
      <c r="I201"/>
      <c r="J201"/>
      <c r="K201"/>
      <c r="L201"/>
      <c r="M201"/>
      <c r="N201"/>
      <c r="O201"/>
      <c r="P201"/>
      <c r="Q201"/>
      <c r="R201"/>
      <c r="S201"/>
      <c r="T201"/>
      <c r="U201"/>
      <c r="V201"/>
      <c r="W201"/>
      <c r="X201"/>
      <c r="Y201"/>
      <c r="Z201"/>
      <c r="AA201"/>
      <c r="AB201"/>
      <c r="AC201"/>
    </row>
    <row r="202" spans="2:29" s="1" customFormat="1">
      <c r="B202" s="4"/>
      <c r="C202" s="5"/>
      <c r="G202"/>
      <c r="H202"/>
      <c r="I202"/>
      <c r="J202"/>
      <c r="K202"/>
      <c r="L202"/>
      <c r="M202"/>
      <c r="N202"/>
      <c r="O202"/>
      <c r="P202"/>
      <c r="Q202"/>
      <c r="R202"/>
      <c r="S202"/>
      <c r="T202"/>
      <c r="U202"/>
      <c r="V202"/>
      <c r="W202"/>
      <c r="X202"/>
      <c r="Y202"/>
      <c r="Z202"/>
      <c r="AA202"/>
      <c r="AB202"/>
      <c r="AC202"/>
    </row>
    <row r="203" spans="2:29" s="1" customFormat="1">
      <c r="B203" s="4"/>
      <c r="C203" s="5"/>
      <c r="G203"/>
      <c r="H203"/>
      <c r="I203"/>
      <c r="J203"/>
      <c r="K203"/>
      <c r="L203"/>
      <c r="M203"/>
      <c r="N203"/>
      <c r="O203"/>
      <c r="P203"/>
      <c r="Q203"/>
      <c r="R203"/>
      <c r="S203"/>
      <c r="T203"/>
      <c r="U203"/>
      <c r="V203"/>
      <c r="W203"/>
      <c r="X203"/>
      <c r="Y203"/>
      <c r="Z203"/>
      <c r="AA203"/>
      <c r="AB203"/>
      <c r="AC203"/>
    </row>
    <row r="204" spans="2:29" s="1" customFormat="1">
      <c r="B204" s="4"/>
      <c r="C204" s="5"/>
      <c r="G204"/>
      <c r="H204"/>
      <c r="I204"/>
      <c r="J204"/>
      <c r="K204"/>
      <c r="L204"/>
      <c r="M204"/>
      <c r="N204"/>
      <c r="O204"/>
      <c r="P204"/>
      <c r="Q204"/>
      <c r="R204"/>
      <c r="S204"/>
      <c r="T204"/>
      <c r="U204"/>
      <c r="V204"/>
      <c r="W204"/>
      <c r="X204"/>
      <c r="Y204"/>
      <c r="Z204"/>
      <c r="AA204"/>
      <c r="AB204"/>
      <c r="AC204"/>
    </row>
    <row r="205" spans="2:29" s="1" customFormat="1">
      <c r="B205" s="4"/>
      <c r="C205" s="5"/>
      <c r="G205"/>
      <c r="H205"/>
      <c r="I205"/>
      <c r="J205"/>
      <c r="K205"/>
      <c r="L205"/>
      <c r="M205"/>
      <c r="N205"/>
      <c r="O205"/>
      <c r="P205"/>
      <c r="Q205"/>
      <c r="R205"/>
      <c r="S205"/>
      <c r="T205"/>
      <c r="U205"/>
      <c r="V205"/>
      <c r="W205"/>
      <c r="X205"/>
      <c r="Y205"/>
      <c r="Z205"/>
      <c r="AA205"/>
      <c r="AB205"/>
      <c r="AC205"/>
    </row>
    <row r="206" spans="2:29" s="1" customFormat="1">
      <c r="B206" s="4"/>
      <c r="C206" s="5"/>
      <c r="G206"/>
      <c r="H206"/>
      <c r="I206"/>
      <c r="J206"/>
      <c r="K206"/>
      <c r="L206"/>
      <c r="M206"/>
      <c r="N206"/>
      <c r="O206"/>
      <c r="P206"/>
      <c r="Q206"/>
      <c r="R206"/>
      <c r="S206"/>
      <c r="T206"/>
      <c r="U206"/>
      <c r="V206"/>
      <c r="W206"/>
      <c r="X206"/>
      <c r="Y206"/>
      <c r="Z206"/>
      <c r="AA206"/>
      <c r="AB206"/>
      <c r="AC206"/>
    </row>
    <row r="207" spans="2:29" s="1" customFormat="1">
      <c r="B207" s="4"/>
      <c r="C207" s="5"/>
      <c r="G207"/>
      <c r="H207"/>
      <c r="I207"/>
      <c r="J207"/>
      <c r="K207"/>
      <c r="L207"/>
      <c r="M207"/>
      <c r="N207"/>
      <c r="O207"/>
      <c r="P207"/>
      <c r="Q207"/>
      <c r="R207"/>
      <c r="S207"/>
      <c r="T207"/>
      <c r="U207"/>
      <c r="V207"/>
      <c r="W207"/>
      <c r="X207"/>
      <c r="Y207"/>
      <c r="Z207"/>
      <c r="AA207"/>
      <c r="AB207"/>
      <c r="AC207"/>
    </row>
    <row r="208" spans="2:29" s="1" customFormat="1">
      <c r="B208" s="4"/>
      <c r="C208" s="5"/>
      <c r="G208"/>
      <c r="H208"/>
      <c r="I208"/>
      <c r="J208"/>
      <c r="K208"/>
      <c r="L208"/>
      <c r="M208"/>
      <c r="N208"/>
      <c r="O208"/>
      <c r="P208"/>
      <c r="Q208"/>
      <c r="R208"/>
      <c r="S208"/>
      <c r="T208"/>
      <c r="U208"/>
      <c r="V208"/>
      <c r="W208"/>
      <c r="X208"/>
      <c r="Y208"/>
      <c r="Z208"/>
      <c r="AA208"/>
      <c r="AB208"/>
      <c r="AC208"/>
    </row>
    <row r="209" spans="2:29" s="1" customFormat="1">
      <c r="B209" s="4"/>
      <c r="C209" s="5"/>
      <c r="G209"/>
      <c r="H209"/>
      <c r="I209"/>
      <c r="J209"/>
      <c r="K209"/>
      <c r="L209"/>
      <c r="M209"/>
      <c r="N209"/>
      <c r="O209"/>
      <c r="P209"/>
      <c r="Q209"/>
      <c r="R209"/>
      <c r="S209"/>
      <c r="T209"/>
      <c r="U209"/>
      <c r="V209"/>
      <c r="W209"/>
      <c r="X209"/>
      <c r="Y209"/>
      <c r="Z209"/>
      <c r="AA209"/>
      <c r="AB209"/>
      <c r="AC209"/>
    </row>
    <row r="210" spans="2:29" s="1" customFormat="1">
      <c r="B210" s="4"/>
      <c r="C210" s="5"/>
      <c r="G210"/>
      <c r="H210"/>
      <c r="I210"/>
      <c r="J210"/>
      <c r="K210"/>
      <c r="L210"/>
      <c r="M210"/>
      <c r="N210"/>
      <c r="O210"/>
      <c r="P210"/>
      <c r="Q210"/>
      <c r="R210"/>
      <c r="S210"/>
      <c r="T210"/>
      <c r="U210"/>
      <c r="V210"/>
      <c r="W210"/>
      <c r="X210"/>
      <c r="Y210"/>
      <c r="Z210"/>
      <c r="AA210"/>
      <c r="AB210"/>
      <c r="AC210"/>
    </row>
    <row r="211" spans="2:29" s="1" customFormat="1">
      <c r="B211" s="4"/>
      <c r="C211" s="5"/>
      <c r="G211"/>
      <c r="H211"/>
      <c r="I211"/>
      <c r="J211"/>
      <c r="K211"/>
      <c r="L211"/>
      <c r="M211"/>
      <c r="N211"/>
      <c r="O211"/>
      <c r="P211"/>
      <c r="Q211"/>
      <c r="R211"/>
      <c r="S211"/>
      <c r="T211"/>
      <c r="U211"/>
      <c r="V211"/>
      <c r="W211"/>
      <c r="X211"/>
      <c r="Y211"/>
      <c r="Z211"/>
      <c r="AA211"/>
      <c r="AB211"/>
      <c r="AC211"/>
    </row>
    <row r="212" spans="2:29" s="1" customFormat="1">
      <c r="B212" s="4"/>
      <c r="C212" s="5"/>
      <c r="G212"/>
      <c r="H212"/>
      <c r="I212"/>
      <c r="J212"/>
      <c r="K212"/>
      <c r="L212"/>
      <c r="M212"/>
      <c r="N212"/>
      <c r="O212"/>
      <c r="P212"/>
      <c r="Q212"/>
      <c r="R212"/>
      <c r="S212"/>
      <c r="T212"/>
      <c r="U212"/>
      <c r="V212"/>
      <c r="W212"/>
      <c r="X212"/>
      <c r="Y212"/>
      <c r="Z212"/>
      <c r="AA212"/>
      <c r="AB212"/>
      <c r="AC212"/>
    </row>
    <row r="213" spans="2:29" s="1" customFormat="1">
      <c r="B213" s="4"/>
      <c r="C213" s="5"/>
      <c r="G213"/>
      <c r="H213"/>
      <c r="I213"/>
      <c r="J213"/>
      <c r="K213"/>
      <c r="L213"/>
      <c r="M213"/>
      <c r="N213"/>
      <c r="O213"/>
      <c r="P213"/>
      <c r="Q213"/>
      <c r="R213"/>
      <c r="S213"/>
      <c r="T213"/>
      <c r="U213"/>
      <c r="V213"/>
      <c r="W213"/>
      <c r="X213"/>
      <c r="Y213"/>
      <c r="Z213"/>
      <c r="AA213"/>
      <c r="AB213"/>
      <c r="AC213"/>
    </row>
    <row r="214" spans="2:29" s="1" customFormat="1">
      <c r="B214" s="4"/>
      <c r="C214" s="5"/>
      <c r="G214"/>
      <c r="H214"/>
      <c r="I214"/>
      <c r="J214"/>
      <c r="K214"/>
      <c r="L214"/>
      <c r="M214"/>
      <c r="N214"/>
      <c r="O214"/>
      <c r="P214"/>
      <c r="Q214"/>
      <c r="R214"/>
      <c r="S214"/>
      <c r="T214"/>
      <c r="U214"/>
      <c r="V214"/>
      <c r="W214"/>
      <c r="X214"/>
      <c r="Y214"/>
      <c r="Z214"/>
      <c r="AA214"/>
      <c r="AB214"/>
      <c r="AC214"/>
    </row>
    <row r="215" spans="2:29" s="1" customFormat="1">
      <c r="B215" s="4"/>
      <c r="C215" s="5"/>
      <c r="G215"/>
      <c r="H215"/>
      <c r="I215"/>
      <c r="J215"/>
      <c r="K215"/>
      <c r="L215"/>
      <c r="M215"/>
      <c r="N215"/>
      <c r="O215"/>
      <c r="P215"/>
      <c r="Q215"/>
      <c r="R215"/>
      <c r="S215"/>
      <c r="T215"/>
      <c r="U215"/>
      <c r="V215"/>
      <c r="W215"/>
      <c r="X215"/>
      <c r="Y215"/>
      <c r="Z215"/>
      <c r="AA215"/>
      <c r="AB215"/>
      <c r="AC215"/>
    </row>
    <row r="216" spans="2:29" s="1" customFormat="1">
      <c r="B216" s="4"/>
      <c r="C216" s="5"/>
      <c r="G216"/>
      <c r="H216"/>
      <c r="I216"/>
      <c r="J216"/>
      <c r="K216"/>
      <c r="L216"/>
      <c r="M216"/>
      <c r="N216"/>
      <c r="O216"/>
      <c r="P216"/>
      <c r="Q216"/>
      <c r="R216"/>
      <c r="S216"/>
      <c r="T216"/>
      <c r="U216"/>
      <c r="V216"/>
      <c r="W216"/>
      <c r="X216"/>
      <c r="Y216"/>
      <c r="Z216"/>
      <c r="AA216"/>
      <c r="AB216"/>
      <c r="AC216"/>
    </row>
    <row r="217" spans="2:29" s="1" customFormat="1">
      <c r="B217" s="4"/>
      <c r="C217" s="5"/>
      <c r="G217"/>
      <c r="H217"/>
      <c r="I217"/>
      <c r="J217"/>
      <c r="K217"/>
      <c r="L217"/>
      <c r="M217"/>
      <c r="N217"/>
      <c r="O217"/>
      <c r="P217"/>
      <c r="Q217"/>
      <c r="R217"/>
      <c r="S217"/>
      <c r="T217"/>
      <c r="U217"/>
      <c r="V217"/>
      <c r="W217"/>
      <c r="X217"/>
      <c r="Y217"/>
      <c r="Z217"/>
      <c r="AA217"/>
      <c r="AB217"/>
      <c r="AC217"/>
    </row>
    <row r="218" spans="2:29" s="1" customFormat="1">
      <c r="B218" s="4"/>
      <c r="C218" s="5"/>
      <c r="G218"/>
      <c r="H218"/>
      <c r="I218"/>
      <c r="J218"/>
      <c r="K218"/>
      <c r="L218"/>
      <c r="M218"/>
      <c r="N218"/>
      <c r="O218"/>
      <c r="P218"/>
      <c r="Q218"/>
      <c r="R218"/>
      <c r="S218"/>
      <c r="T218"/>
      <c r="U218"/>
      <c r="V218"/>
      <c r="W218"/>
      <c r="X218"/>
      <c r="Y218"/>
      <c r="Z218"/>
      <c r="AA218"/>
      <c r="AB218"/>
      <c r="AC218"/>
    </row>
    <row r="219" spans="2:29" s="1" customFormat="1">
      <c r="B219" s="4"/>
      <c r="C219" s="5"/>
      <c r="G219"/>
      <c r="H219"/>
      <c r="I219"/>
      <c r="J219"/>
      <c r="K219"/>
      <c r="L219"/>
      <c r="M219"/>
      <c r="N219"/>
      <c r="O219"/>
      <c r="P219"/>
      <c r="Q219"/>
      <c r="R219"/>
      <c r="S219"/>
      <c r="T219"/>
      <c r="U219"/>
      <c r="V219"/>
      <c r="W219"/>
      <c r="X219"/>
      <c r="Y219"/>
      <c r="Z219"/>
      <c r="AA219"/>
      <c r="AB219"/>
      <c r="AC219"/>
    </row>
    <row r="220" spans="2:29" s="1" customFormat="1">
      <c r="B220" s="4"/>
      <c r="C220" s="5"/>
      <c r="G220"/>
      <c r="H220"/>
      <c r="I220"/>
      <c r="J220"/>
      <c r="K220"/>
      <c r="L220"/>
      <c r="M220"/>
      <c r="N220"/>
      <c r="O220"/>
      <c r="P220"/>
      <c r="Q220"/>
      <c r="R220"/>
      <c r="S220"/>
      <c r="T220"/>
      <c r="U220"/>
      <c r="V220"/>
      <c r="W220"/>
      <c r="X220"/>
      <c r="Y220"/>
      <c r="Z220"/>
      <c r="AA220"/>
      <c r="AB220"/>
      <c r="AC220"/>
    </row>
    <row r="221" spans="2:29" s="1" customFormat="1">
      <c r="B221" s="4"/>
      <c r="C221" s="5"/>
      <c r="G221"/>
      <c r="H221"/>
      <c r="I221"/>
      <c r="J221"/>
      <c r="K221"/>
      <c r="L221"/>
      <c r="M221"/>
      <c r="N221"/>
      <c r="O221"/>
      <c r="P221"/>
      <c r="Q221"/>
      <c r="R221"/>
      <c r="S221"/>
      <c r="T221"/>
      <c r="U221"/>
      <c r="V221"/>
      <c r="W221"/>
      <c r="X221"/>
      <c r="Y221"/>
      <c r="Z221"/>
      <c r="AA221"/>
      <c r="AB221"/>
      <c r="AC221"/>
    </row>
    <row r="222" spans="2:29" s="1" customFormat="1">
      <c r="B222" s="4"/>
      <c r="C222" s="5"/>
      <c r="G222"/>
      <c r="H222"/>
      <c r="I222"/>
      <c r="J222"/>
      <c r="K222"/>
      <c r="L222"/>
      <c r="M222"/>
      <c r="N222"/>
      <c r="O222"/>
      <c r="P222"/>
      <c r="Q222"/>
      <c r="R222"/>
      <c r="S222"/>
      <c r="T222"/>
      <c r="U222"/>
      <c r="V222"/>
      <c r="W222"/>
      <c r="X222"/>
      <c r="Y222"/>
      <c r="Z222"/>
      <c r="AA222"/>
      <c r="AB222"/>
      <c r="AC222"/>
    </row>
    <row r="223" spans="2:29" s="1" customFormat="1">
      <c r="B223" s="4"/>
      <c r="C223" s="5"/>
      <c r="G223"/>
      <c r="H223"/>
      <c r="I223"/>
      <c r="J223"/>
      <c r="K223"/>
      <c r="L223"/>
      <c r="M223"/>
      <c r="N223"/>
      <c r="O223"/>
      <c r="P223"/>
      <c r="Q223"/>
      <c r="R223"/>
      <c r="S223"/>
      <c r="T223"/>
      <c r="U223"/>
      <c r="V223"/>
      <c r="W223"/>
      <c r="X223"/>
      <c r="Y223"/>
      <c r="Z223"/>
      <c r="AA223"/>
      <c r="AB223"/>
      <c r="AC223"/>
    </row>
    <row r="224" spans="2:29" s="1" customFormat="1">
      <c r="B224" s="4"/>
      <c r="C224" s="5"/>
      <c r="G224"/>
      <c r="H224"/>
      <c r="I224"/>
      <c r="J224"/>
      <c r="K224"/>
      <c r="L224"/>
      <c r="M224"/>
      <c r="N224"/>
      <c r="O224"/>
      <c r="P224"/>
      <c r="Q224"/>
      <c r="R224"/>
      <c r="S224"/>
      <c r="T224"/>
      <c r="U224"/>
      <c r="V224"/>
      <c r="W224"/>
      <c r="X224"/>
      <c r="Y224"/>
      <c r="Z224"/>
      <c r="AA224"/>
      <c r="AB224"/>
      <c r="AC224"/>
    </row>
    <row r="225" spans="2:29" s="1" customFormat="1">
      <c r="B225" s="4"/>
      <c r="C225" s="5"/>
      <c r="G225"/>
      <c r="H225"/>
      <c r="I225"/>
      <c r="J225"/>
      <c r="K225"/>
      <c r="L225"/>
      <c r="M225"/>
      <c r="N225"/>
      <c r="O225"/>
      <c r="P225"/>
      <c r="Q225"/>
      <c r="R225"/>
      <c r="S225"/>
      <c r="T225"/>
      <c r="U225"/>
      <c r="V225"/>
      <c r="W225"/>
      <c r="X225"/>
      <c r="Y225"/>
      <c r="Z225"/>
      <c r="AA225"/>
      <c r="AB225"/>
      <c r="AC225"/>
    </row>
    <row r="226" spans="2:29" s="1" customFormat="1">
      <c r="B226" s="4"/>
      <c r="C226" s="5"/>
      <c r="G226"/>
      <c r="H226"/>
      <c r="I226"/>
      <c r="J226"/>
      <c r="K226"/>
      <c r="L226"/>
      <c r="M226"/>
      <c r="N226"/>
      <c r="O226"/>
      <c r="P226"/>
      <c r="Q226"/>
      <c r="R226"/>
      <c r="S226"/>
      <c r="T226"/>
      <c r="U226"/>
      <c r="V226"/>
      <c r="W226"/>
      <c r="X226"/>
      <c r="Y226"/>
      <c r="Z226"/>
      <c r="AA226"/>
      <c r="AB226"/>
      <c r="AC226"/>
    </row>
    <row r="227" spans="2:29" s="1" customFormat="1">
      <c r="B227" s="4"/>
      <c r="C227" s="5"/>
      <c r="G227"/>
      <c r="H227"/>
      <c r="I227"/>
      <c r="J227"/>
      <c r="K227"/>
      <c r="L227"/>
      <c r="M227"/>
      <c r="N227"/>
      <c r="O227"/>
      <c r="P227"/>
      <c r="Q227"/>
      <c r="R227"/>
      <c r="S227"/>
      <c r="T227"/>
      <c r="U227"/>
      <c r="V227"/>
      <c r="W227"/>
      <c r="X227"/>
      <c r="Y227"/>
      <c r="Z227"/>
      <c r="AA227"/>
      <c r="AB227"/>
      <c r="AC227"/>
    </row>
    <row r="228" spans="2:29" s="1" customFormat="1">
      <c r="B228" s="4"/>
      <c r="C228" s="5"/>
      <c r="G228"/>
      <c r="H228"/>
      <c r="I228"/>
      <c r="J228"/>
      <c r="K228"/>
      <c r="L228"/>
      <c r="M228"/>
      <c r="N228"/>
      <c r="O228"/>
      <c r="P228"/>
      <c r="Q228"/>
      <c r="R228"/>
      <c r="S228"/>
      <c r="T228"/>
      <c r="U228"/>
      <c r="V228"/>
      <c r="W228"/>
      <c r="X228"/>
      <c r="Y228"/>
      <c r="Z228"/>
      <c r="AA228"/>
      <c r="AB228"/>
      <c r="AC228"/>
    </row>
    <row r="229" spans="2:29" s="1" customFormat="1">
      <c r="B229" s="4"/>
      <c r="C229" s="5"/>
      <c r="G229"/>
      <c r="H229"/>
      <c r="I229"/>
      <c r="J229"/>
      <c r="K229"/>
      <c r="L229"/>
      <c r="M229"/>
      <c r="N229"/>
      <c r="O229"/>
      <c r="P229"/>
      <c r="Q229"/>
      <c r="R229"/>
      <c r="S229"/>
      <c r="T229"/>
      <c r="U229"/>
      <c r="V229"/>
      <c r="W229"/>
      <c r="X229"/>
      <c r="Y229"/>
      <c r="Z229"/>
      <c r="AA229"/>
      <c r="AB229"/>
      <c r="AC229"/>
    </row>
    <row r="230" spans="2:29" s="1" customFormat="1">
      <c r="B230" s="4"/>
      <c r="C230" s="5"/>
      <c r="G230"/>
      <c r="H230"/>
      <c r="I230"/>
      <c r="J230"/>
      <c r="K230"/>
      <c r="L230"/>
      <c r="M230"/>
      <c r="N230"/>
      <c r="O230"/>
      <c r="P230"/>
      <c r="Q230"/>
      <c r="R230"/>
      <c r="S230"/>
      <c r="T230"/>
      <c r="U230"/>
      <c r="V230"/>
      <c r="W230"/>
      <c r="X230"/>
      <c r="Y230"/>
      <c r="Z230"/>
      <c r="AA230"/>
      <c r="AB230"/>
      <c r="AC230"/>
    </row>
    <row r="231" spans="2:29" s="1" customFormat="1">
      <c r="B231" s="4"/>
      <c r="C231" s="5"/>
      <c r="G231"/>
      <c r="H231"/>
      <c r="I231"/>
      <c r="J231"/>
      <c r="K231"/>
      <c r="L231"/>
      <c r="M231"/>
      <c r="N231"/>
      <c r="O231"/>
      <c r="P231"/>
      <c r="Q231"/>
      <c r="R231"/>
      <c r="S231"/>
      <c r="T231"/>
      <c r="U231"/>
      <c r="V231"/>
      <c r="W231"/>
      <c r="X231"/>
      <c r="Y231"/>
      <c r="Z231"/>
      <c r="AA231"/>
      <c r="AB231"/>
      <c r="AC231"/>
    </row>
    <row r="232" spans="2:29" s="1" customFormat="1">
      <c r="B232" s="4"/>
      <c r="C232" s="5"/>
      <c r="G232"/>
      <c r="H232"/>
      <c r="I232"/>
      <c r="J232"/>
      <c r="K232"/>
      <c r="L232"/>
      <c r="M232"/>
      <c r="N232"/>
      <c r="O232"/>
      <c r="P232"/>
      <c r="Q232"/>
      <c r="R232"/>
      <c r="S232"/>
      <c r="T232"/>
      <c r="U232"/>
      <c r="V232"/>
      <c r="W232"/>
      <c r="X232"/>
      <c r="Y232"/>
      <c r="Z232"/>
      <c r="AA232"/>
      <c r="AB232"/>
      <c r="AC232"/>
    </row>
    <row r="233" spans="2:29" s="1" customFormat="1">
      <c r="B233" s="4"/>
      <c r="C233" s="5"/>
      <c r="G233"/>
      <c r="H233"/>
      <c r="I233"/>
      <c r="J233"/>
      <c r="K233"/>
      <c r="L233"/>
      <c r="M233"/>
      <c r="N233"/>
      <c r="O233"/>
      <c r="P233"/>
      <c r="Q233"/>
      <c r="R233"/>
      <c r="S233"/>
      <c r="T233"/>
      <c r="U233"/>
      <c r="V233"/>
      <c r="W233"/>
      <c r="X233"/>
      <c r="Y233"/>
      <c r="Z233"/>
      <c r="AA233"/>
      <c r="AB233"/>
      <c r="AC233"/>
    </row>
    <row r="234" spans="2:29" s="1" customFormat="1">
      <c r="B234" s="4"/>
      <c r="C234" s="5"/>
      <c r="G234"/>
      <c r="H234"/>
      <c r="I234"/>
      <c r="J234"/>
      <c r="K234"/>
      <c r="L234"/>
      <c r="M234"/>
      <c r="N234"/>
      <c r="O234"/>
      <c r="P234"/>
      <c r="Q234"/>
      <c r="R234"/>
      <c r="S234"/>
      <c r="T234"/>
      <c r="U234"/>
      <c r="V234"/>
      <c r="W234"/>
      <c r="X234"/>
      <c r="Y234"/>
      <c r="Z234"/>
      <c r="AA234"/>
      <c r="AB234"/>
      <c r="AC234"/>
    </row>
    <row r="235" spans="2:29" s="1" customFormat="1">
      <c r="B235" s="4"/>
      <c r="C235" s="5"/>
      <c r="G235"/>
      <c r="H235"/>
      <c r="I235"/>
      <c r="J235"/>
      <c r="K235"/>
      <c r="L235"/>
      <c r="M235"/>
      <c r="N235"/>
      <c r="O235"/>
      <c r="P235"/>
      <c r="Q235"/>
      <c r="R235"/>
      <c r="S235"/>
      <c r="T235"/>
      <c r="U235"/>
      <c r="V235"/>
      <c r="W235"/>
      <c r="X235"/>
      <c r="Y235"/>
      <c r="Z235"/>
      <c r="AA235"/>
      <c r="AB235"/>
      <c r="AC235"/>
    </row>
    <row r="236" spans="2:29" s="1" customFormat="1">
      <c r="B236" s="4"/>
      <c r="C236" s="5"/>
      <c r="G236"/>
      <c r="H236"/>
      <c r="I236"/>
      <c r="J236"/>
      <c r="K236"/>
      <c r="L236"/>
      <c r="M236"/>
      <c r="N236"/>
      <c r="O236"/>
      <c r="P236"/>
      <c r="Q236"/>
      <c r="R236"/>
      <c r="S236"/>
      <c r="T236"/>
      <c r="U236"/>
      <c r="V236"/>
      <c r="W236"/>
      <c r="X236"/>
      <c r="Y236"/>
      <c r="Z236"/>
      <c r="AA236"/>
      <c r="AB236"/>
      <c r="AC236"/>
    </row>
    <row r="237" spans="2:29" s="1" customFormat="1">
      <c r="B237" s="4"/>
      <c r="C237" s="5"/>
      <c r="G237"/>
      <c r="H237"/>
      <c r="I237"/>
      <c r="J237"/>
      <c r="K237"/>
      <c r="L237"/>
      <c r="M237"/>
      <c r="N237"/>
      <c r="O237"/>
      <c r="P237"/>
      <c r="Q237"/>
      <c r="R237"/>
      <c r="S237"/>
      <c r="T237"/>
      <c r="U237"/>
      <c r="V237"/>
      <c r="W237"/>
      <c r="X237"/>
      <c r="Y237"/>
      <c r="Z237"/>
      <c r="AA237"/>
      <c r="AB237"/>
      <c r="AC237"/>
    </row>
    <row r="238" spans="2:29" s="1" customFormat="1">
      <c r="B238" s="4"/>
      <c r="C238" s="5"/>
      <c r="G238"/>
      <c r="H238"/>
      <c r="I238"/>
      <c r="J238"/>
      <c r="K238"/>
      <c r="L238"/>
      <c r="M238"/>
      <c r="N238"/>
      <c r="O238"/>
      <c r="P238"/>
      <c r="Q238"/>
      <c r="R238"/>
      <c r="S238"/>
      <c r="T238"/>
      <c r="U238"/>
      <c r="V238"/>
      <c r="W238"/>
      <c r="X238"/>
      <c r="Y238"/>
      <c r="Z238"/>
      <c r="AA238"/>
      <c r="AB238"/>
      <c r="AC238"/>
    </row>
    <row r="239" spans="2:29" s="1" customFormat="1">
      <c r="B239" s="4"/>
      <c r="C239" s="5"/>
      <c r="G239"/>
      <c r="H239"/>
      <c r="I239"/>
      <c r="J239"/>
      <c r="K239"/>
      <c r="L239"/>
      <c r="M239"/>
      <c r="N239"/>
      <c r="O239"/>
      <c r="P239"/>
      <c r="Q239"/>
      <c r="R239"/>
      <c r="S239"/>
      <c r="T239"/>
      <c r="U239"/>
      <c r="V239"/>
      <c r="W239"/>
      <c r="X239"/>
      <c r="Y239"/>
      <c r="Z239"/>
      <c r="AA239"/>
      <c r="AB239"/>
      <c r="AC239"/>
    </row>
    <row r="240" spans="2:29" s="1" customFormat="1">
      <c r="B240" s="4"/>
      <c r="C240" s="5"/>
      <c r="G240"/>
      <c r="H240"/>
      <c r="I240"/>
      <c r="J240"/>
      <c r="K240"/>
      <c r="L240"/>
      <c r="M240"/>
      <c r="N240"/>
      <c r="O240"/>
      <c r="P240"/>
      <c r="Q240"/>
      <c r="R240"/>
      <c r="S240"/>
      <c r="T240"/>
      <c r="U240"/>
      <c r="V240"/>
      <c r="W240"/>
      <c r="X240"/>
      <c r="Y240"/>
      <c r="Z240"/>
      <c r="AA240"/>
      <c r="AB240"/>
      <c r="AC240"/>
    </row>
    <row r="241" spans="2:29" s="1" customFormat="1">
      <c r="B241" s="4"/>
      <c r="C241" s="5"/>
      <c r="G241"/>
      <c r="H241"/>
      <c r="I241"/>
      <c r="J241"/>
      <c r="K241"/>
      <c r="L241"/>
      <c r="M241"/>
      <c r="N241"/>
      <c r="O241"/>
      <c r="P241"/>
      <c r="Q241"/>
      <c r="R241"/>
      <c r="S241"/>
      <c r="T241"/>
      <c r="U241"/>
      <c r="V241"/>
      <c r="W241"/>
      <c r="X241"/>
      <c r="Y241"/>
      <c r="Z241"/>
      <c r="AA241"/>
      <c r="AB241"/>
      <c r="AC241"/>
    </row>
    <row r="242" spans="2:29" s="1" customFormat="1">
      <c r="B242" s="4"/>
      <c r="C242" s="5"/>
      <c r="G242"/>
      <c r="H242"/>
      <c r="I242"/>
      <c r="J242"/>
      <c r="K242"/>
      <c r="L242"/>
      <c r="M242"/>
      <c r="N242"/>
      <c r="O242"/>
      <c r="P242"/>
      <c r="Q242"/>
      <c r="R242"/>
      <c r="S242"/>
      <c r="T242"/>
      <c r="U242"/>
      <c r="V242"/>
      <c r="W242"/>
      <c r="X242"/>
      <c r="Y242"/>
      <c r="Z242"/>
      <c r="AA242"/>
      <c r="AB242"/>
      <c r="AC242"/>
    </row>
    <row r="243" spans="2:29" s="1" customFormat="1">
      <c r="B243" s="4"/>
      <c r="C243" s="5"/>
      <c r="G243"/>
      <c r="H243"/>
      <c r="I243"/>
      <c r="J243"/>
      <c r="K243"/>
      <c r="L243"/>
      <c r="M243"/>
      <c r="N243"/>
      <c r="O243"/>
      <c r="P243"/>
      <c r="Q243"/>
      <c r="R243"/>
      <c r="S243"/>
      <c r="T243"/>
      <c r="U243"/>
      <c r="V243"/>
      <c r="W243"/>
      <c r="X243"/>
      <c r="Y243"/>
      <c r="Z243"/>
      <c r="AA243"/>
      <c r="AB243"/>
      <c r="AC243"/>
    </row>
    <row r="244" spans="2:29" s="1" customFormat="1">
      <c r="B244" s="4"/>
      <c r="C244" s="5"/>
      <c r="G244"/>
      <c r="H244"/>
      <c r="I244"/>
      <c r="J244"/>
      <c r="K244"/>
      <c r="L244"/>
      <c r="M244"/>
      <c r="N244"/>
      <c r="O244"/>
      <c r="P244"/>
      <c r="Q244"/>
      <c r="R244"/>
      <c r="S244"/>
      <c r="T244"/>
      <c r="U244"/>
      <c r="V244"/>
      <c r="W244"/>
      <c r="X244"/>
      <c r="Y244"/>
      <c r="Z244"/>
      <c r="AA244"/>
      <c r="AB244"/>
      <c r="AC244"/>
    </row>
    <row r="245" spans="2:29" s="1" customFormat="1">
      <c r="B245" s="4"/>
      <c r="C245" s="5"/>
      <c r="G245"/>
      <c r="H245"/>
      <c r="I245"/>
      <c r="J245"/>
      <c r="K245"/>
      <c r="L245"/>
      <c r="M245"/>
      <c r="N245"/>
      <c r="O245"/>
      <c r="P245"/>
      <c r="Q245"/>
      <c r="R245"/>
      <c r="S245"/>
      <c r="T245"/>
      <c r="U245"/>
      <c r="V245"/>
      <c r="W245"/>
      <c r="X245"/>
      <c r="Y245"/>
      <c r="Z245"/>
      <c r="AA245"/>
      <c r="AB245"/>
      <c r="AC245"/>
    </row>
    <row r="246" spans="2:29" s="1" customFormat="1">
      <c r="B246" s="4"/>
      <c r="C246" s="5"/>
      <c r="G246"/>
      <c r="H246"/>
      <c r="I246"/>
      <c r="J246"/>
      <c r="K246"/>
      <c r="L246"/>
      <c r="M246"/>
      <c r="N246"/>
      <c r="O246"/>
      <c r="P246"/>
      <c r="Q246"/>
      <c r="R246"/>
      <c r="S246"/>
      <c r="T246"/>
      <c r="U246"/>
      <c r="V246"/>
      <c r="W246"/>
      <c r="X246"/>
      <c r="Y246"/>
      <c r="Z246"/>
      <c r="AA246"/>
      <c r="AB246"/>
      <c r="AC246"/>
    </row>
    <row r="247" spans="2:29" s="1" customFormat="1">
      <c r="B247" s="4"/>
      <c r="C247" s="5"/>
      <c r="G247"/>
      <c r="H247"/>
      <c r="I247"/>
      <c r="J247"/>
      <c r="K247"/>
      <c r="L247"/>
      <c r="M247"/>
      <c r="N247"/>
      <c r="O247"/>
      <c r="P247"/>
      <c r="Q247"/>
      <c r="R247"/>
      <c r="S247"/>
      <c r="T247"/>
      <c r="U247"/>
      <c r="V247"/>
      <c r="W247"/>
      <c r="X247"/>
      <c r="Y247"/>
      <c r="Z247"/>
      <c r="AA247"/>
      <c r="AB247"/>
      <c r="AC247"/>
    </row>
    <row r="248" spans="2:29" s="1" customFormat="1">
      <c r="B248" s="4"/>
      <c r="C248" s="5"/>
      <c r="G248"/>
      <c r="H248"/>
      <c r="I248"/>
      <c r="J248"/>
      <c r="K248"/>
      <c r="L248"/>
      <c r="M248"/>
      <c r="N248"/>
      <c r="O248"/>
      <c r="P248"/>
      <c r="Q248"/>
      <c r="R248"/>
      <c r="S248"/>
      <c r="T248"/>
      <c r="U248"/>
      <c r="V248"/>
      <c r="W248"/>
      <c r="X248"/>
      <c r="Y248"/>
      <c r="Z248"/>
      <c r="AA248"/>
      <c r="AB248"/>
      <c r="AC248"/>
    </row>
    <row r="249" spans="2:29" s="1" customFormat="1">
      <c r="B249" s="4"/>
      <c r="C249" s="5"/>
      <c r="G249"/>
      <c r="H249"/>
      <c r="I249"/>
      <c r="J249"/>
      <c r="K249"/>
      <c r="L249"/>
      <c r="M249"/>
      <c r="N249"/>
      <c r="O249"/>
      <c r="P249"/>
      <c r="Q249"/>
      <c r="R249"/>
      <c r="S249"/>
      <c r="T249"/>
      <c r="U249"/>
      <c r="V249"/>
      <c r="W249"/>
      <c r="X249"/>
      <c r="Y249"/>
      <c r="Z249"/>
      <c r="AA249"/>
      <c r="AB249"/>
      <c r="AC249"/>
    </row>
    <row r="250" spans="2:29" s="1" customFormat="1">
      <c r="B250" s="4"/>
      <c r="C250" s="5"/>
      <c r="G250"/>
      <c r="H250"/>
      <c r="I250"/>
      <c r="J250"/>
      <c r="K250"/>
      <c r="L250"/>
      <c r="M250"/>
      <c r="N250"/>
      <c r="O250"/>
      <c r="P250"/>
      <c r="Q250"/>
      <c r="R250"/>
      <c r="S250"/>
      <c r="T250"/>
      <c r="U250"/>
      <c r="V250"/>
      <c r="W250"/>
      <c r="X250"/>
      <c r="Y250"/>
      <c r="Z250"/>
      <c r="AA250"/>
      <c r="AB250"/>
      <c r="AC250"/>
    </row>
    <row r="251" spans="2:29" s="1" customFormat="1">
      <c r="B251" s="4"/>
      <c r="C251" s="5"/>
      <c r="G251"/>
      <c r="H251"/>
      <c r="I251"/>
      <c r="J251"/>
      <c r="K251"/>
      <c r="L251"/>
      <c r="M251"/>
      <c r="N251"/>
      <c r="O251"/>
      <c r="P251"/>
      <c r="Q251"/>
      <c r="R251"/>
      <c r="S251"/>
      <c r="T251"/>
      <c r="U251"/>
      <c r="V251"/>
      <c r="W251"/>
      <c r="X251"/>
      <c r="Y251"/>
      <c r="Z251"/>
      <c r="AA251"/>
      <c r="AB251"/>
      <c r="AC251"/>
    </row>
    <row r="252" spans="2:29" s="1" customFormat="1">
      <c r="B252" s="4"/>
      <c r="C252" s="5"/>
      <c r="G252"/>
      <c r="H252"/>
      <c r="I252"/>
      <c r="J252"/>
      <c r="K252"/>
      <c r="L252"/>
      <c r="M252"/>
      <c r="N252"/>
      <c r="O252"/>
      <c r="P252"/>
      <c r="Q252"/>
      <c r="R252"/>
      <c r="S252"/>
      <c r="T252"/>
      <c r="U252"/>
      <c r="V252"/>
      <c r="W252"/>
      <c r="X252"/>
      <c r="Y252"/>
      <c r="Z252"/>
      <c r="AA252"/>
      <c r="AB252"/>
      <c r="AC252"/>
    </row>
    <row r="253" spans="2:29" s="1" customFormat="1">
      <c r="B253" s="4"/>
      <c r="C253" s="5"/>
      <c r="G253"/>
      <c r="H253"/>
      <c r="I253"/>
      <c r="J253"/>
      <c r="K253"/>
      <c r="L253"/>
      <c r="M253"/>
      <c r="N253"/>
      <c r="O253"/>
      <c r="P253"/>
      <c r="Q253"/>
      <c r="R253"/>
      <c r="S253"/>
      <c r="T253"/>
      <c r="U253"/>
      <c r="V253"/>
      <c r="W253"/>
      <c r="X253"/>
      <c r="Y253"/>
      <c r="Z253"/>
      <c r="AA253"/>
      <c r="AB253"/>
      <c r="AC253"/>
    </row>
    <row r="254" spans="2:29" s="1" customFormat="1">
      <c r="B254" s="4"/>
      <c r="C254" s="5"/>
      <c r="G254"/>
      <c r="H254"/>
      <c r="I254"/>
      <c r="J254"/>
      <c r="K254"/>
      <c r="L254"/>
      <c r="M254"/>
      <c r="N254"/>
      <c r="O254"/>
      <c r="P254"/>
      <c r="Q254"/>
      <c r="R254"/>
      <c r="S254"/>
      <c r="T254"/>
      <c r="U254"/>
      <c r="V254"/>
      <c r="W254"/>
      <c r="X254"/>
      <c r="Y254"/>
      <c r="Z254"/>
      <c r="AA254"/>
      <c r="AB254"/>
      <c r="AC254"/>
    </row>
    <row r="255" spans="2:29" s="1" customFormat="1">
      <c r="B255" s="4"/>
      <c r="C255" s="5"/>
      <c r="G255"/>
      <c r="H255"/>
      <c r="I255"/>
      <c r="J255"/>
      <c r="K255"/>
      <c r="L255"/>
      <c r="M255"/>
      <c r="N255"/>
      <c r="O255"/>
      <c r="P255"/>
      <c r="Q255"/>
      <c r="R255"/>
      <c r="S255"/>
      <c r="T255"/>
      <c r="U255"/>
      <c r="V255"/>
      <c r="W255"/>
      <c r="X255"/>
      <c r="Y255"/>
      <c r="Z255"/>
      <c r="AA255"/>
      <c r="AB255"/>
      <c r="AC255"/>
    </row>
    <row r="256" spans="2:29" s="1" customFormat="1">
      <c r="B256" s="4"/>
      <c r="C256" s="5"/>
      <c r="G256"/>
      <c r="H256"/>
      <c r="I256"/>
      <c r="J256"/>
      <c r="K256"/>
      <c r="L256"/>
      <c r="M256"/>
      <c r="N256"/>
      <c r="O256"/>
      <c r="P256"/>
      <c r="Q256"/>
      <c r="R256"/>
      <c r="S256"/>
      <c r="T256"/>
      <c r="U256"/>
      <c r="V256"/>
      <c r="W256"/>
      <c r="X256"/>
      <c r="Y256"/>
      <c r="Z256"/>
      <c r="AA256"/>
      <c r="AB256"/>
      <c r="AC256"/>
    </row>
    <row r="257" spans="2:29" s="1" customFormat="1">
      <c r="B257" s="4"/>
      <c r="C257" s="5"/>
      <c r="G257"/>
      <c r="H257"/>
      <c r="I257"/>
      <c r="J257"/>
      <c r="K257"/>
      <c r="L257"/>
      <c r="M257"/>
      <c r="N257"/>
      <c r="O257"/>
      <c r="P257"/>
      <c r="Q257"/>
      <c r="R257"/>
      <c r="S257"/>
      <c r="T257"/>
      <c r="U257"/>
      <c r="V257"/>
      <c r="W257"/>
      <c r="X257"/>
      <c r="Y257"/>
      <c r="Z257"/>
      <c r="AA257"/>
      <c r="AB257"/>
      <c r="AC257"/>
    </row>
    <row r="258" spans="2:29" s="1" customFormat="1">
      <c r="B258" s="4"/>
      <c r="C258" s="5"/>
      <c r="G258"/>
      <c r="H258"/>
      <c r="I258"/>
      <c r="J258"/>
      <c r="K258"/>
      <c r="L258"/>
      <c r="M258"/>
      <c r="N258"/>
      <c r="O258"/>
      <c r="P258"/>
      <c r="Q258"/>
      <c r="R258"/>
      <c r="S258"/>
      <c r="T258"/>
      <c r="U258"/>
      <c r="V258"/>
      <c r="W258"/>
      <c r="X258"/>
      <c r="Y258"/>
      <c r="Z258"/>
      <c r="AA258"/>
      <c r="AB258"/>
      <c r="AC258"/>
    </row>
    <row r="259" spans="2:29" s="1" customFormat="1">
      <c r="B259" s="4"/>
      <c r="C259" s="5"/>
      <c r="G259"/>
      <c r="H259"/>
      <c r="I259"/>
      <c r="J259"/>
      <c r="K259"/>
      <c r="L259"/>
      <c r="M259"/>
      <c r="N259"/>
      <c r="O259"/>
      <c r="P259"/>
      <c r="Q259"/>
      <c r="R259"/>
      <c r="S259"/>
      <c r="T259"/>
      <c r="U259"/>
      <c r="V259"/>
      <c r="W259"/>
      <c r="X259"/>
      <c r="Y259"/>
      <c r="Z259"/>
      <c r="AA259"/>
      <c r="AB259"/>
      <c r="AC259"/>
    </row>
    <row r="260" spans="2:29" s="1" customFormat="1">
      <c r="B260" s="4"/>
      <c r="C260" s="5"/>
      <c r="G260"/>
      <c r="H260"/>
      <c r="I260"/>
      <c r="J260"/>
      <c r="K260"/>
      <c r="L260"/>
      <c r="M260"/>
      <c r="N260"/>
      <c r="O260"/>
      <c r="P260"/>
      <c r="Q260"/>
      <c r="R260"/>
      <c r="S260"/>
      <c r="T260"/>
      <c r="U260"/>
      <c r="V260"/>
      <c r="W260"/>
      <c r="X260"/>
      <c r="Y260"/>
      <c r="Z260"/>
      <c r="AA260"/>
      <c r="AB260"/>
      <c r="AC260"/>
    </row>
    <row r="261" spans="2:29" s="1" customFormat="1">
      <c r="B261" s="4"/>
      <c r="C261" s="5"/>
      <c r="G261"/>
      <c r="H261"/>
      <c r="I261"/>
      <c r="J261"/>
      <c r="K261"/>
      <c r="L261"/>
      <c r="M261"/>
      <c r="N261"/>
      <c r="O261"/>
      <c r="P261"/>
      <c r="Q261"/>
      <c r="R261"/>
      <c r="S261"/>
      <c r="T261"/>
      <c r="U261"/>
      <c r="V261"/>
      <c r="W261"/>
      <c r="X261"/>
      <c r="Y261"/>
      <c r="Z261"/>
      <c r="AA261"/>
      <c r="AB261"/>
      <c r="AC261"/>
    </row>
    <row r="262" spans="2:29" s="1" customFormat="1">
      <c r="B262" s="4"/>
      <c r="C262" s="5"/>
      <c r="G262"/>
      <c r="H262"/>
      <c r="I262"/>
      <c r="J262"/>
      <c r="K262"/>
      <c r="L262"/>
      <c r="M262"/>
      <c r="N262"/>
      <c r="O262"/>
      <c r="P262"/>
      <c r="Q262"/>
      <c r="R262"/>
      <c r="S262"/>
      <c r="T262"/>
      <c r="U262"/>
      <c r="V262"/>
      <c r="W262"/>
      <c r="X262"/>
      <c r="Y262"/>
      <c r="Z262"/>
      <c r="AA262"/>
      <c r="AB262"/>
      <c r="AC262"/>
    </row>
    <row r="263" spans="2:29" s="1" customFormat="1">
      <c r="B263" s="4"/>
      <c r="C263" s="5"/>
      <c r="G263"/>
      <c r="H263"/>
      <c r="I263"/>
      <c r="J263"/>
      <c r="K263"/>
      <c r="L263"/>
      <c r="M263"/>
      <c r="N263"/>
      <c r="O263"/>
      <c r="P263"/>
      <c r="Q263"/>
      <c r="R263"/>
      <c r="S263"/>
      <c r="T263"/>
      <c r="U263"/>
      <c r="V263"/>
      <c r="W263"/>
      <c r="X263"/>
      <c r="Y263"/>
      <c r="Z263"/>
      <c r="AA263"/>
      <c r="AB263"/>
      <c r="AC263"/>
    </row>
    <row r="264" spans="2:29" s="1" customFormat="1">
      <c r="B264" s="4"/>
      <c r="C264" s="5"/>
      <c r="G264"/>
      <c r="H264"/>
      <c r="I264"/>
      <c r="J264"/>
      <c r="K264"/>
      <c r="L264"/>
      <c r="M264"/>
      <c r="N264"/>
      <c r="O264"/>
      <c r="P264"/>
      <c r="Q264"/>
      <c r="R264"/>
      <c r="S264"/>
      <c r="T264"/>
      <c r="U264"/>
      <c r="V264"/>
      <c r="W264"/>
      <c r="X264"/>
      <c r="Y264"/>
      <c r="Z264"/>
      <c r="AA264"/>
      <c r="AB264"/>
      <c r="AC264"/>
    </row>
    <row r="265" spans="2:29" s="1" customFormat="1">
      <c r="B265" s="4"/>
      <c r="C265" s="5"/>
      <c r="G265"/>
      <c r="H265"/>
      <c r="I265"/>
      <c r="J265"/>
      <c r="K265"/>
      <c r="L265"/>
      <c r="M265"/>
      <c r="N265"/>
      <c r="O265"/>
      <c r="P265"/>
      <c r="Q265"/>
      <c r="R265"/>
      <c r="S265"/>
      <c r="T265"/>
      <c r="U265"/>
      <c r="V265"/>
      <c r="W265"/>
      <c r="X265"/>
      <c r="Y265"/>
      <c r="Z265"/>
      <c r="AA265"/>
      <c r="AB265"/>
      <c r="AC265"/>
    </row>
    <row r="266" spans="2:29" s="1" customFormat="1">
      <c r="B266" s="4"/>
      <c r="C266" s="5"/>
      <c r="G266"/>
      <c r="H266"/>
      <c r="I266"/>
      <c r="J266"/>
      <c r="K266"/>
      <c r="L266"/>
      <c r="M266"/>
      <c r="N266"/>
      <c r="O266"/>
      <c r="P266"/>
      <c r="Q266"/>
      <c r="R266"/>
      <c r="S266"/>
      <c r="T266"/>
      <c r="U266"/>
      <c r="V266"/>
      <c r="W266"/>
      <c r="X266"/>
      <c r="Y266"/>
      <c r="Z266"/>
      <c r="AA266"/>
      <c r="AB266"/>
      <c r="AC266"/>
    </row>
    <row r="267" spans="2:29" s="1" customFormat="1">
      <c r="B267" s="4"/>
      <c r="C267" s="5"/>
      <c r="G267"/>
      <c r="H267"/>
      <c r="I267"/>
      <c r="J267"/>
      <c r="K267"/>
      <c r="L267"/>
      <c r="M267"/>
      <c r="N267"/>
      <c r="O267"/>
      <c r="P267"/>
      <c r="Q267"/>
      <c r="R267"/>
      <c r="S267"/>
      <c r="T267"/>
      <c r="U267"/>
      <c r="V267"/>
      <c r="W267"/>
      <c r="X267"/>
      <c r="Y267"/>
      <c r="Z267"/>
      <c r="AA267"/>
      <c r="AB267"/>
      <c r="AC267"/>
    </row>
    <row r="268" spans="2:29" s="1" customFormat="1">
      <c r="B268" s="4"/>
      <c r="C268" s="5"/>
      <c r="G268"/>
      <c r="H268"/>
      <c r="I268"/>
      <c r="J268"/>
      <c r="K268"/>
      <c r="L268"/>
      <c r="M268"/>
      <c r="N268"/>
      <c r="O268"/>
      <c r="P268"/>
      <c r="Q268"/>
      <c r="R268"/>
      <c r="S268"/>
      <c r="T268"/>
      <c r="U268"/>
      <c r="V268"/>
      <c r="W268"/>
      <c r="X268"/>
      <c r="Y268"/>
      <c r="Z268"/>
      <c r="AA268"/>
      <c r="AB268"/>
      <c r="AC268"/>
    </row>
    <row r="269" spans="2:29" s="1" customFormat="1">
      <c r="B269" s="4"/>
      <c r="C269" s="5"/>
      <c r="G269"/>
      <c r="H269"/>
      <c r="I269"/>
      <c r="J269"/>
      <c r="K269"/>
      <c r="L269"/>
      <c r="M269"/>
      <c r="N269"/>
      <c r="O269"/>
      <c r="P269"/>
      <c r="Q269"/>
      <c r="R269"/>
      <c r="S269"/>
      <c r="T269"/>
      <c r="U269"/>
      <c r="V269"/>
      <c r="W269"/>
      <c r="X269"/>
      <c r="Y269"/>
      <c r="Z269"/>
      <c r="AA269"/>
      <c r="AB269"/>
      <c r="AC269"/>
    </row>
    <row r="270" spans="2:29" s="1" customFormat="1">
      <c r="B270" s="4"/>
      <c r="C270" s="5"/>
      <c r="G270"/>
      <c r="H270"/>
      <c r="I270"/>
      <c r="J270"/>
      <c r="K270"/>
      <c r="L270"/>
      <c r="M270"/>
      <c r="N270"/>
      <c r="O270"/>
      <c r="P270"/>
      <c r="Q270"/>
      <c r="R270"/>
      <c r="S270"/>
      <c r="T270"/>
      <c r="U270"/>
      <c r="V270"/>
      <c r="W270"/>
      <c r="X270"/>
      <c r="Y270"/>
      <c r="Z270"/>
      <c r="AA270"/>
      <c r="AB270"/>
      <c r="AC270"/>
    </row>
    <row r="271" spans="2:29" s="1" customFormat="1">
      <c r="B271" s="4"/>
      <c r="C271" s="5"/>
      <c r="G271"/>
      <c r="H271"/>
      <c r="I271"/>
      <c r="J271"/>
      <c r="K271"/>
      <c r="L271"/>
      <c r="M271"/>
      <c r="N271"/>
      <c r="O271"/>
      <c r="P271"/>
      <c r="Q271"/>
      <c r="R271"/>
      <c r="S271"/>
      <c r="T271"/>
      <c r="U271"/>
      <c r="V271"/>
      <c r="W271"/>
      <c r="X271"/>
      <c r="Y271"/>
      <c r="Z271"/>
      <c r="AA271"/>
      <c r="AB271"/>
      <c r="AC271"/>
    </row>
    <row r="272" spans="2:29" s="1" customFormat="1">
      <c r="B272" s="4"/>
      <c r="C272" s="5"/>
      <c r="G272"/>
      <c r="H272"/>
      <c r="I272"/>
      <c r="J272"/>
      <c r="K272"/>
      <c r="L272"/>
      <c r="M272"/>
      <c r="N272"/>
      <c r="O272"/>
      <c r="P272"/>
      <c r="Q272"/>
      <c r="R272"/>
      <c r="S272"/>
      <c r="T272"/>
      <c r="U272"/>
      <c r="V272"/>
      <c r="W272"/>
      <c r="X272"/>
      <c r="Y272"/>
      <c r="Z272"/>
      <c r="AA272"/>
      <c r="AB272"/>
      <c r="AC272"/>
    </row>
    <row r="273" spans="2:29" s="1" customFormat="1">
      <c r="B273" s="4"/>
      <c r="C273" s="5"/>
      <c r="G273"/>
      <c r="H273"/>
      <c r="I273"/>
      <c r="J273"/>
      <c r="K273"/>
      <c r="L273"/>
      <c r="M273"/>
      <c r="N273"/>
      <c r="O273"/>
      <c r="P273"/>
      <c r="Q273"/>
      <c r="R273"/>
      <c r="S273"/>
      <c r="T273"/>
      <c r="U273"/>
      <c r="V273"/>
      <c r="W273"/>
      <c r="X273"/>
      <c r="Y273"/>
      <c r="Z273"/>
      <c r="AA273"/>
      <c r="AB273"/>
      <c r="AC273"/>
    </row>
    <row r="274" spans="2:29" s="1" customFormat="1">
      <c r="B274" s="4"/>
      <c r="C274" s="5"/>
      <c r="G274"/>
      <c r="H274"/>
      <c r="I274"/>
      <c r="J274"/>
      <c r="K274"/>
      <c r="L274"/>
      <c r="M274"/>
      <c r="N274"/>
      <c r="O274"/>
      <c r="P274"/>
      <c r="Q274"/>
      <c r="R274"/>
      <c r="S274"/>
      <c r="T274"/>
      <c r="U274"/>
      <c r="V274"/>
      <c r="W274"/>
      <c r="X274"/>
      <c r="Y274"/>
      <c r="Z274"/>
      <c r="AA274"/>
      <c r="AB274"/>
      <c r="AC274"/>
    </row>
    <row r="275" spans="2:29" s="1" customFormat="1">
      <c r="B275" s="4"/>
      <c r="C275" s="5"/>
      <c r="G275"/>
      <c r="H275"/>
      <c r="I275"/>
      <c r="J275"/>
      <c r="K275"/>
      <c r="L275"/>
      <c r="M275"/>
      <c r="N275"/>
      <c r="O275"/>
      <c r="P275"/>
      <c r="Q275"/>
      <c r="R275"/>
      <c r="S275"/>
      <c r="T275"/>
      <c r="U275"/>
      <c r="V275"/>
      <c r="W275"/>
      <c r="X275"/>
      <c r="Y275"/>
      <c r="Z275"/>
      <c r="AA275"/>
      <c r="AB275"/>
      <c r="AC275"/>
    </row>
    <row r="276" spans="2:29" s="1" customFormat="1">
      <c r="B276" s="4"/>
      <c r="C276" s="5"/>
      <c r="G276"/>
      <c r="H276"/>
      <c r="I276"/>
      <c r="J276"/>
      <c r="K276"/>
      <c r="L276"/>
      <c r="M276"/>
      <c r="N276"/>
      <c r="O276"/>
      <c r="P276"/>
      <c r="Q276"/>
      <c r="R276"/>
      <c r="S276"/>
      <c r="T276"/>
      <c r="U276"/>
      <c r="V276"/>
      <c r="W276"/>
      <c r="X276"/>
      <c r="Y276"/>
      <c r="Z276"/>
      <c r="AA276"/>
      <c r="AB276"/>
      <c r="AC276"/>
    </row>
    <row r="277" spans="2:29" s="1" customFormat="1">
      <c r="B277" s="4"/>
      <c r="C277" s="5"/>
      <c r="G277"/>
      <c r="H277"/>
      <c r="I277"/>
      <c r="J277"/>
      <c r="K277"/>
      <c r="L277"/>
      <c r="M277"/>
      <c r="N277"/>
      <c r="O277"/>
      <c r="P277"/>
      <c r="Q277"/>
      <c r="R277"/>
      <c r="S277"/>
      <c r="T277"/>
      <c r="U277"/>
      <c r="V277"/>
      <c r="W277"/>
      <c r="X277"/>
      <c r="Y277"/>
      <c r="Z277"/>
      <c r="AA277"/>
      <c r="AB277"/>
      <c r="AC277"/>
    </row>
    <row r="278" spans="2:29" s="1" customFormat="1">
      <c r="B278" s="4"/>
      <c r="C278" s="5"/>
      <c r="G278"/>
      <c r="H278"/>
      <c r="I278"/>
      <c r="J278"/>
      <c r="K278"/>
      <c r="L278"/>
      <c r="M278"/>
      <c r="N278"/>
      <c r="O278"/>
      <c r="P278"/>
      <c r="Q278"/>
      <c r="R278"/>
      <c r="S278"/>
      <c r="T278"/>
      <c r="U278"/>
      <c r="V278"/>
      <c r="W278"/>
      <c r="X278"/>
      <c r="Y278"/>
      <c r="Z278"/>
      <c r="AA278"/>
      <c r="AB278"/>
      <c r="AC278"/>
    </row>
    <row r="279" spans="2:29" s="1" customFormat="1">
      <c r="B279" s="4"/>
      <c r="C279" s="5"/>
      <c r="G279"/>
      <c r="H279"/>
      <c r="I279"/>
      <c r="J279"/>
      <c r="K279"/>
      <c r="L279"/>
      <c r="M279"/>
      <c r="N279"/>
      <c r="O279"/>
      <c r="P279"/>
      <c r="Q279"/>
      <c r="R279"/>
      <c r="S279"/>
      <c r="T279"/>
      <c r="U279"/>
      <c r="V279"/>
      <c r="W279"/>
      <c r="X279"/>
      <c r="Y279"/>
      <c r="Z279"/>
      <c r="AA279"/>
      <c r="AB279"/>
      <c r="AC279"/>
    </row>
    <row r="280" spans="2:29" s="1" customFormat="1">
      <c r="B280" s="4"/>
      <c r="C280" s="5"/>
      <c r="G280"/>
      <c r="H280"/>
      <c r="I280"/>
      <c r="J280"/>
      <c r="K280"/>
      <c r="L280"/>
      <c r="M280"/>
      <c r="N280"/>
      <c r="O280"/>
      <c r="P280"/>
      <c r="Q280"/>
      <c r="R280"/>
      <c r="S280"/>
      <c r="T280"/>
      <c r="U280"/>
      <c r="V280"/>
      <c r="W280"/>
      <c r="X280"/>
      <c r="Y280"/>
      <c r="Z280"/>
      <c r="AA280"/>
      <c r="AB280"/>
      <c r="AC280"/>
    </row>
    <row r="281" spans="2:29" s="1" customFormat="1">
      <c r="B281" s="4"/>
      <c r="C281" s="5"/>
      <c r="G281"/>
      <c r="H281"/>
      <c r="I281"/>
      <c r="J281"/>
      <c r="K281"/>
      <c r="L281"/>
      <c r="M281"/>
      <c r="N281"/>
      <c r="O281"/>
      <c r="P281"/>
      <c r="Q281"/>
      <c r="R281"/>
      <c r="S281"/>
      <c r="T281"/>
      <c r="U281"/>
      <c r="V281"/>
      <c r="W281"/>
      <c r="X281"/>
      <c r="Y281"/>
      <c r="Z281"/>
      <c r="AA281"/>
      <c r="AB281"/>
      <c r="AC281"/>
    </row>
    <row r="282" spans="2:29" s="1" customFormat="1">
      <c r="B282" s="4"/>
      <c r="C282" s="5"/>
      <c r="G282"/>
      <c r="H282"/>
      <c r="I282"/>
      <c r="J282"/>
      <c r="K282"/>
      <c r="L282"/>
      <c r="M282"/>
      <c r="N282"/>
      <c r="O282"/>
      <c r="P282"/>
      <c r="Q282"/>
      <c r="R282"/>
      <c r="S282"/>
      <c r="T282"/>
      <c r="U282"/>
      <c r="V282"/>
      <c r="W282"/>
      <c r="X282"/>
      <c r="Y282"/>
      <c r="Z282"/>
      <c r="AA282"/>
      <c r="AB282"/>
      <c r="AC282"/>
    </row>
    <row r="283" spans="2:29" s="1" customFormat="1">
      <c r="B283" s="4"/>
      <c r="C283" s="5"/>
      <c r="G283"/>
      <c r="H283"/>
      <c r="I283"/>
      <c r="J283"/>
      <c r="K283"/>
      <c r="L283"/>
      <c r="M283"/>
      <c r="N283"/>
      <c r="O283"/>
      <c r="P283"/>
      <c r="Q283"/>
      <c r="R283"/>
      <c r="S283"/>
      <c r="T283"/>
      <c r="U283"/>
      <c r="V283"/>
      <c r="W283"/>
      <c r="X283"/>
      <c r="Y283"/>
      <c r="Z283"/>
      <c r="AA283"/>
      <c r="AB283"/>
      <c r="AC283"/>
    </row>
    <row r="284" spans="2:29" s="1" customFormat="1">
      <c r="B284" s="4"/>
      <c r="C284" s="5"/>
      <c r="G284"/>
      <c r="H284"/>
      <c r="I284"/>
      <c r="J284"/>
      <c r="K284"/>
      <c r="L284"/>
      <c r="M284"/>
      <c r="N284"/>
      <c r="O284"/>
      <c r="P284"/>
      <c r="Q284"/>
      <c r="R284"/>
      <c r="S284"/>
      <c r="T284"/>
      <c r="U284"/>
      <c r="V284"/>
      <c r="W284"/>
      <c r="X284"/>
      <c r="Y284"/>
      <c r="Z284"/>
      <c r="AA284"/>
      <c r="AB284"/>
      <c r="AC284"/>
    </row>
    <row r="285" spans="2:29" s="1" customFormat="1">
      <c r="B285" s="4"/>
      <c r="C285" s="5"/>
      <c r="G285"/>
      <c r="H285"/>
      <c r="I285"/>
      <c r="J285"/>
      <c r="K285"/>
      <c r="L285"/>
      <c r="M285"/>
      <c r="N285"/>
      <c r="O285"/>
      <c r="P285"/>
      <c r="Q285"/>
      <c r="R285"/>
      <c r="S285"/>
      <c r="T285"/>
      <c r="U285"/>
      <c r="V285"/>
      <c r="W285"/>
      <c r="X285"/>
      <c r="Y285"/>
      <c r="Z285"/>
      <c r="AA285"/>
      <c r="AB285"/>
      <c r="AC285"/>
    </row>
    <row r="286" spans="2:29" s="1" customFormat="1">
      <c r="B286" s="4"/>
      <c r="C286" s="5"/>
      <c r="G286"/>
      <c r="H286"/>
      <c r="I286"/>
      <c r="J286"/>
      <c r="K286"/>
      <c r="L286"/>
      <c r="M286"/>
      <c r="N286"/>
      <c r="O286"/>
      <c r="P286"/>
      <c r="Q286"/>
      <c r="R286"/>
      <c r="S286"/>
      <c r="T286"/>
      <c r="U286"/>
      <c r="V286"/>
      <c r="W286"/>
      <c r="X286"/>
      <c r="Y286"/>
      <c r="Z286"/>
      <c r="AA286"/>
      <c r="AB286"/>
      <c r="AC286"/>
    </row>
    <row r="287" spans="2:29" s="1" customFormat="1">
      <c r="B287" s="4"/>
      <c r="C287" s="5"/>
      <c r="G287"/>
      <c r="H287"/>
      <c r="I287"/>
      <c r="J287"/>
      <c r="K287"/>
      <c r="L287"/>
      <c r="M287"/>
      <c r="N287"/>
      <c r="O287"/>
      <c r="P287"/>
      <c r="Q287"/>
      <c r="R287"/>
      <c r="S287"/>
      <c r="T287"/>
      <c r="U287"/>
      <c r="V287"/>
      <c r="W287"/>
      <c r="X287"/>
      <c r="Y287"/>
      <c r="Z287"/>
      <c r="AA287"/>
      <c r="AB287"/>
      <c r="AC287"/>
    </row>
    <row r="288" spans="2:29" s="1" customFormat="1">
      <c r="B288" s="4"/>
      <c r="C288" s="5"/>
      <c r="G288"/>
      <c r="H288"/>
      <c r="I288"/>
      <c r="J288"/>
      <c r="K288"/>
      <c r="L288"/>
      <c r="M288"/>
      <c r="N288"/>
      <c r="O288"/>
      <c r="P288"/>
      <c r="Q288"/>
      <c r="R288"/>
      <c r="S288"/>
      <c r="T288"/>
      <c r="U288"/>
      <c r="V288"/>
      <c r="W288"/>
      <c r="X288"/>
      <c r="Y288"/>
      <c r="Z288"/>
      <c r="AA288"/>
      <c r="AB288"/>
      <c r="AC288"/>
    </row>
    <row r="289" spans="2:29" s="1" customFormat="1">
      <c r="B289" s="4"/>
      <c r="C289" s="5"/>
      <c r="G289"/>
      <c r="H289"/>
      <c r="I289"/>
      <c r="J289"/>
      <c r="K289"/>
      <c r="L289"/>
      <c r="M289"/>
      <c r="N289"/>
      <c r="O289"/>
      <c r="P289"/>
      <c r="Q289"/>
      <c r="R289"/>
      <c r="S289"/>
      <c r="T289"/>
      <c r="U289"/>
      <c r="V289"/>
      <c r="W289"/>
      <c r="X289"/>
      <c r="Y289"/>
      <c r="Z289"/>
      <c r="AA289"/>
      <c r="AB289"/>
      <c r="AC289"/>
    </row>
    <row r="290" spans="2:29" s="1" customFormat="1">
      <c r="B290" s="4"/>
      <c r="C290" s="5"/>
      <c r="G290"/>
      <c r="H290"/>
      <c r="I290"/>
      <c r="J290"/>
      <c r="K290"/>
      <c r="L290"/>
      <c r="M290"/>
      <c r="N290"/>
      <c r="O290"/>
      <c r="P290"/>
      <c r="Q290"/>
      <c r="R290"/>
      <c r="S290"/>
      <c r="T290"/>
      <c r="U290"/>
      <c r="V290"/>
      <c r="W290"/>
      <c r="X290"/>
      <c r="Y290"/>
      <c r="Z290"/>
      <c r="AA290"/>
      <c r="AB290"/>
      <c r="AC290"/>
    </row>
    <row r="291" spans="2:29" s="1" customFormat="1">
      <c r="B291" s="4"/>
      <c r="C291" s="5"/>
      <c r="G291"/>
      <c r="H291"/>
      <c r="I291"/>
      <c r="J291"/>
      <c r="K291"/>
      <c r="L291"/>
      <c r="M291"/>
      <c r="N291"/>
      <c r="O291"/>
      <c r="P291"/>
      <c r="Q291"/>
      <c r="R291"/>
      <c r="S291"/>
      <c r="T291"/>
      <c r="U291"/>
      <c r="V291"/>
      <c r="W291"/>
      <c r="X291"/>
      <c r="Y291"/>
      <c r="Z291"/>
      <c r="AA291"/>
      <c r="AB291"/>
      <c r="AC291"/>
    </row>
    <row r="292" spans="2:29" s="1" customFormat="1">
      <c r="B292" s="4"/>
      <c r="C292" s="5"/>
      <c r="G292"/>
      <c r="H292"/>
      <c r="I292"/>
      <c r="J292"/>
      <c r="K292"/>
      <c r="L292"/>
      <c r="M292"/>
      <c r="N292"/>
      <c r="O292"/>
      <c r="P292"/>
      <c r="Q292"/>
      <c r="R292"/>
      <c r="S292"/>
      <c r="T292"/>
      <c r="U292"/>
      <c r="V292"/>
      <c r="W292"/>
      <c r="X292"/>
      <c r="Y292"/>
      <c r="Z292"/>
      <c r="AA292"/>
      <c r="AB292"/>
      <c r="AC292"/>
    </row>
    <row r="293" spans="2:29" s="1" customFormat="1">
      <c r="B293" s="4"/>
      <c r="C293" s="5"/>
      <c r="G293"/>
      <c r="H293"/>
      <c r="I293"/>
      <c r="J293"/>
      <c r="K293"/>
      <c r="L293"/>
      <c r="M293"/>
      <c r="N293"/>
      <c r="O293"/>
      <c r="P293"/>
      <c r="Q293"/>
      <c r="R293"/>
      <c r="S293"/>
      <c r="T293"/>
      <c r="U293"/>
      <c r="V293"/>
      <c r="W293"/>
      <c r="X293"/>
      <c r="Y293"/>
      <c r="Z293"/>
      <c r="AA293"/>
      <c r="AB293"/>
      <c r="AC293"/>
    </row>
    <row r="294" spans="2:29" s="1" customFormat="1">
      <c r="B294" s="4"/>
      <c r="C294" s="5"/>
      <c r="G294"/>
      <c r="H294"/>
      <c r="I294"/>
      <c r="J294"/>
      <c r="K294"/>
      <c r="L294"/>
      <c r="M294"/>
      <c r="N294"/>
      <c r="O294"/>
      <c r="P294"/>
      <c r="Q294"/>
      <c r="R294"/>
      <c r="S294"/>
      <c r="T294"/>
      <c r="U294"/>
      <c r="V294"/>
      <c r="W294"/>
      <c r="X294"/>
      <c r="Y294"/>
      <c r="Z294"/>
      <c r="AA294"/>
      <c r="AB294"/>
      <c r="AC294"/>
    </row>
    <row r="295" spans="2:29" s="1" customFormat="1">
      <c r="B295" s="4"/>
      <c r="C295" s="5"/>
      <c r="G295"/>
      <c r="H295"/>
      <c r="I295"/>
      <c r="J295"/>
      <c r="K295"/>
      <c r="L295"/>
      <c r="M295"/>
      <c r="N295"/>
      <c r="O295"/>
      <c r="P295"/>
      <c r="Q295"/>
      <c r="R295"/>
      <c r="S295"/>
      <c r="T295"/>
      <c r="U295"/>
      <c r="V295"/>
      <c r="W295"/>
      <c r="X295"/>
      <c r="Y295"/>
      <c r="Z295"/>
      <c r="AA295"/>
      <c r="AB295"/>
      <c r="AC295"/>
    </row>
    <row r="296" spans="2:29" s="1" customFormat="1">
      <c r="B296" s="4"/>
      <c r="C296" s="5"/>
      <c r="G296"/>
      <c r="H296"/>
      <c r="I296"/>
      <c r="J296"/>
      <c r="K296"/>
      <c r="L296"/>
      <c r="M296"/>
      <c r="N296"/>
      <c r="O296"/>
      <c r="P296"/>
      <c r="Q296"/>
      <c r="R296"/>
      <c r="S296"/>
      <c r="T296"/>
      <c r="U296"/>
      <c r="V296"/>
      <c r="W296"/>
      <c r="X296"/>
      <c r="Y296"/>
      <c r="Z296"/>
      <c r="AA296"/>
      <c r="AB296"/>
      <c r="AC296"/>
    </row>
    <row r="297" spans="2:29" s="1" customFormat="1">
      <c r="B297" s="4"/>
      <c r="C297" s="5"/>
      <c r="G297"/>
      <c r="H297"/>
      <c r="I297"/>
      <c r="J297"/>
      <c r="K297"/>
      <c r="L297"/>
      <c r="M297"/>
      <c r="N297"/>
      <c r="O297"/>
      <c r="P297"/>
      <c r="Q297"/>
      <c r="R297"/>
      <c r="S297"/>
      <c r="T297"/>
      <c r="U297"/>
      <c r="V297"/>
      <c r="W297"/>
      <c r="X297"/>
      <c r="Y297"/>
      <c r="Z297"/>
      <c r="AA297"/>
      <c r="AB297"/>
      <c r="AC297"/>
    </row>
    <row r="298" spans="2:29" s="1" customFormat="1">
      <c r="B298" s="4"/>
      <c r="C298" s="5"/>
      <c r="G298"/>
      <c r="H298"/>
      <c r="I298"/>
      <c r="J298"/>
      <c r="K298"/>
      <c r="L298"/>
      <c r="M298"/>
      <c r="N298"/>
      <c r="O298"/>
      <c r="P298"/>
      <c r="Q298"/>
      <c r="R298"/>
      <c r="S298"/>
      <c r="T298"/>
      <c r="U298"/>
      <c r="V298"/>
      <c r="W298"/>
      <c r="X298"/>
      <c r="Y298"/>
      <c r="Z298"/>
      <c r="AA298"/>
      <c r="AB298"/>
      <c r="AC298"/>
    </row>
    <row r="299" spans="2:29" s="1" customFormat="1">
      <c r="B299" s="4"/>
      <c r="C299" s="5"/>
      <c r="G299"/>
      <c r="H299"/>
      <c r="I299"/>
      <c r="J299"/>
      <c r="K299"/>
      <c r="L299"/>
      <c r="M299"/>
      <c r="N299"/>
      <c r="O299"/>
      <c r="P299"/>
      <c r="Q299"/>
      <c r="R299"/>
      <c r="S299"/>
      <c r="T299"/>
      <c r="U299"/>
      <c r="V299"/>
      <c r="W299"/>
      <c r="X299"/>
      <c r="Y299"/>
      <c r="Z299"/>
      <c r="AA299"/>
      <c r="AB299"/>
      <c r="AC299"/>
    </row>
    <row r="300" spans="2:29" s="1" customFormat="1">
      <c r="B300" s="4"/>
      <c r="C300" s="5"/>
      <c r="G300"/>
      <c r="H300"/>
      <c r="I300"/>
      <c r="J300"/>
      <c r="K300"/>
      <c r="L300"/>
      <c r="M300"/>
      <c r="N300"/>
      <c r="O300"/>
      <c r="P300"/>
      <c r="Q300"/>
      <c r="R300"/>
      <c r="S300"/>
      <c r="T300"/>
      <c r="U300"/>
      <c r="V300"/>
      <c r="W300"/>
      <c r="X300"/>
      <c r="Y300"/>
      <c r="Z300"/>
      <c r="AA300"/>
      <c r="AB300"/>
      <c r="AC300"/>
    </row>
    <row r="301" spans="2:29" s="1" customFormat="1">
      <c r="B301" s="4"/>
      <c r="C301" s="5"/>
      <c r="G301"/>
      <c r="H301"/>
      <c r="I301"/>
      <c r="J301"/>
      <c r="K301"/>
      <c r="L301"/>
      <c r="M301"/>
      <c r="N301"/>
      <c r="O301"/>
      <c r="P301"/>
      <c r="Q301"/>
      <c r="R301"/>
      <c r="S301"/>
      <c r="T301"/>
      <c r="U301"/>
      <c r="V301"/>
      <c r="W301"/>
      <c r="X301"/>
      <c r="Y301"/>
      <c r="Z301"/>
      <c r="AA301"/>
      <c r="AB301"/>
      <c r="AC301"/>
    </row>
    <row r="302" spans="2:29" s="1" customFormat="1">
      <c r="B302" s="4"/>
      <c r="C302" s="5"/>
      <c r="G302"/>
      <c r="H302"/>
      <c r="I302"/>
      <c r="J302"/>
      <c r="K302"/>
      <c r="L302"/>
      <c r="M302"/>
      <c r="N302"/>
      <c r="O302"/>
      <c r="P302"/>
      <c r="Q302"/>
      <c r="R302"/>
      <c r="S302"/>
      <c r="T302"/>
      <c r="U302"/>
      <c r="V302"/>
      <c r="W302"/>
      <c r="X302"/>
      <c r="Y302"/>
      <c r="Z302"/>
      <c r="AA302"/>
      <c r="AB302"/>
      <c r="AC302"/>
    </row>
    <row r="303" spans="2:29" s="1" customFormat="1">
      <c r="B303" s="4"/>
      <c r="C303" s="5"/>
      <c r="G303"/>
      <c r="H303"/>
      <c r="I303"/>
      <c r="J303"/>
      <c r="K303"/>
      <c r="L303"/>
      <c r="M303"/>
      <c r="N303"/>
      <c r="O303"/>
      <c r="P303"/>
      <c r="Q303"/>
      <c r="R303"/>
      <c r="S303"/>
      <c r="T303"/>
      <c r="U303"/>
      <c r="V303"/>
      <c r="W303"/>
      <c r="X303"/>
      <c r="Y303"/>
      <c r="Z303"/>
      <c r="AA303"/>
      <c r="AB303"/>
      <c r="AC303"/>
    </row>
    <row r="304" spans="2:29" s="1" customFormat="1">
      <c r="B304" s="4"/>
      <c r="C304" s="5"/>
      <c r="G304"/>
      <c r="H304"/>
      <c r="I304"/>
      <c r="J304"/>
      <c r="K304"/>
      <c r="L304"/>
      <c r="M304"/>
      <c r="N304"/>
      <c r="O304"/>
      <c r="P304"/>
      <c r="Q304"/>
      <c r="R304"/>
      <c r="S304"/>
      <c r="T304"/>
      <c r="U304"/>
      <c r="V304"/>
      <c r="W304"/>
      <c r="X304"/>
      <c r="Y304"/>
      <c r="Z304"/>
      <c r="AA304"/>
      <c r="AB304"/>
      <c r="AC304"/>
    </row>
    <row r="305" spans="2:29" s="1" customFormat="1">
      <c r="B305" s="4"/>
      <c r="C305" s="5"/>
      <c r="G305"/>
      <c r="H305"/>
      <c r="I305"/>
      <c r="J305"/>
      <c r="K305"/>
      <c r="L305"/>
      <c r="M305"/>
      <c r="N305"/>
      <c r="O305"/>
      <c r="P305"/>
      <c r="Q305"/>
      <c r="R305"/>
      <c r="S305"/>
      <c r="T305"/>
      <c r="U305"/>
      <c r="V305"/>
      <c r="W305"/>
      <c r="X305"/>
      <c r="Y305"/>
      <c r="Z305"/>
      <c r="AA305"/>
      <c r="AB305"/>
      <c r="AC305"/>
    </row>
    <row r="306" spans="2:29" s="1" customFormat="1">
      <c r="B306" s="4"/>
      <c r="C306" s="5"/>
      <c r="G306"/>
      <c r="H306"/>
      <c r="I306"/>
      <c r="J306"/>
      <c r="K306"/>
      <c r="L306"/>
      <c r="M306"/>
      <c r="N306"/>
      <c r="O306"/>
      <c r="P306"/>
      <c r="Q306"/>
      <c r="R306"/>
      <c r="S306"/>
      <c r="T306"/>
      <c r="U306"/>
      <c r="V306"/>
      <c r="W306"/>
      <c r="X306"/>
      <c r="Y306"/>
      <c r="Z306"/>
      <c r="AA306"/>
      <c r="AB306"/>
      <c r="AC306"/>
    </row>
    <row r="307" spans="2:29" s="1" customFormat="1">
      <c r="B307" s="4"/>
      <c r="C307" s="5"/>
      <c r="G307"/>
      <c r="H307"/>
      <c r="I307"/>
      <c r="J307"/>
      <c r="K307"/>
      <c r="L307"/>
      <c r="M307"/>
      <c r="N307"/>
      <c r="O307"/>
      <c r="P307"/>
      <c r="Q307"/>
      <c r="R307"/>
      <c r="S307"/>
      <c r="T307"/>
      <c r="U307"/>
      <c r="V307"/>
      <c r="W307"/>
      <c r="X307"/>
      <c r="Y307"/>
      <c r="Z307"/>
      <c r="AA307"/>
      <c r="AB307"/>
      <c r="AC307"/>
    </row>
    <row r="308" spans="2:29" s="1" customFormat="1">
      <c r="B308" s="4"/>
      <c r="C308" s="5"/>
      <c r="G308"/>
      <c r="H308"/>
      <c r="I308"/>
      <c r="J308"/>
      <c r="K308"/>
      <c r="L308"/>
      <c r="M308"/>
      <c r="N308"/>
      <c r="O308"/>
      <c r="P308"/>
      <c r="Q308"/>
      <c r="R308"/>
      <c r="S308"/>
      <c r="T308"/>
      <c r="U308"/>
      <c r="V308"/>
      <c r="W308"/>
      <c r="X308"/>
      <c r="Y308"/>
      <c r="Z308"/>
      <c r="AA308"/>
      <c r="AB308"/>
      <c r="AC308"/>
    </row>
    <row r="309" spans="2:29" s="1" customFormat="1">
      <c r="B309" s="4"/>
      <c r="C309" s="5"/>
      <c r="G309"/>
      <c r="H309"/>
      <c r="I309"/>
      <c r="J309"/>
      <c r="K309"/>
      <c r="L309"/>
      <c r="M309"/>
      <c r="N309"/>
      <c r="O309"/>
      <c r="P309"/>
      <c r="Q309"/>
      <c r="R309"/>
      <c r="S309"/>
      <c r="T309"/>
      <c r="U309"/>
      <c r="V309"/>
      <c r="W309"/>
      <c r="X309"/>
      <c r="Y309"/>
      <c r="Z309"/>
      <c r="AA309"/>
      <c r="AB309"/>
      <c r="AC309"/>
    </row>
    <row r="310" spans="2:29" s="1" customFormat="1">
      <c r="B310" s="4"/>
      <c r="C310" s="5"/>
      <c r="G310"/>
      <c r="H310"/>
      <c r="I310"/>
      <c r="J310"/>
      <c r="K310"/>
      <c r="L310"/>
      <c r="M310"/>
      <c r="N310"/>
      <c r="O310"/>
      <c r="P310"/>
      <c r="Q310"/>
      <c r="R310"/>
      <c r="S310"/>
      <c r="T310"/>
      <c r="U310"/>
      <c r="V310"/>
      <c r="W310"/>
      <c r="X310"/>
      <c r="Y310"/>
      <c r="Z310"/>
      <c r="AA310"/>
      <c r="AB310"/>
      <c r="AC310"/>
    </row>
    <row r="311" spans="2:29" s="1" customFormat="1">
      <c r="B311" s="4"/>
      <c r="C311" s="5"/>
      <c r="G311"/>
      <c r="H311"/>
      <c r="I311"/>
      <c r="J311"/>
      <c r="K311"/>
      <c r="L311"/>
      <c r="M311"/>
      <c r="N311"/>
      <c r="O311"/>
      <c r="P311"/>
      <c r="Q311"/>
      <c r="R311"/>
      <c r="S311"/>
      <c r="T311"/>
      <c r="U311"/>
      <c r="V311"/>
      <c r="W311"/>
      <c r="X311"/>
      <c r="Y311"/>
      <c r="Z311"/>
      <c r="AA311"/>
      <c r="AB311"/>
      <c r="AC311"/>
    </row>
    <row r="312" spans="2:29" s="1" customFormat="1">
      <c r="B312" s="4"/>
      <c r="C312" s="5"/>
      <c r="G312"/>
      <c r="H312"/>
      <c r="I312"/>
      <c r="J312"/>
      <c r="K312"/>
      <c r="L312"/>
      <c r="M312"/>
      <c r="N312"/>
      <c r="O312"/>
      <c r="P312"/>
      <c r="Q312"/>
      <c r="R312"/>
      <c r="S312"/>
      <c r="T312"/>
      <c r="U312"/>
      <c r="V312"/>
      <c r="W312"/>
      <c r="X312"/>
      <c r="Y312"/>
      <c r="Z312"/>
      <c r="AA312"/>
      <c r="AB312"/>
      <c r="AC312"/>
    </row>
    <row r="313" spans="2:29" s="1" customFormat="1">
      <c r="B313" s="4"/>
      <c r="C313" s="5"/>
      <c r="G313"/>
      <c r="H313"/>
      <c r="I313"/>
      <c r="J313"/>
      <c r="K313"/>
      <c r="L313"/>
      <c r="M313"/>
      <c r="N313"/>
      <c r="O313"/>
      <c r="P313"/>
      <c r="Q313"/>
      <c r="R313"/>
      <c r="S313"/>
      <c r="T313"/>
      <c r="U313"/>
      <c r="V313"/>
      <c r="W313"/>
      <c r="X313"/>
      <c r="Y313"/>
      <c r="Z313"/>
      <c r="AA313"/>
      <c r="AB313"/>
      <c r="AC313"/>
    </row>
    <row r="314" spans="2:29" s="1" customFormat="1">
      <c r="B314" s="4"/>
      <c r="C314" s="5"/>
      <c r="G314"/>
      <c r="H314"/>
      <c r="I314"/>
      <c r="J314"/>
      <c r="K314"/>
      <c r="L314"/>
      <c r="M314"/>
      <c r="N314"/>
      <c r="O314"/>
      <c r="P314"/>
      <c r="Q314"/>
      <c r="R314"/>
      <c r="S314"/>
      <c r="T314"/>
      <c r="U314"/>
      <c r="V314"/>
      <c r="W314"/>
      <c r="X314"/>
      <c r="Y314"/>
      <c r="Z314"/>
      <c r="AA314"/>
      <c r="AB314"/>
      <c r="AC314"/>
    </row>
    <row r="315" spans="2:29" s="1" customFormat="1">
      <c r="B315" s="4"/>
      <c r="C315" s="5"/>
      <c r="G315"/>
      <c r="H315"/>
      <c r="I315"/>
      <c r="J315"/>
      <c r="K315"/>
      <c r="L315"/>
      <c r="M315"/>
      <c r="N315"/>
      <c r="O315"/>
      <c r="P315"/>
      <c r="Q315"/>
      <c r="R315"/>
      <c r="S315"/>
      <c r="T315"/>
      <c r="U315"/>
      <c r="V315"/>
      <c r="W315"/>
      <c r="X315"/>
      <c r="Y315"/>
      <c r="Z315"/>
      <c r="AA315"/>
      <c r="AB315"/>
      <c r="AC315"/>
    </row>
    <row r="316" spans="2:29" s="1" customFormat="1">
      <c r="B316" s="4"/>
      <c r="C316" s="5"/>
      <c r="G316"/>
      <c r="H316"/>
      <c r="I316"/>
      <c r="J316"/>
      <c r="K316"/>
      <c r="L316"/>
      <c r="M316"/>
      <c r="N316"/>
      <c r="O316"/>
      <c r="P316"/>
      <c r="Q316"/>
      <c r="R316"/>
      <c r="S316"/>
      <c r="T316"/>
      <c r="U316"/>
      <c r="V316"/>
      <c r="W316"/>
      <c r="X316"/>
      <c r="Y316"/>
      <c r="Z316"/>
      <c r="AA316"/>
      <c r="AB316"/>
      <c r="AC316"/>
    </row>
    <row r="317" spans="2:29" s="1" customFormat="1">
      <c r="B317" s="4"/>
      <c r="C317" s="5"/>
      <c r="G317"/>
      <c r="H317"/>
      <c r="I317"/>
      <c r="J317"/>
      <c r="K317"/>
      <c r="L317"/>
      <c r="M317"/>
      <c r="N317"/>
      <c r="O317"/>
      <c r="P317"/>
      <c r="Q317"/>
      <c r="R317"/>
      <c r="S317"/>
      <c r="T317"/>
      <c r="U317"/>
      <c r="V317"/>
      <c r="W317"/>
      <c r="X317"/>
      <c r="Y317"/>
      <c r="Z317"/>
      <c r="AA317"/>
      <c r="AB317"/>
      <c r="AC317"/>
    </row>
    <row r="318" spans="2:29" s="1" customFormat="1">
      <c r="B318" s="4"/>
      <c r="C318" s="5"/>
      <c r="G318"/>
      <c r="H318"/>
      <c r="I318"/>
      <c r="J318"/>
      <c r="K318"/>
      <c r="L318"/>
      <c r="M318"/>
      <c r="N318"/>
      <c r="O318"/>
      <c r="P318"/>
      <c r="Q318"/>
      <c r="R318"/>
      <c r="S318"/>
      <c r="T318"/>
      <c r="U318"/>
      <c r="V318"/>
      <c r="W318"/>
      <c r="X318"/>
      <c r="Y318"/>
      <c r="Z318"/>
      <c r="AA318"/>
      <c r="AB318"/>
      <c r="AC318"/>
    </row>
    <row r="319" spans="2:29" s="1" customFormat="1">
      <c r="B319" s="4"/>
      <c r="C319" s="5"/>
      <c r="G319"/>
      <c r="H319"/>
      <c r="I319"/>
      <c r="J319"/>
      <c r="K319"/>
      <c r="L319"/>
      <c r="M319"/>
      <c r="N319"/>
      <c r="O319"/>
      <c r="P319"/>
      <c r="Q319"/>
      <c r="R319"/>
      <c r="S319"/>
      <c r="T319"/>
      <c r="U319"/>
      <c r="V319"/>
      <c r="W319"/>
      <c r="X319"/>
      <c r="Y319"/>
      <c r="Z319"/>
      <c r="AA319"/>
      <c r="AB319"/>
      <c r="AC319"/>
    </row>
    <row r="320" spans="2:29" s="1" customFormat="1">
      <c r="B320" s="4"/>
      <c r="C320" s="5"/>
      <c r="G320"/>
      <c r="H320"/>
      <c r="I320"/>
      <c r="J320"/>
      <c r="K320"/>
      <c r="L320"/>
      <c r="M320"/>
      <c r="N320"/>
      <c r="O320"/>
      <c r="P320"/>
      <c r="Q320"/>
      <c r="R320"/>
      <c r="S320"/>
      <c r="T320"/>
      <c r="U320"/>
      <c r="V320"/>
      <c r="W320"/>
      <c r="X320"/>
      <c r="Y320"/>
      <c r="Z320"/>
      <c r="AA320"/>
      <c r="AB320"/>
      <c r="AC320"/>
    </row>
    <row r="321" spans="2:29" s="1" customFormat="1">
      <c r="B321" s="4"/>
      <c r="C321" s="5"/>
      <c r="G321"/>
      <c r="H321"/>
      <c r="I321"/>
      <c r="J321"/>
      <c r="K321"/>
      <c r="L321"/>
      <c r="M321"/>
      <c r="N321"/>
      <c r="O321"/>
      <c r="P321"/>
      <c r="Q321"/>
      <c r="R321"/>
      <c r="S321"/>
      <c r="T321"/>
      <c r="U321"/>
      <c r="V321"/>
      <c r="W321"/>
      <c r="X321"/>
      <c r="Y321"/>
      <c r="Z321"/>
      <c r="AA321"/>
      <c r="AB321"/>
      <c r="AC321"/>
    </row>
    <row r="322" spans="2:29" s="1" customFormat="1">
      <c r="B322" s="4"/>
      <c r="C322" s="5"/>
      <c r="G322"/>
      <c r="H322"/>
      <c r="I322"/>
      <c r="J322"/>
      <c r="K322"/>
      <c r="L322"/>
      <c r="M322"/>
      <c r="N322"/>
      <c r="O322"/>
      <c r="P322"/>
      <c r="Q322"/>
      <c r="R322"/>
      <c r="S322"/>
      <c r="T322"/>
      <c r="U322"/>
      <c r="V322"/>
      <c r="W322"/>
      <c r="X322"/>
      <c r="Y322"/>
      <c r="Z322"/>
      <c r="AA322"/>
      <c r="AB322"/>
      <c r="AC322"/>
    </row>
    <row r="323" spans="2:29" s="1" customFormat="1">
      <c r="B323" s="4"/>
      <c r="C323" s="5"/>
      <c r="G323"/>
      <c r="H323"/>
      <c r="I323"/>
      <c r="J323"/>
      <c r="K323"/>
      <c r="L323"/>
      <c r="M323"/>
      <c r="N323"/>
      <c r="O323"/>
      <c r="P323"/>
      <c r="Q323"/>
      <c r="R323"/>
      <c r="S323"/>
      <c r="T323"/>
      <c r="U323"/>
      <c r="V323"/>
      <c r="W323"/>
      <c r="X323"/>
      <c r="Y323"/>
      <c r="Z323"/>
      <c r="AA323"/>
      <c r="AB323"/>
      <c r="AC323"/>
    </row>
    <row r="324" spans="2:29" s="1" customFormat="1">
      <c r="B324" s="4"/>
      <c r="C324" s="5"/>
      <c r="G324"/>
      <c r="H324"/>
      <c r="I324"/>
      <c r="J324"/>
      <c r="K324"/>
      <c r="L324"/>
      <c r="M324"/>
      <c r="N324"/>
      <c r="O324"/>
      <c r="P324"/>
      <c r="Q324"/>
      <c r="R324"/>
      <c r="S324"/>
      <c r="T324"/>
      <c r="U324"/>
      <c r="V324"/>
      <c r="W324"/>
      <c r="X324"/>
      <c r="Y324"/>
      <c r="Z324"/>
      <c r="AA324"/>
      <c r="AB324"/>
      <c r="AC324"/>
    </row>
    <row r="325" spans="2:29" s="1" customFormat="1">
      <c r="B325" s="4"/>
      <c r="C325" s="5"/>
      <c r="G325"/>
      <c r="H325"/>
      <c r="I325"/>
      <c r="J325"/>
      <c r="K325"/>
      <c r="L325"/>
      <c r="M325"/>
      <c r="N325"/>
      <c r="O325"/>
      <c r="P325"/>
      <c r="Q325"/>
      <c r="R325"/>
      <c r="S325"/>
      <c r="T325"/>
      <c r="U325"/>
      <c r="V325"/>
      <c r="W325"/>
      <c r="X325"/>
      <c r="Y325"/>
      <c r="Z325"/>
      <c r="AA325"/>
      <c r="AB325"/>
      <c r="AC325"/>
    </row>
    <row r="326" spans="2:29" s="1" customFormat="1">
      <c r="B326" s="4"/>
      <c r="C326" s="5"/>
      <c r="G326"/>
      <c r="H326"/>
      <c r="I326"/>
      <c r="J326"/>
      <c r="K326"/>
      <c r="L326"/>
      <c r="M326"/>
      <c r="N326"/>
      <c r="O326"/>
      <c r="P326"/>
      <c r="Q326"/>
      <c r="R326"/>
      <c r="S326"/>
      <c r="T326"/>
      <c r="U326"/>
      <c r="V326"/>
      <c r="W326"/>
      <c r="X326"/>
      <c r="Y326"/>
      <c r="Z326"/>
      <c r="AA326"/>
      <c r="AB326"/>
      <c r="AC326"/>
    </row>
    <row r="327" spans="2:29" s="1" customFormat="1">
      <c r="B327" s="4"/>
      <c r="C327" s="5"/>
      <c r="G327"/>
      <c r="H327"/>
      <c r="I327"/>
      <c r="J327"/>
      <c r="K327"/>
      <c r="L327"/>
      <c r="M327"/>
      <c r="N327"/>
      <c r="O327"/>
      <c r="P327"/>
      <c r="Q327"/>
      <c r="R327"/>
      <c r="S327"/>
      <c r="T327"/>
      <c r="U327"/>
      <c r="V327"/>
      <c r="W327"/>
      <c r="X327"/>
      <c r="Y327"/>
      <c r="Z327"/>
      <c r="AA327"/>
      <c r="AB327"/>
      <c r="AC327"/>
    </row>
    <row r="328" spans="2:29" s="1" customFormat="1">
      <c r="B328" s="4"/>
      <c r="C328" s="5"/>
      <c r="G328"/>
      <c r="H328"/>
      <c r="I328"/>
      <c r="J328"/>
      <c r="K328"/>
      <c r="L328"/>
      <c r="M328"/>
      <c r="N328"/>
      <c r="O328"/>
      <c r="P328"/>
      <c r="Q328"/>
      <c r="R328"/>
      <c r="S328"/>
      <c r="T328"/>
      <c r="U328"/>
      <c r="V328"/>
      <c r="W328"/>
      <c r="X328"/>
      <c r="Y328"/>
      <c r="Z328"/>
      <c r="AA328"/>
      <c r="AB328"/>
      <c r="AC328"/>
    </row>
    <row r="329" spans="2:29" s="1" customFormat="1">
      <c r="B329" s="4"/>
      <c r="C329" s="5"/>
      <c r="G329"/>
      <c r="H329"/>
      <c r="I329"/>
      <c r="J329"/>
      <c r="K329"/>
      <c r="L329"/>
      <c r="M329"/>
      <c r="N329"/>
      <c r="O329"/>
      <c r="P329"/>
      <c r="Q329"/>
      <c r="R329"/>
      <c r="S329"/>
      <c r="T329"/>
      <c r="U329"/>
      <c r="V329"/>
      <c r="W329"/>
      <c r="X329"/>
      <c r="Y329"/>
      <c r="Z329"/>
      <c r="AA329"/>
      <c r="AB329"/>
      <c r="AC329"/>
    </row>
    <row r="330" spans="2:29" s="1" customFormat="1">
      <c r="B330" s="4"/>
      <c r="C330" s="5"/>
      <c r="G330"/>
      <c r="H330"/>
      <c r="I330"/>
      <c r="J330"/>
      <c r="K330"/>
      <c r="L330"/>
      <c r="M330"/>
      <c r="N330"/>
      <c r="O330"/>
      <c r="P330"/>
      <c r="Q330"/>
      <c r="R330"/>
      <c r="S330"/>
      <c r="T330"/>
      <c r="U330"/>
      <c r="V330"/>
      <c r="W330"/>
      <c r="X330"/>
      <c r="Y330"/>
      <c r="Z330"/>
      <c r="AA330"/>
      <c r="AB330"/>
      <c r="AC330"/>
    </row>
    <row r="331" spans="2:29" s="1" customFormat="1">
      <c r="B331" s="4"/>
      <c r="C331" s="5"/>
      <c r="G331"/>
      <c r="H331"/>
      <c r="I331"/>
      <c r="J331"/>
      <c r="K331"/>
      <c r="L331"/>
      <c r="M331"/>
      <c r="N331"/>
      <c r="O331"/>
      <c r="P331"/>
      <c r="Q331"/>
      <c r="R331"/>
      <c r="S331"/>
      <c r="T331"/>
      <c r="U331"/>
      <c r="V331"/>
      <c r="W331"/>
      <c r="X331"/>
      <c r="Y331"/>
      <c r="Z331"/>
      <c r="AA331"/>
      <c r="AB331"/>
      <c r="AC331"/>
    </row>
    <row r="332" spans="2:29" s="1" customFormat="1">
      <c r="B332" s="4"/>
      <c r="C332" s="5"/>
      <c r="G332"/>
      <c r="H332"/>
      <c r="I332"/>
      <c r="J332"/>
      <c r="K332"/>
      <c r="L332"/>
      <c r="M332"/>
      <c r="N332"/>
      <c r="O332"/>
      <c r="P332"/>
      <c r="Q332"/>
      <c r="R332"/>
      <c r="S332"/>
      <c r="T332"/>
      <c r="U332"/>
      <c r="V332"/>
      <c r="W332"/>
      <c r="X332"/>
      <c r="Y332"/>
      <c r="Z332"/>
      <c r="AA332"/>
      <c r="AB332"/>
      <c r="AC332"/>
    </row>
    <row r="333" spans="2:29" s="1" customFormat="1">
      <c r="B333" s="4"/>
      <c r="C333" s="5"/>
      <c r="G333"/>
      <c r="H333"/>
      <c r="I333"/>
      <c r="J333"/>
      <c r="K333"/>
      <c r="L333"/>
      <c r="M333"/>
      <c r="N333"/>
      <c r="O333"/>
      <c r="P333"/>
      <c r="Q333"/>
      <c r="R333"/>
      <c r="S333"/>
      <c r="T333"/>
      <c r="U333"/>
      <c r="V333"/>
      <c r="W333"/>
      <c r="X333"/>
      <c r="Y333"/>
      <c r="Z333"/>
      <c r="AA333"/>
      <c r="AB333"/>
      <c r="AC333"/>
    </row>
    <row r="334" spans="2:29" s="1" customFormat="1">
      <c r="B334" s="4"/>
      <c r="C334" s="5"/>
      <c r="G334"/>
      <c r="H334"/>
      <c r="I334"/>
      <c r="J334"/>
      <c r="K334"/>
      <c r="L334"/>
      <c r="M334"/>
      <c r="N334"/>
      <c r="O334"/>
      <c r="P334"/>
      <c r="Q334"/>
      <c r="R334"/>
      <c r="S334"/>
      <c r="T334"/>
      <c r="U334"/>
      <c r="V334"/>
      <c r="W334"/>
      <c r="X334"/>
      <c r="Y334"/>
      <c r="Z334"/>
      <c r="AA334"/>
      <c r="AB334"/>
      <c r="AC334"/>
    </row>
    <row r="335" spans="2:29" s="1" customFormat="1">
      <c r="B335" s="4"/>
      <c r="C335" s="5"/>
      <c r="G335"/>
      <c r="H335"/>
      <c r="I335"/>
      <c r="J335"/>
      <c r="K335"/>
      <c r="L335"/>
      <c r="M335"/>
      <c r="N335"/>
      <c r="O335"/>
      <c r="P335"/>
      <c r="Q335"/>
      <c r="R335"/>
      <c r="S335"/>
      <c r="T335"/>
      <c r="U335"/>
      <c r="V335"/>
      <c r="W335"/>
      <c r="X335"/>
      <c r="Y335"/>
      <c r="Z335"/>
      <c r="AA335"/>
      <c r="AB335"/>
      <c r="AC335"/>
    </row>
    <row r="336" spans="2:29" s="1" customFormat="1">
      <c r="B336" s="4"/>
      <c r="C336" s="5"/>
      <c r="G336"/>
      <c r="H336"/>
      <c r="I336"/>
      <c r="J336"/>
      <c r="K336"/>
      <c r="L336"/>
      <c r="M336"/>
      <c r="N336"/>
      <c r="O336"/>
      <c r="P336"/>
      <c r="Q336"/>
      <c r="R336"/>
      <c r="S336"/>
      <c r="T336"/>
      <c r="U336"/>
      <c r="V336"/>
      <c r="W336"/>
      <c r="X336"/>
      <c r="Y336"/>
      <c r="Z336"/>
      <c r="AA336"/>
      <c r="AB336"/>
      <c r="AC336"/>
    </row>
    <row r="337" spans="2:29" s="1" customFormat="1">
      <c r="B337" s="4"/>
      <c r="C337" s="5"/>
      <c r="G337"/>
      <c r="H337"/>
      <c r="I337"/>
      <c r="J337"/>
      <c r="K337"/>
      <c r="L337"/>
      <c r="M337"/>
      <c r="N337"/>
      <c r="O337"/>
      <c r="P337"/>
      <c r="Q337"/>
      <c r="R337"/>
      <c r="S337"/>
      <c r="T337"/>
      <c r="U337"/>
      <c r="V337"/>
      <c r="W337"/>
      <c r="X337"/>
      <c r="Y337"/>
      <c r="Z337"/>
      <c r="AA337"/>
      <c r="AB337"/>
      <c r="AC337"/>
    </row>
    <row r="338" spans="2:29" s="1" customFormat="1">
      <c r="B338" s="4"/>
      <c r="C338" s="5"/>
      <c r="G338"/>
      <c r="H338"/>
      <c r="I338"/>
      <c r="J338"/>
      <c r="K338"/>
      <c r="L338"/>
      <c r="M338"/>
      <c r="N338"/>
      <c r="O338"/>
      <c r="P338"/>
      <c r="Q338"/>
      <c r="R338"/>
      <c r="S338"/>
      <c r="T338"/>
      <c r="U338"/>
      <c r="V338"/>
      <c r="W338"/>
      <c r="X338"/>
      <c r="Y338"/>
      <c r="Z338"/>
      <c r="AA338"/>
      <c r="AB338"/>
      <c r="AC338"/>
    </row>
    <row r="339" spans="2:29" s="1" customFormat="1">
      <c r="B339" s="4"/>
      <c r="C339" s="5"/>
      <c r="G339"/>
      <c r="H339"/>
      <c r="I339"/>
      <c r="J339"/>
      <c r="K339"/>
      <c r="L339"/>
      <c r="M339"/>
      <c r="N339"/>
      <c r="O339"/>
      <c r="P339"/>
      <c r="Q339"/>
      <c r="R339"/>
      <c r="S339"/>
      <c r="T339"/>
      <c r="U339"/>
      <c r="V339"/>
      <c r="W339"/>
      <c r="X339"/>
      <c r="Y339"/>
      <c r="Z339"/>
      <c r="AA339"/>
      <c r="AB339"/>
      <c r="AC339"/>
    </row>
    <row r="340" spans="2:29" s="1" customFormat="1">
      <c r="B340" s="4"/>
      <c r="C340" s="5"/>
      <c r="G340"/>
      <c r="H340"/>
      <c r="I340"/>
      <c r="J340"/>
      <c r="K340"/>
      <c r="L340"/>
      <c r="M340"/>
      <c r="N340"/>
      <c r="O340"/>
      <c r="P340"/>
      <c r="Q340"/>
      <c r="R340"/>
      <c r="S340"/>
      <c r="T340"/>
      <c r="U340"/>
      <c r="V340"/>
      <c r="W340"/>
      <c r="X340"/>
      <c r="Y340"/>
      <c r="Z340"/>
      <c r="AA340"/>
      <c r="AB340"/>
      <c r="AC340"/>
    </row>
    <row r="341" spans="2:29" s="1" customFormat="1">
      <c r="B341" s="4"/>
      <c r="C341" s="5"/>
      <c r="G341"/>
      <c r="H341"/>
      <c r="I341"/>
      <c r="J341"/>
      <c r="K341"/>
      <c r="L341"/>
      <c r="M341"/>
      <c r="N341"/>
      <c r="O341"/>
      <c r="P341"/>
      <c r="Q341"/>
      <c r="R341"/>
      <c r="S341"/>
      <c r="T341"/>
      <c r="U341"/>
      <c r="V341"/>
      <c r="W341"/>
      <c r="X341"/>
      <c r="Y341"/>
      <c r="Z341"/>
      <c r="AA341"/>
      <c r="AB341"/>
      <c r="AC341"/>
    </row>
    <row r="342" spans="2:29" s="1" customFormat="1">
      <c r="B342" s="4"/>
      <c r="C342" s="5"/>
      <c r="G342"/>
      <c r="H342"/>
      <c r="I342"/>
      <c r="J342"/>
      <c r="K342"/>
      <c r="L342"/>
      <c r="M342"/>
      <c r="N342"/>
      <c r="O342"/>
      <c r="P342"/>
      <c r="Q342"/>
      <c r="R342"/>
      <c r="S342"/>
      <c r="T342"/>
      <c r="U342"/>
      <c r="V342"/>
      <c r="W342"/>
      <c r="X342"/>
      <c r="Y342"/>
      <c r="Z342"/>
      <c r="AA342"/>
      <c r="AB342"/>
      <c r="AC342"/>
    </row>
    <row r="343" spans="2:29" s="1" customFormat="1">
      <c r="B343" s="4"/>
      <c r="C343" s="5"/>
      <c r="G343"/>
      <c r="H343"/>
      <c r="I343"/>
      <c r="J343"/>
      <c r="K343"/>
      <c r="L343"/>
      <c r="M343"/>
      <c r="N343"/>
      <c r="O343"/>
      <c r="P343"/>
      <c r="Q343"/>
      <c r="R343"/>
      <c r="S343"/>
      <c r="T343"/>
      <c r="U343"/>
      <c r="V343"/>
      <c r="W343"/>
      <c r="X343"/>
      <c r="Y343"/>
      <c r="Z343"/>
      <c r="AA343"/>
      <c r="AB343"/>
      <c r="AC343"/>
    </row>
    <row r="344" spans="2:29" s="1" customFormat="1">
      <c r="B344" s="4"/>
      <c r="C344" s="5"/>
      <c r="G344"/>
      <c r="H344"/>
      <c r="I344"/>
      <c r="J344"/>
      <c r="K344"/>
      <c r="L344"/>
      <c r="M344"/>
      <c r="N344"/>
      <c r="O344"/>
      <c r="P344"/>
      <c r="Q344"/>
      <c r="R344"/>
      <c r="S344"/>
      <c r="T344"/>
      <c r="U344"/>
      <c r="V344"/>
      <c r="W344"/>
      <c r="X344"/>
      <c r="Y344"/>
      <c r="Z344"/>
      <c r="AA344"/>
      <c r="AB344"/>
      <c r="AC344"/>
    </row>
    <row r="345" spans="2:29" s="1" customFormat="1">
      <c r="B345" s="4"/>
      <c r="C345" s="5"/>
      <c r="G345"/>
      <c r="H345"/>
      <c r="I345"/>
      <c r="J345"/>
      <c r="K345"/>
      <c r="L345"/>
      <c r="M345"/>
      <c r="N345"/>
      <c r="O345"/>
      <c r="P345"/>
      <c r="Q345"/>
      <c r="R345"/>
      <c r="S345"/>
      <c r="T345"/>
      <c r="U345"/>
      <c r="V345"/>
      <c r="W345"/>
      <c r="X345"/>
      <c r="Y345"/>
      <c r="Z345"/>
      <c r="AA345"/>
      <c r="AB345"/>
      <c r="AC345"/>
    </row>
    <row r="346" spans="2:29" s="1" customFormat="1">
      <c r="B346" s="4"/>
      <c r="C346" s="5"/>
      <c r="G346"/>
      <c r="H346"/>
      <c r="I346"/>
      <c r="J346"/>
      <c r="K346"/>
      <c r="L346"/>
      <c r="M346"/>
      <c r="N346"/>
      <c r="O346"/>
      <c r="P346"/>
      <c r="Q346"/>
      <c r="R346"/>
      <c r="S346"/>
      <c r="T346"/>
      <c r="U346"/>
      <c r="V346"/>
      <c r="W346"/>
      <c r="X346"/>
      <c r="Y346"/>
      <c r="Z346"/>
      <c r="AA346"/>
      <c r="AB346"/>
      <c r="AC346"/>
    </row>
    <row r="347" spans="2:29" s="1" customFormat="1">
      <c r="B347" s="4"/>
      <c r="C347" s="5"/>
      <c r="G347"/>
      <c r="H347"/>
      <c r="I347"/>
      <c r="J347"/>
      <c r="K347"/>
      <c r="L347"/>
      <c r="M347"/>
      <c r="N347"/>
      <c r="O347"/>
      <c r="P347"/>
      <c r="Q347"/>
      <c r="R347"/>
      <c r="S347"/>
      <c r="T347"/>
      <c r="U347"/>
      <c r="V347"/>
      <c r="W347"/>
      <c r="X347"/>
      <c r="Y347"/>
      <c r="Z347"/>
      <c r="AA347"/>
      <c r="AB347"/>
      <c r="AC347"/>
    </row>
    <row r="348" spans="2:29" s="1" customFormat="1">
      <c r="B348" s="4"/>
      <c r="C348" s="5"/>
      <c r="G348"/>
      <c r="H348"/>
      <c r="I348"/>
      <c r="J348"/>
      <c r="K348"/>
      <c r="L348"/>
      <c r="M348"/>
      <c r="N348"/>
      <c r="O348"/>
      <c r="P348"/>
      <c r="Q348"/>
      <c r="R348"/>
      <c r="S348"/>
      <c r="T348"/>
      <c r="U348"/>
      <c r="V348"/>
      <c r="W348"/>
      <c r="X348"/>
      <c r="Y348"/>
      <c r="Z348"/>
      <c r="AA348"/>
      <c r="AB348"/>
      <c r="AC348"/>
    </row>
    <row r="349" spans="2:29" s="1" customFormat="1">
      <c r="B349" s="4"/>
      <c r="C349" s="5"/>
      <c r="G349"/>
      <c r="H349"/>
      <c r="I349"/>
      <c r="J349"/>
      <c r="K349"/>
      <c r="L349"/>
      <c r="M349"/>
      <c r="N349"/>
      <c r="O349"/>
      <c r="P349"/>
      <c r="Q349"/>
      <c r="R349"/>
      <c r="S349"/>
      <c r="T349"/>
      <c r="U349"/>
      <c r="V349"/>
      <c r="W349"/>
      <c r="X349"/>
      <c r="Y349"/>
      <c r="Z349"/>
      <c r="AA349"/>
      <c r="AB349"/>
      <c r="AC349"/>
    </row>
    <row r="350" spans="2:29" s="1" customFormat="1">
      <c r="B350" s="4"/>
      <c r="C350" s="5"/>
      <c r="G350"/>
      <c r="H350"/>
      <c r="I350"/>
      <c r="J350"/>
      <c r="K350"/>
      <c r="L350"/>
      <c r="M350"/>
      <c r="N350"/>
      <c r="O350"/>
      <c r="P350"/>
      <c r="Q350"/>
      <c r="R350"/>
      <c r="S350"/>
      <c r="T350"/>
      <c r="U350"/>
      <c r="V350"/>
      <c r="W350"/>
      <c r="X350"/>
      <c r="Y350"/>
      <c r="Z350"/>
      <c r="AA350"/>
      <c r="AB350"/>
      <c r="AC350"/>
    </row>
    <row r="351" spans="2:29" s="1" customFormat="1">
      <c r="B351" s="4"/>
      <c r="C351" s="5"/>
      <c r="G351"/>
      <c r="H351"/>
      <c r="I351"/>
      <c r="J351"/>
      <c r="K351"/>
      <c r="L351"/>
      <c r="M351"/>
      <c r="N351"/>
      <c r="O351"/>
      <c r="P351"/>
      <c r="Q351"/>
      <c r="R351"/>
      <c r="S351"/>
      <c r="T351"/>
      <c r="U351"/>
      <c r="V351"/>
      <c r="W351"/>
      <c r="X351"/>
      <c r="Y351"/>
      <c r="Z351"/>
      <c r="AA351"/>
      <c r="AB351"/>
      <c r="AC351"/>
    </row>
    <row r="352" spans="2:29" s="1" customFormat="1">
      <c r="B352" s="4"/>
      <c r="C352" s="5"/>
      <c r="G352"/>
      <c r="H352"/>
      <c r="I352"/>
      <c r="J352"/>
      <c r="K352"/>
      <c r="L352"/>
      <c r="M352"/>
      <c r="N352"/>
      <c r="O352"/>
      <c r="P352"/>
      <c r="Q352"/>
      <c r="R352"/>
      <c r="S352"/>
      <c r="T352"/>
      <c r="U352"/>
      <c r="V352"/>
      <c r="W352"/>
      <c r="X352"/>
      <c r="Y352"/>
      <c r="Z352"/>
      <c r="AA352"/>
      <c r="AB352"/>
      <c r="AC352"/>
    </row>
    <row r="353" spans="2:29" s="1" customFormat="1">
      <c r="B353" s="4"/>
      <c r="C353" s="5"/>
      <c r="G353"/>
      <c r="H353"/>
      <c r="I353"/>
      <c r="J353"/>
      <c r="K353"/>
      <c r="L353"/>
      <c r="M353"/>
      <c r="N353"/>
      <c r="O353"/>
      <c r="P353"/>
      <c r="Q353"/>
      <c r="R353"/>
      <c r="S353"/>
      <c r="T353"/>
      <c r="U353"/>
      <c r="V353"/>
      <c r="W353"/>
      <c r="X353"/>
      <c r="Y353"/>
      <c r="Z353"/>
      <c r="AA353"/>
      <c r="AB353"/>
      <c r="AC353"/>
    </row>
    <row r="354" spans="2:29" s="1" customFormat="1">
      <c r="B354" s="4"/>
      <c r="C354" s="5"/>
      <c r="G354"/>
      <c r="H354"/>
      <c r="I354"/>
      <c r="J354"/>
      <c r="K354"/>
      <c r="L354"/>
      <c r="M354"/>
      <c r="N354"/>
      <c r="O354"/>
      <c r="P354"/>
      <c r="Q354"/>
      <c r="R354"/>
      <c r="S354"/>
      <c r="T354"/>
      <c r="U354"/>
      <c r="V354"/>
      <c r="W354"/>
      <c r="X354"/>
      <c r="Y354"/>
      <c r="Z354"/>
      <c r="AA354"/>
      <c r="AB354"/>
      <c r="AC354"/>
    </row>
    <row r="355" spans="2:29" s="1" customFormat="1">
      <c r="B355" s="4"/>
      <c r="C355" s="5"/>
      <c r="G355"/>
      <c r="H355"/>
      <c r="I355"/>
      <c r="J355"/>
      <c r="K355"/>
      <c r="L355"/>
      <c r="M355"/>
      <c r="N355"/>
      <c r="O355"/>
      <c r="P355"/>
      <c r="Q355"/>
      <c r="R355"/>
      <c r="S355"/>
      <c r="T355"/>
      <c r="U355"/>
      <c r="V355"/>
      <c r="W355"/>
      <c r="X355"/>
      <c r="Y355"/>
      <c r="Z355"/>
      <c r="AA355"/>
      <c r="AB355"/>
      <c r="AC355"/>
    </row>
    <row r="356" spans="2:29" s="1" customFormat="1">
      <c r="B356" s="4"/>
      <c r="C356" s="5"/>
      <c r="G356"/>
      <c r="H356"/>
      <c r="I356"/>
      <c r="J356"/>
      <c r="K356"/>
      <c r="L356"/>
      <c r="M356"/>
      <c r="N356"/>
      <c r="O356"/>
      <c r="P356"/>
      <c r="Q356"/>
      <c r="R356"/>
      <c r="S356"/>
      <c r="T356"/>
      <c r="U356"/>
      <c r="V356"/>
      <c r="W356"/>
      <c r="X356"/>
      <c r="Y356"/>
      <c r="Z356"/>
      <c r="AA356"/>
      <c r="AB356"/>
      <c r="AC356"/>
    </row>
    <row r="357" spans="2:29" s="1" customFormat="1">
      <c r="B357" s="4"/>
      <c r="C357" s="5"/>
      <c r="G357"/>
      <c r="H357"/>
      <c r="I357"/>
      <c r="J357"/>
      <c r="K357"/>
      <c r="L357"/>
      <c r="M357"/>
      <c r="N357"/>
      <c r="O357"/>
      <c r="P357"/>
      <c r="Q357"/>
      <c r="R357"/>
      <c r="S357"/>
      <c r="T357"/>
      <c r="U357"/>
      <c r="V357"/>
      <c r="W357"/>
      <c r="X357"/>
      <c r="Y357"/>
      <c r="Z357"/>
      <c r="AA357"/>
      <c r="AB357"/>
      <c r="AC357"/>
    </row>
    <row r="358" spans="2:29" s="1" customFormat="1">
      <c r="B358" s="4"/>
      <c r="C358" s="5"/>
      <c r="G358"/>
      <c r="H358"/>
      <c r="I358"/>
      <c r="J358"/>
      <c r="K358"/>
      <c r="L358"/>
      <c r="M358"/>
      <c r="N358"/>
      <c r="O358"/>
      <c r="P358"/>
      <c r="Q358"/>
      <c r="R358"/>
      <c r="S358"/>
      <c r="T358"/>
      <c r="U358"/>
      <c r="V358"/>
      <c r="W358"/>
      <c r="X358"/>
      <c r="Y358"/>
      <c r="Z358"/>
      <c r="AA358"/>
      <c r="AB358"/>
      <c r="AC358"/>
    </row>
    <row r="359" spans="2:29" s="1" customFormat="1">
      <c r="B359" s="4"/>
      <c r="C359" s="5"/>
      <c r="G359"/>
      <c r="H359"/>
      <c r="I359"/>
      <c r="J359"/>
      <c r="K359"/>
      <c r="L359"/>
      <c r="M359"/>
      <c r="N359"/>
      <c r="O359"/>
      <c r="P359"/>
      <c r="Q359"/>
      <c r="R359"/>
      <c r="S359"/>
      <c r="T359"/>
      <c r="U359"/>
      <c r="V359"/>
      <c r="W359"/>
      <c r="X359"/>
      <c r="Y359"/>
      <c r="Z359"/>
      <c r="AA359"/>
      <c r="AB359"/>
      <c r="AC359"/>
    </row>
    <row r="360" spans="2:29" s="1" customFormat="1">
      <c r="B360" s="4"/>
      <c r="C360" s="5"/>
      <c r="G360"/>
      <c r="H360"/>
      <c r="I360"/>
      <c r="J360"/>
      <c r="K360"/>
      <c r="L360"/>
      <c r="M360"/>
      <c r="N360"/>
      <c r="O360"/>
      <c r="P360"/>
      <c r="Q360"/>
      <c r="R360"/>
      <c r="S360"/>
      <c r="T360"/>
      <c r="U360"/>
      <c r="V360"/>
      <c r="W360"/>
      <c r="X360"/>
      <c r="Y360"/>
      <c r="Z360"/>
      <c r="AA360"/>
      <c r="AB360"/>
      <c r="AC360"/>
    </row>
    <row r="361" spans="2:29" s="1" customFormat="1">
      <c r="B361" s="4"/>
      <c r="C361" s="5"/>
      <c r="G361"/>
      <c r="H361"/>
      <c r="I361"/>
      <c r="J361"/>
      <c r="K361"/>
      <c r="L361"/>
      <c r="M361"/>
      <c r="N361"/>
      <c r="O361"/>
      <c r="P361"/>
      <c r="Q361"/>
      <c r="R361"/>
      <c r="S361"/>
      <c r="T361"/>
      <c r="U361"/>
      <c r="V361"/>
      <c r="W361"/>
      <c r="X361"/>
      <c r="Y361"/>
      <c r="Z361"/>
      <c r="AA361"/>
      <c r="AB361"/>
      <c r="AC361"/>
    </row>
    <row r="362" spans="2:29" s="1" customFormat="1">
      <c r="B362" s="4"/>
      <c r="C362" s="5"/>
      <c r="G362"/>
      <c r="H362"/>
      <c r="I362"/>
      <c r="J362"/>
      <c r="K362"/>
      <c r="L362"/>
      <c r="M362"/>
      <c r="N362"/>
      <c r="O362"/>
      <c r="P362"/>
      <c r="Q362"/>
      <c r="R362"/>
      <c r="S362"/>
      <c r="T362"/>
      <c r="U362"/>
      <c r="V362"/>
      <c r="W362"/>
      <c r="X362"/>
      <c r="Y362"/>
      <c r="Z362"/>
      <c r="AA362"/>
      <c r="AB362"/>
      <c r="AC362"/>
    </row>
    <row r="363" spans="2:29" s="1" customFormat="1">
      <c r="B363" s="4"/>
      <c r="C363" s="5"/>
      <c r="G363"/>
      <c r="H363"/>
      <c r="I363"/>
      <c r="J363"/>
      <c r="K363"/>
      <c r="L363"/>
      <c r="M363"/>
      <c r="N363"/>
      <c r="O363"/>
      <c r="P363"/>
      <c r="Q363"/>
      <c r="R363"/>
      <c r="S363"/>
      <c r="T363"/>
      <c r="U363"/>
      <c r="V363"/>
      <c r="W363"/>
      <c r="X363"/>
      <c r="Y363"/>
      <c r="Z363"/>
      <c r="AA363"/>
      <c r="AB363"/>
      <c r="AC363"/>
    </row>
    <row r="364" spans="2:29" s="1" customFormat="1">
      <c r="B364" s="4"/>
      <c r="C364" s="5"/>
      <c r="G364"/>
      <c r="H364"/>
      <c r="I364"/>
      <c r="J364"/>
      <c r="K364"/>
      <c r="L364"/>
      <c r="M364"/>
      <c r="N364"/>
      <c r="O364"/>
      <c r="P364"/>
      <c r="Q364"/>
      <c r="R364"/>
      <c r="S364"/>
      <c r="T364"/>
      <c r="U364"/>
      <c r="V364"/>
      <c r="W364"/>
      <c r="X364"/>
      <c r="Y364"/>
      <c r="Z364"/>
      <c r="AA364"/>
      <c r="AB364"/>
      <c r="AC364"/>
    </row>
    <row r="365" spans="2:29" s="1" customFormat="1">
      <c r="B365" s="4"/>
      <c r="C365" s="5"/>
      <c r="G365"/>
      <c r="H365"/>
      <c r="I365"/>
      <c r="J365"/>
      <c r="K365"/>
      <c r="L365"/>
      <c r="M365"/>
      <c r="N365"/>
      <c r="O365"/>
      <c r="P365"/>
      <c r="Q365"/>
      <c r="R365"/>
      <c r="S365"/>
      <c r="T365"/>
      <c r="U365"/>
      <c r="V365"/>
      <c r="W365"/>
      <c r="X365"/>
      <c r="Y365"/>
      <c r="Z365"/>
      <c r="AA365"/>
      <c r="AB365"/>
      <c r="AC365"/>
    </row>
    <row r="366" spans="2:29" s="1" customFormat="1">
      <c r="B366" s="4"/>
      <c r="C366" s="5"/>
      <c r="G366"/>
      <c r="H366"/>
      <c r="I366"/>
      <c r="J366"/>
      <c r="K366"/>
      <c r="L366"/>
      <c r="M366"/>
      <c r="N366"/>
      <c r="O366"/>
      <c r="P366"/>
      <c r="Q366"/>
      <c r="R366"/>
      <c r="S366"/>
      <c r="T366"/>
      <c r="U366"/>
      <c r="V366"/>
      <c r="W366"/>
      <c r="X366"/>
      <c r="Y366"/>
      <c r="Z366"/>
      <c r="AA366"/>
      <c r="AB366"/>
      <c r="AC366"/>
    </row>
    <row r="367" spans="2:29" s="1" customFormat="1">
      <c r="B367" s="4"/>
      <c r="C367" s="5"/>
      <c r="G367"/>
      <c r="H367"/>
      <c r="I367"/>
      <c r="J367"/>
      <c r="K367"/>
      <c r="L367"/>
      <c r="M367"/>
      <c r="N367"/>
      <c r="O367"/>
      <c r="P367"/>
      <c r="Q367"/>
      <c r="R367"/>
      <c r="S367"/>
      <c r="T367"/>
      <c r="U367"/>
      <c r="V367"/>
      <c r="W367"/>
      <c r="X367"/>
      <c r="Y367"/>
      <c r="Z367"/>
      <c r="AA367"/>
      <c r="AB367"/>
      <c r="AC367"/>
    </row>
    <row r="368" spans="2:29" s="1" customFormat="1">
      <c r="B368" s="4"/>
      <c r="C368" s="5"/>
      <c r="G368"/>
      <c r="H368"/>
      <c r="I368"/>
      <c r="J368"/>
      <c r="K368"/>
      <c r="L368"/>
      <c r="M368"/>
      <c r="N368"/>
      <c r="O368"/>
      <c r="P368"/>
      <c r="Q368"/>
      <c r="R368"/>
      <c r="S368"/>
      <c r="T368"/>
      <c r="U368"/>
      <c r="V368"/>
      <c r="W368"/>
      <c r="X368"/>
      <c r="Y368"/>
      <c r="Z368"/>
      <c r="AA368"/>
      <c r="AB368"/>
      <c r="AC368"/>
    </row>
    <row r="369" spans="2:29" s="1" customFormat="1">
      <c r="B369" s="4"/>
      <c r="C369" s="5"/>
      <c r="G369"/>
      <c r="H369"/>
      <c r="I369"/>
      <c r="J369"/>
      <c r="K369"/>
      <c r="L369"/>
      <c r="M369"/>
      <c r="N369"/>
      <c r="O369"/>
      <c r="P369"/>
      <c r="Q369"/>
      <c r="R369"/>
      <c r="S369"/>
      <c r="T369"/>
      <c r="U369"/>
      <c r="V369"/>
      <c r="W369"/>
      <c r="X369"/>
      <c r="Y369"/>
      <c r="Z369"/>
      <c r="AA369"/>
      <c r="AB369"/>
      <c r="AC369"/>
    </row>
    <row r="370" spans="2:29" s="1" customFormat="1">
      <c r="B370" s="4"/>
      <c r="C370" s="5"/>
      <c r="G370"/>
      <c r="H370"/>
      <c r="I370"/>
      <c r="J370"/>
      <c r="K370"/>
      <c r="L370"/>
      <c r="M370"/>
      <c r="N370"/>
      <c r="O370"/>
      <c r="P370"/>
      <c r="Q370"/>
      <c r="R370"/>
      <c r="S370"/>
      <c r="T370"/>
      <c r="U370"/>
      <c r="V370"/>
      <c r="W370"/>
      <c r="X370"/>
      <c r="Y370"/>
      <c r="Z370"/>
      <c r="AA370"/>
      <c r="AB370"/>
      <c r="AC370"/>
    </row>
    <row r="371" spans="2:29" s="1" customFormat="1">
      <c r="B371" s="4"/>
      <c r="C371" s="5"/>
      <c r="G371"/>
      <c r="H371"/>
      <c r="I371"/>
      <c r="J371"/>
      <c r="K371"/>
      <c r="L371"/>
      <c r="M371"/>
      <c r="N371"/>
      <c r="O371"/>
      <c r="P371"/>
      <c r="Q371"/>
      <c r="R371"/>
      <c r="S371"/>
      <c r="T371"/>
      <c r="U371"/>
      <c r="V371"/>
      <c r="W371"/>
      <c r="X371"/>
      <c r="Y371"/>
      <c r="Z371"/>
      <c r="AA371"/>
      <c r="AB371"/>
      <c r="AC371"/>
    </row>
    <row r="372" spans="2:29" s="1" customFormat="1">
      <c r="B372" s="4"/>
      <c r="C372" s="5"/>
      <c r="G372"/>
      <c r="H372"/>
      <c r="I372"/>
      <c r="J372"/>
      <c r="K372"/>
      <c r="L372"/>
      <c r="M372"/>
      <c r="N372"/>
      <c r="O372"/>
      <c r="P372"/>
      <c r="Q372"/>
      <c r="R372"/>
      <c r="S372"/>
      <c r="T372"/>
      <c r="U372"/>
      <c r="V372"/>
      <c r="W372"/>
      <c r="X372"/>
      <c r="Y372"/>
      <c r="Z372"/>
      <c r="AA372"/>
      <c r="AB372"/>
      <c r="AC372"/>
    </row>
    <row r="373" spans="2:29" s="1" customFormat="1">
      <c r="B373" s="4"/>
      <c r="C373" s="5"/>
      <c r="G373"/>
      <c r="H373"/>
      <c r="I373"/>
      <c r="J373"/>
      <c r="K373"/>
      <c r="L373"/>
      <c r="M373"/>
      <c r="N373"/>
      <c r="O373"/>
      <c r="P373"/>
      <c r="Q373"/>
      <c r="R373"/>
      <c r="S373"/>
      <c r="T373"/>
      <c r="U373"/>
      <c r="V373"/>
      <c r="W373"/>
      <c r="X373"/>
      <c r="Y373"/>
      <c r="Z373"/>
      <c r="AA373"/>
      <c r="AB373"/>
      <c r="AC373"/>
    </row>
    <row r="374" spans="2:29" s="1" customFormat="1">
      <c r="B374" s="4"/>
      <c r="C374" s="5"/>
      <c r="G374"/>
      <c r="H374"/>
      <c r="I374"/>
      <c r="J374"/>
      <c r="K374"/>
      <c r="L374"/>
      <c r="M374"/>
      <c r="N374"/>
      <c r="O374"/>
      <c r="P374"/>
      <c r="Q374"/>
      <c r="R374"/>
      <c r="S374"/>
      <c r="T374"/>
      <c r="U374"/>
      <c r="V374"/>
      <c r="W374"/>
      <c r="X374"/>
      <c r="Y374"/>
      <c r="Z374"/>
      <c r="AA374"/>
      <c r="AB374"/>
      <c r="AC374"/>
    </row>
    <row r="375" spans="2:29" s="1" customFormat="1">
      <c r="B375" s="4"/>
      <c r="C375" s="5"/>
      <c r="G375"/>
      <c r="H375"/>
      <c r="I375"/>
      <c r="J375"/>
      <c r="K375"/>
      <c r="L375"/>
      <c r="M375"/>
      <c r="N375"/>
      <c r="O375"/>
      <c r="P375"/>
      <c r="Q375"/>
      <c r="R375"/>
      <c r="S375"/>
      <c r="T375"/>
      <c r="U375"/>
      <c r="V375"/>
      <c r="W375"/>
      <c r="X375"/>
      <c r="Y375"/>
      <c r="Z375"/>
      <c r="AA375"/>
      <c r="AB375"/>
      <c r="AC375"/>
    </row>
    <row r="376" spans="2:29" s="1" customFormat="1">
      <c r="B376" s="4"/>
      <c r="C376" s="5"/>
      <c r="G376"/>
      <c r="H376"/>
      <c r="I376"/>
      <c r="J376"/>
      <c r="K376"/>
      <c r="L376"/>
      <c r="M376"/>
      <c r="N376"/>
      <c r="O376"/>
      <c r="P376"/>
      <c r="Q376"/>
      <c r="R376"/>
      <c r="S376"/>
      <c r="T376"/>
      <c r="U376"/>
      <c r="V376"/>
      <c r="W376"/>
      <c r="X376"/>
      <c r="Y376"/>
      <c r="Z376"/>
      <c r="AA376"/>
      <c r="AB376"/>
      <c r="AC376"/>
    </row>
    <row r="377" spans="2:29" s="1" customFormat="1">
      <c r="B377" s="4"/>
      <c r="C377" s="5"/>
      <c r="G377"/>
      <c r="H377"/>
      <c r="I377"/>
      <c r="J377"/>
      <c r="K377"/>
      <c r="L377"/>
      <c r="M377"/>
      <c r="N377"/>
      <c r="O377"/>
      <c r="P377"/>
      <c r="Q377"/>
      <c r="R377"/>
      <c r="S377"/>
      <c r="T377"/>
      <c r="U377"/>
      <c r="V377"/>
      <c r="W377"/>
      <c r="X377"/>
      <c r="Y377"/>
      <c r="Z377"/>
      <c r="AA377"/>
      <c r="AB377"/>
      <c r="AC377"/>
    </row>
    <row r="378" spans="2:29" s="1" customFormat="1">
      <c r="B378" s="4"/>
      <c r="C378" s="5"/>
      <c r="G378"/>
      <c r="H378"/>
      <c r="I378"/>
      <c r="J378"/>
      <c r="K378"/>
      <c r="L378"/>
      <c r="M378"/>
      <c r="N378"/>
      <c r="O378"/>
      <c r="P378"/>
      <c r="Q378"/>
      <c r="R378"/>
      <c r="S378"/>
      <c r="T378"/>
      <c r="U378"/>
      <c r="V378"/>
      <c r="W378"/>
      <c r="X378"/>
      <c r="Y378"/>
      <c r="Z378"/>
      <c r="AA378"/>
      <c r="AB378"/>
      <c r="AC378"/>
    </row>
    <row r="379" spans="2:29" s="1" customFormat="1">
      <c r="B379" s="4"/>
      <c r="C379" s="5"/>
      <c r="G379"/>
      <c r="H379"/>
      <c r="I379"/>
      <c r="J379"/>
      <c r="K379"/>
      <c r="L379"/>
      <c r="M379"/>
      <c r="N379"/>
      <c r="O379"/>
      <c r="P379"/>
      <c r="Q379"/>
      <c r="R379"/>
      <c r="S379"/>
      <c r="T379"/>
      <c r="U379"/>
      <c r="V379"/>
      <c r="W379"/>
      <c r="X379"/>
      <c r="Y379"/>
      <c r="Z379"/>
      <c r="AA379"/>
      <c r="AB379"/>
      <c r="AC379"/>
    </row>
    <row r="380" spans="2:29" s="1" customFormat="1">
      <c r="B380" s="4"/>
      <c r="C380" s="5"/>
      <c r="G380"/>
      <c r="H380"/>
      <c r="I380"/>
      <c r="J380"/>
      <c r="K380"/>
      <c r="L380"/>
      <c r="M380"/>
      <c r="N380"/>
      <c r="O380"/>
      <c r="P380"/>
      <c r="Q380"/>
      <c r="R380"/>
      <c r="S380"/>
      <c r="T380"/>
      <c r="U380"/>
      <c r="V380"/>
      <c r="W380"/>
      <c r="X380"/>
      <c r="Y380"/>
      <c r="Z380"/>
      <c r="AA380"/>
      <c r="AB380"/>
      <c r="AC380"/>
    </row>
    <row r="381" spans="2:29" s="1" customFormat="1">
      <c r="B381" s="4"/>
      <c r="C381" s="5"/>
      <c r="G381"/>
      <c r="H381"/>
      <c r="I381"/>
      <c r="J381"/>
      <c r="K381"/>
      <c r="L381"/>
      <c r="M381"/>
      <c r="N381"/>
      <c r="O381"/>
      <c r="P381"/>
      <c r="Q381"/>
      <c r="R381"/>
      <c r="S381"/>
      <c r="T381"/>
      <c r="U381"/>
      <c r="V381"/>
      <c r="W381"/>
      <c r="X381"/>
      <c r="Y381"/>
      <c r="Z381"/>
      <c r="AA381"/>
      <c r="AB381"/>
      <c r="AC381"/>
    </row>
    <row r="382" spans="2:29" s="1" customFormat="1">
      <c r="B382" s="4"/>
      <c r="C382" s="5"/>
      <c r="G382"/>
      <c r="H382"/>
      <c r="I382"/>
      <c r="J382"/>
      <c r="K382"/>
      <c r="L382"/>
      <c r="M382"/>
      <c r="N382"/>
      <c r="O382"/>
      <c r="P382"/>
      <c r="Q382"/>
      <c r="R382"/>
      <c r="S382"/>
      <c r="T382"/>
      <c r="U382"/>
      <c r="V382"/>
      <c r="W382"/>
      <c r="X382"/>
      <c r="Y382"/>
      <c r="Z382"/>
      <c r="AA382"/>
      <c r="AB382"/>
      <c r="AC382"/>
    </row>
    <row r="383" spans="2:29" s="1" customFormat="1">
      <c r="B383" s="4"/>
      <c r="C383" s="5"/>
      <c r="G383"/>
      <c r="H383"/>
      <c r="I383"/>
      <c r="J383"/>
      <c r="K383"/>
      <c r="L383"/>
      <c r="M383"/>
      <c r="N383"/>
      <c r="O383"/>
      <c r="P383"/>
      <c r="Q383"/>
      <c r="R383"/>
      <c r="S383"/>
      <c r="T383"/>
      <c r="U383"/>
      <c r="V383"/>
      <c r="W383"/>
      <c r="X383"/>
      <c r="Y383"/>
      <c r="Z383"/>
      <c r="AA383"/>
      <c r="AB383"/>
      <c r="AC383"/>
    </row>
    <row r="384" spans="2:29" s="1" customFormat="1">
      <c r="B384" s="4"/>
      <c r="C384" s="5"/>
      <c r="G384"/>
      <c r="H384"/>
      <c r="I384"/>
      <c r="J384"/>
      <c r="K384"/>
      <c r="L384"/>
      <c r="M384"/>
      <c r="N384"/>
      <c r="O384"/>
      <c r="P384"/>
      <c r="Q384"/>
      <c r="R384"/>
      <c r="S384"/>
      <c r="T384"/>
      <c r="U384"/>
      <c r="V384"/>
      <c r="W384"/>
      <c r="X384"/>
      <c r="Y384"/>
      <c r="Z384"/>
      <c r="AA384"/>
      <c r="AB384"/>
      <c r="AC384"/>
    </row>
    <row r="385" spans="2:29" s="1" customFormat="1">
      <c r="B385" s="4"/>
      <c r="C385" s="5"/>
      <c r="G385"/>
      <c r="H385"/>
      <c r="I385"/>
      <c r="J385"/>
      <c r="K385"/>
      <c r="L385"/>
      <c r="M385"/>
      <c r="N385"/>
      <c r="O385"/>
      <c r="P385"/>
      <c r="Q385"/>
      <c r="R385"/>
      <c r="S385"/>
      <c r="T385"/>
      <c r="U385"/>
      <c r="V385"/>
      <c r="W385"/>
      <c r="X385"/>
      <c r="Y385"/>
      <c r="Z385"/>
      <c r="AA385"/>
      <c r="AB385"/>
      <c r="AC385"/>
    </row>
    <row r="386" spans="2:29" s="1" customFormat="1">
      <c r="B386" s="4"/>
      <c r="C386" s="5"/>
      <c r="G386"/>
      <c r="H386"/>
      <c r="I386"/>
      <c r="J386"/>
      <c r="K386"/>
      <c r="L386"/>
      <c r="M386"/>
      <c r="N386"/>
      <c r="O386"/>
      <c r="P386"/>
      <c r="Q386"/>
      <c r="R386"/>
      <c r="S386"/>
      <c r="T386"/>
      <c r="U386"/>
      <c r="V386"/>
      <c r="W386"/>
      <c r="X386"/>
      <c r="Y386"/>
      <c r="Z386"/>
      <c r="AA386"/>
      <c r="AB386"/>
      <c r="AC386"/>
    </row>
    <row r="387" spans="2:29" s="1" customFormat="1">
      <c r="B387" s="4"/>
      <c r="C387" s="5"/>
      <c r="G387"/>
      <c r="H387"/>
      <c r="I387"/>
      <c r="J387"/>
      <c r="K387"/>
      <c r="L387"/>
      <c r="M387"/>
      <c r="N387"/>
      <c r="O387"/>
      <c r="P387"/>
      <c r="Q387"/>
      <c r="R387"/>
      <c r="S387"/>
      <c r="T387"/>
      <c r="U387"/>
      <c r="V387"/>
      <c r="W387"/>
      <c r="X387"/>
      <c r="Y387"/>
      <c r="Z387"/>
      <c r="AA387"/>
      <c r="AB387"/>
      <c r="AC387"/>
    </row>
    <row r="388" spans="2:29" s="1" customFormat="1">
      <c r="B388" s="4"/>
      <c r="C388" s="5"/>
      <c r="G388"/>
      <c r="H388"/>
      <c r="I388"/>
      <c r="J388"/>
      <c r="K388"/>
      <c r="L388"/>
      <c r="M388"/>
      <c r="N388"/>
      <c r="O388"/>
      <c r="P388"/>
      <c r="Q388"/>
      <c r="R388"/>
      <c r="S388"/>
      <c r="T388"/>
      <c r="U388"/>
      <c r="V388"/>
      <c r="W388"/>
      <c r="X388"/>
      <c r="Y388"/>
      <c r="Z388"/>
      <c r="AA388"/>
      <c r="AB388"/>
      <c r="AC388"/>
    </row>
    <row r="389" spans="2:29" s="1" customFormat="1">
      <c r="B389" s="4"/>
      <c r="C389" s="5"/>
      <c r="G389"/>
      <c r="H389"/>
      <c r="I389"/>
      <c r="J389"/>
      <c r="K389"/>
      <c r="L389"/>
      <c r="M389"/>
      <c r="N389"/>
      <c r="O389"/>
      <c r="P389"/>
      <c r="Q389"/>
      <c r="R389"/>
      <c r="S389"/>
      <c r="T389"/>
      <c r="U389"/>
      <c r="V389"/>
      <c r="W389"/>
      <c r="X389"/>
      <c r="Y389"/>
      <c r="Z389"/>
      <c r="AA389"/>
      <c r="AB389"/>
      <c r="AC389"/>
    </row>
    <row r="390" spans="2:29" s="1" customFormat="1">
      <c r="B390" s="4"/>
      <c r="C390" s="5"/>
      <c r="G390"/>
      <c r="H390"/>
      <c r="I390"/>
      <c r="J390"/>
      <c r="K390"/>
      <c r="L390"/>
      <c r="M390"/>
      <c r="N390"/>
      <c r="O390"/>
      <c r="P390"/>
      <c r="Q390"/>
      <c r="R390"/>
      <c r="S390"/>
      <c r="T390"/>
      <c r="U390"/>
      <c r="V390"/>
      <c r="W390"/>
      <c r="X390"/>
      <c r="Y390"/>
      <c r="Z390"/>
      <c r="AA390"/>
      <c r="AB390"/>
      <c r="AC390"/>
    </row>
    <row r="391" spans="2:29" s="1" customFormat="1">
      <c r="B391" s="4"/>
      <c r="C391" s="5"/>
      <c r="G391"/>
      <c r="H391"/>
      <c r="I391"/>
      <c r="J391"/>
      <c r="K391"/>
      <c r="L391"/>
      <c r="M391"/>
      <c r="N391"/>
      <c r="O391"/>
      <c r="P391"/>
      <c r="Q391"/>
      <c r="R391"/>
      <c r="S391"/>
      <c r="T391"/>
      <c r="U391"/>
      <c r="V391"/>
      <c r="W391"/>
      <c r="X391"/>
      <c r="Y391"/>
      <c r="Z391"/>
      <c r="AA391"/>
      <c r="AB391"/>
      <c r="AC391"/>
    </row>
    <row r="392" spans="2:29" s="1" customFormat="1">
      <c r="B392" s="4"/>
      <c r="C392" s="5"/>
      <c r="G392"/>
      <c r="H392"/>
      <c r="I392"/>
      <c r="J392"/>
      <c r="K392"/>
      <c r="L392"/>
      <c r="M392"/>
      <c r="N392"/>
      <c r="O392"/>
      <c r="P392"/>
      <c r="Q392"/>
      <c r="R392"/>
      <c r="S392"/>
      <c r="T392"/>
      <c r="U392"/>
      <c r="V392"/>
      <c r="W392"/>
      <c r="X392"/>
      <c r="Y392"/>
      <c r="Z392"/>
      <c r="AA392"/>
      <c r="AB392"/>
      <c r="AC392"/>
    </row>
    <row r="393" spans="2:29" s="1" customFormat="1">
      <c r="B393" s="4"/>
      <c r="C393" s="5"/>
      <c r="G393"/>
      <c r="H393"/>
      <c r="I393"/>
      <c r="J393"/>
      <c r="K393"/>
      <c r="L393"/>
      <c r="M393"/>
      <c r="N393"/>
      <c r="O393"/>
      <c r="P393"/>
      <c r="Q393"/>
      <c r="R393"/>
      <c r="S393"/>
      <c r="T393"/>
      <c r="U393"/>
      <c r="V393"/>
      <c r="W393"/>
      <c r="X393"/>
      <c r="Y393"/>
      <c r="Z393"/>
      <c r="AA393"/>
      <c r="AB393"/>
      <c r="AC393"/>
    </row>
    <row r="394" spans="2:29" s="1" customFormat="1">
      <c r="B394" s="4"/>
      <c r="C394" s="5"/>
      <c r="G394"/>
      <c r="H394"/>
      <c r="I394"/>
      <c r="J394"/>
      <c r="K394"/>
      <c r="L394"/>
      <c r="M394"/>
      <c r="N394"/>
      <c r="O394"/>
      <c r="P394"/>
      <c r="Q394"/>
      <c r="R394"/>
      <c r="S394"/>
      <c r="T394"/>
      <c r="U394"/>
      <c r="V394"/>
      <c r="W394"/>
      <c r="X394"/>
      <c r="Y394"/>
      <c r="Z394"/>
      <c r="AA394"/>
      <c r="AB394"/>
      <c r="AC394"/>
    </row>
    <row r="395" spans="2:29" s="1" customFormat="1">
      <c r="B395" s="4"/>
      <c r="C395" s="5"/>
      <c r="G395"/>
      <c r="H395"/>
      <c r="I395"/>
      <c r="J395"/>
      <c r="K395"/>
      <c r="L395"/>
      <c r="M395"/>
      <c r="N395"/>
      <c r="O395"/>
      <c r="P395"/>
      <c r="Q395"/>
      <c r="R395"/>
      <c r="S395"/>
      <c r="T395"/>
      <c r="U395"/>
      <c r="V395"/>
      <c r="W395"/>
      <c r="X395"/>
      <c r="Y395"/>
      <c r="Z395"/>
      <c r="AA395"/>
      <c r="AB395"/>
      <c r="AC395"/>
    </row>
    <row r="396" spans="2:29" s="1" customFormat="1">
      <c r="B396" s="4"/>
      <c r="C396" s="5"/>
      <c r="G396"/>
      <c r="H396"/>
      <c r="I396"/>
      <c r="J396"/>
      <c r="K396"/>
      <c r="L396"/>
      <c r="M396"/>
      <c r="N396"/>
      <c r="O396"/>
      <c r="P396"/>
      <c r="Q396"/>
      <c r="R396"/>
      <c r="S396"/>
      <c r="T396"/>
      <c r="U396"/>
      <c r="V396"/>
      <c r="W396"/>
      <c r="X396"/>
      <c r="Y396"/>
      <c r="Z396"/>
      <c r="AA396"/>
      <c r="AB396"/>
      <c r="AC396"/>
    </row>
    <row r="397" spans="2:29" s="1" customFormat="1">
      <c r="B397" s="4"/>
      <c r="C397" s="5"/>
      <c r="G397"/>
      <c r="H397"/>
      <c r="I397"/>
      <c r="J397"/>
      <c r="K397"/>
      <c r="L397"/>
      <c r="M397"/>
      <c r="N397"/>
      <c r="O397"/>
      <c r="P397"/>
      <c r="Q397"/>
      <c r="R397"/>
      <c r="S397"/>
      <c r="T397"/>
      <c r="U397"/>
      <c r="V397"/>
      <c r="W397"/>
      <c r="X397"/>
      <c r="Y397"/>
      <c r="Z397"/>
      <c r="AA397"/>
      <c r="AB397"/>
      <c r="AC397"/>
    </row>
    <row r="398" spans="2:29" s="1" customFormat="1">
      <c r="B398" s="4"/>
      <c r="C398" s="5"/>
      <c r="G398"/>
      <c r="H398"/>
      <c r="I398"/>
      <c r="J398"/>
      <c r="K398"/>
      <c r="L398"/>
      <c r="M398"/>
      <c r="N398"/>
      <c r="O398"/>
      <c r="P398"/>
      <c r="Q398"/>
      <c r="R398"/>
      <c r="S398"/>
      <c r="T398"/>
      <c r="U398"/>
      <c r="V398"/>
      <c r="W398"/>
      <c r="X398"/>
      <c r="Y398"/>
      <c r="Z398"/>
      <c r="AA398"/>
      <c r="AB398"/>
      <c r="AC398"/>
    </row>
    <row r="399" spans="2:29" s="1" customFormat="1">
      <c r="B399" s="4"/>
      <c r="C399" s="5"/>
      <c r="G399"/>
      <c r="H399"/>
      <c r="I399"/>
      <c r="J399"/>
      <c r="K399"/>
      <c r="L399"/>
      <c r="M399"/>
      <c r="N399"/>
      <c r="O399"/>
      <c r="P399"/>
      <c r="Q399"/>
      <c r="R399"/>
      <c r="S399"/>
      <c r="T399"/>
      <c r="U399"/>
      <c r="V399"/>
      <c r="W399"/>
      <c r="X399"/>
      <c r="Y399"/>
      <c r="Z399"/>
      <c r="AA399"/>
      <c r="AB399"/>
      <c r="AC399"/>
    </row>
    <row r="400" spans="2:29" s="1" customFormat="1">
      <c r="B400" s="4"/>
      <c r="C400" s="5"/>
      <c r="G400"/>
      <c r="H400"/>
      <c r="I400"/>
      <c r="J400"/>
      <c r="K400"/>
      <c r="L400"/>
      <c r="M400"/>
      <c r="N400"/>
      <c r="O400"/>
      <c r="P400"/>
      <c r="Q400"/>
      <c r="R400"/>
      <c r="S400"/>
      <c r="T400"/>
      <c r="U400"/>
      <c r="V400"/>
      <c r="W400"/>
      <c r="X400"/>
      <c r="Y400"/>
      <c r="Z400"/>
      <c r="AA400"/>
      <c r="AB400"/>
      <c r="AC400"/>
    </row>
    <row r="401" spans="2:29" s="1" customFormat="1">
      <c r="B401" s="4"/>
      <c r="C401" s="5"/>
      <c r="G401"/>
      <c r="H401"/>
      <c r="I401"/>
      <c r="J401"/>
      <c r="K401"/>
      <c r="L401"/>
      <c r="M401"/>
      <c r="N401"/>
      <c r="O401"/>
      <c r="P401"/>
      <c r="Q401"/>
      <c r="R401"/>
      <c r="S401"/>
      <c r="T401"/>
      <c r="U401"/>
      <c r="V401"/>
      <c r="W401"/>
      <c r="X401"/>
      <c r="Y401"/>
      <c r="Z401"/>
      <c r="AA401"/>
      <c r="AB401"/>
      <c r="AC401"/>
    </row>
    <row r="402" spans="2:29" s="1" customFormat="1">
      <c r="B402" s="4"/>
      <c r="C402" s="5"/>
      <c r="G402"/>
      <c r="H402"/>
      <c r="I402"/>
      <c r="J402"/>
      <c r="K402"/>
      <c r="L402"/>
      <c r="M402"/>
      <c r="N402"/>
      <c r="O402"/>
      <c r="P402"/>
      <c r="Q402"/>
      <c r="R402"/>
      <c r="S402"/>
      <c r="T402"/>
      <c r="U402"/>
      <c r="V402"/>
      <c r="W402"/>
      <c r="X402"/>
      <c r="Y402"/>
      <c r="Z402"/>
      <c r="AA402"/>
      <c r="AB402"/>
      <c r="AC402"/>
    </row>
    <row r="403" spans="2:29" s="1" customFormat="1">
      <c r="B403" s="4"/>
      <c r="C403" s="5"/>
      <c r="G403"/>
      <c r="H403"/>
      <c r="I403"/>
      <c r="J403"/>
      <c r="K403"/>
      <c r="L403"/>
      <c r="M403"/>
      <c r="N403"/>
      <c r="O403"/>
      <c r="P403"/>
      <c r="Q403"/>
      <c r="R403"/>
      <c r="S403"/>
      <c r="T403"/>
      <c r="U403"/>
      <c r="V403"/>
      <c r="W403"/>
      <c r="X403"/>
      <c r="Y403"/>
      <c r="Z403"/>
      <c r="AA403"/>
      <c r="AB403"/>
      <c r="AC403"/>
    </row>
    <row r="404" spans="2:29" s="1" customFormat="1">
      <c r="B404" s="4"/>
      <c r="C404" s="5"/>
      <c r="G404"/>
      <c r="H404"/>
      <c r="I404"/>
      <c r="J404"/>
      <c r="K404"/>
      <c r="L404"/>
      <c r="M404"/>
      <c r="N404"/>
      <c r="O404"/>
      <c r="P404"/>
      <c r="Q404"/>
      <c r="R404"/>
      <c r="S404"/>
      <c r="T404"/>
      <c r="U404"/>
      <c r="V404"/>
      <c r="W404"/>
      <c r="X404"/>
      <c r="Y404"/>
      <c r="Z404"/>
      <c r="AA404"/>
      <c r="AB404"/>
      <c r="AC404"/>
    </row>
    <row r="405" spans="2:29" s="1" customFormat="1">
      <c r="B405" s="4"/>
      <c r="C405" s="5"/>
      <c r="G405"/>
      <c r="H405"/>
      <c r="I405"/>
      <c r="J405"/>
      <c r="K405"/>
      <c r="L405"/>
      <c r="M405"/>
      <c r="N405"/>
      <c r="O405"/>
      <c r="P405"/>
      <c r="Q405"/>
      <c r="R405"/>
      <c r="S405"/>
      <c r="T405"/>
      <c r="U405"/>
      <c r="V405"/>
      <c r="W405"/>
      <c r="X405"/>
      <c r="Y405"/>
      <c r="Z405"/>
      <c r="AA405"/>
      <c r="AB405"/>
      <c r="AC405"/>
    </row>
    <row r="406" spans="2:29" s="1" customFormat="1">
      <c r="B406" s="4"/>
      <c r="C406" s="5"/>
      <c r="G406"/>
      <c r="H406"/>
      <c r="I406"/>
      <c r="J406"/>
      <c r="K406"/>
      <c r="L406"/>
      <c r="M406"/>
      <c r="N406"/>
      <c r="O406"/>
      <c r="P406"/>
      <c r="Q406"/>
      <c r="R406"/>
      <c r="S406"/>
      <c r="T406"/>
      <c r="U406"/>
      <c r="V406"/>
      <c r="W406"/>
      <c r="X406"/>
      <c r="Y406"/>
      <c r="Z406"/>
      <c r="AA406"/>
      <c r="AB406"/>
      <c r="AC406"/>
    </row>
    <row r="407" spans="2:29" s="1" customFormat="1">
      <c r="B407" s="4"/>
      <c r="C407" s="5"/>
      <c r="G407"/>
      <c r="H407"/>
      <c r="I407"/>
      <c r="J407"/>
      <c r="K407"/>
      <c r="L407"/>
      <c r="M407"/>
      <c r="N407"/>
      <c r="O407"/>
      <c r="P407"/>
      <c r="Q407"/>
      <c r="R407"/>
      <c r="S407"/>
      <c r="T407"/>
      <c r="U407"/>
      <c r="V407"/>
      <c r="W407"/>
      <c r="X407"/>
      <c r="Y407"/>
      <c r="Z407"/>
      <c r="AA407"/>
      <c r="AB407"/>
      <c r="AC407"/>
    </row>
    <row r="408" spans="2:29" s="1" customFormat="1">
      <c r="B408" s="4"/>
      <c r="C408" s="5"/>
      <c r="G408"/>
      <c r="H408"/>
      <c r="I408"/>
      <c r="J408"/>
      <c r="K408"/>
      <c r="L408"/>
      <c r="M408"/>
      <c r="N408"/>
      <c r="O408"/>
      <c r="P408"/>
      <c r="Q408"/>
      <c r="R408"/>
      <c r="S408"/>
      <c r="T408"/>
      <c r="U408"/>
      <c r="V408"/>
      <c r="W408"/>
      <c r="X408"/>
      <c r="Y408"/>
      <c r="Z408"/>
      <c r="AA408"/>
      <c r="AB408"/>
      <c r="AC408"/>
    </row>
    <row r="409" spans="2:29" s="1" customFormat="1">
      <c r="B409" s="4"/>
      <c r="C409" s="5"/>
      <c r="G409"/>
      <c r="H409"/>
      <c r="I409"/>
      <c r="J409"/>
      <c r="K409"/>
      <c r="L409"/>
      <c r="M409"/>
      <c r="N409"/>
      <c r="O409"/>
      <c r="P409"/>
      <c r="Q409"/>
      <c r="R409"/>
      <c r="S409"/>
      <c r="T409"/>
      <c r="U409"/>
      <c r="V409"/>
      <c r="W409"/>
      <c r="X409"/>
      <c r="Y409"/>
      <c r="Z409"/>
      <c r="AA409"/>
      <c r="AB409"/>
      <c r="AC409"/>
    </row>
    <row r="410" spans="2:29" s="1" customFormat="1">
      <c r="B410" s="4"/>
      <c r="C410" s="5"/>
      <c r="G410"/>
      <c r="H410"/>
      <c r="I410"/>
      <c r="J410"/>
      <c r="K410"/>
      <c r="L410"/>
      <c r="M410"/>
      <c r="N410"/>
      <c r="O410"/>
      <c r="P410"/>
      <c r="Q410"/>
      <c r="R410"/>
      <c r="S410"/>
      <c r="T410"/>
      <c r="U410"/>
      <c r="V410"/>
      <c r="W410"/>
      <c r="X410"/>
      <c r="Y410"/>
      <c r="Z410"/>
      <c r="AA410"/>
      <c r="AB410"/>
      <c r="AC410"/>
    </row>
    <row r="411" spans="2:29" s="1" customFormat="1">
      <c r="B411" s="4"/>
      <c r="C411" s="5"/>
      <c r="G411"/>
      <c r="H411"/>
      <c r="I411"/>
      <c r="J411"/>
      <c r="K411"/>
      <c r="L411"/>
      <c r="M411"/>
      <c r="N411"/>
      <c r="O411"/>
      <c r="P411"/>
      <c r="Q411"/>
      <c r="R411"/>
      <c r="S411"/>
      <c r="T411"/>
      <c r="U411"/>
      <c r="V411"/>
      <c r="W411"/>
      <c r="X411"/>
      <c r="Y411"/>
      <c r="Z411"/>
      <c r="AA411"/>
      <c r="AB411"/>
      <c r="AC411"/>
    </row>
    <row r="412" spans="2:29" s="1" customFormat="1">
      <c r="B412" s="4"/>
      <c r="C412" s="5"/>
      <c r="G412"/>
      <c r="H412"/>
      <c r="I412"/>
      <c r="J412"/>
      <c r="K412"/>
      <c r="L412"/>
      <c r="M412"/>
      <c r="N412"/>
      <c r="O412"/>
      <c r="P412"/>
      <c r="Q412"/>
      <c r="R412"/>
      <c r="S412"/>
      <c r="T412"/>
      <c r="U412"/>
      <c r="V412"/>
      <c r="W412"/>
      <c r="X412"/>
      <c r="Y412"/>
      <c r="Z412"/>
      <c r="AA412"/>
      <c r="AB412"/>
      <c r="AC412"/>
    </row>
    <row r="413" spans="2:29" s="1" customFormat="1">
      <c r="B413" s="4"/>
      <c r="C413" s="5"/>
      <c r="G413"/>
      <c r="H413"/>
      <c r="I413"/>
      <c r="J413"/>
      <c r="K413"/>
      <c r="L413"/>
      <c r="M413"/>
      <c r="N413"/>
      <c r="O413"/>
      <c r="P413"/>
      <c r="Q413"/>
      <c r="R413"/>
      <c r="S413"/>
      <c r="T413"/>
      <c r="U413"/>
      <c r="V413"/>
      <c r="W413"/>
      <c r="X413"/>
      <c r="Y413"/>
      <c r="Z413"/>
      <c r="AA413"/>
      <c r="AB413"/>
      <c r="AC413"/>
    </row>
    <row r="414" spans="2:29" s="1" customFormat="1">
      <c r="B414" s="4"/>
      <c r="C414" s="5"/>
      <c r="G414"/>
      <c r="H414"/>
      <c r="I414"/>
      <c r="J414"/>
      <c r="K414"/>
      <c r="L414"/>
      <c r="M414"/>
      <c r="N414"/>
      <c r="O414"/>
      <c r="P414"/>
      <c r="Q414"/>
      <c r="R414"/>
      <c r="S414"/>
      <c r="T414"/>
      <c r="U414"/>
      <c r="V414"/>
      <c r="W414"/>
      <c r="X414"/>
      <c r="Y414"/>
      <c r="Z414"/>
      <c r="AA414"/>
      <c r="AB414"/>
      <c r="AC414"/>
    </row>
    <row r="415" spans="2:29" s="1" customFormat="1">
      <c r="B415" s="4"/>
      <c r="C415" s="5"/>
      <c r="G415"/>
      <c r="H415"/>
      <c r="I415"/>
      <c r="J415"/>
      <c r="K415"/>
      <c r="L415"/>
      <c r="M415"/>
      <c r="N415"/>
      <c r="O415"/>
      <c r="P415"/>
      <c r="Q415"/>
      <c r="R415"/>
      <c r="S415"/>
      <c r="T415"/>
      <c r="U415"/>
      <c r="V415"/>
      <c r="W415"/>
      <c r="X415"/>
      <c r="Y415"/>
      <c r="Z415"/>
      <c r="AA415"/>
      <c r="AB415"/>
      <c r="AC415"/>
    </row>
    <row r="416" spans="2:29" s="1" customFormat="1">
      <c r="B416" s="4"/>
      <c r="C416" s="5"/>
      <c r="G416"/>
      <c r="H416"/>
      <c r="I416"/>
      <c r="J416"/>
      <c r="K416"/>
      <c r="L416"/>
      <c r="M416"/>
      <c r="N416"/>
      <c r="O416"/>
      <c r="P416"/>
      <c r="Q416"/>
      <c r="R416"/>
      <c r="S416"/>
      <c r="T416"/>
      <c r="U416"/>
      <c r="V416"/>
      <c r="W416"/>
      <c r="X416"/>
      <c r="Y416"/>
      <c r="Z416"/>
      <c r="AA416"/>
      <c r="AB416"/>
      <c r="AC416"/>
    </row>
    <row r="417" spans="2:29" s="1" customFormat="1">
      <c r="B417" s="4"/>
      <c r="C417" s="5"/>
      <c r="G417"/>
      <c r="H417"/>
      <c r="I417"/>
      <c r="J417"/>
      <c r="K417"/>
      <c r="L417"/>
      <c r="M417"/>
      <c r="N417"/>
      <c r="O417"/>
      <c r="P417"/>
      <c r="Q417"/>
      <c r="R417"/>
      <c r="S417"/>
      <c r="T417"/>
      <c r="U417"/>
      <c r="V417"/>
      <c r="W417"/>
      <c r="X417"/>
      <c r="Y417"/>
      <c r="Z417"/>
      <c r="AA417"/>
      <c r="AB417"/>
      <c r="AC417"/>
    </row>
    <row r="418" spans="2:29" s="1" customFormat="1">
      <c r="B418" s="4"/>
      <c r="C418" s="5"/>
      <c r="G418"/>
      <c r="H418"/>
      <c r="I418"/>
      <c r="J418"/>
      <c r="K418"/>
      <c r="L418"/>
      <c r="M418"/>
      <c r="N418"/>
      <c r="O418"/>
      <c r="P418"/>
      <c r="Q418"/>
      <c r="R418"/>
      <c r="S418"/>
      <c r="T418"/>
      <c r="U418"/>
      <c r="V418"/>
      <c r="W418"/>
      <c r="X418"/>
      <c r="Y418"/>
      <c r="Z418"/>
      <c r="AA418"/>
      <c r="AB418"/>
      <c r="AC418"/>
    </row>
    <row r="419" spans="2:29" s="1" customFormat="1">
      <c r="B419" s="4"/>
      <c r="C419" s="5"/>
      <c r="G419"/>
      <c r="H419"/>
      <c r="I419"/>
      <c r="J419"/>
      <c r="K419"/>
      <c r="L419"/>
      <c r="M419"/>
      <c r="N419"/>
      <c r="O419"/>
      <c r="P419"/>
      <c r="Q419"/>
      <c r="R419"/>
      <c r="S419"/>
      <c r="T419"/>
      <c r="U419"/>
      <c r="V419"/>
      <c r="W419"/>
      <c r="X419"/>
      <c r="Y419"/>
      <c r="Z419"/>
      <c r="AA419"/>
      <c r="AB419"/>
      <c r="AC419"/>
    </row>
    <row r="420" spans="2:29" s="1" customFormat="1">
      <c r="B420" s="4"/>
      <c r="C420" s="5"/>
      <c r="G420"/>
      <c r="H420"/>
      <c r="I420"/>
      <c r="J420"/>
      <c r="K420"/>
      <c r="L420"/>
      <c r="M420"/>
      <c r="N420"/>
      <c r="O420"/>
      <c r="P420"/>
      <c r="Q420"/>
      <c r="R420"/>
      <c r="S420"/>
      <c r="T420"/>
      <c r="U420"/>
      <c r="V420"/>
      <c r="W420"/>
      <c r="X420"/>
      <c r="Y420"/>
      <c r="Z420"/>
      <c r="AA420"/>
      <c r="AB420"/>
      <c r="AC420"/>
    </row>
    <row r="421" spans="2:29" s="1" customFormat="1">
      <c r="B421" s="4"/>
      <c r="C421" s="5"/>
      <c r="G421"/>
      <c r="H421"/>
      <c r="I421"/>
      <c r="J421"/>
      <c r="K421"/>
      <c r="L421"/>
      <c r="M421"/>
      <c r="N421"/>
      <c r="O421"/>
      <c r="P421"/>
      <c r="Q421"/>
      <c r="R421"/>
      <c r="S421"/>
      <c r="T421"/>
      <c r="U421"/>
      <c r="V421"/>
      <c r="W421"/>
      <c r="X421"/>
      <c r="Y421"/>
      <c r="Z421"/>
      <c r="AA421"/>
      <c r="AB421"/>
      <c r="AC421"/>
    </row>
    <row r="422" spans="2:29" s="1" customFormat="1">
      <c r="B422" s="4"/>
      <c r="C422" s="5"/>
      <c r="G422"/>
      <c r="H422"/>
      <c r="I422"/>
      <c r="J422"/>
      <c r="K422"/>
      <c r="L422"/>
      <c r="M422"/>
      <c r="N422"/>
      <c r="O422"/>
      <c r="P422"/>
      <c r="Q422"/>
      <c r="R422"/>
      <c r="S422"/>
      <c r="T422"/>
      <c r="U422"/>
      <c r="V422"/>
      <c r="W422"/>
      <c r="X422"/>
      <c r="Y422"/>
      <c r="Z422"/>
      <c r="AA422"/>
      <c r="AB422"/>
      <c r="AC422"/>
    </row>
    <row r="423" spans="2:29" s="1" customFormat="1">
      <c r="B423" s="4"/>
      <c r="C423" s="5"/>
      <c r="G423"/>
      <c r="H423"/>
      <c r="I423"/>
      <c r="J423"/>
      <c r="K423"/>
      <c r="L423"/>
      <c r="M423"/>
      <c r="N423"/>
      <c r="O423"/>
      <c r="P423"/>
      <c r="Q423"/>
      <c r="R423"/>
      <c r="S423"/>
      <c r="T423"/>
      <c r="U423"/>
      <c r="V423"/>
      <c r="W423"/>
      <c r="X423"/>
      <c r="Y423"/>
      <c r="Z423"/>
      <c r="AA423"/>
      <c r="AB423"/>
      <c r="AC423"/>
    </row>
    <row r="424" spans="2:29" s="1" customFormat="1">
      <c r="B424" s="4"/>
      <c r="C424" s="5"/>
      <c r="G424"/>
      <c r="H424"/>
      <c r="I424"/>
      <c r="J424"/>
      <c r="K424"/>
      <c r="L424"/>
      <c r="M424"/>
      <c r="N424"/>
      <c r="O424"/>
      <c r="P424"/>
      <c r="Q424"/>
      <c r="R424"/>
      <c r="S424"/>
      <c r="T424"/>
      <c r="U424"/>
      <c r="V424"/>
      <c r="W424"/>
      <c r="X424"/>
      <c r="Y424"/>
      <c r="Z424"/>
      <c r="AA424"/>
      <c r="AB424"/>
      <c r="AC424"/>
    </row>
    <row r="425" spans="2:29" s="1" customFormat="1">
      <c r="B425" s="4"/>
      <c r="C425" s="5"/>
      <c r="G425"/>
      <c r="H425"/>
      <c r="I425"/>
      <c r="J425"/>
      <c r="K425"/>
      <c r="L425"/>
      <c r="M425"/>
      <c r="N425"/>
      <c r="O425"/>
      <c r="P425"/>
      <c r="Q425"/>
      <c r="R425"/>
      <c r="S425"/>
      <c r="T425"/>
      <c r="U425"/>
      <c r="V425"/>
      <c r="W425"/>
      <c r="X425"/>
      <c r="Y425"/>
      <c r="Z425"/>
      <c r="AA425"/>
      <c r="AB425"/>
      <c r="AC425"/>
    </row>
    <row r="426" spans="2:29" s="1" customFormat="1">
      <c r="B426" s="4"/>
      <c r="C426" s="5"/>
      <c r="G426"/>
      <c r="H426"/>
      <c r="I426"/>
      <c r="J426"/>
      <c r="K426"/>
      <c r="L426"/>
      <c r="M426"/>
      <c r="N426"/>
      <c r="O426"/>
      <c r="P426"/>
      <c r="Q426"/>
      <c r="R426"/>
      <c r="S426"/>
      <c r="T426"/>
      <c r="U426"/>
      <c r="V426"/>
      <c r="W426"/>
      <c r="X426"/>
      <c r="Y426"/>
      <c r="Z426"/>
      <c r="AA426"/>
      <c r="AB426"/>
      <c r="AC426"/>
    </row>
    <row r="427" spans="2:29" s="1" customFormat="1">
      <c r="B427" s="4"/>
      <c r="C427" s="5"/>
      <c r="G427"/>
      <c r="H427"/>
      <c r="I427"/>
      <c r="J427"/>
      <c r="K427"/>
      <c r="L427"/>
      <c r="M427"/>
      <c r="N427"/>
      <c r="O427"/>
      <c r="P427"/>
      <c r="Q427"/>
      <c r="R427"/>
      <c r="S427"/>
      <c r="T427"/>
      <c r="U427"/>
      <c r="V427"/>
      <c r="W427"/>
      <c r="X427"/>
      <c r="Y427"/>
      <c r="Z427"/>
      <c r="AA427"/>
      <c r="AB427"/>
      <c r="AC427"/>
    </row>
    <row r="428" spans="2:29" s="1" customFormat="1">
      <c r="B428" s="4"/>
      <c r="C428" s="5"/>
      <c r="G428"/>
      <c r="H428"/>
      <c r="I428"/>
      <c r="J428"/>
      <c r="K428"/>
      <c r="L428"/>
      <c r="M428"/>
      <c r="N428"/>
      <c r="O428"/>
      <c r="P428"/>
      <c r="Q428"/>
      <c r="R428"/>
      <c r="S428"/>
      <c r="T428"/>
      <c r="U428"/>
      <c r="V428"/>
      <c r="W428"/>
      <c r="X428"/>
      <c r="Y428"/>
      <c r="Z428"/>
      <c r="AA428"/>
      <c r="AB428"/>
      <c r="AC428"/>
    </row>
    <row r="429" spans="2:29" s="1" customFormat="1">
      <c r="B429" s="4"/>
      <c r="C429" s="5"/>
      <c r="G429"/>
      <c r="H429"/>
      <c r="I429"/>
      <c r="J429"/>
      <c r="K429"/>
      <c r="L429"/>
      <c r="M429"/>
      <c r="N429"/>
      <c r="O429"/>
      <c r="P429"/>
      <c r="Q429"/>
      <c r="R429"/>
      <c r="S429"/>
      <c r="T429"/>
      <c r="U429"/>
      <c r="V429"/>
      <c r="W429"/>
      <c r="X429"/>
      <c r="Y429"/>
      <c r="Z429"/>
      <c r="AA429"/>
      <c r="AB429"/>
      <c r="AC429"/>
    </row>
    <row r="430" spans="2:29" s="1" customFormat="1">
      <c r="B430" s="4"/>
      <c r="C430" s="5"/>
      <c r="G430"/>
      <c r="H430"/>
      <c r="I430"/>
      <c r="J430"/>
      <c r="K430"/>
      <c r="L430"/>
      <c r="M430"/>
      <c r="N430"/>
      <c r="O430"/>
      <c r="P430"/>
      <c r="Q430"/>
      <c r="R430"/>
      <c r="S430"/>
      <c r="T430"/>
      <c r="U430"/>
      <c r="V430"/>
      <c r="W430"/>
      <c r="X430"/>
      <c r="Y430"/>
      <c r="Z430"/>
      <c r="AA430"/>
      <c r="AB430"/>
      <c r="AC430"/>
    </row>
    <row r="431" spans="2:29" s="1" customFormat="1">
      <c r="B431" s="4"/>
      <c r="C431" s="5"/>
      <c r="G431"/>
      <c r="H431"/>
      <c r="I431"/>
      <c r="J431"/>
      <c r="K431"/>
      <c r="L431"/>
      <c r="M431"/>
      <c r="N431"/>
      <c r="O431"/>
      <c r="P431"/>
      <c r="Q431"/>
      <c r="R431"/>
      <c r="S431"/>
      <c r="T431"/>
      <c r="U431"/>
      <c r="V431"/>
      <c r="W431"/>
      <c r="X431"/>
      <c r="Y431"/>
      <c r="Z431"/>
      <c r="AA431"/>
      <c r="AB431"/>
      <c r="AC431"/>
    </row>
    <row r="432" spans="2:29" s="1" customFormat="1">
      <c r="B432" s="4"/>
      <c r="C432" s="5"/>
      <c r="G432"/>
      <c r="H432"/>
      <c r="I432"/>
      <c r="J432"/>
      <c r="K432"/>
      <c r="L432"/>
      <c r="M432"/>
      <c r="N432"/>
      <c r="O432"/>
      <c r="P432"/>
      <c r="Q432"/>
      <c r="R432"/>
      <c r="S432"/>
      <c r="T432"/>
      <c r="U432"/>
      <c r="V432"/>
      <c r="W432"/>
      <c r="X432"/>
      <c r="Y432"/>
      <c r="Z432"/>
      <c r="AA432"/>
      <c r="AB432"/>
      <c r="AC432"/>
    </row>
    <row r="433" spans="2:29" s="1" customFormat="1">
      <c r="B433" s="4"/>
      <c r="C433" s="5"/>
      <c r="G433"/>
      <c r="H433"/>
      <c r="I433"/>
      <c r="J433"/>
      <c r="K433"/>
      <c r="L433"/>
      <c r="M433"/>
      <c r="N433"/>
      <c r="O433"/>
      <c r="P433"/>
      <c r="Q433"/>
      <c r="R433"/>
      <c r="S433"/>
      <c r="T433"/>
      <c r="U433"/>
      <c r="V433"/>
      <c r="W433"/>
      <c r="X433"/>
      <c r="Y433"/>
      <c r="Z433"/>
      <c r="AA433"/>
      <c r="AB433"/>
      <c r="AC433"/>
    </row>
    <row r="434" spans="2:29" s="1" customFormat="1">
      <c r="B434" s="4"/>
      <c r="C434" s="5"/>
      <c r="G434"/>
      <c r="H434"/>
      <c r="I434"/>
      <c r="J434"/>
      <c r="K434"/>
      <c r="L434"/>
      <c r="M434"/>
      <c r="N434"/>
      <c r="O434"/>
      <c r="P434"/>
      <c r="Q434"/>
      <c r="R434"/>
      <c r="S434"/>
      <c r="T434"/>
      <c r="U434"/>
      <c r="V434"/>
      <c r="W434"/>
      <c r="X434"/>
      <c r="Y434"/>
      <c r="Z434"/>
      <c r="AA434"/>
      <c r="AB434"/>
      <c r="AC434"/>
    </row>
    <row r="435" spans="2:29" s="1" customFormat="1">
      <c r="B435" s="4"/>
      <c r="C435" s="5"/>
      <c r="G435"/>
      <c r="H435"/>
      <c r="I435"/>
      <c r="J435"/>
      <c r="K435"/>
      <c r="L435"/>
      <c r="M435"/>
      <c r="N435"/>
      <c r="O435"/>
      <c r="P435"/>
      <c r="Q435"/>
      <c r="R435"/>
      <c r="S435"/>
      <c r="T435"/>
      <c r="U435"/>
      <c r="V435"/>
      <c r="W435"/>
      <c r="X435"/>
      <c r="Y435"/>
      <c r="Z435"/>
      <c r="AA435"/>
      <c r="AB435"/>
      <c r="AC435"/>
    </row>
    <row r="436" spans="2:29" s="1" customFormat="1">
      <c r="B436" s="4"/>
      <c r="C436" s="5"/>
      <c r="G436"/>
      <c r="H436"/>
      <c r="I436"/>
      <c r="J436"/>
      <c r="K436"/>
      <c r="L436"/>
      <c r="M436"/>
      <c r="N436"/>
      <c r="O436"/>
      <c r="P436"/>
      <c r="Q436"/>
      <c r="R436"/>
      <c r="S436"/>
      <c r="T436"/>
      <c r="U436"/>
      <c r="V436"/>
      <c r="W436"/>
      <c r="X436"/>
      <c r="Y436"/>
      <c r="Z436"/>
      <c r="AA436"/>
      <c r="AB436"/>
      <c r="AC436"/>
    </row>
    <row r="437" spans="2:29" s="1" customFormat="1">
      <c r="B437" s="4"/>
      <c r="C437" s="5"/>
      <c r="G437"/>
      <c r="H437"/>
      <c r="I437"/>
      <c r="J437"/>
      <c r="K437"/>
      <c r="L437"/>
      <c r="M437"/>
      <c r="N437"/>
      <c r="O437"/>
      <c r="P437"/>
      <c r="Q437"/>
      <c r="R437"/>
      <c r="S437"/>
      <c r="T437"/>
      <c r="U437"/>
      <c r="V437"/>
      <c r="W437"/>
      <c r="X437"/>
      <c r="Y437"/>
      <c r="Z437"/>
      <c r="AA437"/>
      <c r="AB437"/>
      <c r="AC437"/>
    </row>
    <row r="438" spans="2:29" s="1" customFormat="1">
      <c r="B438" s="4"/>
      <c r="C438" s="5"/>
      <c r="G438"/>
      <c r="H438"/>
      <c r="I438"/>
      <c r="J438"/>
      <c r="K438"/>
      <c r="L438"/>
      <c r="M438"/>
      <c r="N438"/>
      <c r="O438"/>
      <c r="P438"/>
      <c r="Q438"/>
      <c r="R438"/>
      <c r="S438"/>
      <c r="T438"/>
      <c r="U438"/>
      <c r="V438"/>
      <c r="W438"/>
      <c r="X438"/>
      <c r="Y438"/>
      <c r="Z438"/>
      <c r="AA438"/>
      <c r="AB438"/>
      <c r="AC438"/>
    </row>
    <row r="439" spans="2:29" s="1" customFormat="1">
      <c r="B439" s="4"/>
      <c r="C439" s="5"/>
      <c r="G439"/>
      <c r="H439"/>
      <c r="I439"/>
      <c r="J439"/>
      <c r="K439"/>
      <c r="L439"/>
      <c r="M439"/>
      <c r="N439"/>
      <c r="O439"/>
      <c r="P439"/>
      <c r="Q439"/>
      <c r="R439"/>
      <c r="S439"/>
      <c r="T439"/>
      <c r="U439"/>
      <c r="V439"/>
      <c r="W439"/>
      <c r="X439"/>
      <c r="Y439"/>
      <c r="Z439"/>
      <c r="AA439"/>
      <c r="AB439"/>
      <c r="AC439"/>
    </row>
    <row r="440" spans="2:29" s="1" customFormat="1">
      <c r="B440" s="4"/>
      <c r="C440" s="5"/>
      <c r="G440"/>
      <c r="H440"/>
      <c r="I440"/>
      <c r="J440"/>
      <c r="K440"/>
      <c r="L440"/>
      <c r="M440"/>
      <c r="N440"/>
      <c r="O440"/>
      <c r="P440"/>
      <c r="Q440"/>
      <c r="R440"/>
      <c r="S440"/>
      <c r="T440"/>
      <c r="U440"/>
      <c r="V440"/>
      <c r="W440"/>
      <c r="X440"/>
      <c r="Y440"/>
      <c r="Z440"/>
      <c r="AA440"/>
      <c r="AB440"/>
      <c r="AC440"/>
    </row>
    <row r="441" spans="2:29" s="1" customFormat="1">
      <c r="B441" s="4"/>
      <c r="C441" s="5"/>
      <c r="G441"/>
      <c r="H441"/>
      <c r="I441"/>
      <c r="J441"/>
      <c r="K441"/>
      <c r="L441"/>
      <c r="M441"/>
      <c r="N441"/>
      <c r="O441"/>
      <c r="P441"/>
      <c r="Q441"/>
      <c r="R441"/>
      <c r="S441"/>
      <c r="T441"/>
      <c r="U441"/>
      <c r="V441"/>
      <c r="W441"/>
      <c r="X441"/>
      <c r="Y441"/>
      <c r="Z441"/>
      <c r="AA441"/>
      <c r="AB441"/>
      <c r="AC441"/>
    </row>
    <row r="442" spans="2:29" s="1" customFormat="1">
      <c r="B442" s="4"/>
      <c r="C442" s="5"/>
      <c r="G442"/>
      <c r="H442"/>
      <c r="I442"/>
      <c r="J442"/>
      <c r="K442"/>
      <c r="L442"/>
      <c r="M442"/>
      <c r="N442"/>
      <c r="O442"/>
      <c r="P442"/>
      <c r="Q442"/>
      <c r="R442"/>
      <c r="S442"/>
      <c r="T442"/>
      <c r="U442"/>
      <c r="V442"/>
      <c r="W442"/>
      <c r="X442"/>
      <c r="Y442"/>
      <c r="Z442"/>
      <c r="AA442"/>
      <c r="AB442"/>
      <c r="AC442"/>
    </row>
    <row r="443" spans="2:29" s="1" customFormat="1">
      <c r="B443" s="4"/>
      <c r="C443" s="5"/>
      <c r="G443"/>
      <c r="H443"/>
      <c r="I443"/>
      <c r="J443"/>
      <c r="K443"/>
      <c r="L443"/>
      <c r="M443"/>
      <c r="N443"/>
      <c r="O443"/>
      <c r="P443"/>
      <c r="Q443"/>
      <c r="R443"/>
      <c r="S443"/>
      <c r="T443"/>
      <c r="U443"/>
      <c r="V443"/>
      <c r="W443"/>
      <c r="X443"/>
      <c r="Y443"/>
      <c r="Z443"/>
      <c r="AA443"/>
      <c r="AB443"/>
      <c r="AC443"/>
    </row>
    <row r="444" spans="2:29" s="1" customFormat="1">
      <c r="B444" s="4"/>
      <c r="C444" s="5"/>
      <c r="G444"/>
      <c r="H444"/>
      <c r="I444"/>
      <c r="J444"/>
      <c r="K444"/>
      <c r="L444"/>
      <c r="M444"/>
      <c r="N444"/>
      <c r="O444"/>
      <c r="P444"/>
      <c r="Q444"/>
      <c r="R444"/>
      <c r="S444"/>
      <c r="T444"/>
      <c r="U444"/>
      <c r="V444"/>
      <c r="W444"/>
      <c r="X444"/>
      <c r="Y444"/>
      <c r="Z444"/>
      <c r="AA444"/>
      <c r="AB444"/>
      <c r="AC444"/>
    </row>
    <row r="445" spans="2:29" s="1" customFormat="1">
      <c r="B445" s="4"/>
      <c r="C445" s="5"/>
      <c r="G445"/>
      <c r="H445"/>
      <c r="I445"/>
      <c r="J445"/>
      <c r="K445"/>
      <c r="L445"/>
      <c r="M445"/>
      <c r="N445"/>
      <c r="O445"/>
      <c r="P445"/>
      <c r="Q445"/>
      <c r="R445"/>
      <c r="S445"/>
      <c r="T445"/>
      <c r="U445"/>
      <c r="V445"/>
      <c r="W445"/>
      <c r="X445"/>
      <c r="Y445"/>
      <c r="Z445"/>
      <c r="AA445"/>
      <c r="AB445"/>
      <c r="AC445"/>
    </row>
    <row r="446" spans="2:29" s="1" customFormat="1">
      <c r="B446" s="4"/>
      <c r="C446" s="5"/>
      <c r="G446"/>
      <c r="H446"/>
      <c r="I446"/>
      <c r="J446"/>
      <c r="K446"/>
      <c r="L446"/>
      <c r="M446"/>
      <c r="N446"/>
      <c r="O446"/>
      <c r="P446"/>
      <c r="Q446"/>
      <c r="R446"/>
      <c r="S446"/>
      <c r="T446"/>
      <c r="U446"/>
      <c r="V446"/>
      <c r="W446"/>
      <c r="X446"/>
      <c r="Y446"/>
      <c r="Z446"/>
      <c r="AA446"/>
      <c r="AB446"/>
      <c r="AC446"/>
    </row>
    <row r="447" spans="2:29" s="1" customFormat="1">
      <c r="B447" s="4"/>
      <c r="C447" s="5"/>
      <c r="G447"/>
      <c r="H447"/>
      <c r="I447"/>
      <c r="J447"/>
      <c r="K447"/>
      <c r="L447"/>
      <c r="M447"/>
      <c r="N447"/>
      <c r="O447"/>
      <c r="P447"/>
      <c r="Q447"/>
      <c r="R447"/>
      <c r="S447"/>
      <c r="T447"/>
      <c r="U447"/>
      <c r="V447"/>
      <c r="W447"/>
      <c r="X447"/>
      <c r="Y447"/>
      <c r="Z447"/>
      <c r="AA447"/>
      <c r="AB447"/>
      <c r="AC447"/>
    </row>
    <row r="448" spans="2:29" s="1" customFormat="1">
      <c r="B448" s="4"/>
      <c r="C448" s="5"/>
      <c r="G448"/>
      <c r="H448"/>
      <c r="I448"/>
      <c r="J448"/>
      <c r="K448"/>
      <c r="L448"/>
      <c r="M448"/>
      <c r="N448"/>
      <c r="O448"/>
      <c r="P448"/>
      <c r="Q448"/>
      <c r="R448"/>
      <c r="S448"/>
      <c r="T448"/>
      <c r="U448"/>
      <c r="V448"/>
      <c r="W448"/>
      <c r="X448"/>
      <c r="Y448"/>
      <c r="Z448"/>
      <c r="AA448"/>
      <c r="AB448"/>
      <c r="AC448"/>
    </row>
    <row r="449" spans="2:29" s="1" customFormat="1">
      <c r="B449" s="4"/>
      <c r="C449" s="5"/>
      <c r="G449"/>
      <c r="H449"/>
      <c r="I449"/>
      <c r="J449"/>
      <c r="K449"/>
      <c r="L449"/>
      <c r="M449"/>
      <c r="N449"/>
      <c r="O449"/>
      <c r="P449"/>
      <c r="Q449"/>
      <c r="R449"/>
      <c r="S449"/>
      <c r="T449"/>
      <c r="U449"/>
      <c r="V449"/>
      <c r="W449"/>
      <c r="X449"/>
      <c r="Y449"/>
      <c r="Z449"/>
      <c r="AA449"/>
      <c r="AB449"/>
      <c r="AC449"/>
    </row>
    <row r="450" spans="2:29" s="1" customFormat="1">
      <c r="B450" s="4"/>
      <c r="C450" s="5"/>
      <c r="G450"/>
      <c r="H450"/>
      <c r="I450"/>
      <c r="J450"/>
      <c r="K450"/>
      <c r="L450"/>
      <c r="M450"/>
      <c r="N450"/>
      <c r="O450"/>
      <c r="P450"/>
      <c r="Q450"/>
      <c r="R450"/>
      <c r="S450"/>
      <c r="T450"/>
      <c r="U450"/>
      <c r="V450"/>
      <c r="W450"/>
      <c r="X450"/>
      <c r="Y450"/>
      <c r="Z450"/>
      <c r="AA450"/>
      <c r="AB450"/>
      <c r="AC450"/>
    </row>
    <row r="451" spans="2:29" s="1" customFormat="1">
      <c r="B451" s="4"/>
      <c r="C451" s="5"/>
      <c r="G451"/>
      <c r="H451"/>
      <c r="I451"/>
      <c r="J451"/>
      <c r="K451"/>
      <c r="L451"/>
      <c r="M451"/>
      <c r="N451"/>
      <c r="O451"/>
      <c r="P451"/>
      <c r="Q451"/>
      <c r="R451"/>
      <c r="S451"/>
      <c r="T451"/>
      <c r="U451"/>
      <c r="V451"/>
      <c r="W451"/>
      <c r="X451"/>
      <c r="Y451"/>
      <c r="Z451"/>
      <c r="AA451"/>
      <c r="AB451"/>
      <c r="AC451"/>
    </row>
    <row r="452" spans="2:29" s="1" customFormat="1">
      <c r="B452" s="4"/>
      <c r="C452" s="5"/>
      <c r="G452"/>
      <c r="H452"/>
      <c r="I452"/>
      <c r="J452"/>
      <c r="K452"/>
      <c r="L452"/>
      <c r="M452"/>
      <c r="N452"/>
      <c r="O452"/>
      <c r="P452"/>
      <c r="Q452"/>
      <c r="R452"/>
      <c r="S452"/>
      <c r="T452"/>
      <c r="U452"/>
      <c r="V452"/>
      <c r="W452"/>
      <c r="X452"/>
      <c r="Y452"/>
      <c r="Z452"/>
      <c r="AA452"/>
      <c r="AB452"/>
      <c r="AC452"/>
    </row>
    <row r="453" spans="2:29" s="1" customFormat="1">
      <c r="B453" s="4"/>
      <c r="C453" s="5"/>
      <c r="G453"/>
      <c r="H453"/>
      <c r="I453"/>
      <c r="J453"/>
      <c r="K453"/>
      <c r="L453"/>
      <c r="M453"/>
      <c r="N453"/>
      <c r="O453"/>
      <c r="P453"/>
      <c r="Q453"/>
      <c r="R453"/>
      <c r="S453"/>
      <c r="T453"/>
      <c r="U453"/>
      <c r="V453"/>
      <c r="W453"/>
      <c r="X453"/>
      <c r="Y453"/>
      <c r="Z453"/>
      <c r="AA453"/>
      <c r="AB453"/>
      <c r="AC453"/>
    </row>
    <row r="454" spans="2:29" s="1" customFormat="1">
      <c r="B454" s="4"/>
      <c r="C454" s="5"/>
      <c r="G454"/>
      <c r="H454"/>
      <c r="I454"/>
      <c r="J454"/>
      <c r="K454"/>
      <c r="L454"/>
      <c r="M454"/>
      <c r="N454"/>
      <c r="O454"/>
      <c r="P454"/>
      <c r="Q454"/>
      <c r="R454"/>
      <c r="S454"/>
      <c r="T454"/>
      <c r="U454"/>
      <c r="V454"/>
      <c r="W454"/>
      <c r="X454"/>
      <c r="Y454"/>
      <c r="Z454"/>
      <c r="AA454"/>
      <c r="AB454"/>
      <c r="AC454"/>
    </row>
    <row r="455" spans="2:29" s="1" customFormat="1">
      <c r="B455" s="4"/>
      <c r="C455" s="5"/>
      <c r="G455"/>
      <c r="H455"/>
      <c r="I455"/>
      <c r="J455"/>
      <c r="K455"/>
      <c r="L455"/>
      <c r="M455"/>
      <c r="N455"/>
      <c r="O455"/>
      <c r="P455"/>
      <c r="Q455"/>
      <c r="R455"/>
      <c r="S455"/>
      <c r="T455"/>
      <c r="U455"/>
      <c r="V455"/>
      <c r="W455"/>
      <c r="X455"/>
      <c r="Y455"/>
      <c r="Z455"/>
      <c r="AA455"/>
      <c r="AB455"/>
      <c r="AC455"/>
    </row>
    <row r="456" spans="2:29" s="1" customFormat="1">
      <c r="B456" s="4"/>
      <c r="C456" s="5"/>
      <c r="G456"/>
      <c r="H456"/>
      <c r="I456"/>
      <c r="J456"/>
      <c r="K456"/>
      <c r="L456"/>
      <c r="M456"/>
      <c r="N456"/>
      <c r="O456"/>
      <c r="P456"/>
      <c r="Q456"/>
      <c r="R456"/>
      <c r="S456"/>
      <c r="T456"/>
      <c r="U456"/>
      <c r="V456"/>
      <c r="W456"/>
      <c r="X456"/>
      <c r="Y456"/>
      <c r="Z456"/>
      <c r="AA456"/>
      <c r="AB456"/>
      <c r="AC456"/>
    </row>
    <row r="457" spans="2:29" s="1" customFormat="1">
      <c r="B457" s="4"/>
      <c r="C457" s="5"/>
      <c r="G457"/>
      <c r="H457"/>
      <c r="I457"/>
      <c r="J457"/>
      <c r="K457"/>
      <c r="L457"/>
      <c r="M457"/>
      <c r="N457"/>
      <c r="O457"/>
      <c r="P457"/>
      <c r="Q457"/>
      <c r="R457"/>
      <c r="S457"/>
      <c r="T457"/>
      <c r="U457"/>
      <c r="V457"/>
      <c r="W457"/>
      <c r="X457"/>
      <c r="Y457"/>
      <c r="Z457"/>
      <c r="AA457"/>
      <c r="AB457"/>
      <c r="AC457"/>
    </row>
    <row r="458" spans="2:29" s="1" customFormat="1">
      <c r="B458" s="4"/>
      <c r="C458" s="5"/>
      <c r="G458"/>
      <c r="H458"/>
      <c r="I458"/>
      <c r="J458"/>
      <c r="K458"/>
      <c r="L458"/>
      <c r="M458"/>
      <c r="N458"/>
      <c r="O458"/>
      <c r="P458"/>
      <c r="Q458"/>
      <c r="R458"/>
      <c r="S458"/>
      <c r="T458"/>
      <c r="U458"/>
      <c r="V458"/>
      <c r="W458"/>
      <c r="X458"/>
      <c r="Y458"/>
      <c r="Z458"/>
      <c r="AA458"/>
      <c r="AB458"/>
      <c r="AC458"/>
    </row>
    <row r="459" spans="2:29" s="1" customFormat="1">
      <c r="B459" s="4"/>
      <c r="C459" s="5"/>
      <c r="G459"/>
      <c r="H459"/>
      <c r="I459"/>
      <c r="J459"/>
      <c r="K459"/>
      <c r="L459"/>
      <c r="M459"/>
      <c r="N459"/>
      <c r="O459"/>
      <c r="P459"/>
      <c r="Q459"/>
      <c r="R459"/>
      <c r="S459"/>
      <c r="T459"/>
      <c r="U459"/>
      <c r="V459"/>
      <c r="W459"/>
      <c r="X459"/>
      <c r="Y459"/>
      <c r="Z459"/>
      <c r="AA459"/>
      <c r="AB459"/>
      <c r="AC459"/>
    </row>
    <row r="460" spans="2:29" s="1" customFormat="1">
      <c r="B460" s="4"/>
      <c r="C460" s="5"/>
      <c r="G460"/>
      <c r="H460"/>
      <c r="I460"/>
      <c r="J460"/>
      <c r="K460"/>
      <c r="L460"/>
      <c r="M460"/>
      <c r="N460"/>
      <c r="O460"/>
      <c r="P460"/>
      <c r="Q460"/>
      <c r="R460"/>
      <c r="S460"/>
      <c r="T460"/>
      <c r="U460"/>
      <c r="V460"/>
      <c r="W460"/>
      <c r="X460"/>
      <c r="Y460"/>
      <c r="Z460"/>
      <c r="AA460"/>
      <c r="AB460"/>
      <c r="AC460"/>
    </row>
    <row r="461" spans="2:29" s="1" customFormat="1">
      <c r="B461" s="4"/>
      <c r="C461" s="5"/>
      <c r="G461"/>
      <c r="H461"/>
      <c r="I461"/>
      <c r="J461"/>
      <c r="K461"/>
      <c r="L461"/>
      <c r="M461"/>
      <c r="N461"/>
      <c r="O461"/>
      <c r="P461"/>
      <c r="Q461"/>
      <c r="R461"/>
      <c r="S461"/>
      <c r="T461"/>
      <c r="U461"/>
      <c r="V461"/>
      <c r="W461"/>
      <c r="X461"/>
      <c r="Y461"/>
      <c r="Z461"/>
      <c r="AA461"/>
      <c r="AB461"/>
      <c r="AC461"/>
    </row>
    <row r="462" spans="2:29" s="1" customFormat="1">
      <c r="B462" s="4"/>
      <c r="C462" s="5"/>
      <c r="G462"/>
      <c r="H462"/>
      <c r="I462"/>
      <c r="J462"/>
      <c r="K462"/>
      <c r="L462"/>
      <c r="M462"/>
      <c r="N462"/>
      <c r="O462"/>
      <c r="P462"/>
      <c r="Q462"/>
      <c r="R462"/>
      <c r="S462"/>
      <c r="T462"/>
      <c r="U462"/>
      <c r="V462"/>
      <c r="W462"/>
      <c r="X462"/>
      <c r="Y462"/>
      <c r="Z462"/>
      <c r="AA462"/>
      <c r="AB462"/>
      <c r="AC462"/>
    </row>
    <row r="463" spans="2:29" s="1" customFormat="1">
      <c r="B463" s="4"/>
      <c r="C463" s="5"/>
      <c r="G463"/>
      <c r="H463"/>
      <c r="I463"/>
      <c r="J463"/>
      <c r="K463"/>
      <c r="L463"/>
      <c r="M463"/>
      <c r="N463"/>
      <c r="O463"/>
      <c r="P463"/>
      <c r="Q463"/>
      <c r="R463"/>
      <c r="S463"/>
      <c r="T463"/>
      <c r="U463"/>
      <c r="V463"/>
      <c r="W463"/>
      <c r="X463"/>
      <c r="Y463"/>
      <c r="Z463"/>
      <c r="AA463"/>
      <c r="AB463"/>
      <c r="AC463"/>
    </row>
    <row r="464" spans="2:29" s="1" customFormat="1">
      <c r="B464" s="4"/>
      <c r="C464" s="5"/>
      <c r="G464"/>
      <c r="H464"/>
      <c r="I464"/>
      <c r="J464"/>
      <c r="K464"/>
      <c r="L464"/>
      <c r="M464"/>
      <c r="N464"/>
      <c r="O464"/>
      <c r="P464"/>
      <c r="Q464"/>
      <c r="R464"/>
      <c r="S464"/>
      <c r="T464"/>
      <c r="U464"/>
      <c r="V464"/>
      <c r="W464"/>
      <c r="X464"/>
      <c r="Y464"/>
      <c r="Z464"/>
      <c r="AA464"/>
      <c r="AB464"/>
      <c r="AC464"/>
    </row>
    <row r="465" spans="2:29" s="1" customFormat="1">
      <c r="B465" s="4"/>
      <c r="C465" s="5"/>
      <c r="G465"/>
      <c r="H465"/>
      <c r="I465"/>
      <c r="J465"/>
      <c r="K465"/>
      <c r="L465"/>
      <c r="M465"/>
      <c r="N465"/>
      <c r="O465"/>
      <c r="P465"/>
      <c r="Q465"/>
      <c r="R465"/>
      <c r="S465"/>
      <c r="T465"/>
      <c r="U465"/>
      <c r="V465"/>
      <c r="W465"/>
      <c r="X465"/>
      <c r="Y465"/>
      <c r="Z465"/>
      <c r="AA465"/>
      <c r="AB465"/>
      <c r="AC465"/>
    </row>
    <row r="466" spans="2:29" s="1" customFormat="1">
      <c r="B466" s="4"/>
      <c r="C466" s="5"/>
      <c r="G466"/>
      <c r="H466"/>
      <c r="I466"/>
      <c r="J466"/>
      <c r="K466"/>
      <c r="L466"/>
      <c r="M466"/>
      <c r="N466"/>
      <c r="O466"/>
      <c r="P466"/>
      <c r="Q466"/>
      <c r="R466"/>
      <c r="S466"/>
      <c r="T466"/>
      <c r="U466"/>
      <c r="V466"/>
      <c r="W466"/>
      <c r="X466"/>
      <c r="Y466"/>
      <c r="Z466"/>
      <c r="AA466"/>
      <c r="AB466"/>
      <c r="AC466"/>
    </row>
    <row r="467" spans="2:29" s="1" customFormat="1">
      <c r="B467" s="4"/>
      <c r="C467" s="5"/>
      <c r="G467"/>
      <c r="H467"/>
      <c r="I467"/>
      <c r="J467"/>
      <c r="K467"/>
      <c r="L467"/>
      <c r="M467"/>
      <c r="N467"/>
      <c r="O467"/>
      <c r="P467"/>
      <c r="Q467"/>
      <c r="R467"/>
      <c r="S467"/>
      <c r="T467"/>
      <c r="U467"/>
      <c r="V467"/>
      <c r="W467"/>
      <c r="X467"/>
      <c r="Y467"/>
      <c r="Z467"/>
      <c r="AA467"/>
      <c r="AB467"/>
      <c r="AC467"/>
    </row>
    <row r="468" spans="2:29" s="1" customFormat="1">
      <c r="B468" s="4"/>
      <c r="C468" s="5"/>
      <c r="G468"/>
      <c r="H468"/>
      <c r="I468"/>
      <c r="J468"/>
      <c r="K468"/>
      <c r="L468"/>
      <c r="M468"/>
      <c r="N468"/>
      <c r="O468"/>
      <c r="P468"/>
      <c r="Q468"/>
      <c r="R468"/>
      <c r="S468"/>
      <c r="T468"/>
      <c r="U468"/>
      <c r="V468"/>
      <c r="W468"/>
      <c r="X468"/>
      <c r="Y468"/>
      <c r="Z468"/>
      <c r="AA468"/>
      <c r="AB468"/>
      <c r="AC468"/>
    </row>
    <row r="469" spans="2:29" s="1" customFormat="1">
      <c r="B469" s="4"/>
      <c r="C469" s="5"/>
      <c r="G469"/>
      <c r="H469"/>
      <c r="I469"/>
      <c r="J469"/>
      <c r="K469"/>
      <c r="L469"/>
      <c r="M469"/>
      <c r="N469"/>
      <c r="O469"/>
      <c r="P469"/>
      <c r="Q469"/>
      <c r="R469"/>
      <c r="S469"/>
      <c r="T469"/>
      <c r="U469"/>
      <c r="V469"/>
      <c r="W469"/>
      <c r="X469"/>
      <c r="Y469"/>
      <c r="Z469"/>
      <c r="AA469"/>
      <c r="AB469"/>
      <c r="AC469"/>
    </row>
    <row r="470" spans="2:29" s="1" customFormat="1">
      <c r="B470" s="4"/>
      <c r="C470" s="5"/>
      <c r="G470"/>
      <c r="H470"/>
      <c r="I470"/>
      <c r="J470"/>
      <c r="K470"/>
      <c r="L470"/>
      <c r="M470"/>
      <c r="N470"/>
      <c r="O470"/>
      <c r="P470"/>
      <c r="Q470"/>
      <c r="R470"/>
      <c r="S470"/>
      <c r="T470"/>
      <c r="U470"/>
      <c r="V470"/>
      <c r="W470"/>
      <c r="X470"/>
      <c r="Y470"/>
      <c r="Z470"/>
      <c r="AA470"/>
      <c r="AB470"/>
      <c r="AC470"/>
    </row>
    <row r="471" spans="2:29" s="1" customFormat="1">
      <c r="B471" s="4"/>
      <c r="C471" s="5"/>
      <c r="G471"/>
      <c r="H471"/>
      <c r="I471"/>
      <c r="J471"/>
      <c r="K471"/>
      <c r="L471"/>
      <c r="M471"/>
      <c r="N471"/>
      <c r="O471"/>
      <c r="P471"/>
      <c r="Q471"/>
      <c r="R471"/>
      <c r="S471"/>
      <c r="T471"/>
      <c r="U471"/>
      <c r="V471"/>
      <c r="W471"/>
      <c r="X471"/>
      <c r="Y471"/>
      <c r="Z471"/>
      <c r="AA471"/>
      <c r="AB471"/>
      <c r="AC471"/>
    </row>
    <row r="472" spans="2:29" s="1" customFormat="1">
      <c r="B472" s="4"/>
      <c r="C472" s="5"/>
      <c r="G472"/>
      <c r="H472"/>
      <c r="I472"/>
      <c r="J472"/>
      <c r="K472"/>
      <c r="L472"/>
      <c r="M472"/>
      <c r="N472"/>
      <c r="O472"/>
      <c r="P472"/>
      <c r="Q472"/>
      <c r="R472"/>
      <c r="S472"/>
      <c r="T472"/>
      <c r="U472"/>
      <c r="V472"/>
      <c r="W472"/>
      <c r="X472"/>
      <c r="Y472"/>
      <c r="Z472"/>
      <c r="AA472"/>
      <c r="AB472"/>
      <c r="AC472"/>
    </row>
    <row r="473" spans="2:29" s="1" customFormat="1">
      <c r="B473" s="4"/>
      <c r="C473" s="5"/>
      <c r="G473"/>
      <c r="H473"/>
      <c r="I473"/>
      <c r="J473"/>
      <c r="K473"/>
      <c r="L473"/>
      <c r="M473"/>
      <c r="N473"/>
      <c r="O473"/>
      <c r="P473"/>
      <c r="Q473"/>
      <c r="R473"/>
      <c r="S473"/>
      <c r="T473"/>
      <c r="U473"/>
      <c r="V473"/>
      <c r="W473"/>
      <c r="X473"/>
      <c r="Y473"/>
      <c r="Z473"/>
      <c r="AA473"/>
      <c r="AB473"/>
      <c r="AC473"/>
    </row>
    <row r="474" spans="2:29" s="1" customFormat="1">
      <c r="B474" s="4"/>
      <c r="C474" s="5"/>
      <c r="G474"/>
      <c r="H474"/>
      <c r="I474"/>
      <c r="J474"/>
      <c r="K474"/>
      <c r="L474"/>
      <c r="M474"/>
      <c r="N474"/>
      <c r="O474"/>
      <c r="P474"/>
      <c r="Q474"/>
      <c r="R474"/>
      <c r="S474"/>
      <c r="T474"/>
      <c r="U474"/>
      <c r="V474"/>
      <c r="W474"/>
      <c r="X474"/>
      <c r="Y474"/>
      <c r="Z474"/>
      <c r="AA474"/>
      <c r="AB474"/>
      <c r="AC474"/>
    </row>
    <row r="475" spans="2:29" s="1" customFormat="1">
      <c r="B475" s="4"/>
      <c r="C475" s="5"/>
      <c r="G475"/>
      <c r="H475"/>
      <c r="I475"/>
      <c r="J475"/>
      <c r="K475"/>
      <c r="L475"/>
      <c r="M475"/>
      <c r="N475"/>
      <c r="O475"/>
      <c r="P475"/>
      <c r="Q475"/>
      <c r="R475"/>
      <c r="S475"/>
      <c r="T475"/>
      <c r="U475"/>
      <c r="V475"/>
      <c r="W475"/>
      <c r="X475"/>
      <c r="Y475"/>
      <c r="Z475"/>
      <c r="AA475"/>
      <c r="AB475"/>
      <c r="AC475"/>
    </row>
    <row r="476" spans="2:29" s="1" customFormat="1">
      <c r="B476" s="4"/>
      <c r="C476" s="5"/>
      <c r="G476"/>
      <c r="H476"/>
      <c r="I476"/>
      <c r="J476"/>
      <c r="K476"/>
      <c r="L476"/>
      <c r="M476"/>
      <c r="N476"/>
      <c r="O476"/>
      <c r="P476"/>
      <c r="Q476"/>
      <c r="R476"/>
      <c r="S476"/>
      <c r="T476"/>
      <c r="U476"/>
      <c r="V476"/>
      <c r="W476"/>
      <c r="X476"/>
      <c r="Y476"/>
      <c r="Z476"/>
      <c r="AA476"/>
      <c r="AB476"/>
      <c r="AC476"/>
    </row>
    <row r="477" spans="2:29" s="1" customFormat="1">
      <c r="B477" s="4"/>
      <c r="C477" s="5"/>
      <c r="G477"/>
      <c r="H477"/>
      <c r="I477"/>
      <c r="J477"/>
      <c r="K477"/>
      <c r="L477"/>
      <c r="M477"/>
      <c r="N477"/>
      <c r="O477"/>
      <c r="P477"/>
      <c r="Q477"/>
      <c r="R477"/>
      <c r="S477"/>
      <c r="T477"/>
      <c r="U477"/>
      <c r="V477"/>
      <c r="W477"/>
      <c r="X477"/>
      <c r="Y477"/>
      <c r="Z477"/>
      <c r="AA477"/>
      <c r="AB477"/>
      <c r="AC477"/>
    </row>
    <row r="478" spans="2:29" s="1" customFormat="1">
      <c r="B478" s="4"/>
      <c r="C478" s="5"/>
      <c r="G478"/>
      <c r="H478"/>
      <c r="I478"/>
      <c r="J478"/>
      <c r="K478"/>
      <c r="L478"/>
      <c r="M478"/>
      <c r="N478"/>
      <c r="O478"/>
      <c r="P478"/>
      <c r="Q478"/>
      <c r="R478"/>
      <c r="S478"/>
      <c r="T478"/>
      <c r="U478"/>
      <c r="V478"/>
      <c r="W478"/>
      <c r="X478"/>
      <c r="Y478"/>
      <c r="Z478"/>
      <c r="AA478"/>
      <c r="AB478"/>
      <c r="AC478"/>
    </row>
    <row r="479" spans="2:29" s="1" customFormat="1">
      <c r="B479" s="4"/>
      <c r="C479" s="5"/>
      <c r="G479"/>
      <c r="H479"/>
      <c r="I479"/>
      <c r="J479"/>
      <c r="K479"/>
      <c r="L479"/>
      <c r="M479"/>
      <c r="N479"/>
      <c r="O479"/>
      <c r="P479"/>
      <c r="Q479"/>
      <c r="R479"/>
      <c r="S479"/>
      <c r="T479"/>
      <c r="U479"/>
      <c r="V479"/>
      <c r="W479"/>
      <c r="X479"/>
      <c r="Y479"/>
      <c r="Z479"/>
      <c r="AA479"/>
      <c r="AB479"/>
      <c r="AC479"/>
    </row>
    <row r="480" spans="2:29" s="1" customFormat="1">
      <c r="B480" s="4"/>
      <c r="C480" s="5"/>
      <c r="G480"/>
      <c r="H480"/>
      <c r="I480"/>
      <c r="J480"/>
      <c r="K480"/>
      <c r="L480"/>
      <c r="M480"/>
      <c r="N480"/>
      <c r="O480"/>
      <c r="P480"/>
      <c r="Q480"/>
      <c r="R480"/>
      <c r="S480"/>
      <c r="T480"/>
      <c r="U480"/>
      <c r="V480"/>
      <c r="W480"/>
      <c r="X480"/>
      <c r="Y480"/>
      <c r="Z480"/>
      <c r="AA480"/>
      <c r="AB480"/>
      <c r="AC480"/>
    </row>
    <row r="481" spans="2:29" s="1" customFormat="1">
      <c r="B481" s="4"/>
      <c r="C481" s="5"/>
      <c r="G481"/>
      <c r="H481"/>
      <c r="I481"/>
      <c r="J481"/>
      <c r="K481"/>
      <c r="L481"/>
      <c r="M481"/>
      <c r="N481"/>
      <c r="O481"/>
      <c r="P481"/>
      <c r="Q481"/>
      <c r="R481"/>
      <c r="S481"/>
      <c r="T481"/>
      <c r="U481"/>
      <c r="V481"/>
      <c r="W481"/>
      <c r="X481"/>
      <c r="Y481"/>
      <c r="Z481"/>
      <c r="AA481"/>
      <c r="AB481"/>
      <c r="AC481"/>
    </row>
    <row r="482" spans="2:29" s="1" customFormat="1">
      <c r="B482" s="4"/>
      <c r="C482" s="5"/>
      <c r="G482"/>
      <c r="H482"/>
      <c r="I482"/>
      <c r="J482"/>
      <c r="K482"/>
      <c r="L482"/>
      <c r="M482"/>
      <c r="N482"/>
      <c r="O482"/>
      <c r="P482"/>
      <c r="Q482"/>
      <c r="R482"/>
      <c r="S482"/>
      <c r="T482"/>
      <c r="U482"/>
      <c r="V482"/>
      <c r="W482"/>
      <c r="X482"/>
      <c r="Y482"/>
      <c r="Z482"/>
      <c r="AA482"/>
      <c r="AB482"/>
      <c r="AC482"/>
    </row>
    <row r="483" spans="2:29" s="1" customFormat="1">
      <c r="B483" s="4"/>
      <c r="C483" s="5"/>
      <c r="G483"/>
      <c r="H483"/>
      <c r="I483"/>
      <c r="J483"/>
      <c r="K483"/>
      <c r="L483"/>
      <c r="M483"/>
      <c r="N483"/>
      <c r="O483"/>
      <c r="P483"/>
      <c r="Q483"/>
      <c r="R483"/>
      <c r="S483"/>
      <c r="T483"/>
      <c r="U483"/>
      <c r="V483"/>
      <c r="W483"/>
      <c r="X483"/>
      <c r="Y483"/>
      <c r="Z483"/>
      <c r="AA483"/>
      <c r="AB483"/>
      <c r="AC483"/>
    </row>
    <row r="484" spans="2:29" s="1" customFormat="1">
      <c r="B484" s="4"/>
      <c r="C484" s="5"/>
      <c r="G484"/>
      <c r="H484"/>
      <c r="I484"/>
      <c r="J484"/>
      <c r="K484"/>
      <c r="L484"/>
      <c r="M484"/>
      <c r="N484"/>
      <c r="O484"/>
      <c r="P484"/>
      <c r="Q484"/>
      <c r="R484"/>
      <c r="S484"/>
      <c r="T484"/>
      <c r="U484"/>
      <c r="V484"/>
      <c r="W484"/>
      <c r="X484"/>
      <c r="Y484"/>
      <c r="Z484"/>
      <c r="AA484"/>
      <c r="AB484"/>
      <c r="AC484"/>
    </row>
    <row r="485" spans="2:29" s="1" customFormat="1">
      <c r="B485" s="4"/>
      <c r="C485" s="5"/>
      <c r="G485"/>
      <c r="H485"/>
      <c r="I485"/>
      <c r="J485"/>
      <c r="K485"/>
      <c r="L485"/>
      <c r="M485"/>
      <c r="N485"/>
      <c r="O485"/>
      <c r="P485"/>
      <c r="Q485"/>
      <c r="R485"/>
      <c r="S485"/>
      <c r="T485"/>
      <c r="U485"/>
      <c r="V485"/>
      <c r="W485"/>
      <c r="X485"/>
      <c r="Y485"/>
      <c r="Z485"/>
      <c r="AA485"/>
      <c r="AB485"/>
      <c r="AC485"/>
    </row>
    <row r="486" spans="2:29" s="1" customFormat="1">
      <c r="B486" s="4"/>
      <c r="C486" s="5"/>
      <c r="G486"/>
      <c r="H486"/>
      <c r="I486"/>
      <c r="J486"/>
      <c r="K486"/>
      <c r="L486"/>
      <c r="M486"/>
      <c r="N486"/>
      <c r="O486"/>
      <c r="P486"/>
      <c r="Q486"/>
      <c r="R486"/>
      <c r="S486"/>
      <c r="T486"/>
      <c r="U486"/>
      <c r="V486"/>
      <c r="W486"/>
      <c r="X486"/>
      <c r="Y486"/>
      <c r="Z486"/>
      <c r="AA486"/>
      <c r="AB486"/>
      <c r="AC486"/>
    </row>
    <row r="487" spans="2:29" s="1" customFormat="1">
      <c r="B487" s="4"/>
      <c r="C487" s="5"/>
      <c r="G487"/>
      <c r="H487"/>
      <c r="I487"/>
      <c r="J487"/>
      <c r="K487"/>
      <c r="L487"/>
      <c r="M487"/>
      <c r="N487"/>
      <c r="O487"/>
      <c r="P487"/>
      <c r="Q487"/>
      <c r="R487"/>
      <c r="S487"/>
      <c r="T487"/>
      <c r="U487"/>
      <c r="V487"/>
      <c r="W487"/>
      <c r="X487"/>
      <c r="Y487"/>
      <c r="Z487"/>
      <c r="AA487"/>
      <c r="AB487"/>
      <c r="AC487"/>
    </row>
    <row r="488" spans="2:29" s="1" customFormat="1">
      <c r="B488" s="4"/>
      <c r="C488" s="5"/>
      <c r="G488"/>
      <c r="H488"/>
      <c r="I488"/>
      <c r="J488"/>
      <c r="K488"/>
      <c r="L488"/>
      <c r="M488"/>
      <c r="N488"/>
      <c r="O488"/>
      <c r="P488"/>
      <c r="Q488"/>
      <c r="R488"/>
      <c r="S488"/>
      <c r="T488"/>
      <c r="U488"/>
      <c r="V488"/>
      <c r="W488"/>
      <c r="X488"/>
      <c r="Y488"/>
      <c r="Z488"/>
      <c r="AA488"/>
      <c r="AB488"/>
      <c r="AC488"/>
    </row>
    <row r="489" spans="2:29" s="1" customFormat="1">
      <c r="B489" s="4"/>
      <c r="C489" s="5"/>
      <c r="G489"/>
      <c r="H489"/>
      <c r="I489"/>
      <c r="J489"/>
      <c r="K489"/>
      <c r="L489"/>
      <c r="M489"/>
      <c r="N489"/>
      <c r="O489"/>
      <c r="P489"/>
      <c r="Q489"/>
      <c r="R489"/>
      <c r="S489"/>
      <c r="T489"/>
      <c r="U489"/>
      <c r="V489"/>
      <c r="W489"/>
      <c r="X489"/>
      <c r="Y489"/>
      <c r="Z489"/>
      <c r="AA489"/>
      <c r="AB489"/>
      <c r="AC489"/>
    </row>
    <row r="490" spans="2:29" s="1" customFormat="1">
      <c r="B490" s="4"/>
      <c r="C490" s="5"/>
      <c r="G490"/>
      <c r="H490"/>
      <c r="I490"/>
      <c r="J490"/>
      <c r="K490"/>
      <c r="L490"/>
      <c r="M490"/>
      <c r="N490"/>
      <c r="O490"/>
      <c r="P490"/>
      <c r="Q490"/>
      <c r="R490"/>
      <c r="S490"/>
      <c r="T490"/>
      <c r="U490"/>
      <c r="V490"/>
      <c r="W490"/>
      <c r="X490"/>
      <c r="Y490"/>
      <c r="Z490"/>
      <c r="AA490"/>
      <c r="AB490"/>
      <c r="AC490"/>
    </row>
    <row r="491" spans="2:29" s="1" customFormat="1">
      <c r="B491" s="4"/>
      <c r="C491" s="5"/>
      <c r="G491"/>
      <c r="H491"/>
      <c r="I491"/>
      <c r="J491"/>
      <c r="K491"/>
      <c r="L491"/>
      <c r="M491"/>
      <c r="N491"/>
      <c r="O491"/>
      <c r="P491"/>
      <c r="Q491"/>
      <c r="R491"/>
      <c r="S491"/>
      <c r="T491"/>
      <c r="U491"/>
      <c r="V491"/>
      <c r="W491"/>
      <c r="X491"/>
      <c r="Y491"/>
      <c r="Z491"/>
      <c r="AA491"/>
      <c r="AB491"/>
      <c r="AC491"/>
    </row>
    <row r="492" spans="2:29" s="1" customFormat="1">
      <c r="B492" s="4"/>
      <c r="C492" s="5"/>
      <c r="G492"/>
      <c r="H492"/>
      <c r="I492"/>
      <c r="J492"/>
      <c r="K492"/>
      <c r="L492"/>
      <c r="M492"/>
      <c r="N492"/>
      <c r="O492"/>
      <c r="P492"/>
      <c r="Q492"/>
      <c r="R492"/>
      <c r="S492"/>
      <c r="T492"/>
      <c r="U492"/>
      <c r="V492"/>
      <c r="W492"/>
      <c r="X492"/>
      <c r="Y492"/>
      <c r="Z492"/>
      <c r="AA492"/>
      <c r="AB492"/>
      <c r="AC492"/>
    </row>
    <row r="493" spans="2:29" s="1" customFormat="1">
      <c r="B493" s="4"/>
      <c r="C493" s="5"/>
      <c r="G493"/>
      <c r="H493"/>
      <c r="I493"/>
      <c r="J493"/>
      <c r="K493"/>
      <c r="L493"/>
      <c r="M493"/>
      <c r="N493"/>
      <c r="O493"/>
      <c r="P493"/>
      <c r="Q493"/>
      <c r="R493"/>
      <c r="S493"/>
      <c r="T493"/>
      <c r="U493"/>
      <c r="V493"/>
      <c r="W493"/>
      <c r="X493"/>
      <c r="Y493"/>
      <c r="Z493"/>
      <c r="AA493"/>
      <c r="AB493"/>
      <c r="AC493"/>
    </row>
    <row r="494" spans="2:29" s="1" customFormat="1">
      <c r="B494" s="4"/>
      <c r="C494" s="5"/>
      <c r="G494"/>
      <c r="H494"/>
      <c r="I494"/>
      <c r="J494"/>
      <c r="K494"/>
      <c r="L494"/>
      <c r="M494"/>
      <c r="N494"/>
      <c r="O494"/>
      <c r="P494"/>
      <c r="Q494"/>
      <c r="R494"/>
      <c r="S494"/>
      <c r="T494"/>
      <c r="U494"/>
      <c r="V494"/>
      <c r="W494"/>
      <c r="X494"/>
      <c r="Y494"/>
      <c r="Z494"/>
      <c r="AA494"/>
      <c r="AB494"/>
      <c r="AC494"/>
    </row>
    <row r="495" spans="2:29" s="1" customFormat="1">
      <c r="B495" s="4"/>
      <c r="C495" s="5"/>
      <c r="G495"/>
      <c r="H495"/>
      <c r="I495"/>
      <c r="J495"/>
      <c r="K495"/>
      <c r="L495"/>
      <c r="M495"/>
      <c r="N495"/>
      <c r="O495"/>
      <c r="P495"/>
      <c r="Q495"/>
      <c r="R495"/>
      <c r="S495"/>
      <c r="T495"/>
      <c r="U495"/>
      <c r="V495"/>
      <c r="W495"/>
      <c r="X495"/>
      <c r="Y495"/>
      <c r="Z495"/>
      <c r="AA495"/>
      <c r="AB495"/>
      <c r="AC495"/>
    </row>
    <row r="496" spans="2:29" s="1" customFormat="1">
      <c r="B496" s="4"/>
      <c r="C496" s="5"/>
      <c r="G496"/>
      <c r="H496"/>
      <c r="I496"/>
      <c r="J496"/>
      <c r="K496"/>
      <c r="L496"/>
      <c r="M496"/>
      <c r="N496"/>
      <c r="O496"/>
      <c r="P496"/>
      <c r="Q496"/>
      <c r="R496"/>
      <c r="S496"/>
      <c r="T496"/>
      <c r="U496"/>
      <c r="V496"/>
      <c r="W496"/>
      <c r="X496"/>
      <c r="Y496"/>
      <c r="Z496"/>
      <c r="AA496"/>
      <c r="AB496"/>
      <c r="AC496"/>
    </row>
    <row r="497" spans="2:29" s="1" customFormat="1">
      <c r="B497" s="4"/>
      <c r="C497" s="5"/>
      <c r="G497"/>
      <c r="H497"/>
      <c r="I497"/>
      <c r="J497"/>
      <c r="K497"/>
      <c r="L497"/>
      <c r="M497"/>
      <c r="N497"/>
      <c r="O497"/>
      <c r="P497"/>
      <c r="Q497"/>
      <c r="R497"/>
      <c r="S497"/>
      <c r="T497"/>
      <c r="U497"/>
      <c r="V497"/>
      <c r="W497"/>
      <c r="X497"/>
      <c r="Y497"/>
      <c r="Z497"/>
      <c r="AA497"/>
      <c r="AB497"/>
      <c r="AC497"/>
    </row>
    <row r="498" spans="2:29" s="1" customFormat="1">
      <c r="B498" s="4"/>
      <c r="C498" s="5"/>
      <c r="G498"/>
      <c r="H498"/>
      <c r="I498"/>
      <c r="J498"/>
      <c r="K498"/>
      <c r="L498"/>
      <c r="M498"/>
      <c r="N498"/>
      <c r="O498"/>
      <c r="P498"/>
      <c r="Q498"/>
      <c r="R498"/>
      <c r="S498"/>
      <c r="T498"/>
      <c r="U498"/>
      <c r="V498"/>
      <c r="W498"/>
      <c r="X498"/>
      <c r="Y498"/>
      <c r="Z498"/>
      <c r="AA498"/>
      <c r="AB498"/>
      <c r="AC498"/>
    </row>
    <row r="499" spans="2:29" s="1" customFormat="1">
      <c r="B499" s="4"/>
      <c r="C499" s="5"/>
      <c r="G499"/>
      <c r="H499"/>
      <c r="I499"/>
      <c r="J499"/>
      <c r="K499"/>
      <c r="L499"/>
      <c r="M499"/>
      <c r="N499"/>
      <c r="O499"/>
      <c r="P499"/>
      <c r="Q499"/>
      <c r="R499"/>
      <c r="S499"/>
      <c r="T499"/>
      <c r="U499"/>
      <c r="V499"/>
      <c r="W499"/>
      <c r="X499"/>
      <c r="Y499"/>
      <c r="Z499"/>
      <c r="AA499"/>
      <c r="AB499"/>
      <c r="AC499"/>
    </row>
    <row r="500" spans="2:29" s="1" customFormat="1">
      <c r="B500" s="4"/>
      <c r="C500" s="5"/>
      <c r="G500"/>
      <c r="H500"/>
      <c r="I500"/>
      <c r="J500"/>
      <c r="K500"/>
      <c r="L500"/>
      <c r="M500"/>
      <c r="N500"/>
      <c r="O500"/>
      <c r="P500"/>
      <c r="Q500"/>
      <c r="R500"/>
      <c r="S500"/>
      <c r="T500"/>
      <c r="U500"/>
      <c r="V500"/>
      <c r="W500"/>
      <c r="X500"/>
      <c r="Y500"/>
      <c r="Z500"/>
      <c r="AA500"/>
      <c r="AB500"/>
      <c r="AC500"/>
    </row>
    <row r="501" spans="2:29" s="1" customFormat="1">
      <c r="B501" s="4"/>
      <c r="C501" s="5"/>
      <c r="G501"/>
      <c r="H501"/>
      <c r="I501"/>
      <c r="J501"/>
      <c r="K501"/>
      <c r="L501"/>
      <c r="M501"/>
      <c r="N501"/>
      <c r="O501"/>
      <c r="P501"/>
      <c r="Q501"/>
      <c r="R501"/>
      <c r="S501"/>
      <c r="T501"/>
      <c r="U501"/>
      <c r="V501"/>
      <c r="W501"/>
      <c r="X501"/>
      <c r="Y501"/>
      <c r="Z501"/>
      <c r="AA501"/>
      <c r="AB501"/>
      <c r="AC501"/>
    </row>
    <row r="502" spans="2:29" s="1" customFormat="1">
      <c r="B502" s="4"/>
      <c r="C502" s="5"/>
      <c r="G502"/>
      <c r="H502"/>
      <c r="I502"/>
      <c r="J502"/>
      <c r="K502"/>
      <c r="L502"/>
      <c r="M502"/>
      <c r="N502"/>
      <c r="O502"/>
      <c r="P502"/>
      <c r="Q502"/>
      <c r="R502"/>
      <c r="S502"/>
      <c r="T502"/>
      <c r="U502"/>
      <c r="V502"/>
      <c r="W502"/>
      <c r="X502"/>
      <c r="Y502"/>
      <c r="Z502"/>
      <c r="AA502"/>
      <c r="AB502"/>
      <c r="AC502"/>
    </row>
    <row r="503" spans="2:29" s="1" customFormat="1">
      <c r="B503" s="4"/>
      <c r="C503" s="5"/>
      <c r="G503"/>
      <c r="H503"/>
      <c r="I503"/>
      <c r="J503"/>
      <c r="K503"/>
      <c r="L503"/>
      <c r="M503"/>
      <c r="N503"/>
      <c r="O503"/>
      <c r="P503"/>
      <c r="Q503"/>
      <c r="R503"/>
      <c r="S503"/>
      <c r="T503"/>
      <c r="U503"/>
      <c r="V503"/>
      <c r="W503"/>
      <c r="X503"/>
      <c r="Y503"/>
      <c r="Z503"/>
      <c r="AA503"/>
      <c r="AB503"/>
      <c r="AC503"/>
    </row>
    <row r="504" spans="2:29" s="1" customFormat="1">
      <c r="B504" s="4"/>
      <c r="C504" s="5"/>
      <c r="G504"/>
      <c r="H504"/>
      <c r="I504"/>
      <c r="J504"/>
      <c r="K504"/>
      <c r="L504"/>
      <c r="M504"/>
      <c r="N504"/>
      <c r="O504"/>
      <c r="P504"/>
      <c r="Q504"/>
      <c r="R504"/>
      <c r="S504"/>
      <c r="T504"/>
      <c r="U504"/>
      <c r="V504"/>
      <c r="W504"/>
      <c r="X504"/>
      <c r="Y504"/>
      <c r="Z504"/>
      <c r="AA504"/>
      <c r="AB504"/>
      <c r="AC504"/>
    </row>
    <row r="505" spans="2:29" s="1" customFormat="1">
      <c r="B505" s="4"/>
      <c r="C505" s="5"/>
      <c r="G505"/>
      <c r="H505"/>
      <c r="I505"/>
      <c r="J505"/>
      <c r="K505"/>
      <c r="L505"/>
      <c r="M505"/>
      <c r="N505"/>
      <c r="O505"/>
      <c r="P505"/>
      <c r="Q505"/>
      <c r="R505"/>
      <c r="S505"/>
      <c r="T505"/>
      <c r="U505"/>
      <c r="V505"/>
      <c r="W505"/>
      <c r="X505"/>
      <c r="Y505"/>
      <c r="Z505"/>
      <c r="AA505"/>
      <c r="AB505"/>
      <c r="AC505"/>
    </row>
    <row r="506" spans="2:29" s="1" customFormat="1">
      <c r="B506" s="4"/>
      <c r="C506" s="5"/>
      <c r="G506"/>
      <c r="H506"/>
      <c r="I506"/>
      <c r="J506"/>
      <c r="K506"/>
      <c r="L506"/>
      <c r="M506"/>
      <c r="N506"/>
      <c r="O506"/>
      <c r="P506"/>
      <c r="Q506"/>
      <c r="R506"/>
      <c r="S506"/>
      <c r="T506"/>
      <c r="U506"/>
      <c r="V506"/>
      <c r="W506"/>
      <c r="X506"/>
      <c r="Y506"/>
      <c r="Z506"/>
      <c r="AA506"/>
      <c r="AB506"/>
      <c r="AC506"/>
    </row>
    <row r="507" spans="2:29" s="1" customFormat="1">
      <c r="B507" s="4"/>
      <c r="C507" s="5"/>
      <c r="G507"/>
      <c r="H507"/>
      <c r="I507"/>
      <c r="J507"/>
      <c r="K507"/>
      <c r="L507"/>
      <c r="M507"/>
      <c r="N507"/>
      <c r="O507"/>
      <c r="P507"/>
      <c r="Q507"/>
      <c r="R507"/>
      <c r="S507"/>
      <c r="T507"/>
      <c r="U507"/>
      <c r="V507"/>
      <c r="W507"/>
      <c r="X507"/>
      <c r="Y507"/>
      <c r="Z507"/>
      <c r="AA507"/>
      <c r="AB507"/>
      <c r="AC507"/>
    </row>
    <row r="508" spans="2:29" s="1" customFormat="1">
      <c r="B508" s="4"/>
      <c r="C508" s="5"/>
      <c r="G508"/>
      <c r="H508"/>
      <c r="I508"/>
      <c r="J508"/>
      <c r="K508"/>
      <c r="L508"/>
      <c r="M508"/>
      <c r="N508"/>
      <c r="O508"/>
      <c r="P508"/>
      <c r="Q508"/>
      <c r="R508"/>
      <c r="S508"/>
      <c r="T508"/>
      <c r="U508"/>
      <c r="V508"/>
      <c r="W508"/>
      <c r="X508"/>
      <c r="Y508"/>
      <c r="Z508"/>
      <c r="AA508"/>
      <c r="AB508"/>
      <c r="AC508"/>
    </row>
    <row r="509" spans="2:29" s="1" customFormat="1">
      <c r="B509" s="4"/>
      <c r="C509" s="5"/>
      <c r="G509"/>
      <c r="H509"/>
      <c r="I509"/>
      <c r="J509"/>
      <c r="K509"/>
      <c r="L509"/>
      <c r="M509"/>
      <c r="N509"/>
      <c r="O509"/>
      <c r="P509"/>
      <c r="Q509"/>
      <c r="R509"/>
      <c r="S509"/>
      <c r="T509"/>
      <c r="U509"/>
      <c r="V509"/>
      <c r="W509"/>
      <c r="X509"/>
      <c r="Y509"/>
      <c r="Z509"/>
      <c r="AA509"/>
      <c r="AB509"/>
      <c r="AC509"/>
    </row>
    <row r="510" spans="2:29" s="1" customFormat="1">
      <c r="B510" s="4"/>
      <c r="C510" s="5"/>
      <c r="G510"/>
      <c r="H510"/>
      <c r="I510"/>
      <c r="J510"/>
      <c r="K510"/>
      <c r="L510"/>
      <c r="M510"/>
      <c r="N510"/>
      <c r="O510"/>
      <c r="P510"/>
      <c r="Q510"/>
      <c r="R510"/>
      <c r="S510"/>
      <c r="T510"/>
      <c r="U510"/>
      <c r="V510"/>
      <c r="W510"/>
      <c r="X510"/>
      <c r="Y510"/>
      <c r="Z510"/>
      <c r="AA510"/>
      <c r="AB510"/>
      <c r="AC510"/>
    </row>
    <row r="511" spans="2:29" s="1" customFormat="1">
      <c r="B511" s="4"/>
      <c r="C511" s="5"/>
      <c r="G511"/>
      <c r="H511"/>
      <c r="I511"/>
      <c r="J511"/>
      <c r="K511"/>
      <c r="L511"/>
      <c r="M511"/>
      <c r="N511"/>
      <c r="O511"/>
      <c r="P511"/>
      <c r="Q511"/>
      <c r="R511"/>
      <c r="S511"/>
      <c r="T511"/>
      <c r="U511"/>
      <c r="V511"/>
      <c r="W511"/>
      <c r="X511"/>
      <c r="Y511"/>
      <c r="Z511"/>
      <c r="AA511"/>
      <c r="AB511"/>
      <c r="AC511"/>
    </row>
    <row r="512" spans="2:29" s="1" customFormat="1">
      <c r="B512" s="4"/>
      <c r="C512" s="5"/>
      <c r="G512"/>
      <c r="H512"/>
      <c r="I512"/>
      <c r="J512"/>
      <c r="K512"/>
      <c r="L512"/>
      <c r="M512"/>
      <c r="N512"/>
      <c r="O512"/>
      <c r="P512"/>
      <c r="Q512"/>
      <c r="R512"/>
      <c r="S512"/>
      <c r="T512"/>
      <c r="U512"/>
      <c r="V512"/>
      <c r="W512"/>
      <c r="X512"/>
      <c r="Y512"/>
      <c r="Z512"/>
      <c r="AA512"/>
      <c r="AB512"/>
      <c r="AC512"/>
    </row>
    <row r="513" spans="2:29" s="1" customFormat="1">
      <c r="B513" s="4"/>
      <c r="C513" s="5"/>
      <c r="G513"/>
      <c r="H513"/>
      <c r="I513"/>
      <c r="J513"/>
      <c r="K513"/>
      <c r="L513"/>
      <c r="M513"/>
      <c r="N513"/>
      <c r="O513"/>
      <c r="P513"/>
      <c r="Q513"/>
      <c r="R513"/>
      <c r="S513"/>
      <c r="T513"/>
      <c r="U513"/>
      <c r="V513"/>
      <c r="W513"/>
      <c r="X513"/>
      <c r="Y513"/>
      <c r="Z513"/>
      <c r="AA513"/>
      <c r="AB513"/>
      <c r="AC513"/>
    </row>
    <row r="514" spans="2:29" s="1" customFormat="1">
      <c r="B514" s="4"/>
      <c r="C514" s="5"/>
      <c r="G514"/>
      <c r="H514"/>
      <c r="I514"/>
      <c r="J514"/>
      <c r="K514"/>
      <c r="L514"/>
      <c r="M514"/>
      <c r="N514"/>
      <c r="O514"/>
      <c r="P514"/>
      <c r="Q514"/>
      <c r="R514"/>
      <c r="S514"/>
      <c r="T514"/>
      <c r="U514"/>
      <c r="V514"/>
      <c r="W514"/>
      <c r="X514"/>
      <c r="Y514"/>
      <c r="Z514"/>
      <c r="AA514"/>
      <c r="AB514"/>
      <c r="AC514"/>
    </row>
    <row r="515" spans="2:29" s="1" customFormat="1">
      <c r="B515" s="4"/>
      <c r="C515" s="5"/>
      <c r="G515"/>
      <c r="H515"/>
      <c r="I515"/>
      <c r="J515"/>
      <c r="K515"/>
      <c r="L515"/>
      <c r="M515"/>
      <c r="N515"/>
      <c r="O515"/>
      <c r="P515"/>
      <c r="Q515"/>
      <c r="R515"/>
      <c r="S515"/>
      <c r="T515"/>
      <c r="U515"/>
      <c r="V515"/>
      <c r="W515"/>
      <c r="X515"/>
      <c r="Y515"/>
      <c r="Z515"/>
      <c r="AA515"/>
      <c r="AB515"/>
      <c r="AC515"/>
    </row>
    <row r="516" spans="2:29" s="1" customFormat="1">
      <c r="B516" s="4"/>
      <c r="C516" s="5"/>
      <c r="G516"/>
      <c r="H516"/>
      <c r="I516"/>
      <c r="J516"/>
      <c r="K516"/>
      <c r="L516"/>
      <c r="M516"/>
      <c r="N516"/>
      <c r="O516"/>
      <c r="P516"/>
      <c r="Q516"/>
      <c r="R516"/>
      <c r="S516"/>
      <c r="T516"/>
      <c r="U516"/>
      <c r="V516"/>
      <c r="W516"/>
      <c r="X516"/>
      <c r="Y516"/>
      <c r="Z516"/>
      <c r="AA516"/>
      <c r="AB516"/>
      <c r="AC516"/>
    </row>
    <row r="517" spans="2:29" s="1" customFormat="1">
      <c r="B517" s="4"/>
      <c r="C517" s="5"/>
      <c r="G517"/>
      <c r="H517"/>
      <c r="I517"/>
      <c r="J517"/>
      <c r="K517"/>
      <c r="L517"/>
      <c r="M517"/>
      <c r="N517"/>
      <c r="O517"/>
      <c r="P517"/>
      <c r="Q517"/>
      <c r="R517"/>
      <c r="S517"/>
      <c r="T517"/>
      <c r="U517"/>
      <c r="V517"/>
      <c r="W517"/>
      <c r="X517"/>
      <c r="Y517"/>
      <c r="Z517"/>
      <c r="AA517"/>
      <c r="AB517"/>
      <c r="AC517"/>
    </row>
    <row r="518" spans="2:29" s="1" customFormat="1">
      <c r="B518" s="4"/>
      <c r="C518" s="5"/>
      <c r="G518"/>
      <c r="H518"/>
      <c r="I518"/>
      <c r="J518"/>
      <c r="K518"/>
      <c r="L518"/>
      <c r="M518"/>
      <c r="N518"/>
      <c r="O518"/>
      <c r="P518"/>
      <c r="Q518"/>
      <c r="R518"/>
      <c r="S518"/>
      <c r="T518"/>
      <c r="U518"/>
      <c r="V518"/>
      <c r="W518"/>
      <c r="X518"/>
      <c r="Y518"/>
      <c r="Z518"/>
      <c r="AA518"/>
      <c r="AB518"/>
      <c r="AC518"/>
    </row>
    <row r="519" spans="2:29" s="1" customFormat="1">
      <c r="B519" s="4"/>
      <c r="C519" s="5"/>
      <c r="G519"/>
      <c r="H519"/>
      <c r="I519"/>
      <c r="J519"/>
      <c r="K519"/>
      <c r="L519"/>
      <c r="M519"/>
      <c r="N519"/>
      <c r="O519"/>
      <c r="P519"/>
      <c r="Q519"/>
      <c r="R519"/>
      <c r="S519"/>
      <c r="T519"/>
      <c r="U519"/>
      <c r="V519"/>
      <c r="W519"/>
      <c r="X519"/>
      <c r="Y519"/>
      <c r="Z519"/>
      <c r="AA519"/>
      <c r="AB519"/>
      <c r="AC519"/>
    </row>
    <row r="520" spans="2:29" s="1" customFormat="1">
      <c r="B520" s="4"/>
      <c r="C520" s="5"/>
      <c r="G520"/>
      <c r="H520"/>
      <c r="I520"/>
      <c r="J520"/>
      <c r="K520"/>
      <c r="L520"/>
      <c r="M520"/>
      <c r="N520"/>
      <c r="O520"/>
      <c r="P520"/>
      <c r="Q520"/>
      <c r="R520"/>
      <c r="S520"/>
      <c r="T520"/>
      <c r="U520"/>
      <c r="V520"/>
      <c r="W520"/>
      <c r="X520"/>
      <c r="Y520"/>
      <c r="Z520"/>
      <c r="AA520"/>
      <c r="AB520"/>
      <c r="AC520"/>
    </row>
    <row r="521" spans="2:29" s="1" customFormat="1">
      <c r="B521" s="4"/>
      <c r="C521" s="5"/>
      <c r="G521"/>
      <c r="H521"/>
      <c r="I521"/>
      <c r="J521"/>
      <c r="K521"/>
      <c r="L521"/>
      <c r="M521"/>
      <c r="N521"/>
      <c r="O521"/>
      <c r="P521"/>
      <c r="Q521"/>
      <c r="R521"/>
      <c r="S521"/>
      <c r="T521"/>
      <c r="U521"/>
      <c r="V521"/>
      <c r="W521"/>
      <c r="X521"/>
      <c r="Y521"/>
      <c r="Z521"/>
      <c r="AA521"/>
      <c r="AB521"/>
      <c r="AC521"/>
    </row>
    <row r="522" spans="2:29" s="1" customFormat="1">
      <c r="B522" s="4"/>
      <c r="C522" s="5"/>
      <c r="G522"/>
      <c r="H522"/>
      <c r="I522"/>
      <c r="J522"/>
      <c r="K522"/>
      <c r="L522"/>
      <c r="M522"/>
      <c r="N522"/>
      <c r="O522"/>
      <c r="P522"/>
      <c r="Q522"/>
      <c r="R522"/>
      <c r="S522"/>
      <c r="T522"/>
      <c r="U522"/>
      <c r="V522"/>
      <c r="W522"/>
      <c r="X522"/>
      <c r="Y522"/>
      <c r="Z522"/>
      <c r="AA522"/>
      <c r="AB522"/>
      <c r="AC522"/>
    </row>
    <row r="523" spans="2:29" s="1" customFormat="1">
      <c r="B523" s="4"/>
      <c r="C523" s="5"/>
      <c r="G523"/>
      <c r="H523"/>
      <c r="I523"/>
      <c r="J523"/>
      <c r="K523"/>
      <c r="L523"/>
      <c r="M523"/>
      <c r="N523"/>
      <c r="O523"/>
      <c r="P523"/>
      <c r="Q523"/>
      <c r="R523"/>
      <c r="S523"/>
      <c r="T523"/>
      <c r="U523"/>
      <c r="V523"/>
      <c r="W523"/>
      <c r="X523"/>
      <c r="Y523"/>
      <c r="Z523"/>
      <c r="AA523"/>
      <c r="AB523"/>
      <c r="AC523"/>
    </row>
    <row r="524" spans="2:29" s="1" customFormat="1">
      <c r="B524" s="4"/>
      <c r="C524" s="5"/>
      <c r="G524"/>
      <c r="H524"/>
      <c r="I524"/>
      <c r="J524"/>
      <c r="K524"/>
      <c r="L524"/>
      <c r="M524"/>
      <c r="N524"/>
      <c r="O524"/>
      <c r="P524"/>
      <c r="Q524"/>
      <c r="R524"/>
      <c r="S524"/>
      <c r="T524"/>
      <c r="U524"/>
      <c r="V524"/>
      <c r="W524"/>
      <c r="X524"/>
      <c r="Y524"/>
      <c r="Z524"/>
      <c r="AA524"/>
      <c r="AB524"/>
      <c r="AC524"/>
    </row>
    <row r="525" spans="2:29" s="1" customFormat="1">
      <c r="B525" s="4"/>
      <c r="C525" s="5"/>
      <c r="G525"/>
      <c r="H525"/>
      <c r="I525"/>
      <c r="J525"/>
      <c r="K525"/>
      <c r="L525"/>
      <c r="M525"/>
      <c r="N525"/>
      <c r="O525"/>
      <c r="P525"/>
      <c r="Q525"/>
      <c r="R525"/>
      <c r="S525"/>
      <c r="T525"/>
      <c r="U525"/>
      <c r="V525"/>
      <c r="W525"/>
      <c r="X525"/>
      <c r="Y525"/>
      <c r="Z525"/>
      <c r="AA525"/>
      <c r="AB525"/>
      <c r="AC525"/>
    </row>
    <row r="526" spans="2:29" s="1" customFormat="1">
      <c r="B526" s="4"/>
      <c r="C526" s="5"/>
      <c r="G526"/>
      <c r="H526"/>
      <c r="I526"/>
      <c r="J526"/>
      <c r="K526"/>
      <c r="L526"/>
      <c r="M526"/>
      <c r="N526"/>
      <c r="O526"/>
      <c r="P526"/>
      <c r="Q526"/>
      <c r="R526"/>
      <c r="S526"/>
      <c r="T526"/>
      <c r="U526"/>
      <c r="V526"/>
      <c r="W526"/>
      <c r="X526"/>
      <c r="Y526"/>
      <c r="Z526"/>
      <c r="AA526"/>
      <c r="AB526"/>
      <c r="AC526"/>
    </row>
    <row r="527" spans="2:29" s="1" customFormat="1">
      <c r="B527" s="4"/>
      <c r="C527" s="5"/>
      <c r="G527"/>
      <c r="H527"/>
      <c r="I527"/>
      <c r="J527"/>
      <c r="K527"/>
      <c r="L527"/>
      <c r="M527"/>
      <c r="N527"/>
      <c r="O527"/>
      <c r="P527"/>
      <c r="Q527"/>
      <c r="R527"/>
      <c r="S527"/>
      <c r="T527"/>
      <c r="U527"/>
      <c r="V527"/>
      <c r="W527"/>
      <c r="X527"/>
      <c r="Y527"/>
      <c r="Z527"/>
      <c r="AA527"/>
      <c r="AB527"/>
      <c r="AC527"/>
    </row>
    <row r="528" spans="2:29" s="1" customFormat="1">
      <c r="B528" s="4"/>
      <c r="C528" s="5"/>
      <c r="G528"/>
      <c r="H528"/>
      <c r="I528"/>
      <c r="J528"/>
      <c r="K528"/>
      <c r="L528"/>
      <c r="M528"/>
      <c r="N528"/>
      <c r="O528"/>
      <c r="P528"/>
      <c r="Q528"/>
      <c r="R528"/>
      <c r="S528"/>
      <c r="T528"/>
      <c r="U528"/>
      <c r="V528"/>
      <c r="W528"/>
      <c r="X528"/>
      <c r="Y528"/>
      <c r="Z528"/>
      <c r="AA528"/>
      <c r="AB528"/>
      <c r="AC528"/>
    </row>
    <row r="529" spans="2:29" s="1" customFormat="1">
      <c r="B529" s="4"/>
      <c r="C529" s="5"/>
      <c r="G529"/>
      <c r="H529"/>
      <c r="I529"/>
      <c r="J529"/>
      <c r="K529"/>
      <c r="L529"/>
      <c r="M529"/>
      <c r="N529"/>
      <c r="O529"/>
      <c r="P529"/>
      <c r="Q529"/>
      <c r="R529"/>
      <c r="S529"/>
      <c r="T529"/>
      <c r="U529"/>
      <c r="V529"/>
      <c r="W529"/>
      <c r="X529"/>
      <c r="Y529"/>
      <c r="Z529"/>
      <c r="AA529"/>
      <c r="AB529"/>
      <c r="AC529"/>
    </row>
    <row r="530" spans="2:29" s="1" customFormat="1">
      <c r="B530" s="4"/>
      <c r="C530" s="5"/>
      <c r="G530"/>
      <c r="H530"/>
      <c r="I530"/>
      <c r="J530"/>
      <c r="K530"/>
      <c r="L530"/>
      <c r="M530"/>
      <c r="N530"/>
      <c r="O530"/>
      <c r="P530"/>
      <c r="Q530"/>
      <c r="R530"/>
      <c r="S530"/>
      <c r="T530"/>
      <c r="U530"/>
      <c r="V530"/>
      <c r="W530"/>
      <c r="X530"/>
      <c r="Y530"/>
      <c r="Z530"/>
      <c r="AA530"/>
      <c r="AB530"/>
      <c r="AC530"/>
    </row>
    <row r="531" spans="2:29" s="1" customFormat="1">
      <c r="B531" s="4"/>
      <c r="C531" s="5"/>
      <c r="G531"/>
      <c r="H531"/>
      <c r="I531"/>
      <c r="J531"/>
      <c r="K531"/>
      <c r="L531"/>
      <c r="M531"/>
      <c r="N531"/>
      <c r="O531"/>
      <c r="P531"/>
      <c r="Q531"/>
      <c r="R531"/>
      <c r="S531"/>
      <c r="T531"/>
      <c r="U531"/>
      <c r="V531"/>
      <c r="W531"/>
      <c r="X531"/>
      <c r="Y531"/>
      <c r="Z531"/>
      <c r="AA531"/>
      <c r="AB531"/>
      <c r="AC531"/>
    </row>
    <row r="532" spans="2:29" s="1" customFormat="1">
      <c r="B532" s="4"/>
      <c r="C532" s="5"/>
      <c r="G532"/>
      <c r="H532"/>
      <c r="I532"/>
      <c r="J532"/>
      <c r="K532"/>
      <c r="L532"/>
      <c r="M532"/>
      <c r="N532"/>
      <c r="O532"/>
      <c r="P532"/>
      <c r="Q532"/>
      <c r="R532"/>
      <c r="S532"/>
      <c r="T532"/>
      <c r="U532"/>
      <c r="V532"/>
      <c r="W532"/>
      <c r="X532"/>
      <c r="Y532"/>
      <c r="Z532"/>
      <c r="AA532"/>
      <c r="AB532"/>
      <c r="AC532"/>
    </row>
    <row r="533" spans="2:29" s="1" customFormat="1">
      <c r="B533" s="4"/>
      <c r="C533" s="5"/>
      <c r="G533"/>
      <c r="H533"/>
      <c r="I533"/>
      <c r="J533"/>
      <c r="K533"/>
      <c r="L533"/>
      <c r="M533"/>
      <c r="N533"/>
      <c r="O533"/>
      <c r="P533"/>
      <c r="Q533"/>
      <c r="R533"/>
      <c r="S533"/>
      <c r="T533"/>
      <c r="U533"/>
      <c r="V533"/>
      <c r="W533"/>
      <c r="X533"/>
      <c r="Y533"/>
      <c r="Z533"/>
      <c r="AA533"/>
      <c r="AB533"/>
      <c r="AC533"/>
    </row>
    <row r="534" spans="2:29" s="1" customFormat="1">
      <c r="B534" s="4"/>
      <c r="C534" s="5"/>
      <c r="G534"/>
      <c r="H534"/>
      <c r="I534"/>
      <c r="J534"/>
      <c r="K534"/>
      <c r="L534"/>
      <c r="M534"/>
      <c r="N534"/>
      <c r="O534"/>
      <c r="P534"/>
      <c r="Q534"/>
      <c r="R534"/>
      <c r="S534"/>
      <c r="T534"/>
      <c r="U534"/>
      <c r="V534"/>
      <c r="W534"/>
      <c r="X534"/>
      <c r="Y534"/>
      <c r="Z534"/>
      <c r="AA534"/>
      <c r="AB534"/>
      <c r="AC534"/>
    </row>
    <row r="535" spans="2:29" s="1" customFormat="1">
      <c r="B535" s="4"/>
      <c r="C535" s="5"/>
      <c r="G535"/>
      <c r="H535"/>
      <c r="I535"/>
      <c r="J535"/>
      <c r="K535"/>
      <c r="L535"/>
      <c r="M535"/>
      <c r="N535"/>
      <c r="O535"/>
      <c r="P535"/>
      <c r="Q535"/>
      <c r="R535"/>
      <c r="S535"/>
      <c r="T535"/>
      <c r="U535"/>
      <c r="V535"/>
      <c r="W535"/>
      <c r="X535"/>
      <c r="Y535"/>
      <c r="Z535"/>
      <c r="AA535"/>
      <c r="AB535"/>
      <c r="AC535"/>
    </row>
    <row r="536" spans="2:29" s="1" customFormat="1">
      <c r="B536" s="4"/>
      <c r="C536" s="5"/>
      <c r="G536"/>
      <c r="H536"/>
      <c r="I536"/>
      <c r="J536"/>
      <c r="K536"/>
      <c r="L536"/>
      <c r="M536"/>
      <c r="N536"/>
      <c r="O536"/>
      <c r="P536"/>
      <c r="Q536"/>
      <c r="R536"/>
      <c r="S536"/>
      <c r="T536"/>
      <c r="U536"/>
      <c r="V536"/>
      <c r="W536"/>
      <c r="X536"/>
      <c r="Y536"/>
      <c r="Z536"/>
      <c r="AA536"/>
      <c r="AB536"/>
      <c r="AC536"/>
    </row>
    <row r="537" spans="2:29" s="1" customFormat="1">
      <c r="B537" s="4"/>
      <c r="C537" s="5"/>
      <c r="G537"/>
      <c r="H537"/>
      <c r="I537"/>
      <c r="J537"/>
      <c r="K537"/>
      <c r="L537"/>
      <c r="M537"/>
      <c r="N537"/>
      <c r="O537"/>
      <c r="P537"/>
      <c r="Q537"/>
      <c r="R537"/>
      <c r="S537"/>
      <c r="T537"/>
      <c r="U537"/>
      <c r="V537"/>
      <c r="W537"/>
      <c r="X537"/>
      <c r="Y537"/>
      <c r="Z537"/>
      <c r="AA537"/>
      <c r="AB537"/>
      <c r="AC537"/>
    </row>
    <row r="538" spans="2:29" s="1" customFormat="1">
      <c r="B538" s="4"/>
      <c r="C538" s="5"/>
      <c r="G538"/>
      <c r="H538"/>
      <c r="I538"/>
      <c r="J538"/>
      <c r="K538"/>
      <c r="L538"/>
      <c r="M538"/>
      <c r="N538"/>
      <c r="O538"/>
      <c r="P538"/>
      <c r="Q538"/>
      <c r="R538"/>
      <c r="S538"/>
      <c r="T538"/>
      <c r="U538"/>
      <c r="V538"/>
      <c r="W538"/>
      <c r="X538"/>
      <c r="Y538"/>
      <c r="Z538"/>
      <c r="AA538"/>
      <c r="AB538"/>
      <c r="AC538"/>
    </row>
    <row r="539" spans="2:29" s="1" customFormat="1">
      <c r="B539" s="4"/>
      <c r="C539" s="5"/>
      <c r="G539"/>
      <c r="H539"/>
      <c r="I539"/>
      <c r="J539"/>
      <c r="K539"/>
      <c r="L539"/>
      <c r="M539"/>
      <c r="N539"/>
      <c r="O539"/>
      <c r="P539"/>
      <c r="Q539"/>
      <c r="R539"/>
      <c r="S539"/>
      <c r="T539"/>
      <c r="U539"/>
      <c r="V539"/>
      <c r="W539"/>
      <c r="X539"/>
      <c r="Y539"/>
      <c r="Z539"/>
      <c r="AA539"/>
      <c r="AB539"/>
      <c r="AC539"/>
    </row>
    <row r="540" spans="2:29" s="1" customFormat="1">
      <c r="B540" s="4"/>
      <c r="C540" s="5"/>
      <c r="G540"/>
      <c r="H540"/>
      <c r="I540"/>
      <c r="J540"/>
      <c r="K540"/>
      <c r="L540"/>
      <c r="M540"/>
      <c r="N540"/>
      <c r="O540"/>
      <c r="P540"/>
      <c r="Q540"/>
      <c r="R540"/>
      <c r="S540"/>
      <c r="T540"/>
      <c r="U540"/>
      <c r="V540"/>
      <c r="W540"/>
      <c r="X540"/>
      <c r="Y540"/>
      <c r="Z540"/>
      <c r="AA540"/>
      <c r="AB540"/>
      <c r="AC540"/>
    </row>
    <row r="541" spans="2:29" s="1" customFormat="1">
      <c r="B541" s="4"/>
      <c r="C541" s="5"/>
      <c r="G541"/>
      <c r="H541"/>
      <c r="I541"/>
      <c r="J541"/>
      <c r="K541"/>
      <c r="L541"/>
      <c r="M541"/>
      <c r="N541"/>
      <c r="O541"/>
      <c r="P541"/>
      <c r="Q541"/>
      <c r="R541"/>
      <c r="S541"/>
      <c r="T541"/>
      <c r="U541"/>
      <c r="V541"/>
      <c r="W541"/>
      <c r="X541"/>
      <c r="Y541"/>
      <c r="Z541"/>
      <c r="AA541"/>
      <c r="AB541"/>
      <c r="AC541"/>
    </row>
    <row r="542" spans="2:29" s="1" customFormat="1">
      <c r="B542" s="4"/>
      <c r="C542" s="5"/>
      <c r="G542"/>
      <c r="H542"/>
      <c r="I542"/>
      <c r="J542"/>
      <c r="K542"/>
      <c r="L542"/>
      <c r="M542"/>
      <c r="N542"/>
      <c r="O542"/>
      <c r="P542"/>
      <c r="Q542"/>
      <c r="R542"/>
      <c r="S542"/>
      <c r="T542"/>
      <c r="U542"/>
      <c r="V542"/>
      <c r="W542"/>
      <c r="X542"/>
      <c r="Y542"/>
      <c r="Z542"/>
      <c r="AA542"/>
      <c r="AB542"/>
      <c r="AC542"/>
    </row>
    <row r="543" spans="2:29" s="1" customFormat="1">
      <c r="B543" s="4"/>
      <c r="C543" s="5"/>
      <c r="G543"/>
      <c r="H543"/>
      <c r="I543"/>
      <c r="J543"/>
      <c r="K543"/>
      <c r="L543"/>
      <c r="M543"/>
      <c r="N543"/>
      <c r="O543"/>
      <c r="P543"/>
      <c r="Q543"/>
      <c r="R543"/>
      <c r="S543"/>
      <c r="T543"/>
      <c r="U543"/>
      <c r="V543"/>
      <c r="W543"/>
      <c r="X543"/>
      <c r="Y543"/>
      <c r="Z543"/>
      <c r="AA543"/>
      <c r="AB543"/>
      <c r="AC543"/>
    </row>
    <row r="544" spans="2:29" s="1" customFormat="1">
      <c r="B544" s="4"/>
      <c r="C544" s="5"/>
      <c r="G544"/>
      <c r="H544"/>
      <c r="I544"/>
      <c r="J544"/>
      <c r="K544"/>
      <c r="L544"/>
      <c r="M544"/>
      <c r="N544"/>
      <c r="O544"/>
      <c r="P544"/>
      <c r="Q544"/>
      <c r="R544"/>
      <c r="S544"/>
      <c r="T544"/>
      <c r="U544"/>
      <c r="V544"/>
      <c r="W544"/>
      <c r="X544"/>
      <c r="Y544"/>
      <c r="Z544"/>
      <c r="AA544"/>
      <c r="AB544"/>
      <c r="AC544"/>
    </row>
    <row r="545" spans="2:29" s="1" customFormat="1">
      <c r="B545" s="4"/>
      <c r="C545" s="5"/>
      <c r="G545"/>
      <c r="H545"/>
      <c r="I545"/>
      <c r="J545"/>
      <c r="K545"/>
      <c r="L545"/>
      <c r="M545"/>
      <c r="N545"/>
      <c r="O545"/>
      <c r="P545"/>
      <c r="Q545"/>
      <c r="R545"/>
      <c r="S545"/>
      <c r="T545"/>
      <c r="U545"/>
      <c r="V545"/>
      <c r="W545"/>
      <c r="X545"/>
      <c r="Y545"/>
      <c r="Z545"/>
      <c r="AA545"/>
      <c r="AB545"/>
      <c r="AC545"/>
    </row>
    <row r="546" spans="2:29" s="1" customFormat="1">
      <c r="B546" s="4"/>
      <c r="C546" s="5"/>
      <c r="G546"/>
      <c r="H546"/>
      <c r="I546"/>
      <c r="J546"/>
      <c r="K546"/>
      <c r="L546"/>
      <c r="M546"/>
      <c r="N546"/>
      <c r="O546"/>
      <c r="P546"/>
      <c r="Q546"/>
      <c r="R546"/>
      <c r="S546"/>
      <c r="T546"/>
      <c r="U546"/>
      <c r="V546"/>
      <c r="W546"/>
      <c r="X546"/>
      <c r="Y546"/>
      <c r="Z546"/>
      <c r="AA546"/>
      <c r="AB546"/>
      <c r="AC546"/>
    </row>
    <row r="547" spans="2:29" s="1" customFormat="1">
      <c r="B547" s="4"/>
      <c r="C547" s="5"/>
      <c r="G547"/>
      <c r="H547"/>
      <c r="I547"/>
      <c r="J547"/>
      <c r="K547"/>
      <c r="L547"/>
      <c r="M547"/>
      <c r="N547"/>
      <c r="O547"/>
      <c r="P547"/>
      <c r="Q547"/>
      <c r="R547"/>
      <c r="S547"/>
      <c r="T547"/>
      <c r="U547"/>
      <c r="V547"/>
      <c r="W547"/>
      <c r="X547"/>
      <c r="Y547"/>
      <c r="Z547"/>
      <c r="AA547"/>
      <c r="AB547"/>
      <c r="AC547"/>
    </row>
    <row r="548" spans="2:29" s="1" customFormat="1">
      <c r="B548" s="4"/>
      <c r="C548" s="5"/>
      <c r="G548"/>
      <c r="H548"/>
      <c r="I548"/>
      <c r="J548"/>
      <c r="K548"/>
      <c r="L548"/>
      <c r="M548"/>
      <c r="N548"/>
      <c r="O548"/>
      <c r="P548"/>
      <c r="Q548"/>
      <c r="R548"/>
      <c r="S548"/>
      <c r="T548"/>
      <c r="U548"/>
      <c r="V548"/>
      <c r="W548"/>
      <c r="X548"/>
      <c r="Y548"/>
      <c r="Z548"/>
      <c r="AA548"/>
      <c r="AB548"/>
      <c r="AC548"/>
    </row>
    <row r="549" spans="2:29" s="1" customFormat="1">
      <c r="B549" s="4"/>
      <c r="C549" s="5"/>
      <c r="G549"/>
      <c r="H549"/>
      <c r="I549"/>
      <c r="J549"/>
      <c r="K549"/>
      <c r="L549"/>
      <c r="M549"/>
      <c r="N549"/>
      <c r="O549"/>
      <c r="P549"/>
      <c r="Q549"/>
      <c r="R549"/>
      <c r="S549"/>
      <c r="T549"/>
      <c r="U549"/>
      <c r="V549"/>
      <c r="W549"/>
      <c r="X549"/>
      <c r="Y549"/>
      <c r="Z549"/>
      <c r="AA549"/>
      <c r="AB549"/>
      <c r="AC549"/>
    </row>
    <row r="550" spans="2:29" s="1" customFormat="1">
      <c r="B550" s="4"/>
      <c r="C550" s="5"/>
      <c r="G550"/>
      <c r="H550"/>
      <c r="I550"/>
      <c r="J550"/>
      <c r="K550"/>
      <c r="L550"/>
      <c r="M550"/>
      <c r="N550"/>
      <c r="O550"/>
      <c r="P550"/>
      <c r="Q550"/>
      <c r="R550"/>
      <c r="S550"/>
      <c r="T550"/>
      <c r="U550"/>
      <c r="V550"/>
      <c r="W550"/>
      <c r="X550"/>
      <c r="Y550"/>
      <c r="Z550"/>
      <c r="AA550"/>
      <c r="AB550"/>
      <c r="AC550"/>
    </row>
    <row r="551" spans="2:29" s="1" customFormat="1">
      <c r="B551" s="4"/>
      <c r="C551" s="5"/>
      <c r="G551"/>
      <c r="H551"/>
      <c r="I551"/>
      <c r="J551"/>
      <c r="K551"/>
      <c r="L551"/>
      <c r="M551"/>
      <c r="N551"/>
      <c r="O551"/>
      <c r="P551"/>
      <c r="Q551"/>
      <c r="R551"/>
      <c r="S551"/>
      <c r="T551"/>
      <c r="U551"/>
      <c r="V551"/>
      <c r="W551"/>
      <c r="X551"/>
      <c r="Y551"/>
      <c r="Z551"/>
      <c r="AA551"/>
      <c r="AB551"/>
      <c r="AC551"/>
    </row>
    <row r="552" spans="2:29" s="1" customFormat="1">
      <c r="B552" s="4"/>
      <c r="C552" s="5"/>
      <c r="G552"/>
      <c r="H552"/>
      <c r="I552"/>
      <c r="J552"/>
      <c r="K552"/>
      <c r="L552"/>
      <c r="M552"/>
      <c r="N552"/>
      <c r="O552"/>
      <c r="P552"/>
      <c r="Q552"/>
      <c r="R552"/>
      <c r="S552"/>
      <c r="T552"/>
      <c r="U552"/>
      <c r="V552"/>
      <c r="W552"/>
      <c r="X552"/>
      <c r="Y552"/>
      <c r="Z552"/>
      <c r="AA552"/>
      <c r="AB552"/>
      <c r="AC552"/>
    </row>
    <row r="553" spans="2:29" s="1" customFormat="1">
      <c r="B553" s="4"/>
      <c r="C553" s="5"/>
      <c r="G553"/>
      <c r="H553"/>
      <c r="I553"/>
      <c r="J553"/>
      <c r="K553"/>
      <c r="L553"/>
      <c r="M553"/>
      <c r="N553"/>
      <c r="O553"/>
      <c r="P553"/>
      <c r="Q553"/>
      <c r="R553"/>
      <c r="S553"/>
      <c r="T553"/>
      <c r="U553"/>
      <c r="V553"/>
      <c r="W553"/>
      <c r="X553"/>
      <c r="Y553"/>
      <c r="Z553"/>
      <c r="AA553"/>
      <c r="AB553"/>
      <c r="AC553"/>
    </row>
    <row r="554" spans="2:29" s="1" customFormat="1">
      <c r="B554" s="4"/>
      <c r="C554" s="5"/>
      <c r="G554"/>
      <c r="H554"/>
      <c r="I554"/>
      <c r="J554"/>
      <c r="K554"/>
      <c r="L554"/>
      <c r="M554"/>
      <c r="N554"/>
      <c r="O554"/>
      <c r="P554"/>
      <c r="Q554"/>
      <c r="R554"/>
      <c r="S554"/>
      <c r="T554"/>
      <c r="U554"/>
      <c r="V554"/>
      <c r="W554"/>
      <c r="X554"/>
      <c r="Y554"/>
      <c r="Z554"/>
      <c r="AA554"/>
      <c r="AB554"/>
      <c r="AC554"/>
    </row>
    <row r="555" spans="2:29" s="1" customFormat="1">
      <c r="B555" s="4"/>
      <c r="C555" s="5"/>
      <c r="G555"/>
      <c r="H555"/>
      <c r="I555"/>
      <c r="J555"/>
      <c r="K555"/>
      <c r="L555"/>
      <c r="M555"/>
      <c r="N555"/>
      <c r="O555"/>
      <c r="P555"/>
      <c r="Q555"/>
      <c r="R555"/>
      <c r="S555"/>
      <c r="T555"/>
      <c r="U555"/>
      <c r="V555"/>
      <c r="W555"/>
      <c r="X555"/>
      <c r="Y555"/>
      <c r="Z555"/>
      <c r="AA555"/>
      <c r="AB555"/>
      <c r="AC555"/>
    </row>
    <row r="556" spans="2:29" s="1" customFormat="1">
      <c r="B556" s="4"/>
      <c r="C556" s="5"/>
      <c r="G556"/>
      <c r="H556"/>
      <c r="I556"/>
      <c r="J556"/>
      <c r="K556"/>
      <c r="L556"/>
      <c r="M556"/>
      <c r="N556"/>
      <c r="O556"/>
      <c r="P556"/>
      <c r="Q556"/>
      <c r="R556"/>
      <c r="S556"/>
      <c r="T556"/>
      <c r="U556"/>
      <c r="V556"/>
      <c r="W556"/>
      <c r="X556"/>
      <c r="Y556"/>
      <c r="Z556"/>
      <c r="AA556"/>
      <c r="AB556"/>
      <c r="AC556"/>
    </row>
    <row r="557" spans="2:29" s="1" customFormat="1">
      <c r="B557" s="4"/>
      <c r="C557" s="5"/>
      <c r="G557"/>
      <c r="H557"/>
      <c r="I557"/>
      <c r="J557"/>
      <c r="K557"/>
      <c r="L557"/>
      <c r="M557"/>
      <c r="N557"/>
      <c r="O557"/>
      <c r="P557"/>
      <c r="Q557"/>
      <c r="R557"/>
      <c r="S557"/>
      <c r="T557"/>
      <c r="U557"/>
      <c r="V557"/>
      <c r="W557"/>
      <c r="X557"/>
      <c r="Y557"/>
      <c r="Z557"/>
      <c r="AA557"/>
      <c r="AB557"/>
      <c r="AC557"/>
    </row>
    <row r="558" spans="2:29" s="1" customFormat="1">
      <c r="B558" s="4"/>
      <c r="C558" s="5"/>
      <c r="G558"/>
      <c r="H558"/>
      <c r="I558"/>
      <c r="J558"/>
      <c r="K558"/>
      <c r="L558"/>
      <c r="M558"/>
      <c r="N558"/>
      <c r="O558"/>
      <c r="P558"/>
      <c r="Q558"/>
      <c r="R558"/>
      <c r="S558"/>
      <c r="T558"/>
      <c r="U558"/>
      <c r="V558"/>
      <c r="W558"/>
      <c r="X558"/>
      <c r="Y558"/>
      <c r="Z558"/>
      <c r="AA558"/>
      <c r="AB558"/>
      <c r="AC558"/>
    </row>
    <row r="559" spans="2:29" s="1" customFormat="1">
      <c r="B559" s="4"/>
      <c r="C559" s="5"/>
      <c r="G559"/>
      <c r="H559"/>
      <c r="I559"/>
      <c r="J559"/>
      <c r="K559"/>
      <c r="L559"/>
      <c r="M559"/>
      <c r="N559"/>
      <c r="O559"/>
      <c r="P559"/>
      <c r="Q559"/>
      <c r="R559"/>
      <c r="S559"/>
      <c r="T559"/>
      <c r="U559"/>
      <c r="V559"/>
      <c r="W559"/>
      <c r="X559"/>
      <c r="Y559"/>
      <c r="Z559"/>
      <c r="AA559"/>
      <c r="AB559"/>
      <c r="AC559"/>
    </row>
    <row r="560" spans="2:29" s="1" customFormat="1">
      <c r="B560" s="4"/>
      <c r="C560" s="5"/>
      <c r="G560"/>
      <c r="H560"/>
      <c r="I560"/>
      <c r="J560"/>
      <c r="K560"/>
      <c r="L560"/>
      <c r="M560"/>
      <c r="N560"/>
      <c r="O560"/>
      <c r="P560"/>
      <c r="Q560"/>
      <c r="R560"/>
      <c r="S560"/>
      <c r="T560"/>
      <c r="U560"/>
      <c r="V560"/>
      <c r="W560"/>
      <c r="X560"/>
      <c r="Y560"/>
      <c r="Z560"/>
      <c r="AA560"/>
      <c r="AB560"/>
      <c r="AC560"/>
    </row>
    <row r="561" spans="2:29" s="1" customFormat="1">
      <c r="B561" s="4"/>
      <c r="C561" s="5"/>
      <c r="G561"/>
      <c r="H561"/>
      <c r="I561"/>
      <c r="J561"/>
      <c r="K561"/>
      <c r="L561"/>
      <c r="M561"/>
      <c r="N561"/>
      <c r="O561"/>
      <c r="P561"/>
      <c r="Q561"/>
      <c r="R561"/>
      <c r="S561"/>
      <c r="T561"/>
      <c r="U561"/>
      <c r="V561"/>
      <c r="W561"/>
      <c r="X561"/>
      <c r="Y561"/>
      <c r="Z561"/>
      <c r="AA561"/>
      <c r="AB561"/>
      <c r="AC561"/>
    </row>
    <row r="562" spans="2:29" s="1" customFormat="1">
      <c r="B562" s="4"/>
      <c r="C562" s="5"/>
      <c r="G562"/>
      <c r="H562"/>
      <c r="I562"/>
      <c r="J562"/>
      <c r="K562"/>
      <c r="L562"/>
      <c r="M562"/>
      <c r="N562"/>
      <c r="O562"/>
      <c r="P562"/>
      <c r="Q562"/>
      <c r="R562"/>
      <c r="S562"/>
      <c r="T562"/>
      <c r="U562"/>
      <c r="V562"/>
      <c r="W562"/>
      <c r="X562"/>
      <c r="Y562"/>
      <c r="Z562"/>
      <c r="AA562"/>
      <c r="AB562"/>
      <c r="AC562"/>
    </row>
    <row r="563" spans="2:29" s="1" customFormat="1">
      <c r="B563" s="4"/>
      <c r="C563" s="5"/>
      <c r="G563"/>
      <c r="H563"/>
      <c r="I563"/>
      <c r="J563"/>
      <c r="K563"/>
      <c r="L563"/>
      <c r="M563"/>
      <c r="N563"/>
      <c r="O563"/>
      <c r="P563"/>
      <c r="Q563"/>
      <c r="R563"/>
      <c r="S563"/>
      <c r="T563"/>
      <c r="U563"/>
      <c r="V563"/>
      <c r="W563"/>
      <c r="X563"/>
      <c r="Y563"/>
      <c r="Z563"/>
      <c r="AA563"/>
      <c r="AB563"/>
      <c r="AC563"/>
    </row>
    <row r="564" spans="2:29" s="1" customFormat="1">
      <c r="B564" s="4"/>
      <c r="C564" s="5"/>
      <c r="G564"/>
      <c r="H564"/>
      <c r="I564"/>
      <c r="J564"/>
      <c r="K564"/>
      <c r="L564"/>
      <c r="M564"/>
      <c r="N564"/>
      <c r="O564"/>
      <c r="P564"/>
      <c r="Q564"/>
      <c r="R564"/>
      <c r="S564"/>
      <c r="T564"/>
      <c r="U564"/>
      <c r="V564"/>
      <c r="W564"/>
      <c r="X564"/>
      <c r="Y564"/>
      <c r="Z564"/>
      <c r="AA564"/>
      <c r="AB564"/>
      <c r="AC564"/>
    </row>
    <row r="565" spans="2:29" s="1" customFormat="1">
      <c r="B565" s="4"/>
      <c r="C565" s="5"/>
      <c r="G565"/>
      <c r="H565"/>
      <c r="I565"/>
      <c r="J565"/>
      <c r="K565"/>
      <c r="L565"/>
      <c r="M565"/>
      <c r="N565"/>
      <c r="O565"/>
      <c r="P565"/>
      <c r="Q565"/>
      <c r="R565"/>
      <c r="S565"/>
      <c r="T565"/>
      <c r="U565"/>
      <c r="V565"/>
      <c r="W565"/>
      <c r="X565"/>
      <c r="Y565"/>
      <c r="Z565"/>
      <c r="AA565"/>
      <c r="AB565"/>
      <c r="AC565"/>
    </row>
    <row r="566" spans="2:29" s="1" customFormat="1">
      <c r="B566" s="4"/>
      <c r="C566" s="5"/>
      <c r="G566"/>
      <c r="H566"/>
      <c r="I566"/>
      <c r="J566"/>
      <c r="K566"/>
      <c r="L566"/>
      <c r="M566"/>
      <c r="N566"/>
      <c r="O566"/>
      <c r="P566"/>
      <c r="Q566"/>
      <c r="R566"/>
      <c r="S566"/>
      <c r="T566"/>
      <c r="U566"/>
      <c r="V566"/>
      <c r="W566"/>
      <c r="X566"/>
      <c r="Y566"/>
      <c r="Z566"/>
      <c r="AA566"/>
      <c r="AB566"/>
      <c r="AC566"/>
    </row>
    <row r="567" spans="2:29" s="1" customFormat="1">
      <c r="B567" s="4"/>
      <c r="C567" s="5"/>
      <c r="G567"/>
      <c r="H567"/>
      <c r="I567"/>
      <c r="J567"/>
      <c r="K567"/>
      <c r="L567"/>
      <c r="M567"/>
      <c r="N567"/>
      <c r="O567"/>
      <c r="P567"/>
      <c r="Q567"/>
      <c r="R567"/>
      <c r="S567"/>
      <c r="T567"/>
      <c r="U567"/>
      <c r="V567"/>
      <c r="W567"/>
      <c r="X567"/>
      <c r="Y567"/>
      <c r="Z567"/>
      <c r="AA567"/>
      <c r="AB567"/>
      <c r="AC567"/>
    </row>
    <row r="568" spans="2:29" s="1" customFormat="1">
      <c r="B568" s="4"/>
      <c r="C568" s="5"/>
      <c r="G568"/>
      <c r="H568"/>
      <c r="I568"/>
      <c r="J568"/>
      <c r="K568"/>
      <c r="L568"/>
      <c r="M568"/>
      <c r="N568"/>
      <c r="O568"/>
      <c r="P568"/>
      <c r="Q568"/>
      <c r="R568"/>
      <c r="S568"/>
      <c r="T568"/>
      <c r="U568"/>
      <c r="V568"/>
      <c r="W568"/>
      <c r="X568"/>
      <c r="Y568"/>
      <c r="Z568"/>
      <c r="AA568"/>
      <c r="AB568"/>
      <c r="AC568"/>
    </row>
    <row r="569" spans="2:29" s="1" customFormat="1">
      <c r="B569" s="4"/>
      <c r="C569" s="5"/>
      <c r="G569"/>
      <c r="H569"/>
      <c r="I569"/>
      <c r="J569"/>
      <c r="K569"/>
      <c r="L569"/>
      <c r="M569"/>
      <c r="N569"/>
      <c r="O569"/>
      <c r="P569"/>
      <c r="Q569"/>
      <c r="R569"/>
      <c r="S569"/>
      <c r="T569"/>
      <c r="U569"/>
      <c r="V569"/>
      <c r="W569"/>
      <c r="X569"/>
      <c r="Y569"/>
      <c r="Z569"/>
      <c r="AA569"/>
      <c r="AB569"/>
      <c r="AC569"/>
    </row>
    <row r="570" spans="2:29" s="1" customFormat="1">
      <c r="B570" s="4"/>
      <c r="C570" s="5"/>
      <c r="G570"/>
      <c r="H570"/>
      <c r="I570"/>
      <c r="J570"/>
      <c r="K570"/>
      <c r="L570"/>
      <c r="M570"/>
      <c r="N570"/>
      <c r="O570"/>
      <c r="P570"/>
      <c r="Q570"/>
      <c r="R570"/>
      <c r="S570"/>
      <c r="T570"/>
      <c r="U570"/>
      <c r="V570"/>
      <c r="W570"/>
      <c r="X570"/>
      <c r="Y570"/>
      <c r="Z570"/>
      <c r="AA570"/>
      <c r="AB570"/>
      <c r="AC570"/>
    </row>
    <row r="571" spans="2:29" s="1" customFormat="1">
      <c r="B571" s="4"/>
      <c r="C571" s="5"/>
      <c r="G571"/>
      <c r="H571"/>
      <c r="I571"/>
      <c r="J571"/>
      <c r="K571"/>
      <c r="L571"/>
      <c r="M571"/>
      <c r="N571"/>
      <c r="O571"/>
      <c r="P571"/>
      <c r="Q571"/>
      <c r="R571"/>
      <c r="S571"/>
      <c r="T571"/>
      <c r="U571"/>
      <c r="V571"/>
      <c r="W571"/>
      <c r="X571"/>
      <c r="Y571"/>
      <c r="Z571"/>
      <c r="AA571"/>
      <c r="AB571"/>
      <c r="AC571"/>
    </row>
    <row r="572" spans="2:29" s="1" customFormat="1">
      <c r="B572" s="4"/>
      <c r="C572" s="5"/>
      <c r="G572"/>
      <c r="H572"/>
      <c r="I572"/>
      <c r="J572"/>
      <c r="K572"/>
      <c r="L572"/>
      <c r="M572"/>
      <c r="N572"/>
      <c r="O572"/>
      <c r="P572"/>
      <c r="Q572"/>
      <c r="R572"/>
      <c r="S572"/>
      <c r="T572"/>
      <c r="U572"/>
      <c r="V572"/>
      <c r="W572"/>
      <c r="X572"/>
      <c r="Y572"/>
      <c r="Z572"/>
      <c r="AA572"/>
      <c r="AB572"/>
      <c r="AC572"/>
    </row>
    <row r="573" spans="2:29" s="1" customFormat="1">
      <c r="B573" s="4"/>
      <c r="C573" s="5"/>
      <c r="G573"/>
      <c r="H573"/>
      <c r="I573"/>
      <c r="J573"/>
      <c r="K573"/>
      <c r="L573"/>
      <c r="M573"/>
      <c r="N573"/>
      <c r="O573"/>
      <c r="P573"/>
      <c r="Q573"/>
      <c r="R573"/>
      <c r="S573"/>
      <c r="T573"/>
      <c r="U573"/>
      <c r="V573"/>
      <c r="W573"/>
      <c r="X573"/>
      <c r="Y573"/>
      <c r="Z573"/>
      <c r="AA573"/>
      <c r="AB573"/>
      <c r="AC573"/>
    </row>
    <row r="574" spans="2:29" s="1" customFormat="1">
      <c r="B574" s="4"/>
      <c r="C574" s="5"/>
      <c r="G574"/>
      <c r="H574"/>
      <c r="I574"/>
      <c r="J574"/>
      <c r="K574"/>
      <c r="L574"/>
      <c r="M574"/>
      <c r="N574"/>
      <c r="O574"/>
      <c r="P574"/>
      <c r="Q574"/>
      <c r="R574"/>
      <c r="S574"/>
      <c r="T574"/>
      <c r="U574"/>
      <c r="V574"/>
      <c r="W574"/>
      <c r="X574"/>
      <c r="Y574"/>
      <c r="Z574"/>
      <c r="AA574"/>
      <c r="AB574"/>
      <c r="AC574"/>
    </row>
    <row r="575" spans="2:29" s="1" customFormat="1">
      <c r="B575" s="4"/>
      <c r="C575" s="5"/>
      <c r="G575"/>
      <c r="H575"/>
      <c r="I575"/>
      <c r="J575"/>
      <c r="K575"/>
      <c r="L575"/>
      <c r="M575"/>
      <c r="N575"/>
      <c r="O575"/>
      <c r="P575"/>
      <c r="Q575"/>
      <c r="R575"/>
      <c r="S575"/>
      <c r="T575"/>
      <c r="U575"/>
      <c r="V575"/>
      <c r="W575"/>
      <c r="X575"/>
      <c r="Y575"/>
      <c r="Z575"/>
      <c r="AA575"/>
      <c r="AB575"/>
      <c r="AC575"/>
    </row>
    <row r="576" spans="2:29" s="1" customFormat="1">
      <c r="B576" s="4"/>
      <c r="C576" s="5"/>
      <c r="G576"/>
      <c r="H576"/>
      <c r="I576"/>
      <c r="J576"/>
      <c r="K576"/>
      <c r="L576"/>
      <c r="M576"/>
      <c r="N576"/>
      <c r="O576"/>
      <c r="P576"/>
      <c r="Q576"/>
      <c r="R576"/>
      <c r="S576"/>
      <c r="T576"/>
      <c r="U576"/>
      <c r="V576"/>
      <c r="W576"/>
      <c r="X576"/>
      <c r="Y576"/>
      <c r="Z576"/>
      <c r="AA576"/>
      <c r="AB576"/>
      <c r="AC576"/>
    </row>
    <row r="577" spans="2:29" s="1" customFormat="1">
      <c r="B577" s="4"/>
      <c r="C577" s="5"/>
      <c r="G577"/>
      <c r="H577"/>
      <c r="I577"/>
      <c r="J577"/>
      <c r="K577"/>
      <c r="L577"/>
      <c r="M577"/>
      <c r="N577"/>
      <c r="O577"/>
      <c r="P577"/>
      <c r="Q577"/>
      <c r="R577"/>
      <c r="S577"/>
      <c r="T577"/>
      <c r="U577"/>
      <c r="V577"/>
      <c r="W577"/>
      <c r="X577"/>
      <c r="Y577"/>
      <c r="Z577"/>
      <c r="AA577"/>
      <c r="AB577"/>
      <c r="AC577"/>
    </row>
    <row r="578" spans="2:29" s="1" customFormat="1">
      <c r="B578" s="4"/>
      <c r="C578" s="5"/>
      <c r="G578"/>
      <c r="H578"/>
      <c r="I578"/>
      <c r="J578"/>
      <c r="K578"/>
      <c r="L578"/>
      <c r="M578"/>
      <c r="N578"/>
      <c r="O578"/>
      <c r="P578"/>
      <c r="Q578"/>
      <c r="R578"/>
      <c r="S578"/>
      <c r="T578"/>
      <c r="U578"/>
      <c r="V578"/>
      <c r="W578"/>
      <c r="X578"/>
      <c r="Y578"/>
      <c r="Z578"/>
      <c r="AA578"/>
      <c r="AB578"/>
      <c r="AC578"/>
    </row>
    <row r="579" spans="2:29" s="1" customFormat="1">
      <c r="B579" s="4"/>
      <c r="C579" s="5"/>
      <c r="G579"/>
      <c r="H579"/>
      <c r="I579"/>
      <c r="J579"/>
      <c r="K579"/>
      <c r="L579"/>
      <c r="M579"/>
      <c r="N579"/>
      <c r="O579"/>
      <c r="P579"/>
      <c r="Q579"/>
      <c r="R579"/>
      <c r="S579"/>
      <c r="T579"/>
      <c r="U579"/>
      <c r="V579"/>
      <c r="W579"/>
      <c r="X579"/>
      <c r="Y579"/>
      <c r="Z579"/>
      <c r="AA579"/>
      <c r="AB579"/>
      <c r="AC579"/>
    </row>
    <row r="580" spans="2:29" s="1" customFormat="1">
      <c r="B580" s="4"/>
      <c r="C580" s="5"/>
      <c r="G580"/>
      <c r="H580"/>
      <c r="I580"/>
      <c r="J580"/>
      <c r="K580"/>
      <c r="L580"/>
      <c r="M580"/>
      <c r="N580"/>
      <c r="O580"/>
      <c r="P580"/>
      <c r="Q580"/>
      <c r="R580"/>
      <c r="S580"/>
      <c r="T580"/>
      <c r="U580"/>
      <c r="V580"/>
      <c r="W580"/>
      <c r="X580"/>
      <c r="Y580"/>
      <c r="Z580"/>
      <c r="AA580"/>
      <c r="AB580"/>
      <c r="AC580"/>
    </row>
    <row r="581" spans="2:29" s="1" customFormat="1">
      <c r="B581" s="4"/>
      <c r="C581" s="5"/>
      <c r="G581"/>
      <c r="H581"/>
      <c r="I581"/>
      <c r="J581"/>
      <c r="K581"/>
      <c r="L581"/>
      <c r="M581"/>
      <c r="N581"/>
      <c r="O581"/>
      <c r="P581"/>
      <c r="Q581"/>
      <c r="R581"/>
      <c r="S581"/>
      <c r="T581"/>
      <c r="U581"/>
      <c r="V581"/>
      <c r="W581"/>
      <c r="X581"/>
      <c r="Y581"/>
      <c r="Z581"/>
      <c r="AA581"/>
      <c r="AB581"/>
      <c r="AC581"/>
    </row>
    <row r="582" spans="2:29" s="1" customFormat="1">
      <c r="B582" s="4"/>
      <c r="C582" s="5"/>
      <c r="G582"/>
      <c r="H582"/>
      <c r="I582"/>
      <c r="J582"/>
      <c r="K582"/>
      <c r="L582"/>
      <c r="M582"/>
      <c r="N582"/>
      <c r="O582"/>
      <c r="P582"/>
      <c r="Q582"/>
      <c r="R582"/>
      <c r="S582"/>
      <c r="T582"/>
      <c r="U582"/>
      <c r="V582"/>
      <c r="W582"/>
      <c r="X582"/>
      <c r="Y582"/>
      <c r="Z582"/>
      <c r="AA582"/>
      <c r="AB582"/>
      <c r="AC582"/>
    </row>
    <row r="583" spans="2:29" s="1" customFormat="1">
      <c r="B583" s="4"/>
      <c r="C583" s="5"/>
      <c r="G583"/>
      <c r="H583"/>
      <c r="I583"/>
      <c r="J583"/>
      <c r="K583"/>
      <c r="L583"/>
      <c r="M583"/>
      <c r="N583"/>
      <c r="O583"/>
      <c r="P583"/>
      <c r="Q583"/>
      <c r="R583"/>
      <c r="S583"/>
      <c r="T583"/>
      <c r="U583"/>
      <c r="V583"/>
      <c r="W583"/>
      <c r="X583"/>
      <c r="Y583"/>
      <c r="Z583"/>
      <c r="AA583"/>
      <c r="AB583"/>
      <c r="AC583"/>
    </row>
    <row r="584" spans="2:29" s="1" customFormat="1">
      <c r="B584" s="4"/>
      <c r="C584" s="5"/>
      <c r="G584"/>
      <c r="H584"/>
      <c r="I584"/>
      <c r="J584"/>
      <c r="K584"/>
      <c r="L584"/>
      <c r="M584"/>
      <c r="N584"/>
      <c r="O584"/>
      <c r="P584"/>
      <c r="Q584"/>
      <c r="R584"/>
      <c r="S584"/>
      <c r="T584"/>
      <c r="U584"/>
      <c r="V584"/>
      <c r="W584"/>
      <c r="X584"/>
      <c r="Y584"/>
      <c r="Z584"/>
      <c r="AA584"/>
      <c r="AB584"/>
      <c r="AC584"/>
    </row>
    <row r="585" spans="2:29" s="1" customFormat="1">
      <c r="B585" s="4"/>
      <c r="C585" s="5"/>
      <c r="G585"/>
      <c r="H585"/>
      <c r="I585"/>
      <c r="J585"/>
      <c r="K585"/>
      <c r="L585"/>
      <c r="M585"/>
      <c r="N585"/>
      <c r="O585"/>
      <c r="P585"/>
      <c r="Q585"/>
      <c r="R585"/>
      <c r="S585"/>
      <c r="T585"/>
      <c r="U585"/>
      <c r="V585"/>
      <c r="W585"/>
      <c r="X585"/>
      <c r="Y585"/>
      <c r="Z585"/>
      <c r="AA585"/>
      <c r="AB585"/>
      <c r="AC585"/>
    </row>
    <row r="586" spans="2:29" s="1" customFormat="1">
      <c r="B586" s="4"/>
      <c r="C586" s="5"/>
      <c r="G586"/>
      <c r="H586"/>
      <c r="I586"/>
      <c r="J586"/>
      <c r="K586"/>
      <c r="L586"/>
      <c r="M586"/>
      <c r="N586"/>
      <c r="O586"/>
      <c r="P586"/>
      <c r="Q586"/>
      <c r="R586"/>
      <c r="S586"/>
      <c r="T586"/>
      <c r="U586"/>
      <c r="V586"/>
      <c r="W586"/>
      <c r="X586"/>
      <c r="Y586"/>
      <c r="Z586"/>
      <c r="AA586"/>
      <c r="AB586"/>
      <c r="AC586"/>
    </row>
    <row r="587" spans="2:29" s="1" customFormat="1">
      <c r="B587" s="4"/>
      <c r="C587" s="5"/>
      <c r="G587"/>
      <c r="H587"/>
      <c r="I587"/>
      <c r="J587"/>
      <c r="K587"/>
      <c r="L587"/>
      <c r="M587"/>
      <c r="N587"/>
      <c r="O587"/>
      <c r="P587"/>
      <c r="Q587"/>
      <c r="R587"/>
      <c r="S587"/>
      <c r="T587"/>
      <c r="U587"/>
      <c r="V587"/>
      <c r="W587"/>
      <c r="X587"/>
      <c r="Y587"/>
      <c r="Z587"/>
      <c r="AA587"/>
      <c r="AB587"/>
      <c r="AC587"/>
    </row>
    <row r="588" spans="2:29" s="1" customFormat="1">
      <c r="B588" s="4"/>
      <c r="C588" s="5"/>
      <c r="G588"/>
      <c r="H588"/>
      <c r="I588"/>
      <c r="J588"/>
      <c r="K588"/>
      <c r="L588"/>
      <c r="M588"/>
      <c r="N588"/>
      <c r="O588"/>
      <c r="P588"/>
      <c r="Q588"/>
      <c r="R588"/>
      <c r="S588"/>
      <c r="T588"/>
      <c r="U588"/>
      <c r="V588"/>
      <c r="W588"/>
      <c r="X588"/>
      <c r="Y588"/>
      <c r="Z588"/>
      <c r="AA588"/>
      <c r="AB588"/>
      <c r="AC588"/>
    </row>
    <row r="589" spans="2:29" s="1" customFormat="1">
      <c r="B589" s="4"/>
      <c r="C589" s="5"/>
      <c r="G589"/>
      <c r="H589"/>
      <c r="I589"/>
      <c r="J589"/>
      <c r="K589"/>
      <c r="L589"/>
      <c r="M589"/>
      <c r="N589"/>
      <c r="O589"/>
      <c r="P589"/>
      <c r="Q589"/>
      <c r="R589"/>
      <c r="S589"/>
      <c r="T589"/>
      <c r="U589"/>
      <c r="V589"/>
      <c r="W589"/>
      <c r="X589"/>
      <c r="Y589"/>
      <c r="Z589"/>
      <c r="AA589"/>
      <c r="AB589"/>
      <c r="AC589"/>
    </row>
    <row r="590" spans="2:29" s="1" customFormat="1">
      <c r="B590" s="4"/>
      <c r="C590" s="5"/>
      <c r="G590"/>
      <c r="H590"/>
      <c r="I590"/>
      <c r="J590"/>
      <c r="K590"/>
      <c r="L590"/>
      <c r="M590"/>
      <c r="N590"/>
      <c r="O590"/>
      <c r="P590"/>
      <c r="Q590"/>
      <c r="R590"/>
      <c r="S590"/>
      <c r="T590"/>
      <c r="U590"/>
      <c r="V590"/>
      <c r="W590"/>
      <c r="X590"/>
      <c r="Y590"/>
      <c r="Z590"/>
      <c r="AA590"/>
      <c r="AB590"/>
      <c r="AC590"/>
    </row>
    <row r="591" spans="2:29" s="1" customFormat="1">
      <c r="B591" s="4"/>
      <c r="C591" s="5"/>
      <c r="G591"/>
      <c r="H591"/>
      <c r="I591"/>
      <c r="J591"/>
      <c r="K591"/>
      <c r="L591"/>
      <c r="M591"/>
      <c r="N591"/>
      <c r="O591"/>
      <c r="P591"/>
      <c r="Q591"/>
      <c r="R591"/>
      <c r="S591"/>
      <c r="T591"/>
      <c r="U591"/>
      <c r="V591"/>
      <c r="W591"/>
      <c r="X591"/>
      <c r="Y591"/>
      <c r="Z591"/>
      <c r="AA591"/>
      <c r="AB591"/>
      <c r="AC591"/>
    </row>
    <row r="592" spans="2:29" s="1" customFormat="1">
      <c r="B592" s="4"/>
      <c r="C592" s="5"/>
      <c r="G592"/>
      <c r="H592"/>
      <c r="I592"/>
      <c r="J592"/>
      <c r="K592"/>
      <c r="L592"/>
      <c r="M592"/>
      <c r="N592"/>
      <c r="O592"/>
      <c r="P592"/>
      <c r="Q592"/>
      <c r="R592"/>
      <c r="S592"/>
      <c r="T592"/>
      <c r="U592"/>
      <c r="V592"/>
      <c r="W592"/>
      <c r="X592"/>
      <c r="Y592"/>
      <c r="Z592"/>
      <c r="AA592"/>
      <c r="AB592"/>
      <c r="AC592"/>
    </row>
    <row r="593" spans="2:29" s="1" customFormat="1">
      <c r="B593" s="4"/>
      <c r="C593" s="5"/>
      <c r="G593"/>
      <c r="H593"/>
      <c r="I593"/>
      <c r="J593"/>
      <c r="K593"/>
      <c r="L593"/>
      <c r="M593"/>
      <c r="N593"/>
      <c r="O593"/>
      <c r="P593"/>
      <c r="Q593"/>
      <c r="R593"/>
      <c r="S593"/>
      <c r="T593"/>
      <c r="U593"/>
      <c r="V593"/>
      <c r="W593"/>
      <c r="X593"/>
      <c r="Y593"/>
      <c r="Z593"/>
      <c r="AA593"/>
      <c r="AB593"/>
      <c r="AC593"/>
    </row>
    <row r="594" spans="2:29" s="1" customFormat="1">
      <c r="B594" s="4"/>
      <c r="C594" s="5"/>
      <c r="G594"/>
      <c r="H594"/>
      <c r="I594"/>
      <c r="J594"/>
      <c r="K594"/>
      <c r="L594"/>
      <c r="M594"/>
      <c r="N594"/>
      <c r="O594"/>
      <c r="P594"/>
      <c r="Q594"/>
      <c r="R594"/>
      <c r="S594"/>
      <c r="T594"/>
      <c r="U594"/>
      <c r="V594"/>
      <c r="W594"/>
      <c r="X594"/>
      <c r="Y594"/>
      <c r="Z594"/>
      <c r="AA594"/>
      <c r="AB594"/>
      <c r="AC594"/>
    </row>
    <row r="595" spans="2:29" s="1" customFormat="1">
      <c r="B595" s="4"/>
      <c r="C595" s="5"/>
      <c r="G595"/>
      <c r="H595"/>
      <c r="I595"/>
      <c r="J595"/>
      <c r="K595"/>
      <c r="L595"/>
      <c r="M595"/>
      <c r="N595"/>
      <c r="O595"/>
      <c r="P595"/>
      <c r="Q595"/>
      <c r="R595"/>
      <c r="S595"/>
      <c r="T595"/>
      <c r="U595"/>
      <c r="V595"/>
      <c r="W595"/>
      <c r="X595"/>
      <c r="Y595"/>
      <c r="Z595"/>
      <c r="AA595"/>
      <c r="AB595"/>
      <c r="AC595"/>
    </row>
    <row r="596" spans="2:29" s="1" customFormat="1">
      <c r="B596" s="4"/>
      <c r="C596" s="5"/>
      <c r="G596"/>
      <c r="H596"/>
      <c r="I596"/>
      <c r="J596"/>
      <c r="K596"/>
      <c r="L596"/>
      <c r="M596"/>
      <c r="N596"/>
      <c r="O596"/>
      <c r="P596"/>
      <c r="Q596"/>
      <c r="R596"/>
      <c r="S596"/>
      <c r="T596"/>
      <c r="U596"/>
      <c r="V596"/>
      <c r="W596"/>
      <c r="X596"/>
      <c r="Y596"/>
      <c r="Z596"/>
      <c r="AA596"/>
      <c r="AB596"/>
      <c r="AC596"/>
    </row>
    <row r="597" spans="2:29" s="1" customFormat="1">
      <c r="B597" s="4"/>
      <c r="C597" s="5"/>
      <c r="G597"/>
      <c r="H597"/>
      <c r="I597"/>
      <c r="J597"/>
      <c r="K597"/>
      <c r="L597"/>
      <c r="M597"/>
      <c r="N597"/>
      <c r="O597"/>
      <c r="P597"/>
      <c r="Q597"/>
      <c r="R597"/>
      <c r="S597"/>
      <c r="T597"/>
      <c r="U597"/>
      <c r="V597"/>
      <c r="W597"/>
      <c r="X597"/>
      <c r="Y597"/>
      <c r="Z597"/>
      <c r="AA597"/>
      <c r="AB597"/>
      <c r="AC597"/>
    </row>
    <row r="598" spans="2:29" s="1" customFormat="1">
      <c r="B598" s="4"/>
      <c r="C598" s="5"/>
      <c r="G598"/>
      <c r="H598"/>
      <c r="I598"/>
      <c r="J598"/>
      <c r="K598"/>
      <c r="L598"/>
      <c r="M598"/>
      <c r="N598"/>
      <c r="O598"/>
      <c r="P598"/>
      <c r="Q598"/>
      <c r="R598"/>
      <c r="S598"/>
      <c r="T598"/>
      <c r="U598"/>
      <c r="V598"/>
      <c r="W598"/>
      <c r="X598"/>
      <c r="Y598"/>
      <c r="Z598"/>
      <c r="AA598"/>
      <c r="AB598"/>
      <c r="AC598"/>
    </row>
    <row r="599" spans="2:29" s="1" customFormat="1">
      <c r="B599" s="4"/>
      <c r="C599" s="5"/>
      <c r="G599"/>
      <c r="H599"/>
      <c r="I599"/>
      <c r="J599"/>
      <c r="K599"/>
      <c r="L599"/>
      <c r="M599"/>
      <c r="N599"/>
      <c r="O599"/>
      <c r="P599"/>
      <c r="Q599"/>
      <c r="R599"/>
      <c r="S599"/>
      <c r="T599"/>
      <c r="U599"/>
      <c r="V599"/>
      <c r="W599"/>
      <c r="X599"/>
      <c r="Y599"/>
      <c r="Z599"/>
      <c r="AA599"/>
      <c r="AB599"/>
      <c r="AC599"/>
    </row>
    <row r="600" spans="2:29" s="1" customFormat="1">
      <c r="B600" s="4"/>
      <c r="C600" s="5"/>
      <c r="G600"/>
      <c r="H600"/>
      <c r="I600"/>
      <c r="J600"/>
      <c r="K600"/>
      <c r="L600"/>
      <c r="M600"/>
      <c r="N600"/>
      <c r="O600"/>
      <c r="P600"/>
      <c r="Q600"/>
      <c r="R600"/>
      <c r="S600"/>
      <c r="T600"/>
      <c r="U600"/>
      <c r="V600"/>
      <c r="W600"/>
      <c r="X600"/>
      <c r="Y600"/>
      <c r="Z600"/>
      <c r="AA600"/>
      <c r="AB600"/>
      <c r="AC600"/>
    </row>
    <row r="601" spans="2:29" s="1" customFormat="1">
      <c r="B601" s="4"/>
      <c r="C601" s="5"/>
      <c r="G601"/>
      <c r="H601"/>
      <c r="I601"/>
      <c r="J601"/>
      <c r="K601"/>
      <c r="L601"/>
      <c r="M601"/>
      <c r="N601"/>
      <c r="O601"/>
      <c r="P601"/>
      <c r="Q601"/>
      <c r="R601"/>
      <c r="S601"/>
      <c r="T601"/>
      <c r="U601"/>
      <c r="V601"/>
      <c r="W601"/>
      <c r="X601"/>
      <c r="Y601"/>
      <c r="Z601"/>
      <c r="AA601"/>
      <c r="AB601"/>
      <c r="AC601"/>
    </row>
    <row r="602" spans="2:29" s="1" customFormat="1">
      <c r="B602" s="4"/>
      <c r="C602" s="5"/>
      <c r="G602"/>
      <c r="H602"/>
      <c r="I602"/>
      <c r="J602"/>
      <c r="K602"/>
      <c r="L602"/>
      <c r="M602"/>
      <c r="N602"/>
      <c r="O602"/>
      <c r="P602"/>
      <c r="Q602"/>
      <c r="R602"/>
      <c r="S602"/>
      <c r="T602"/>
      <c r="U602"/>
      <c r="V602"/>
      <c r="W602"/>
      <c r="X602"/>
      <c r="Y602"/>
      <c r="Z602"/>
      <c r="AA602"/>
      <c r="AB602"/>
      <c r="AC602"/>
    </row>
    <row r="603" spans="2:29" s="1" customFormat="1">
      <c r="B603" s="4"/>
      <c r="C603" s="5"/>
      <c r="G603"/>
      <c r="H603"/>
      <c r="I603"/>
      <c r="J603"/>
      <c r="K603"/>
      <c r="L603"/>
      <c r="M603"/>
      <c r="N603"/>
      <c r="O603"/>
      <c r="P603"/>
      <c r="Q603"/>
      <c r="R603"/>
      <c r="S603"/>
      <c r="T603"/>
      <c r="U603"/>
      <c r="V603"/>
      <c r="W603"/>
      <c r="X603"/>
      <c r="Y603"/>
      <c r="Z603"/>
      <c r="AA603"/>
      <c r="AB603"/>
      <c r="AC603"/>
    </row>
    <row r="604" spans="2:29" s="1" customFormat="1">
      <c r="B604" s="4"/>
      <c r="C604" s="5"/>
      <c r="G604"/>
      <c r="H604"/>
      <c r="I604"/>
      <c r="J604"/>
      <c r="K604"/>
      <c r="L604"/>
      <c r="M604"/>
      <c r="N604"/>
      <c r="O604"/>
      <c r="P604"/>
      <c r="Q604"/>
      <c r="R604"/>
      <c r="S604"/>
      <c r="T604"/>
      <c r="U604"/>
      <c r="V604"/>
      <c r="W604"/>
      <c r="X604"/>
      <c r="Y604"/>
      <c r="Z604"/>
      <c r="AA604"/>
      <c r="AB604"/>
      <c r="AC604"/>
    </row>
    <row r="605" spans="2:29" s="1" customFormat="1">
      <c r="B605" s="4"/>
      <c r="C605" s="5"/>
      <c r="G605"/>
      <c r="H605"/>
      <c r="I605"/>
      <c r="J605"/>
      <c r="K605"/>
      <c r="L605"/>
      <c r="M605"/>
      <c r="N605"/>
      <c r="O605"/>
      <c r="P605"/>
      <c r="Q605"/>
      <c r="R605"/>
      <c r="S605"/>
      <c r="T605"/>
      <c r="U605"/>
      <c r="V605"/>
      <c r="W605"/>
      <c r="X605"/>
      <c r="Y605"/>
      <c r="Z605"/>
      <c r="AA605"/>
      <c r="AB605"/>
      <c r="AC605"/>
    </row>
    <row r="606" spans="2:29" s="1" customFormat="1">
      <c r="B606" s="4"/>
      <c r="C606" s="5"/>
      <c r="G606"/>
      <c r="H606"/>
      <c r="I606"/>
      <c r="J606"/>
      <c r="K606"/>
      <c r="L606"/>
      <c r="M606"/>
      <c r="N606"/>
      <c r="O606"/>
      <c r="P606"/>
      <c r="Q606"/>
      <c r="R606"/>
      <c r="S606"/>
      <c r="T606"/>
      <c r="U606"/>
      <c r="V606"/>
      <c r="W606"/>
      <c r="X606"/>
      <c r="Y606"/>
      <c r="Z606"/>
      <c r="AA606"/>
      <c r="AB606"/>
      <c r="AC606"/>
    </row>
    <row r="607" spans="2:29" s="1" customFormat="1">
      <c r="B607" s="4"/>
      <c r="C607" s="5"/>
      <c r="G607"/>
      <c r="H607"/>
      <c r="I607"/>
      <c r="J607"/>
      <c r="K607"/>
      <c r="L607"/>
      <c r="M607"/>
      <c r="N607"/>
      <c r="O607"/>
      <c r="P607"/>
      <c r="Q607"/>
      <c r="R607"/>
      <c r="S607"/>
      <c r="T607"/>
      <c r="U607"/>
      <c r="V607"/>
      <c r="W607"/>
      <c r="X607"/>
      <c r="Y607"/>
      <c r="Z607"/>
      <c r="AA607"/>
      <c r="AB607"/>
      <c r="AC607"/>
    </row>
    <row r="608" spans="2:29" s="1" customFormat="1">
      <c r="B608" s="4"/>
      <c r="C608" s="5"/>
      <c r="G608"/>
      <c r="H608"/>
      <c r="I608"/>
      <c r="J608"/>
      <c r="K608"/>
      <c r="L608"/>
      <c r="M608"/>
      <c r="N608"/>
      <c r="O608"/>
      <c r="P608"/>
      <c r="Q608"/>
      <c r="R608"/>
      <c r="S608"/>
      <c r="T608"/>
      <c r="U608"/>
      <c r="V608"/>
      <c r="W608"/>
      <c r="X608"/>
      <c r="Y608"/>
      <c r="Z608"/>
      <c r="AA608"/>
      <c r="AB608"/>
      <c r="AC608"/>
    </row>
    <row r="609" spans="2:29" s="1" customFormat="1">
      <c r="B609" s="4"/>
      <c r="C609" s="5"/>
      <c r="G609"/>
      <c r="H609"/>
      <c r="I609"/>
      <c r="J609"/>
      <c r="K609"/>
      <c r="L609"/>
      <c r="M609"/>
      <c r="N609"/>
      <c r="O609"/>
      <c r="P609"/>
      <c r="Q609"/>
      <c r="R609"/>
      <c r="S609"/>
      <c r="T609"/>
      <c r="U609"/>
      <c r="V609"/>
      <c r="W609"/>
      <c r="X609"/>
      <c r="Y609"/>
      <c r="Z609"/>
      <c r="AA609"/>
      <c r="AB609"/>
      <c r="AC609"/>
    </row>
    <row r="610" spans="2:29" s="1" customFormat="1">
      <c r="B610" s="4"/>
      <c r="C610" s="5"/>
      <c r="G610"/>
      <c r="H610"/>
      <c r="I610"/>
      <c r="J610"/>
      <c r="K610"/>
      <c r="L610"/>
      <c r="M610"/>
      <c r="N610"/>
      <c r="O610"/>
      <c r="P610"/>
      <c r="Q610"/>
      <c r="R610"/>
      <c r="S610"/>
      <c r="T610"/>
      <c r="U610"/>
      <c r="V610"/>
      <c r="W610"/>
      <c r="X610"/>
      <c r="Y610"/>
      <c r="Z610"/>
      <c r="AA610"/>
      <c r="AB610"/>
      <c r="AC610"/>
    </row>
    <row r="611" spans="2:29" s="1" customFormat="1">
      <c r="B611" s="4"/>
      <c r="C611" s="5"/>
      <c r="G611"/>
      <c r="H611"/>
      <c r="I611"/>
      <c r="J611"/>
      <c r="K611"/>
      <c r="L611"/>
      <c r="M611"/>
      <c r="N611"/>
      <c r="O611"/>
      <c r="P611"/>
      <c r="Q611"/>
      <c r="R611"/>
      <c r="S611"/>
      <c r="T611"/>
      <c r="U611"/>
      <c r="V611"/>
      <c r="W611"/>
      <c r="X611"/>
      <c r="Y611"/>
      <c r="Z611"/>
      <c r="AA611"/>
      <c r="AB611"/>
      <c r="AC611"/>
    </row>
    <row r="612" spans="2:29" s="1" customFormat="1">
      <c r="B612" s="4"/>
      <c r="C612" s="5"/>
      <c r="G612"/>
      <c r="H612"/>
      <c r="I612"/>
      <c r="J612"/>
      <c r="K612"/>
      <c r="L612"/>
      <c r="M612"/>
      <c r="N612"/>
      <c r="O612"/>
      <c r="P612"/>
      <c r="Q612"/>
      <c r="R612"/>
      <c r="S612"/>
      <c r="T612"/>
      <c r="U612"/>
      <c r="V612"/>
      <c r="W612"/>
      <c r="X612"/>
      <c r="Y612"/>
      <c r="Z612"/>
      <c r="AA612"/>
      <c r="AB612"/>
      <c r="AC612"/>
    </row>
    <row r="613" spans="2:29" s="1" customFormat="1">
      <c r="B613" s="4"/>
      <c r="C613" s="5"/>
      <c r="G613"/>
      <c r="H613"/>
      <c r="I613"/>
      <c r="J613"/>
      <c r="K613"/>
      <c r="L613"/>
      <c r="M613"/>
      <c r="N613"/>
      <c r="O613"/>
      <c r="P613"/>
      <c r="Q613"/>
      <c r="R613"/>
      <c r="S613"/>
      <c r="T613"/>
      <c r="U613"/>
      <c r="V613"/>
      <c r="W613"/>
      <c r="X613"/>
      <c r="Y613"/>
      <c r="Z613"/>
      <c r="AA613"/>
      <c r="AB613"/>
      <c r="AC613"/>
    </row>
    <row r="614" spans="2:29" s="1" customFormat="1">
      <c r="B614" s="4"/>
      <c r="C614" s="5"/>
      <c r="G614"/>
      <c r="H614"/>
      <c r="I614"/>
      <c r="J614"/>
      <c r="K614"/>
      <c r="L614"/>
      <c r="M614"/>
      <c r="N614"/>
      <c r="O614"/>
      <c r="P614"/>
      <c r="Q614"/>
      <c r="R614"/>
      <c r="S614"/>
      <c r="T614"/>
      <c r="U614"/>
      <c r="V614"/>
      <c r="W614"/>
      <c r="X614"/>
      <c r="Y614"/>
      <c r="Z614"/>
      <c r="AA614"/>
      <c r="AB614"/>
      <c r="AC614"/>
    </row>
    <row r="615" spans="2:29" s="1" customFormat="1">
      <c r="B615" s="4"/>
      <c r="C615" s="5"/>
      <c r="G615"/>
      <c r="H615"/>
      <c r="I615"/>
      <c r="J615"/>
      <c r="K615"/>
      <c r="L615"/>
      <c r="M615"/>
      <c r="N615"/>
      <c r="O615"/>
      <c r="P615"/>
      <c r="Q615"/>
      <c r="R615"/>
      <c r="S615"/>
      <c r="T615"/>
      <c r="U615"/>
      <c r="V615"/>
      <c r="W615"/>
      <c r="X615"/>
      <c r="Y615"/>
      <c r="Z615"/>
      <c r="AA615"/>
      <c r="AB615"/>
      <c r="AC615"/>
    </row>
    <row r="616" spans="2:29" s="1" customFormat="1">
      <c r="B616" s="4"/>
      <c r="C616" s="5"/>
      <c r="G616"/>
      <c r="H616"/>
      <c r="I616"/>
      <c r="J616"/>
      <c r="K616"/>
      <c r="L616"/>
      <c r="M616"/>
      <c r="N616"/>
      <c r="O616"/>
      <c r="P616"/>
      <c r="Q616"/>
      <c r="R616"/>
      <c r="S616"/>
      <c r="T616"/>
      <c r="U616"/>
      <c r="V616"/>
      <c r="W616"/>
      <c r="X616"/>
      <c r="Y616"/>
      <c r="Z616"/>
      <c r="AA616"/>
      <c r="AB616"/>
      <c r="AC616"/>
    </row>
    <row r="617" spans="2:29" s="1" customFormat="1">
      <c r="B617" s="4"/>
      <c r="C617" s="5"/>
      <c r="G617"/>
      <c r="H617"/>
      <c r="I617"/>
      <c r="J617"/>
      <c r="K617"/>
      <c r="L617"/>
      <c r="M617"/>
      <c r="N617"/>
      <c r="O617"/>
      <c r="P617"/>
      <c r="Q617"/>
      <c r="R617"/>
      <c r="S617"/>
      <c r="T617"/>
      <c r="U617"/>
      <c r="V617"/>
      <c r="W617"/>
      <c r="X617"/>
      <c r="Y617"/>
      <c r="Z617"/>
      <c r="AA617"/>
      <c r="AB617"/>
      <c r="AC617"/>
    </row>
    <row r="618" spans="2:29" s="1" customFormat="1">
      <c r="B618" s="4"/>
      <c r="C618" s="5"/>
      <c r="G618"/>
      <c r="H618"/>
      <c r="I618"/>
      <c r="J618"/>
      <c r="K618"/>
      <c r="L618"/>
      <c r="M618"/>
      <c r="N618"/>
      <c r="O618"/>
      <c r="P618"/>
      <c r="Q618"/>
      <c r="R618"/>
      <c r="S618"/>
      <c r="T618"/>
      <c r="U618"/>
      <c r="V618"/>
      <c r="W618"/>
      <c r="X618"/>
      <c r="Y618"/>
      <c r="Z618"/>
      <c r="AA618"/>
      <c r="AB618"/>
      <c r="AC618"/>
    </row>
    <row r="619" spans="2:29" s="1" customFormat="1">
      <c r="B619" s="4"/>
      <c r="C619" s="5"/>
      <c r="G619"/>
      <c r="H619"/>
      <c r="I619"/>
      <c r="J619"/>
      <c r="K619"/>
      <c r="L619"/>
      <c r="M619"/>
      <c r="N619"/>
      <c r="O619"/>
      <c r="P619"/>
      <c r="Q619"/>
      <c r="R619"/>
      <c r="S619"/>
      <c r="T619"/>
      <c r="U619"/>
      <c r="V619"/>
      <c r="W619"/>
      <c r="X619"/>
      <c r="Y619"/>
      <c r="Z619"/>
      <c r="AA619"/>
      <c r="AB619"/>
      <c r="AC619"/>
    </row>
    <row r="620" spans="2:29" s="1" customFormat="1">
      <c r="B620" s="4"/>
      <c r="C620" s="5"/>
      <c r="G620"/>
      <c r="H620"/>
      <c r="I620"/>
      <c r="J620"/>
      <c r="K620"/>
      <c r="L620"/>
      <c r="M620"/>
      <c r="N620"/>
      <c r="O620"/>
      <c r="P620"/>
      <c r="Q620"/>
      <c r="R620"/>
      <c r="S620"/>
      <c r="T620"/>
      <c r="U620"/>
      <c r="V620"/>
      <c r="W620"/>
      <c r="X620"/>
      <c r="Y620"/>
      <c r="Z620"/>
      <c r="AA620"/>
      <c r="AB620"/>
      <c r="AC620"/>
    </row>
    <row r="621" spans="2:29" s="1" customFormat="1">
      <c r="B621" s="4"/>
      <c r="C621" s="5"/>
      <c r="G621"/>
      <c r="H621"/>
      <c r="I621"/>
      <c r="J621"/>
      <c r="K621"/>
      <c r="L621"/>
      <c r="M621"/>
      <c r="N621"/>
      <c r="O621"/>
      <c r="P621"/>
      <c r="Q621"/>
      <c r="R621"/>
      <c r="S621"/>
      <c r="T621"/>
      <c r="U621"/>
      <c r="V621"/>
      <c r="W621"/>
      <c r="X621"/>
      <c r="Y621"/>
      <c r="Z621"/>
      <c r="AA621"/>
      <c r="AB621"/>
      <c r="AC621"/>
    </row>
    <row r="622" spans="2:29" s="1" customFormat="1">
      <c r="B622" s="4"/>
      <c r="C622" s="5"/>
      <c r="G622"/>
      <c r="H622"/>
      <c r="I622"/>
      <c r="J622"/>
      <c r="K622"/>
      <c r="L622"/>
      <c r="M622"/>
      <c r="N622"/>
      <c r="O622"/>
      <c r="P622"/>
      <c r="Q622"/>
      <c r="R622"/>
      <c r="S622"/>
      <c r="T622"/>
      <c r="U622"/>
      <c r="V622"/>
      <c r="W622"/>
      <c r="X622"/>
      <c r="Y622"/>
      <c r="Z622"/>
      <c r="AA622"/>
      <c r="AB622"/>
      <c r="AC622"/>
    </row>
    <row r="623" spans="2:29" s="1" customFormat="1">
      <c r="B623" s="4"/>
      <c r="C623" s="5"/>
      <c r="G623"/>
      <c r="H623"/>
      <c r="I623"/>
      <c r="J623"/>
      <c r="K623"/>
      <c r="L623"/>
      <c r="M623"/>
      <c r="N623"/>
      <c r="O623"/>
      <c r="P623"/>
      <c r="Q623"/>
      <c r="R623"/>
      <c r="S623"/>
      <c r="T623"/>
      <c r="U623"/>
      <c r="V623"/>
      <c r="W623"/>
      <c r="X623"/>
      <c r="Y623"/>
      <c r="Z623"/>
      <c r="AA623"/>
      <c r="AB623"/>
      <c r="AC623"/>
    </row>
    <row r="624" spans="2:29" s="1" customFormat="1">
      <c r="B624" s="4"/>
      <c r="C624" s="5"/>
      <c r="G624"/>
      <c r="H624"/>
      <c r="I624"/>
      <c r="J624"/>
      <c r="K624"/>
      <c r="L624"/>
      <c r="M624"/>
      <c r="N624"/>
      <c r="O624"/>
      <c r="P624"/>
      <c r="Q624"/>
      <c r="R624"/>
      <c r="S624"/>
      <c r="T624"/>
      <c r="U624"/>
      <c r="V624"/>
      <c r="W624"/>
      <c r="X624"/>
      <c r="Y624"/>
      <c r="Z624"/>
      <c r="AA624"/>
      <c r="AB624"/>
      <c r="AC624"/>
    </row>
    <row r="625" spans="2:29" s="1" customFormat="1">
      <c r="B625" s="4"/>
      <c r="C625" s="5"/>
      <c r="G625"/>
      <c r="H625"/>
      <c r="I625"/>
      <c r="J625"/>
      <c r="K625"/>
      <c r="L625"/>
      <c r="M625"/>
      <c r="N625"/>
      <c r="O625"/>
      <c r="P625"/>
      <c r="Q625"/>
      <c r="R625"/>
      <c r="S625"/>
      <c r="T625"/>
      <c r="U625"/>
      <c r="V625"/>
      <c r="W625"/>
      <c r="X625"/>
      <c r="Y625"/>
      <c r="Z625"/>
      <c r="AA625"/>
      <c r="AB625"/>
      <c r="AC625"/>
    </row>
    <row r="626" spans="2:29" s="1" customFormat="1">
      <c r="B626" s="4"/>
      <c r="C626" s="5"/>
      <c r="G626"/>
      <c r="H626"/>
      <c r="I626"/>
      <c r="J626"/>
      <c r="K626"/>
      <c r="L626"/>
      <c r="M626"/>
      <c r="N626"/>
      <c r="O626"/>
      <c r="P626"/>
      <c r="Q626"/>
      <c r="R626"/>
      <c r="S626"/>
      <c r="T626"/>
      <c r="U626"/>
      <c r="V626"/>
      <c r="W626"/>
      <c r="X626"/>
      <c r="Y626"/>
      <c r="Z626"/>
      <c r="AA626"/>
      <c r="AB626"/>
      <c r="AC626"/>
    </row>
    <row r="627" spans="2:29" s="1" customFormat="1">
      <c r="B627" s="4"/>
      <c r="C627" s="5"/>
      <c r="G627"/>
      <c r="H627"/>
      <c r="I627"/>
      <c r="J627"/>
      <c r="K627"/>
      <c r="L627"/>
      <c r="M627"/>
      <c r="N627"/>
      <c r="O627"/>
      <c r="P627"/>
      <c r="Q627"/>
      <c r="R627"/>
      <c r="S627"/>
      <c r="T627"/>
      <c r="U627"/>
      <c r="V627"/>
      <c r="W627"/>
      <c r="X627"/>
      <c r="Y627"/>
      <c r="Z627"/>
      <c r="AA627"/>
      <c r="AB627"/>
      <c r="AC627"/>
    </row>
    <row r="628" spans="2:29" s="1" customFormat="1">
      <c r="B628" s="4"/>
      <c r="C628" s="5"/>
      <c r="G628"/>
      <c r="H628"/>
      <c r="I628"/>
      <c r="J628"/>
      <c r="K628"/>
      <c r="L628"/>
      <c r="M628"/>
      <c r="N628"/>
      <c r="O628"/>
      <c r="P628"/>
      <c r="Q628"/>
      <c r="R628"/>
      <c r="S628"/>
      <c r="T628"/>
      <c r="U628"/>
      <c r="V628"/>
      <c r="W628"/>
      <c r="X628"/>
      <c r="Y628"/>
      <c r="Z628"/>
      <c r="AA628"/>
      <c r="AB628"/>
      <c r="AC628"/>
    </row>
    <row r="629" spans="2:29" s="1" customFormat="1">
      <c r="B629" s="4"/>
      <c r="C629" s="5"/>
      <c r="G629"/>
      <c r="H629"/>
      <c r="I629"/>
      <c r="J629"/>
      <c r="K629"/>
      <c r="L629"/>
      <c r="M629"/>
      <c r="N629"/>
      <c r="O629"/>
      <c r="P629"/>
      <c r="Q629"/>
      <c r="R629"/>
      <c r="S629"/>
      <c r="T629"/>
      <c r="U629"/>
      <c r="V629"/>
      <c r="W629"/>
      <c r="X629"/>
      <c r="Y629"/>
      <c r="Z629"/>
      <c r="AA629"/>
      <c r="AB629"/>
      <c r="AC629"/>
    </row>
    <row r="630" spans="2:29" s="1" customFormat="1">
      <c r="B630" s="4"/>
      <c r="C630" s="5"/>
      <c r="G630"/>
      <c r="H630"/>
      <c r="I630"/>
      <c r="J630"/>
      <c r="K630"/>
      <c r="L630"/>
      <c r="M630"/>
      <c r="N630"/>
      <c r="O630"/>
      <c r="P630"/>
      <c r="Q630"/>
      <c r="R630"/>
      <c r="S630"/>
      <c r="T630"/>
      <c r="U630"/>
      <c r="V630"/>
      <c r="W630"/>
      <c r="X630"/>
      <c r="Y630"/>
      <c r="Z630"/>
      <c r="AA630"/>
      <c r="AB630"/>
      <c r="AC630"/>
    </row>
    <row r="631" spans="2:29" s="1" customFormat="1">
      <c r="B631" s="4"/>
      <c r="C631" s="5"/>
      <c r="G631"/>
      <c r="H631"/>
      <c r="I631"/>
      <c r="J631"/>
      <c r="K631"/>
      <c r="L631"/>
      <c r="M631"/>
      <c r="N631"/>
      <c r="O631"/>
      <c r="P631"/>
      <c r="Q631"/>
      <c r="R631"/>
      <c r="S631"/>
      <c r="T631"/>
      <c r="U631"/>
      <c r="V631"/>
      <c r="W631"/>
      <c r="X631"/>
      <c r="Y631"/>
      <c r="Z631"/>
      <c r="AA631"/>
      <c r="AB631"/>
      <c r="AC631"/>
    </row>
    <row r="632" spans="2:29" s="1" customFormat="1">
      <c r="B632" s="4"/>
      <c r="C632" s="5"/>
      <c r="G632"/>
      <c r="H632"/>
      <c r="I632"/>
      <c r="J632"/>
      <c r="K632"/>
      <c r="L632"/>
      <c r="M632"/>
      <c r="N632"/>
      <c r="O632"/>
      <c r="P632"/>
      <c r="Q632"/>
      <c r="R632"/>
      <c r="S632"/>
      <c r="T632"/>
      <c r="U632"/>
      <c r="V632"/>
      <c r="W632"/>
      <c r="X632"/>
      <c r="Y632"/>
      <c r="Z632"/>
      <c r="AA632"/>
      <c r="AB632"/>
      <c r="AC632"/>
    </row>
    <row r="633" spans="2:29" s="1" customFormat="1">
      <c r="B633" s="4"/>
      <c r="C633" s="5"/>
      <c r="G633"/>
      <c r="H633"/>
      <c r="I633"/>
      <c r="J633"/>
      <c r="K633"/>
      <c r="L633"/>
      <c r="M633"/>
      <c r="N633"/>
      <c r="O633"/>
      <c r="P633"/>
      <c r="Q633"/>
      <c r="R633"/>
      <c r="S633"/>
      <c r="T633"/>
      <c r="U633"/>
      <c r="V633"/>
      <c r="W633"/>
      <c r="X633"/>
      <c r="Y633"/>
      <c r="Z633"/>
      <c r="AA633"/>
      <c r="AB633"/>
      <c r="AC633"/>
    </row>
    <row r="634" spans="2:29" s="1" customFormat="1">
      <c r="B634" s="4"/>
      <c r="C634" s="5"/>
      <c r="G634"/>
      <c r="H634"/>
      <c r="I634"/>
      <c r="J634"/>
      <c r="K634"/>
      <c r="L634"/>
      <c r="M634"/>
      <c r="N634"/>
      <c r="O634"/>
      <c r="P634"/>
      <c r="Q634"/>
      <c r="R634"/>
      <c r="S634"/>
      <c r="T634"/>
      <c r="U634"/>
      <c r="V634"/>
      <c r="W634"/>
      <c r="X634"/>
      <c r="Y634"/>
      <c r="Z634"/>
      <c r="AA634"/>
      <c r="AB634"/>
      <c r="AC634"/>
    </row>
    <row r="635" spans="2:29" s="1" customFormat="1">
      <c r="B635" s="4"/>
      <c r="C635" s="5"/>
      <c r="G635"/>
      <c r="H635"/>
      <c r="I635"/>
      <c r="J635"/>
      <c r="K635"/>
      <c r="L635"/>
      <c r="M635"/>
      <c r="N635"/>
      <c r="O635"/>
      <c r="P635"/>
      <c r="Q635"/>
      <c r="R635"/>
      <c r="S635"/>
      <c r="T635"/>
      <c r="U635"/>
      <c r="V635"/>
      <c r="W635"/>
      <c r="X635"/>
      <c r="Y635"/>
      <c r="Z635"/>
      <c r="AA635"/>
      <c r="AB635"/>
      <c r="AC635"/>
    </row>
    <row r="636" spans="2:29" s="1" customFormat="1">
      <c r="B636" s="4"/>
      <c r="C636" s="5"/>
      <c r="G636"/>
      <c r="H636"/>
      <c r="I636"/>
      <c r="J636"/>
      <c r="K636"/>
      <c r="L636"/>
      <c r="M636"/>
      <c r="N636"/>
      <c r="O636"/>
      <c r="P636"/>
      <c r="Q636"/>
      <c r="R636"/>
      <c r="S636"/>
      <c r="T636"/>
      <c r="U636"/>
      <c r="V636"/>
      <c r="W636"/>
      <c r="X636"/>
      <c r="Y636"/>
      <c r="Z636"/>
      <c r="AA636"/>
      <c r="AB636"/>
      <c r="AC636"/>
    </row>
    <row r="637" spans="2:29" s="1" customFormat="1">
      <c r="B637" s="4"/>
      <c r="C637" s="5"/>
      <c r="G637"/>
      <c r="H637"/>
      <c r="I637"/>
      <c r="J637"/>
      <c r="K637"/>
      <c r="L637"/>
      <c r="M637"/>
      <c r="N637"/>
      <c r="O637"/>
      <c r="P637"/>
      <c r="Q637"/>
      <c r="R637"/>
      <c r="S637"/>
      <c r="T637"/>
      <c r="U637"/>
      <c r="V637"/>
      <c r="W637"/>
      <c r="X637"/>
      <c r="Y637"/>
      <c r="Z637"/>
      <c r="AA637"/>
      <c r="AB637"/>
      <c r="AC637"/>
    </row>
    <row r="638" spans="2:29" s="1" customFormat="1">
      <c r="B638" s="4"/>
      <c r="C638" s="5"/>
      <c r="G638"/>
      <c r="H638"/>
      <c r="I638"/>
      <c r="J638"/>
      <c r="K638"/>
      <c r="L638"/>
      <c r="M638"/>
      <c r="N638"/>
      <c r="O638"/>
      <c r="P638"/>
      <c r="Q638"/>
      <c r="R638"/>
      <c r="S638"/>
      <c r="T638"/>
      <c r="U638"/>
      <c r="V638"/>
      <c r="W638"/>
      <c r="X638"/>
      <c r="Y638"/>
      <c r="Z638"/>
      <c r="AA638"/>
      <c r="AB638"/>
      <c r="AC638"/>
    </row>
    <row r="639" spans="2:29" s="1" customFormat="1">
      <c r="B639" s="4"/>
      <c r="C639" s="5"/>
      <c r="G639"/>
      <c r="H639"/>
      <c r="I639"/>
      <c r="J639"/>
      <c r="K639"/>
      <c r="L639"/>
      <c r="M639"/>
      <c r="N639"/>
      <c r="O639"/>
      <c r="P639"/>
      <c r="Q639"/>
      <c r="R639"/>
      <c r="S639"/>
      <c r="T639"/>
      <c r="U639"/>
      <c r="V639"/>
      <c r="W639"/>
      <c r="X639"/>
      <c r="Y639"/>
      <c r="Z639"/>
      <c r="AA639"/>
      <c r="AB639"/>
      <c r="AC639"/>
    </row>
    <row r="640" spans="2:29" s="1" customFormat="1">
      <c r="B640" s="4"/>
      <c r="C640" s="5"/>
      <c r="G640"/>
      <c r="H640"/>
      <c r="I640"/>
      <c r="J640"/>
      <c r="K640"/>
      <c r="L640"/>
      <c r="M640"/>
      <c r="N640"/>
      <c r="O640"/>
      <c r="P640"/>
      <c r="Q640"/>
      <c r="R640"/>
      <c r="S640"/>
      <c r="T640"/>
      <c r="U640"/>
      <c r="V640"/>
      <c r="W640"/>
      <c r="X640"/>
      <c r="Y640"/>
      <c r="Z640"/>
      <c r="AA640"/>
      <c r="AB640"/>
      <c r="AC640"/>
    </row>
    <row r="641" spans="2:29" s="1" customFormat="1">
      <c r="B641" s="4"/>
      <c r="C641" s="5"/>
      <c r="G641"/>
      <c r="H641"/>
      <c r="I641"/>
      <c r="J641"/>
      <c r="K641"/>
      <c r="L641"/>
      <c r="M641"/>
      <c r="N641"/>
      <c r="O641"/>
      <c r="P641"/>
      <c r="Q641"/>
      <c r="R641"/>
      <c r="S641"/>
      <c r="T641"/>
      <c r="U641"/>
      <c r="V641"/>
      <c r="W641"/>
      <c r="X641"/>
      <c r="Y641"/>
      <c r="Z641"/>
      <c r="AA641"/>
      <c r="AB641"/>
      <c r="AC641"/>
    </row>
    <row r="642" spans="2:29" s="1" customFormat="1">
      <c r="B642" s="4"/>
      <c r="C642" s="5"/>
      <c r="G642"/>
      <c r="H642"/>
      <c r="I642"/>
      <c r="J642"/>
      <c r="K642"/>
      <c r="L642"/>
      <c r="M642"/>
      <c r="N642"/>
      <c r="O642"/>
      <c r="P642"/>
      <c r="Q642"/>
      <c r="R642"/>
      <c r="S642"/>
      <c r="T642"/>
      <c r="U642"/>
      <c r="V642"/>
      <c r="W642"/>
      <c r="X642"/>
      <c r="Y642"/>
      <c r="Z642"/>
      <c r="AA642"/>
      <c r="AB642"/>
      <c r="AC642"/>
    </row>
    <row r="643" spans="2:29" s="1" customFormat="1">
      <c r="B643" s="4"/>
      <c r="C643" s="5"/>
      <c r="G643"/>
      <c r="H643"/>
      <c r="I643"/>
      <c r="J643"/>
      <c r="K643"/>
      <c r="L643"/>
      <c r="M643"/>
      <c r="N643"/>
      <c r="O643"/>
      <c r="P643"/>
      <c r="Q643"/>
      <c r="R643"/>
      <c r="S643"/>
      <c r="T643"/>
      <c r="U643"/>
      <c r="V643"/>
      <c r="W643"/>
      <c r="X643"/>
      <c r="Y643"/>
      <c r="Z643"/>
      <c r="AA643"/>
      <c r="AB643"/>
      <c r="AC643"/>
    </row>
    <row r="644" spans="2:29" s="1" customFormat="1">
      <c r="B644" s="4"/>
      <c r="C644" s="5"/>
      <c r="G644"/>
      <c r="H644"/>
      <c r="I644"/>
      <c r="J644"/>
      <c r="K644"/>
      <c r="L644"/>
      <c r="M644"/>
      <c r="N644"/>
      <c r="O644"/>
      <c r="P644"/>
      <c r="Q644"/>
      <c r="R644"/>
      <c r="S644"/>
      <c r="T644"/>
      <c r="U644"/>
      <c r="V644"/>
      <c r="W644"/>
      <c r="X644"/>
      <c r="Y644"/>
      <c r="Z644"/>
      <c r="AA644"/>
      <c r="AB644"/>
      <c r="AC644"/>
    </row>
    <row r="645" spans="2:29" s="1" customFormat="1">
      <c r="B645" s="4"/>
      <c r="C645" s="5"/>
      <c r="G645"/>
      <c r="H645"/>
      <c r="I645"/>
      <c r="J645"/>
      <c r="K645"/>
      <c r="L645"/>
      <c r="M645"/>
      <c r="N645"/>
      <c r="O645"/>
      <c r="P645"/>
      <c r="Q645"/>
      <c r="R645"/>
      <c r="S645"/>
      <c r="T645"/>
      <c r="U645"/>
      <c r="V645"/>
      <c r="W645"/>
      <c r="X645"/>
      <c r="Y645"/>
      <c r="Z645"/>
      <c r="AA645"/>
      <c r="AB645"/>
      <c r="AC645"/>
    </row>
    <row r="646" spans="2:29" s="1" customFormat="1">
      <c r="B646" s="4"/>
      <c r="C646" s="5"/>
      <c r="G646"/>
      <c r="H646"/>
      <c r="I646"/>
      <c r="J646"/>
      <c r="K646"/>
      <c r="L646"/>
      <c r="M646"/>
      <c r="N646"/>
      <c r="O646"/>
      <c r="P646"/>
      <c r="Q646"/>
      <c r="R646"/>
      <c r="S646"/>
      <c r="T646"/>
      <c r="U646"/>
      <c r="V646"/>
      <c r="W646"/>
      <c r="X646"/>
      <c r="Y646"/>
      <c r="Z646"/>
      <c r="AA646"/>
      <c r="AB646"/>
      <c r="AC646"/>
    </row>
    <row r="647" spans="2:29" s="1" customFormat="1">
      <c r="B647" s="4"/>
      <c r="C647" s="5"/>
      <c r="G647"/>
      <c r="H647"/>
      <c r="I647"/>
      <c r="J647"/>
      <c r="K647"/>
      <c r="L647"/>
      <c r="M647"/>
      <c r="N647"/>
      <c r="O647"/>
      <c r="P647"/>
      <c r="Q647"/>
      <c r="R647"/>
      <c r="S647"/>
      <c r="T647"/>
      <c r="U647"/>
      <c r="V647"/>
      <c r="W647"/>
      <c r="X647"/>
      <c r="Y647"/>
      <c r="Z647"/>
      <c r="AA647"/>
      <c r="AB647"/>
      <c r="AC647"/>
    </row>
    <row r="648" spans="2:29" s="1" customFormat="1">
      <c r="B648" s="4"/>
      <c r="C648" s="5"/>
      <c r="G648"/>
      <c r="H648"/>
      <c r="I648"/>
      <c r="J648"/>
      <c r="K648"/>
      <c r="L648"/>
      <c r="M648"/>
      <c r="N648"/>
      <c r="O648"/>
      <c r="P648"/>
      <c r="Q648"/>
      <c r="R648"/>
      <c r="S648"/>
      <c r="T648"/>
      <c r="U648"/>
      <c r="V648"/>
      <c r="W648"/>
      <c r="X648"/>
      <c r="Y648"/>
      <c r="Z648"/>
      <c r="AA648"/>
      <c r="AB648"/>
      <c r="AC648"/>
    </row>
    <row r="649" spans="2:29" s="1" customFormat="1">
      <c r="B649" s="4"/>
      <c r="C649" s="5"/>
      <c r="G649"/>
      <c r="H649"/>
      <c r="I649"/>
      <c r="J649"/>
      <c r="K649"/>
      <c r="L649"/>
      <c r="M649"/>
      <c r="N649"/>
      <c r="O649"/>
      <c r="P649"/>
      <c r="Q649"/>
      <c r="R649"/>
      <c r="S649"/>
      <c r="T649"/>
      <c r="U649"/>
      <c r="V649"/>
      <c r="W649"/>
      <c r="X649"/>
      <c r="Y649"/>
      <c r="Z649"/>
      <c r="AA649"/>
      <c r="AB649"/>
      <c r="AC649"/>
    </row>
    <row r="650" spans="2:29" s="1" customFormat="1">
      <c r="B650" s="4"/>
      <c r="C650" s="5"/>
      <c r="G650"/>
      <c r="H650"/>
      <c r="I650"/>
      <c r="J650"/>
      <c r="K650"/>
      <c r="L650"/>
      <c r="M650"/>
      <c r="N650"/>
      <c r="O650"/>
      <c r="P650"/>
      <c r="Q650"/>
      <c r="R650"/>
      <c r="S650"/>
      <c r="T650"/>
      <c r="U650"/>
      <c r="V650"/>
      <c r="W650"/>
      <c r="X650"/>
      <c r="Y650"/>
      <c r="Z650"/>
      <c r="AA650"/>
      <c r="AB650"/>
      <c r="AC650"/>
    </row>
    <row r="651" spans="2:29" s="1" customFormat="1">
      <c r="B651" s="4"/>
      <c r="C651" s="5"/>
      <c r="G651"/>
      <c r="H651"/>
      <c r="I651"/>
      <c r="J651"/>
      <c r="K651"/>
      <c r="L651"/>
      <c r="M651"/>
      <c r="N651"/>
      <c r="O651"/>
      <c r="P651"/>
      <c r="Q651"/>
      <c r="R651"/>
      <c r="S651"/>
      <c r="T651"/>
      <c r="U651"/>
      <c r="V651"/>
      <c r="W651"/>
      <c r="X651"/>
      <c r="Y651"/>
      <c r="Z651"/>
      <c r="AA651"/>
      <c r="AB651"/>
      <c r="AC651"/>
    </row>
    <row r="652" spans="2:29" s="1" customFormat="1">
      <c r="B652" s="4"/>
      <c r="C652" s="5"/>
      <c r="G652"/>
      <c r="H652"/>
      <c r="I652"/>
      <c r="J652"/>
      <c r="K652"/>
      <c r="L652"/>
      <c r="M652"/>
      <c r="N652"/>
      <c r="O652"/>
      <c r="P652"/>
      <c r="Q652"/>
      <c r="R652"/>
      <c r="S652"/>
      <c r="T652"/>
      <c r="U652"/>
      <c r="V652"/>
      <c r="W652"/>
      <c r="X652"/>
      <c r="Y652"/>
      <c r="Z652"/>
      <c r="AA652"/>
      <c r="AB652"/>
      <c r="AC652"/>
    </row>
    <row r="653" spans="2:29" s="1" customFormat="1">
      <c r="B653" s="4"/>
      <c r="C653" s="5"/>
      <c r="G653"/>
      <c r="H653"/>
      <c r="I653"/>
      <c r="J653"/>
      <c r="K653"/>
      <c r="L653"/>
      <c r="M653"/>
      <c r="N653"/>
      <c r="O653"/>
      <c r="P653"/>
      <c r="Q653"/>
      <c r="R653"/>
      <c r="S653"/>
      <c r="T653"/>
      <c r="U653"/>
      <c r="V653"/>
      <c r="W653"/>
      <c r="X653"/>
      <c r="Y653"/>
      <c r="Z653"/>
      <c r="AA653"/>
      <c r="AB653"/>
      <c r="AC653"/>
    </row>
    <row r="654" spans="2:29" s="1" customFormat="1">
      <c r="B654" s="4"/>
      <c r="C654" s="5"/>
      <c r="G654"/>
      <c r="H654"/>
      <c r="I654"/>
      <c r="J654"/>
      <c r="K654"/>
      <c r="L654"/>
      <c r="M654"/>
      <c r="N654"/>
      <c r="O654"/>
      <c r="P654"/>
      <c r="Q654"/>
      <c r="R654"/>
      <c r="S654"/>
      <c r="T654"/>
      <c r="U654"/>
      <c r="V654"/>
      <c r="W654"/>
      <c r="X654"/>
      <c r="Y654"/>
      <c r="Z654"/>
      <c r="AA654"/>
      <c r="AB654"/>
      <c r="AC654"/>
    </row>
    <row r="655" spans="2:29" s="1" customFormat="1">
      <c r="B655" s="4"/>
      <c r="C655" s="5"/>
      <c r="G655"/>
      <c r="H655"/>
      <c r="I655"/>
      <c r="J655"/>
      <c r="K655"/>
      <c r="L655"/>
      <c r="M655"/>
      <c r="N655"/>
      <c r="O655"/>
      <c r="P655"/>
      <c r="Q655"/>
      <c r="R655"/>
      <c r="S655"/>
      <c r="T655"/>
      <c r="U655"/>
      <c r="V655"/>
      <c r="W655"/>
      <c r="X655"/>
      <c r="Y655"/>
      <c r="Z655"/>
      <c r="AA655"/>
      <c r="AB655"/>
      <c r="AC655"/>
    </row>
    <row r="656" spans="2:29" s="1" customFormat="1">
      <c r="B656" s="4"/>
      <c r="C656" s="5"/>
      <c r="G656"/>
      <c r="H656"/>
      <c r="I656"/>
      <c r="J656"/>
      <c r="K656"/>
      <c r="L656"/>
      <c r="M656"/>
      <c r="N656"/>
      <c r="O656"/>
      <c r="P656"/>
      <c r="Q656"/>
      <c r="R656"/>
      <c r="S656"/>
      <c r="T656"/>
      <c r="U656"/>
      <c r="V656"/>
      <c r="W656"/>
      <c r="X656"/>
      <c r="Y656"/>
      <c r="Z656"/>
      <c r="AA656"/>
      <c r="AB656"/>
      <c r="AC656"/>
    </row>
    <row r="657" spans="2:29" s="1" customFormat="1">
      <c r="B657" s="4"/>
      <c r="C657" s="5"/>
      <c r="G657"/>
      <c r="H657"/>
      <c r="I657"/>
      <c r="J657"/>
      <c r="K657"/>
      <c r="L657"/>
      <c r="M657"/>
      <c r="N657"/>
      <c r="O657"/>
      <c r="P657"/>
      <c r="Q657"/>
      <c r="R657"/>
      <c r="S657"/>
      <c r="T657"/>
      <c r="U657"/>
      <c r="V657"/>
      <c r="W657"/>
      <c r="X657"/>
      <c r="Y657"/>
      <c r="Z657"/>
      <c r="AA657"/>
      <c r="AB657"/>
      <c r="AC657"/>
    </row>
    <row r="658" spans="2:29" s="1" customFormat="1">
      <c r="B658" s="4"/>
      <c r="C658" s="5"/>
      <c r="G658"/>
      <c r="H658"/>
      <c r="I658"/>
      <c r="J658"/>
      <c r="K658"/>
      <c r="L658"/>
      <c r="M658"/>
      <c r="N658"/>
      <c r="O658"/>
      <c r="P658"/>
      <c r="Q658"/>
      <c r="R658"/>
      <c r="S658"/>
      <c r="T658"/>
      <c r="U658"/>
      <c r="V658"/>
      <c r="W658"/>
      <c r="X658"/>
      <c r="Y658"/>
      <c r="Z658"/>
      <c r="AA658"/>
      <c r="AB658"/>
      <c r="AC658"/>
    </row>
    <row r="659" spans="2:29" s="1" customFormat="1">
      <c r="B659" s="4"/>
      <c r="C659" s="5"/>
      <c r="G659"/>
      <c r="H659"/>
      <c r="I659"/>
      <c r="J659"/>
      <c r="K659"/>
      <c r="L659"/>
      <c r="M659"/>
      <c r="N659"/>
      <c r="O659"/>
      <c r="P659"/>
      <c r="Q659"/>
      <c r="R659"/>
      <c r="S659"/>
      <c r="T659"/>
      <c r="U659"/>
      <c r="V659"/>
      <c r="W659"/>
      <c r="X659"/>
      <c r="Y659"/>
      <c r="Z659"/>
      <c r="AA659"/>
      <c r="AB659"/>
      <c r="AC659"/>
    </row>
    <row r="660" spans="2:29" s="1" customFormat="1">
      <c r="B660" s="4"/>
      <c r="C660" s="5"/>
      <c r="G660"/>
      <c r="H660"/>
      <c r="I660"/>
      <c r="J660"/>
      <c r="K660"/>
      <c r="L660"/>
      <c r="M660"/>
      <c r="N660"/>
      <c r="O660"/>
      <c r="P660"/>
      <c r="Q660"/>
      <c r="R660"/>
      <c r="S660"/>
      <c r="T660"/>
      <c r="U660"/>
      <c r="V660"/>
      <c r="W660"/>
      <c r="X660"/>
      <c r="Y660"/>
      <c r="Z660"/>
      <c r="AA660"/>
      <c r="AB660"/>
      <c r="AC660"/>
    </row>
    <row r="661" spans="2:29" s="1" customFormat="1">
      <c r="B661" s="4"/>
      <c r="C661" s="5"/>
      <c r="G661"/>
      <c r="H661"/>
      <c r="I661"/>
      <c r="J661"/>
      <c r="K661"/>
      <c r="L661"/>
      <c r="M661"/>
      <c r="N661"/>
      <c r="O661"/>
      <c r="P661"/>
      <c r="Q661"/>
      <c r="R661"/>
      <c r="S661"/>
      <c r="T661"/>
      <c r="U661"/>
      <c r="V661"/>
      <c r="W661"/>
      <c r="X661"/>
      <c r="Y661"/>
      <c r="Z661"/>
      <c r="AA661"/>
      <c r="AB661"/>
      <c r="AC661"/>
    </row>
    <row r="662" spans="2:29" s="1" customFormat="1">
      <c r="B662" s="4"/>
      <c r="C662" s="5"/>
      <c r="G662"/>
      <c r="H662"/>
      <c r="I662"/>
      <c r="J662"/>
      <c r="K662"/>
      <c r="L662"/>
      <c r="M662"/>
      <c r="N662"/>
      <c r="O662"/>
      <c r="P662"/>
      <c r="Q662"/>
      <c r="R662"/>
      <c r="S662"/>
      <c r="T662"/>
      <c r="U662"/>
      <c r="V662"/>
      <c r="W662"/>
      <c r="X662"/>
      <c r="Y662"/>
      <c r="Z662"/>
      <c r="AA662"/>
      <c r="AB662"/>
      <c r="AC662"/>
    </row>
    <row r="663" spans="2:29" s="1" customFormat="1">
      <c r="B663" s="4"/>
      <c r="C663" s="5"/>
      <c r="G663"/>
      <c r="H663"/>
      <c r="I663"/>
      <c r="J663"/>
      <c r="K663"/>
      <c r="L663"/>
      <c r="M663"/>
      <c r="N663"/>
      <c r="O663"/>
      <c r="P663"/>
      <c r="Q663"/>
      <c r="R663"/>
      <c r="S663"/>
      <c r="T663"/>
      <c r="U663"/>
      <c r="V663"/>
      <c r="W663"/>
      <c r="X663"/>
      <c r="Y663"/>
      <c r="Z663"/>
      <c r="AA663"/>
      <c r="AB663"/>
      <c r="AC663"/>
    </row>
    <row r="664" spans="2:29" s="1" customFormat="1">
      <c r="B664" s="4"/>
      <c r="C664" s="5"/>
      <c r="G664"/>
      <c r="H664"/>
      <c r="I664"/>
      <c r="J664"/>
      <c r="K664"/>
      <c r="L664"/>
      <c r="M664"/>
      <c r="N664"/>
      <c r="O664"/>
      <c r="P664"/>
      <c r="Q664"/>
      <c r="R664"/>
      <c r="S664"/>
      <c r="T664"/>
      <c r="U664"/>
      <c r="V664"/>
      <c r="W664"/>
      <c r="X664"/>
      <c r="Y664"/>
      <c r="Z664"/>
      <c r="AA664"/>
      <c r="AB664"/>
      <c r="AC664"/>
    </row>
    <row r="665" spans="2:29" s="1" customFormat="1">
      <c r="B665" s="4"/>
      <c r="C665" s="5"/>
      <c r="G665"/>
      <c r="H665"/>
      <c r="I665"/>
      <c r="J665"/>
      <c r="K665"/>
      <c r="L665"/>
      <c r="M665"/>
      <c r="N665"/>
      <c r="O665"/>
      <c r="P665"/>
      <c r="Q665"/>
      <c r="R665"/>
      <c r="S665"/>
      <c r="T665"/>
      <c r="U665"/>
      <c r="V665"/>
      <c r="W665"/>
      <c r="X665"/>
      <c r="Y665"/>
      <c r="Z665"/>
      <c r="AA665"/>
      <c r="AB665"/>
      <c r="AC665"/>
    </row>
    <row r="666" spans="2:29" s="1" customFormat="1">
      <c r="B666" s="4"/>
      <c r="C666" s="5"/>
      <c r="G666"/>
      <c r="H666"/>
      <c r="I666"/>
      <c r="J666"/>
      <c r="K666"/>
      <c r="L666"/>
      <c r="M666"/>
      <c r="N666"/>
      <c r="O666"/>
      <c r="P666"/>
      <c r="Q666"/>
      <c r="R666"/>
      <c r="S666"/>
      <c r="T666"/>
      <c r="U666"/>
      <c r="V666"/>
      <c r="W666"/>
      <c r="X666"/>
      <c r="Y666"/>
      <c r="Z666"/>
      <c r="AA666"/>
      <c r="AB666"/>
      <c r="AC666"/>
    </row>
    <row r="667" spans="2:29" s="1" customFormat="1">
      <c r="B667" s="4"/>
      <c r="C667" s="5"/>
      <c r="G667"/>
      <c r="H667"/>
      <c r="I667"/>
      <c r="J667"/>
      <c r="K667"/>
      <c r="L667"/>
      <c r="M667"/>
      <c r="N667"/>
      <c r="O667"/>
      <c r="P667"/>
      <c r="Q667"/>
      <c r="R667"/>
      <c r="S667"/>
      <c r="T667"/>
      <c r="U667"/>
      <c r="V667"/>
      <c r="W667"/>
      <c r="X667"/>
      <c r="Y667"/>
      <c r="Z667"/>
      <c r="AA667"/>
      <c r="AB667"/>
      <c r="AC667"/>
    </row>
    <row r="668" spans="2:29" s="1" customFormat="1">
      <c r="B668" s="4"/>
      <c r="C668" s="5"/>
      <c r="G668"/>
      <c r="H668"/>
      <c r="I668"/>
      <c r="J668"/>
      <c r="K668"/>
      <c r="L668"/>
      <c r="M668"/>
      <c r="N668"/>
      <c r="O668"/>
      <c r="P668"/>
      <c r="Q668"/>
      <c r="R668"/>
      <c r="S668"/>
      <c r="T668"/>
      <c r="U668"/>
      <c r="V668"/>
      <c r="W668"/>
      <c r="X668"/>
      <c r="Y668"/>
      <c r="Z668"/>
      <c r="AA668"/>
      <c r="AB668"/>
      <c r="AC668"/>
    </row>
    <row r="669" spans="2:29" s="1" customFormat="1">
      <c r="B669" s="4"/>
      <c r="C669" s="5"/>
      <c r="G669"/>
      <c r="H669"/>
      <c r="I669"/>
      <c r="J669"/>
      <c r="K669"/>
      <c r="L669"/>
      <c r="M669"/>
      <c r="N669"/>
      <c r="O669"/>
      <c r="P669"/>
      <c r="Q669"/>
      <c r="R669"/>
      <c r="S669"/>
      <c r="T669"/>
      <c r="U669"/>
      <c r="V669"/>
      <c r="W669"/>
      <c r="X669"/>
      <c r="Y669"/>
      <c r="Z669"/>
      <c r="AA669"/>
      <c r="AB669"/>
      <c r="AC669"/>
    </row>
    <row r="670" spans="2:29" s="1" customFormat="1">
      <c r="B670" s="4"/>
      <c r="C670" s="5"/>
      <c r="G670"/>
      <c r="H670"/>
      <c r="I670"/>
      <c r="J670"/>
      <c r="K670"/>
      <c r="L670"/>
      <c r="M670"/>
      <c r="N670"/>
      <c r="O670"/>
      <c r="P670"/>
      <c r="Q670"/>
      <c r="R670"/>
      <c r="S670"/>
      <c r="T670"/>
      <c r="U670"/>
      <c r="V670"/>
      <c r="W670"/>
      <c r="X670"/>
      <c r="Y670"/>
      <c r="Z670"/>
      <c r="AA670"/>
      <c r="AB670"/>
      <c r="AC670"/>
    </row>
    <row r="671" spans="2:29" s="1" customFormat="1">
      <c r="B671" s="4"/>
      <c r="C671" s="5"/>
      <c r="G671"/>
      <c r="H671"/>
      <c r="I671"/>
      <c r="J671"/>
      <c r="K671"/>
      <c r="L671"/>
      <c r="M671"/>
      <c r="N671"/>
      <c r="O671"/>
      <c r="P671"/>
      <c r="Q671"/>
      <c r="R671"/>
      <c r="S671"/>
      <c r="T671"/>
      <c r="U671"/>
      <c r="V671"/>
      <c r="W671"/>
      <c r="X671"/>
      <c r="Y671"/>
      <c r="Z671"/>
      <c r="AA671"/>
      <c r="AB671"/>
      <c r="AC671"/>
    </row>
    <row r="672" spans="2:29" s="1" customFormat="1">
      <c r="B672" s="4"/>
      <c r="C672" s="5"/>
      <c r="G672"/>
      <c r="H672"/>
      <c r="I672"/>
      <c r="J672"/>
      <c r="K672"/>
      <c r="L672"/>
      <c r="M672"/>
      <c r="N672"/>
      <c r="O672"/>
      <c r="P672"/>
      <c r="Q672"/>
      <c r="R672"/>
      <c r="S672"/>
      <c r="T672"/>
      <c r="U672"/>
      <c r="V672"/>
      <c r="W672"/>
      <c r="X672"/>
      <c r="Y672"/>
      <c r="Z672"/>
      <c r="AA672"/>
      <c r="AB672"/>
      <c r="AC672"/>
    </row>
    <row r="673" spans="2:29" s="1" customFormat="1">
      <c r="B673" s="4"/>
      <c r="C673" s="5"/>
      <c r="G673"/>
      <c r="H673"/>
      <c r="I673"/>
      <c r="J673"/>
      <c r="K673"/>
      <c r="L673"/>
      <c r="M673"/>
      <c r="N673"/>
      <c r="O673"/>
      <c r="P673"/>
      <c r="Q673"/>
      <c r="R673"/>
      <c r="S673"/>
      <c r="T673"/>
      <c r="U673"/>
      <c r="V673"/>
      <c r="W673"/>
      <c r="X673"/>
      <c r="Y673"/>
      <c r="Z673"/>
      <c r="AA673"/>
      <c r="AB673"/>
      <c r="AC673"/>
    </row>
    <row r="674" spans="2:29" s="1" customFormat="1">
      <c r="B674" s="4"/>
      <c r="C674" s="5"/>
      <c r="G674"/>
      <c r="H674"/>
      <c r="I674"/>
      <c r="J674"/>
      <c r="K674"/>
      <c r="L674"/>
      <c r="M674"/>
      <c r="N674"/>
      <c r="O674"/>
      <c r="P674"/>
      <c r="Q674"/>
      <c r="R674"/>
      <c r="S674"/>
      <c r="T674"/>
      <c r="U674"/>
      <c r="V674"/>
      <c r="W674"/>
      <c r="X674"/>
      <c r="Y674"/>
      <c r="Z674"/>
      <c r="AA674"/>
      <c r="AB674"/>
      <c r="AC674"/>
    </row>
    <row r="675" spans="2:29" s="1" customFormat="1">
      <c r="B675" s="4"/>
      <c r="C675" s="5"/>
      <c r="G675"/>
      <c r="H675"/>
      <c r="I675"/>
      <c r="J675"/>
      <c r="K675"/>
      <c r="L675"/>
      <c r="M675"/>
      <c r="N675"/>
      <c r="O675"/>
      <c r="P675"/>
      <c r="Q675"/>
      <c r="R675"/>
      <c r="S675"/>
      <c r="T675"/>
      <c r="U675"/>
      <c r="V675"/>
      <c r="W675"/>
      <c r="X675"/>
      <c r="Y675"/>
      <c r="Z675"/>
      <c r="AA675"/>
      <c r="AB675"/>
      <c r="AC675"/>
    </row>
    <row r="676" spans="2:29" s="1" customFormat="1">
      <c r="B676" s="4"/>
      <c r="C676" s="5"/>
      <c r="G676"/>
      <c r="H676"/>
      <c r="I676"/>
      <c r="J676"/>
      <c r="K676"/>
      <c r="L676"/>
      <c r="M676"/>
      <c r="N676"/>
      <c r="O676"/>
      <c r="P676"/>
      <c r="Q676"/>
      <c r="R676"/>
      <c r="S676"/>
      <c r="T676"/>
      <c r="U676"/>
      <c r="V676"/>
      <c r="W676"/>
      <c r="X676"/>
      <c r="Y676"/>
      <c r="Z676"/>
      <c r="AA676"/>
      <c r="AB676"/>
      <c r="AC676"/>
    </row>
    <row r="677" spans="2:29" s="1" customFormat="1">
      <c r="B677" s="4"/>
      <c r="C677" s="5"/>
      <c r="G677"/>
      <c r="H677"/>
      <c r="I677"/>
      <c r="J677"/>
      <c r="K677"/>
      <c r="L677"/>
      <c r="M677"/>
      <c r="N677"/>
      <c r="O677"/>
      <c r="P677"/>
      <c r="Q677"/>
      <c r="R677"/>
      <c r="S677"/>
      <c r="T677"/>
      <c r="U677"/>
      <c r="V677"/>
      <c r="W677"/>
      <c r="X677"/>
      <c r="Y677"/>
      <c r="Z677"/>
      <c r="AA677"/>
      <c r="AB677"/>
      <c r="AC677"/>
    </row>
    <row r="678" spans="2:29" s="1" customFormat="1">
      <c r="B678" s="4"/>
      <c r="C678" s="5"/>
      <c r="G678"/>
      <c r="H678"/>
      <c r="I678"/>
      <c r="J678"/>
      <c r="K678"/>
      <c r="L678"/>
      <c r="M678"/>
      <c r="N678"/>
      <c r="O678"/>
      <c r="P678"/>
      <c r="Q678"/>
      <c r="R678"/>
      <c r="S678"/>
      <c r="T678"/>
      <c r="U678"/>
      <c r="V678"/>
      <c r="W678"/>
      <c r="X678"/>
      <c r="Y678"/>
      <c r="Z678"/>
      <c r="AA678"/>
      <c r="AB678"/>
      <c r="AC678"/>
    </row>
    <row r="679" spans="2:29" s="1" customFormat="1">
      <c r="B679" s="4"/>
      <c r="C679" s="5"/>
      <c r="G679"/>
      <c r="H679"/>
      <c r="I679"/>
      <c r="J679"/>
      <c r="K679"/>
      <c r="L679"/>
      <c r="M679"/>
      <c r="N679"/>
      <c r="O679"/>
      <c r="P679"/>
      <c r="Q679"/>
      <c r="R679"/>
      <c r="S679"/>
      <c r="T679"/>
      <c r="U679"/>
      <c r="V679"/>
      <c r="W679"/>
      <c r="X679"/>
      <c r="Y679"/>
      <c r="Z679"/>
      <c r="AA679"/>
      <c r="AB679"/>
      <c r="AC679"/>
    </row>
    <row r="680" spans="2:29" s="1" customFormat="1">
      <c r="B680" s="4"/>
      <c r="C680" s="5"/>
      <c r="G680"/>
      <c r="H680"/>
      <c r="I680"/>
      <c r="J680"/>
      <c r="K680"/>
      <c r="L680"/>
      <c r="M680"/>
      <c r="N680"/>
      <c r="O680"/>
      <c r="P680"/>
      <c r="Q680"/>
      <c r="R680"/>
      <c r="S680"/>
      <c r="T680"/>
      <c r="U680"/>
      <c r="V680"/>
      <c r="W680"/>
      <c r="X680"/>
      <c r="Y680"/>
      <c r="Z680"/>
      <c r="AA680"/>
      <c r="AB680"/>
      <c r="AC680"/>
    </row>
    <row r="681" spans="2:29" s="1" customFormat="1">
      <c r="B681" s="4"/>
      <c r="C681" s="5"/>
      <c r="G681"/>
      <c r="H681"/>
      <c r="I681"/>
      <c r="J681"/>
      <c r="K681"/>
      <c r="L681"/>
      <c r="M681"/>
      <c r="N681"/>
      <c r="O681"/>
      <c r="P681"/>
      <c r="Q681"/>
      <c r="R681"/>
      <c r="S681"/>
      <c r="T681"/>
      <c r="U681"/>
      <c r="V681"/>
      <c r="W681"/>
      <c r="X681"/>
      <c r="Y681"/>
      <c r="Z681"/>
      <c r="AA681"/>
      <c r="AB681"/>
      <c r="AC681"/>
    </row>
    <row r="682" spans="2:29" s="1" customFormat="1">
      <c r="B682" s="4"/>
      <c r="C682" s="5"/>
      <c r="G682"/>
      <c r="H682"/>
      <c r="I682"/>
      <c r="J682"/>
      <c r="K682"/>
      <c r="L682"/>
      <c r="M682"/>
      <c r="N682"/>
      <c r="O682"/>
      <c r="P682"/>
      <c r="Q682"/>
      <c r="R682"/>
      <c r="S682"/>
      <c r="T682"/>
      <c r="U682"/>
      <c r="V682"/>
      <c r="W682"/>
      <c r="X682"/>
      <c r="Y682"/>
      <c r="Z682"/>
      <c r="AA682"/>
      <c r="AB682"/>
      <c r="AC682"/>
    </row>
    <row r="683" spans="2:29" s="1" customFormat="1">
      <c r="B683" s="4"/>
      <c r="C683" s="5"/>
      <c r="G683"/>
      <c r="H683"/>
      <c r="I683"/>
      <c r="J683"/>
      <c r="K683"/>
      <c r="L683"/>
      <c r="M683"/>
      <c r="N683"/>
      <c r="O683"/>
      <c r="P683"/>
      <c r="Q683"/>
      <c r="R683"/>
      <c r="S683"/>
      <c r="T683"/>
      <c r="U683"/>
      <c r="V683"/>
      <c r="W683"/>
      <c r="X683"/>
      <c r="Y683"/>
      <c r="Z683"/>
      <c r="AA683"/>
      <c r="AB683"/>
      <c r="AC683"/>
    </row>
    <row r="684" spans="2:29" s="1" customFormat="1">
      <c r="B684" s="4"/>
      <c r="C684" s="5"/>
      <c r="G684"/>
      <c r="H684"/>
      <c r="I684"/>
      <c r="J684"/>
      <c r="K684"/>
      <c r="L684"/>
      <c r="M684"/>
      <c r="N684"/>
      <c r="O684"/>
      <c r="P684"/>
      <c r="Q684"/>
      <c r="R684"/>
      <c r="S684"/>
      <c r="T684"/>
      <c r="U684"/>
      <c r="V684"/>
      <c r="W684"/>
      <c r="X684"/>
      <c r="Y684"/>
      <c r="Z684"/>
      <c r="AA684"/>
      <c r="AB684"/>
      <c r="AC684"/>
    </row>
    <row r="685" spans="2:29" s="1" customFormat="1">
      <c r="B685" s="4"/>
      <c r="C685" s="5"/>
      <c r="G685"/>
      <c r="H685"/>
      <c r="I685"/>
      <c r="J685"/>
      <c r="K685"/>
      <c r="L685"/>
      <c r="M685"/>
      <c r="N685"/>
      <c r="O685"/>
      <c r="P685"/>
      <c r="Q685"/>
      <c r="R685"/>
      <c r="S685"/>
      <c r="T685"/>
      <c r="U685"/>
      <c r="V685"/>
      <c r="W685"/>
      <c r="X685"/>
      <c r="Y685"/>
      <c r="Z685"/>
      <c r="AA685"/>
      <c r="AB685"/>
      <c r="AC685"/>
    </row>
    <row r="686" spans="2:29" s="1" customFormat="1">
      <c r="B686" s="4"/>
      <c r="C686" s="5"/>
      <c r="G686"/>
      <c r="H686"/>
      <c r="I686"/>
      <c r="J686"/>
      <c r="K686"/>
      <c r="L686"/>
      <c r="M686"/>
      <c r="N686"/>
      <c r="O686"/>
      <c r="P686"/>
      <c r="Q686"/>
      <c r="R686"/>
      <c r="S686"/>
      <c r="T686"/>
      <c r="U686"/>
      <c r="V686"/>
      <c r="W686"/>
      <c r="X686"/>
      <c r="Y686"/>
      <c r="Z686"/>
      <c r="AA686"/>
      <c r="AB686"/>
      <c r="AC686"/>
    </row>
    <row r="687" spans="2:29" s="1" customFormat="1">
      <c r="B687" s="4"/>
      <c r="C687" s="5"/>
      <c r="G687"/>
      <c r="H687"/>
      <c r="I687"/>
      <c r="J687"/>
      <c r="K687"/>
      <c r="L687"/>
      <c r="M687"/>
      <c r="N687"/>
      <c r="O687"/>
      <c r="P687"/>
      <c r="Q687"/>
      <c r="R687"/>
      <c r="S687"/>
      <c r="T687"/>
      <c r="U687"/>
      <c r="V687"/>
      <c r="W687"/>
      <c r="X687"/>
      <c r="Y687"/>
      <c r="Z687"/>
      <c r="AA687"/>
      <c r="AB687"/>
      <c r="AC687"/>
    </row>
    <row r="688" spans="2:29" s="1" customFormat="1">
      <c r="B688" s="4"/>
      <c r="C688" s="5"/>
      <c r="G688"/>
      <c r="H688"/>
      <c r="I688"/>
      <c r="J688"/>
      <c r="K688"/>
      <c r="L688"/>
      <c r="M688"/>
      <c r="N688"/>
      <c r="O688"/>
      <c r="P688"/>
      <c r="Q688"/>
      <c r="R688"/>
      <c r="S688"/>
      <c r="T688"/>
      <c r="U688"/>
      <c r="V688"/>
      <c r="W688"/>
      <c r="X688"/>
      <c r="Y688"/>
      <c r="Z688"/>
      <c r="AA688"/>
      <c r="AB688"/>
      <c r="AC688"/>
    </row>
    <row r="689" spans="2:29" s="1" customFormat="1">
      <c r="B689" s="4"/>
      <c r="C689" s="5"/>
      <c r="G689"/>
      <c r="H689"/>
      <c r="I689"/>
      <c r="J689"/>
      <c r="K689"/>
      <c r="L689"/>
      <c r="M689"/>
      <c r="N689"/>
      <c r="O689"/>
      <c r="P689"/>
      <c r="Q689"/>
      <c r="R689"/>
      <c r="S689"/>
      <c r="T689"/>
      <c r="U689"/>
      <c r="V689"/>
      <c r="W689"/>
      <c r="X689"/>
      <c r="Y689"/>
      <c r="Z689"/>
      <c r="AA689"/>
      <c r="AB689"/>
      <c r="AC689"/>
    </row>
    <row r="690" spans="2:29" s="1" customFormat="1">
      <c r="B690" s="4"/>
      <c r="C690" s="5"/>
      <c r="G690"/>
      <c r="H690"/>
      <c r="I690"/>
      <c r="J690"/>
      <c r="K690"/>
      <c r="L690"/>
      <c r="M690"/>
      <c r="N690"/>
      <c r="O690"/>
      <c r="P690"/>
      <c r="Q690"/>
      <c r="R690"/>
      <c r="S690"/>
      <c r="T690"/>
      <c r="U690"/>
      <c r="V690"/>
      <c r="W690"/>
      <c r="X690"/>
      <c r="Y690"/>
      <c r="Z690"/>
      <c r="AA690"/>
      <c r="AB690"/>
      <c r="AC690"/>
    </row>
    <row r="691" spans="2:29" s="1" customFormat="1">
      <c r="B691" s="4"/>
      <c r="C691" s="5"/>
      <c r="G691"/>
      <c r="H691"/>
      <c r="I691"/>
      <c r="J691"/>
      <c r="K691"/>
      <c r="L691"/>
      <c r="M691"/>
      <c r="N691"/>
      <c r="O691"/>
      <c r="P691"/>
      <c r="Q691"/>
      <c r="R691"/>
      <c r="S691"/>
      <c r="T691"/>
      <c r="U691"/>
      <c r="V691"/>
      <c r="W691"/>
      <c r="X691"/>
      <c r="Y691"/>
      <c r="Z691"/>
      <c r="AA691"/>
      <c r="AB691"/>
      <c r="AC691"/>
    </row>
    <row r="692" spans="2:29" s="1" customFormat="1">
      <c r="B692" s="4"/>
      <c r="C692" s="5"/>
      <c r="G692"/>
      <c r="H692"/>
      <c r="I692"/>
      <c r="J692"/>
      <c r="K692"/>
      <c r="L692"/>
      <c r="M692"/>
      <c r="N692"/>
      <c r="O692"/>
      <c r="P692"/>
      <c r="Q692"/>
      <c r="R692"/>
      <c r="S692"/>
      <c r="T692"/>
      <c r="U692"/>
      <c r="V692"/>
      <c r="W692"/>
      <c r="X692"/>
      <c r="Y692"/>
      <c r="Z692"/>
      <c r="AA692"/>
      <c r="AB692"/>
      <c r="AC692"/>
    </row>
    <row r="693" spans="2:29" s="1" customFormat="1">
      <c r="B693" s="4"/>
      <c r="C693" s="5"/>
      <c r="G693"/>
      <c r="H693"/>
      <c r="I693"/>
      <c r="J693"/>
      <c r="K693"/>
      <c r="L693"/>
      <c r="M693"/>
      <c r="N693"/>
      <c r="O693"/>
      <c r="P693"/>
      <c r="Q693"/>
      <c r="R693"/>
      <c r="S693"/>
      <c r="T693"/>
      <c r="U693"/>
      <c r="V693"/>
      <c r="W693"/>
      <c r="X693"/>
      <c r="Y693"/>
      <c r="Z693"/>
      <c r="AA693"/>
      <c r="AB693"/>
      <c r="AC693"/>
    </row>
    <row r="694" spans="2:29" s="1" customFormat="1">
      <c r="B694" s="4"/>
      <c r="C694" s="5"/>
      <c r="G694"/>
      <c r="H694"/>
      <c r="I694"/>
      <c r="J694"/>
      <c r="K694"/>
      <c r="L694"/>
      <c r="M694"/>
      <c r="N694"/>
      <c r="O694"/>
      <c r="P694"/>
      <c r="Q694"/>
      <c r="R694"/>
      <c r="S694"/>
      <c r="T694"/>
      <c r="U694"/>
      <c r="V694"/>
      <c r="W694"/>
      <c r="X694"/>
      <c r="Y694"/>
      <c r="Z694"/>
      <c r="AA694"/>
      <c r="AB694"/>
      <c r="AC694"/>
    </row>
    <row r="695" spans="2:29" s="1" customFormat="1">
      <c r="B695" s="4"/>
      <c r="C695" s="5"/>
      <c r="G695"/>
      <c r="H695"/>
      <c r="I695"/>
      <c r="J695"/>
      <c r="K695"/>
      <c r="L695"/>
      <c r="M695"/>
      <c r="N695"/>
      <c r="O695"/>
      <c r="P695"/>
      <c r="Q695"/>
      <c r="R695"/>
      <c r="S695"/>
      <c r="T695"/>
      <c r="U695"/>
      <c r="V695"/>
      <c r="W695"/>
      <c r="X695"/>
      <c r="Y695"/>
      <c r="Z695"/>
      <c r="AA695"/>
      <c r="AB695"/>
      <c r="AC695"/>
    </row>
    <row r="696" spans="2:29" s="1" customFormat="1">
      <c r="B696" s="4"/>
      <c r="C696" s="5"/>
      <c r="G696"/>
      <c r="H696"/>
      <c r="I696"/>
      <c r="J696"/>
      <c r="K696"/>
      <c r="L696"/>
      <c r="M696"/>
      <c r="N696"/>
      <c r="O696"/>
      <c r="P696"/>
      <c r="Q696"/>
      <c r="R696"/>
      <c r="S696"/>
      <c r="T696"/>
      <c r="U696"/>
      <c r="V696"/>
      <c r="W696"/>
      <c r="X696"/>
      <c r="Y696"/>
      <c r="Z696"/>
      <c r="AA696"/>
      <c r="AB696"/>
      <c r="AC696"/>
    </row>
    <row r="697" spans="2:29" s="1" customFormat="1">
      <c r="B697" s="4"/>
      <c r="C697" s="5"/>
      <c r="G697"/>
      <c r="H697"/>
      <c r="I697"/>
      <c r="J697"/>
      <c r="K697"/>
      <c r="L697"/>
      <c r="M697"/>
      <c r="N697"/>
      <c r="O697"/>
      <c r="P697"/>
      <c r="Q697"/>
      <c r="R697"/>
      <c r="S697"/>
      <c r="T697"/>
      <c r="U697"/>
      <c r="V697"/>
      <c r="W697"/>
      <c r="X697"/>
      <c r="Y697"/>
      <c r="Z697"/>
      <c r="AA697"/>
      <c r="AB697"/>
      <c r="AC697"/>
    </row>
    <row r="698" spans="2:29" s="1" customFormat="1">
      <c r="B698" s="4"/>
      <c r="C698" s="5"/>
      <c r="G698"/>
      <c r="H698"/>
      <c r="I698"/>
      <c r="J698"/>
      <c r="K698"/>
      <c r="L698"/>
      <c r="M698"/>
      <c r="N698"/>
      <c r="O698"/>
      <c r="P698"/>
      <c r="Q698"/>
      <c r="R698"/>
      <c r="S698"/>
      <c r="T698"/>
      <c r="U698"/>
      <c r="V698"/>
      <c r="W698"/>
      <c r="X698"/>
      <c r="Y698"/>
      <c r="Z698"/>
      <c r="AA698"/>
      <c r="AB698"/>
      <c r="AC698"/>
    </row>
    <row r="699" spans="2:29" s="1" customFormat="1">
      <c r="B699" s="4"/>
      <c r="C699" s="5"/>
      <c r="G699"/>
      <c r="H699"/>
      <c r="I699"/>
      <c r="J699"/>
      <c r="K699"/>
      <c r="L699"/>
      <c r="M699"/>
      <c r="N699"/>
      <c r="O699"/>
      <c r="P699"/>
      <c r="Q699"/>
      <c r="R699"/>
      <c r="S699"/>
      <c r="T699"/>
      <c r="U699"/>
      <c r="V699"/>
      <c r="W699"/>
      <c r="X699"/>
      <c r="Y699"/>
      <c r="Z699"/>
      <c r="AA699"/>
      <c r="AB699"/>
      <c r="AC699"/>
    </row>
    <row r="700" spans="2:29" s="1" customFormat="1">
      <c r="B700" s="4"/>
      <c r="C700" s="5"/>
      <c r="G700"/>
      <c r="H700"/>
      <c r="I700"/>
      <c r="J700"/>
      <c r="K700"/>
      <c r="L700"/>
      <c r="M700"/>
      <c r="N700"/>
      <c r="O700"/>
      <c r="P700"/>
      <c r="Q700"/>
      <c r="R700"/>
      <c r="S700"/>
      <c r="T700"/>
      <c r="U700"/>
      <c r="V700"/>
      <c r="W700"/>
      <c r="X700"/>
      <c r="Y700"/>
      <c r="Z700"/>
      <c r="AA700"/>
      <c r="AB700"/>
      <c r="AC700"/>
    </row>
    <row r="701" spans="2:29" s="1" customFormat="1">
      <c r="B701" s="4"/>
      <c r="C701" s="5"/>
      <c r="G701"/>
      <c r="H701"/>
      <c r="I701"/>
      <c r="J701"/>
      <c r="K701"/>
      <c r="L701"/>
      <c r="M701"/>
      <c r="N701"/>
      <c r="O701"/>
      <c r="P701"/>
      <c r="Q701"/>
      <c r="R701"/>
      <c r="S701"/>
      <c r="T701"/>
      <c r="U701"/>
      <c r="V701"/>
      <c r="W701"/>
      <c r="X701"/>
      <c r="Y701"/>
      <c r="Z701"/>
      <c r="AA701"/>
      <c r="AB701"/>
      <c r="AC701"/>
    </row>
    <row r="702" spans="2:29" s="1" customFormat="1">
      <c r="B702" s="4"/>
      <c r="C702" s="5"/>
      <c r="G702"/>
      <c r="H702"/>
      <c r="I702"/>
      <c r="J702"/>
      <c r="K702"/>
      <c r="L702"/>
      <c r="M702"/>
      <c r="N702"/>
      <c r="O702"/>
      <c r="P702"/>
      <c r="Q702"/>
      <c r="R702"/>
      <c r="S702"/>
      <c r="T702"/>
      <c r="U702"/>
      <c r="V702"/>
      <c r="W702"/>
      <c r="X702"/>
      <c r="Y702"/>
      <c r="Z702"/>
      <c r="AA702"/>
      <c r="AB702"/>
      <c r="AC702"/>
    </row>
    <row r="703" spans="2:29" s="1" customFormat="1">
      <c r="B703" s="4"/>
      <c r="C703" s="5"/>
      <c r="G703"/>
      <c r="H703"/>
      <c r="I703"/>
      <c r="J703"/>
      <c r="K703"/>
      <c r="L703"/>
      <c r="M703"/>
      <c r="N703"/>
      <c r="O703"/>
      <c r="P703"/>
      <c r="Q703"/>
      <c r="R703"/>
      <c r="S703"/>
      <c r="T703"/>
      <c r="U703"/>
      <c r="V703"/>
      <c r="W703"/>
      <c r="X703"/>
      <c r="Y703"/>
      <c r="Z703"/>
      <c r="AA703"/>
      <c r="AB703"/>
      <c r="AC703"/>
    </row>
    <row r="704" spans="2:29" s="1" customFormat="1">
      <c r="B704" s="4"/>
      <c r="C704" s="5"/>
      <c r="G704"/>
      <c r="H704"/>
      <c r="I704"/>
      <c r="J704"/>
      <c r="K704"/>
      <c r="L704"/>
      <c r="M704"/>
      <c r="N704"/>
      <c r="O704"/>
      <c r="P704"/>
      <c r="Q704"/>
      <c r="R704"/>
      <c r="S704"/>
      <c r="T704"/>
      <c r="U704"/>
      <c r="V704"/>
      <c r="W704"/>
      <c r="X704"/>
      <c r="Y704"/>
      <c r="Z704"/>
      <c r="AA704"/>
      <c r="AB704"/>
      <c r="AC704"/>
    </row>
    <row r="705" spans="2:29" s="1" customFormat="1">
      <c r="B705" s="4"/>
      <c r="C705" s="5"/>
      <c r="G705"/>
      <c r="H705"/>
      <c r="I705"/>
      <c r="J705"/>
      <c r="K705"/>
      <c r="L705"/>
      <c r="M705"/>
      <c r="N705"/>
      <c r="O705"/>
      <c r="P705"/>
      <c r="Q705"/>
      <c r="R705"/>
      <c r="S705"/>
      <c r="T705"/>
      <c r="U705"/>
      <c r="V705"/>
      <c r="W705"/>
      <c r="X705"/>
      <c r="Y705"/>
      <c r="Z705"/>
      <c r="AA705"/>
      <c r="AB705"/>
      <c r="AC705"/>
    </row>
    <row r="706" spans="2:29" s="1" customFormat="1">
      <c r="B706" s="4"/>
      <c r="C706" s="5"/>
      <c r="G706"/>
      <c r="H706"/>
      <c r="I706"/>
      <c r="J706"/>
      <c r="K706"/>
      <c r="L706"/>
      <c r="M706"/>
      <c r="N706"/>
      <c r="O706"/>
      <c r="P706"/>
      <c r="Q706"/>
      <c r="R706"/>
      <c r="S706"/>
      <c r="T706"/>
      <c r="U706"/>
      <c r="V706"/>
      <c r="W706"/>
      <c r="X706"/>
      <c r="Y706"/>
      <c r="Z706"/>
      <c r="AA706"/>
      <c r="AB706"/>
      <c r="AC706"/>
    </row>
    <row r="707" spans="2:29" s="1" customFormat="1">
      <c r="B707" s="4"/>
      <c r="C707" s="5"/>
      <c r="G707"/>
      <c r="H707"/>
      <c r="I707"/>
      <c r="J707"/>
      <c r="K707"/>
      <c r="L707"/>
      <c r="M707"/>
      <c r="N707"/>
      <c r="O707"/>
      <c r="P707"/>
      <c r="Q707"/>
      <c r="R707"/>
      <c r="S707"/>
      <c r="T707"/>
      <c r="U707"/>
      <c r="V707"/>
      <c r="W707"/>
      <c r="X707"/>
      <c r="Y707"/>
      <c r="Z707"/>
      <c r="AA707"/>
      <c r="AB707"/>
      <c r="AC707"/>
    </row>
    <row r="708" spans="2:29" s="1" customFormat="1">
      <c r="B708" s="4"/>
      <c r="C708" s="5"/>
      <c r="G708"/>
      <c r="H708"/>
      <c r="I708"/>
      <c r="J708"/>
      <c r="K708"/>
      <c r="L708"/>
      <c r="M708"/>
      <c r="N708"/>
      <c r="O708"/>
      <c r="P708"/>
      <c r="Q708"/>
      <c r="R708"/>
      <c r="S708"/>
      <c r="T708"/>
      <c r="U708"/>
      <c r="V708"/>
      <c r="W708"/>
      <c r="X708"/>
      <c r="Y708"/>
      <c r="Z708"/>
      <c r="AA708"/>
      <c r="AB708"/>
      <c r="AC708"/>
    </row>
    <row r="709" spans="2:29" s="1" customFormat="1">
      <c r="B709" s="4"/>
      <c r="C709" s="5"/>
      <c r="G709"/>
      <c r="H709"/>
      <c r="I709"/>
      <c r="J709"/>
      <c r="K709"/>
      <c r="L709"/>
      <c r="M709"/>
      <c r="N709"/>
      <c r="O709"/>
      <c r="P709"/>
      <c r="Q709"/>
      <c r="R709"/>
      <c r="S709"/>
      <c r="T709"/>
      <c r="U709"/>
      <c r="V709"/>
      <c r="W709"/>
      <c r="X709"/>
      <c r="Y709"/>
      <c r="Z709"/>
      <c r="AA709"/>
      <c r="AB709"/>
      <c r="AC709"/>
    </row>
    <row r="710" spans="2:29" s="1" customFormat="1">
      <c r="B710" s="4"/>
      <c r="C710" s="5"/>
      <c r="G710"/>
      <c r="H710"/>
      <c r="I710"/>
      <c r="J710"/>
      <c r="K710"/>
      <c r="L710"/>
      <c r="M710"/>
      <c r="N710"/>
      <c r="O710"/>
      <c r="P710"/>
      <c r="Q710"/>
      <c r="R710"/>
      <c r="S710"/>
      <c r="T710"/>
      <c r="U710"/>
      <c r="V710"/>
      <c r="W710"/>
      <c r="X710"/>
      <c r="Y710"/>
      <c r="Z710"/>
      <c r="AA710"/>
      <c r="AB710"/>
      <c r="AC710"/>
    </row>
    <row r="711" spans="2:29" s="1" customFormat="1">
      <c r="B711" s="4"/>
      <c r="C711" s="5"/>
      <c r="G711"/>
      <c r="H711"/>
      <c r="I711"/>
      <c r="J711"/>
      <c r="K711"/>
      <c r="L711"/>
      <c r="M711"/>
      <c r="N711"/>
      <c r="O711"/>
      <c r="P711"/>
      <c r="Q711"/>
      <c r="R711"/>
      <c r="S711"/>
      <c r="T711"/>
      <c r="U711"/>
      <c r="V711"/>
      <c r="W711"/>
      <c r="X711"/>
      <c r="Y711"/>
      <c r="Z711"/>
      <c r="AA711"/>
      <c r="AB711"/>
      <c r="AC711"/>
    </row>
    <row r="712" spans="2:29" s="1" customFormat="1">
      <c r="B712" s="4"/>
      <c r="C712" s="5"/>
      <c r="G712"/>
      <c r="H712"/>
      <c r="I712"/>
      <c r="J712"/>
      <c r="K712"/>
      <c r="L712"/>
      <c r="M712"/>
      <c r="N712"/>
      <c r="O712"/>
      <c r="P712"/>
      <c r="Q712"/>
      <c r="R712"/>
      <c r="S712"/>
      <c r="T712"/>
      <c r="U712"/>
      <c r="V712"/>
      <c r="W712"/>
      <c r="X712"/>
      <c r="Y712"/>
      <c r="Z712"/>
      <c r="AA712"/>
      <c r="AB712"/>
      <c r="AC712"/>
    </row>
    <row r="713" spans="2:29" s="1" customFormat="1">
      <c r="B713" s="4"/>
      <c r="C713" s="5"/>
      <c r="G713"/>
      <c r="H713"/>
      <c r="I713"/>
      <c r="J713"/>
      <c r="K713"/>
      <c r="L713"/>
      <c r="M713"/>
      <c r="N713"/>
      <c r="O713"/>
      <c r="P713"/>
      <c r="Q713"/>
      <c r="R713"/>
      <c r="S713"/>
      <c r="T713"/>
      <c r="U713"/>
      <c r="V713"/>
      <c r="W713"/>
      <c r="X713"/>
      <c r="Y713"/>
      <c r="Z713"/>
      <c r="AA713"/>
      <c r="AB713"/>
      <c r="AC713"/>
    </row>
    <row r="714" spans="2:29" s="1" customFormat="1">
      <c r="B714" s="4"/>
      <c r="C714" s="5"/>
      <c r="G714"/>
      <c r="H714"/>
      <c r="I714"/>
      <c r="J714"/>
      <c r="K714"/>
      <c r="L714"/>
      <c r="M714"/>
      <c r="N714"/>
      <c r="O714"/>
      <c r="P714"/>
      <c r="Q714"/>
      <c r="R714"/>
      <c r="S714"/>
      <c r="T714"/>
      <c r="U714"/>
      <c r="V714"/>
      <c r="W714"/>
      <c r="X714"/>
      <c r="Y714"/>
      <c r="Z714"/>
      <c r="AA714"/>
      <c r="AB714"/>
      <c r="AC714"/>
    </row>
    <row r="715" spans="2:29" s="1" customFormat="1">
      <c r="B715" s="4"/>
      <c r="C715" s="5"/>
      <c r="G715"/>
      <c r="H715"/>
      <c r="I715"/>
      <c r="J715"/>
      <c r="K715"/>
      <c r="L715"/>
      <c r="M715"/>
      <c r="N715"/>
      <c r="O715"/>
      <c r="P715"/>
      <c r="Q715"/>
      <c r="R715"/>
      <c r="S715"/>
      <c r="T715"/>
      <c r="U715"/>
      <c r="V715"/>
      <c r="W715"/>
      <c r="X715"/>
      <c r="Y715"/>
      <c r="Z715"/>
      <c r="AA715"/>
      <c r="AB715"/>
      <c r="AC715"/>
    </row>
    <row r="716" spans="2:29" s="1" customFormat="1">
      <c r="B716" s="4"/>
      <c r="C716" s="5"/>
      <c r="G716"/>
      <c r="H716"/>
      <c r="I716"/>
      <c r="J716"/>
      <c r="K716"/>
      <c r="L716"/>
      <c r="M716"/>
      <c r="N716"/>
      <c r="O716"/>
      <c r="P716"/>
      <c r="Q716"/>
      <c r="R716"/>
      <c r="S716"/>
      <c r="T716"/>
      <c r="U716"/>
      <c r="V716"/>
      <c r="W716"/>
      <c r="X716"/>
      <c r="Y716"/>
      <c r="Z716"/>
      <c r="AA716"/>
      <c r="AB716"/>
      <c r="AC716"/>
    </row>
    <row r="717" spans="2:29" s="1" customFormat="1">
      <c r="B717" s="4"/>
      <c r="C717" s="5"/>
      <c r="G717"/>
      <c r="H717"/>
      <c r="I717"/>
      <c r="J717"/>
      <c r="K717"/>
      <c r="L717"/>
      <c r="M717"/>
      <c r="N717"/>
      <c r="O717"/>
      <c r="P717"/>
      <c r="Q717"/>
      <c r="R717"/>
      <c r="S717"/>
      <c r="T717"/>
      <c r="U717"/>
      <c r="V717"/>
      <c r="W717"/>
      <c r="X717"/>
      <c r="Y717"/>
      <c r="Z717"/>
      <c r="AA717"/>
      <c r="AB717"/>
      <c r="AC717"/>
    </row>
    <row r="718" spans="2:29" s="1" customFormat="1">
      <c r="B718" s="4"/>
      <c r="C718" s="5"/>
      <c r="G718"/>
      <c r="H718"/>
      <c r="I718"/>
      <c r="J718"/>
      <c r="K718"/>
      <c r="L718"/>
      <c r="M718"/>
      <c r="N718"/>
      <c r="O718"/>
      <c r="P718"/>
      <c r="Q718"/>
      <c r="R718"/>
      <c r="S718"/>
      <c r="T718"/>
      <c r="U718"/>
      <c r="V718"/>
      <c r="W718"/>
      <c r="X718"/>
      <c r="Y718"/>
      <c r="Z718"/>
      <c r="AA718"/>
      <c r="AB718"/>
      <c r="AC718"/>
    </row>
    <row r="719" spans="2:29" s="1" customFormat="1">
      <c r="B719" s="4"/>
      <c r="C719" s="5"/>
      <c r="G719"/>
      <c r="H719"/>
      <c r="I719"/>
      <c r="J719"/>
      <c r="K719"/>
      <c r="L719"/>
      <c r="M719"/>
      <c r="N719"/>
      <c r="O719"/>
      <c r="P719"/>
      <c r="Q719"/>
      <c r="R719"/>
      <c r="S719"/>
      <c r="T719"/>
      <c r="U719"/>
      <c r="V719"/>
      <c r="W719"/>
      <c r="X719"/>
      <c r="Y719"/>
      <c r="Z719"/>
      <c r="AA719"/>
      <c r="AB719"/>
      <c r="AC719"/>
    </row>
    <row r="720" spans="2:29" s="1" customFormat="1">
      <c r="B720" s="4"/>
      <c r="C720" s="5"/>
      <c r="G720"/>
      <c r="H720"/>
      <c r="I720"/>
      <c r="J720"/>
      <c r="K720"/>
      <c r="L720"/>
      <c r="M720"/>
      <c r="N720"/>
      <c r="O720"/>
      <c r="P720"/>
      <c r="Q720"/>
      <c r="R720"/>
      <c r="S720"/>
      <c r="T720"/>
      <c r="U720"/>
      <c r="V720"/>
      <c r="W720"/>
      <c r="X720"/>
      <c r="Y720"/>
      <c r="Z720"/>
      <c r="AA720"/>
      <c r="AB720"/>
      <c r="AC720"/>
    </row>
    <row r="721" spans="2:29" s="1" customFormat="1">
      <c r="B721" s="4"/>
      <c r="C721" s="5"/>
      <c r="G721"/>
      <c r="H721"/>
      <c r="I721"/>
      <c r="J721"/>
      <c r="K721"/>
      <c r="L721"/>
      <c r="M721"/>
      <c r="N721"/>
      <c r="O721"/>
      <c r="P721"/>
      <c r="Q721"/>
      <c r="R721"/>
      <c r="S721"/>
      <c r="T721"/>
      <c r="U721"/>
      <c r="V721"/>
      <c r="W721"/>
      <c r="X721"/>
      <c r="Y721"/>
      <c r="Z721"/>
      <c r="AA721"/>
      <c r="AB721"/>
      <c r="AC721"/>
    </row>
    <row r="722" spans="2:29" s="1" customFormat="1">
      <c r="B722" s="4"/>
      <c r="C722" s="5"/>
      <c r="G722"/>
      <c r="H722"/>
      <c r="I722"/>
      <c r="J722"/>
      <c r="K722"/>
      <c r="L722"/>
      <c r="M722"/>
      <c r="N722"/>
      <c r="O722"/>
      <c r="P722"/>
      <c r="Q722"/>
      <c r="R722"/>
      <c r="S722"/>
      <c r="T722"/>
      <c r="U722"/>
      <c r="V722"/>
      <c r="W722"/>
      <c r="X722"/>
      <c r="Y722"/>
      <c r="Z722"/>
      <c r="AA722"/>
      <c r="AB722"/>
      <c r="AC722"/>
    </row>
    <row r="723" spans="2:29" s="1" customFormat="1">
      <c r="B723" s="4"/>
      <c r="C723" s="5"/>
      <c r="G723"/>
      <c r="H723"/>
      <c r="I723"/>
      <c r="J723"/>
      <c r="K723"/>
      <c r="L723"/>
      <c r="M723"/>
      <c r="N723"/>
      <c r="O723"/>
      <c r="P723"/>
      <c r="Q723"/>
      <c r="R723"/>
      <c r="S723"/>
      <c r="T723"/>
      <c r="U723"/>
      <c r="V723"/>
      <c r="W723"/>
      <c r="X723"/>
      <c r="Y723"/>
      <c r="Z723"/>
      <c r="AA723"/>
      <c r="AB723"/>
      <c r="AC723"/>
    </row>
    <row r="724" spans="2:29" s="1" customFormat="1">
      <c r="B724" s="4"/>
      <c r="C724" s="5"/>
      <c r="G724"/>
      <c r="H724"/>
      <c r="I724"/>
      <c r="J724"/>
      <c r="K724"/>
      <c r="L724"/>
      <c r="M724"/>
      <c r="N724"/>
      <c r="O724"/>
      <c r="P724"/>
      <c r="Q724"/>
      <c r="R724"/>
      <c r="S724"/>
      <c r="T724"/>
      <c r="U724"/>
      <c r="V724"/>
      <c r="W724"/>
      <c r="X724"/>
      <c r="Y724"/>
      <c r="Z724"/>
      <c r="AA724"/>
      <c r="AB724"/>
      <c r="AC724"/>
    </row>
    <row r="725" spans="2:29" s="1" customFormat="1">
      <c r="B725" s="4"/>
      <c r="C725" s="5"/>
      <c r="G725"/>
      <c r="H725"/>
      <c r="I725"/>
      <c r="J725"/>
      <c r="K725"/>
      <c r="L725"/>
      <c r="M725"/>
      <c r="N725"/>
      <c r="O725"/>
      <c r="P725"/>
      <c r="Q725"/>
      <c r="R725"/>
      <c r="S725"/>
      <c r="T725"/>
      <c r="U725"/>
      <c r="V725"/>
      <c r="W725"/>
      <c r="X725"/>
      <c r="Y725"/>
      <c r="Z725"/>
      <c r="AA725"/>
      <c r="AB725"/>
      <c r="AC725"/>
    </row>
    <row r="726" spans="2:29" s="1" customFormat="1">
      <c r="B726" s="4"/>
      <c r="C726" s="5"/>
      <c r="G726"/>
      <c r="H726"/>
      <c r="I726"/>
      <c r="J726"/>
      <c r="K726"/>
      <c r="L726"/>
      <c r="M726"/>
      <c r="N726"/>
      <c r="O726"/>
      <c r="P726"/>
      <c r="Q726"/>
      <c r="R726"/>
      <c r="S726"/>
      <c r="T726"/>
      <c r="U726"/>
      <c r="V726"/>
      <c r="W726"/>
      <c r="X726"/>
      <c r="Y726"/>
      <c r="Z726"/>
      <c r="AA726"/>
      <c r="AB726"/>
      <c r="AC726"/>
    </row>
    <row r="727" spans="2:29" s="1" customFormat="1">
      <c r="B727" s="4"/>
      <c r="C727" s="5"/>
      <c r="G727"/>
      <c r="H727"/>
      <c r="I727"/>
      <c r="J727"/>
      <c r="K727"/>
      <c r="L727"/>
      <c r="M727"/>
      <c r="N727"/>
      <c r="O727"/>
      <c r="P727"/>
      <c r="Q727"/>
      <c r="R727"/>
      <c r="S727"/>
      <c r="T727"/>
      <c r="U727"/>
      <c r="V727"/>
      <c r="W727"/>
      <c r="X727"/>
      <c r="Y727"/>
      <c r="Z727"/>
      <c r="AA727"/>
      <c r="AB727"/>
      <c r="AC727"/>
    </row>
    <row r="728" spans="2:29" s="1" customFormat="1">
      <c r="B728" s="4"/>
      <c r="C728" s="5"/>
      <c r="G728"/>
      <c r="H728"/>
      <c r="I728"/>
      <c r="J728"/>
      <c r="K728"/>
      <c r="L728"/>
      <c r="M728"/>
      <c r="N728"/>
      <c r="O728"/>
      <c r="P728"/>
      <c r="Q728"/>
      <c r="R728"/>
      <c r="S728"/>
      <c r="T728"/>
      <c r="U728"/>
      <c r="V728"/>
      <c r="W728"/>
      <c r="X728"/>
      <c r="Y728"/>
      <c r="Z728"/>
      <c r="AA728"/>
      <c r="AB728"/>
      <c r="AC728"/>
    </row>
    <row r="729" spans="2:29" s="1" customFormat="1">
      <c r="B729" s="4"/>
      <c r="C729" s="5"/>
      <c r="G729"/>
      <c r="H729"/>
      <c r="I729"/>
      <c r="J729"/>
      <c r="K729"/>
      <c r="L729"/>
      <c r="M729"/>
      <c r="N729"/>
      <c r="O729"/>
      <c r="P729"/>
      <c r="Q729"/>
      <c r="R729"/>
      <c r="S729"/>
      <c r="T729"/>
      <c r="U729"/>
      <c r="V729"/>
      <c r="W729"/>
      <c r="X729"/>
      <c r="Y729"/>
      <c r="Z729"/>
      <c r="AA729"/>
      <c r="AB729"/>
      <c r="AC729"/>
    </row>
    <row r="730" spans="2:29" s="1" customFormat="1">
      <c r="B730" s="4"/>
      <c r="C730" s="5"/>
      <c r="G730"/>
      <c r="H730"/>
      <c r="I730"/>
      <c r="J730"/>
      <c r="K730"/>
      <c r="L730"/>
      <c r="M730"/>
      <c r="N730"/>
      <c r="O730"/>
      <c r="P730"/>
      <c r="Q730"/>
      <c r="R730"/>
      <c r="S730"/>
      <c r="T730"/>
      <c r="U730"/>
      <c r="V730"/>
      <c r="W730"/>
      <c r="X730"/>
      <c r="Y730"/>
      <c r="Z730"/>
      <c r="AA730"/>
      <c r="AB730"/>
      <c r="AC730"/>
    </row>
    <row r="731" spans="2:29" s="1" customFormat="1">
      <c r="B731" s="4"/>
      <c r="C731" s="5"/>
      <c r="G731"/>
      <c r="H731"/>
      <c r="I731"/>
      <c r="J731"/>
      <c r="K731"/>
      <c r="L731"/>
      <c r="M731"/>
      <c r="N731"/>
      <c r="O731"/>
      <c r="P731"/>
      <c r="Q731"/>
      <c r="R731"/>
      <c r="S731"/>
      <c r="T731"/>
      <c r="U731"/>
      <c r="V731"/>
      <c r="W731"/>
      <c r="X731"/>
      <c r="Y731"/>
      <c r="Z731"/>
      <c r="AA731"/>
      <c r="AB731"/>
      <c r="AC731"/>
    </row>
    <row r="732" spans="2:29" s="1" customFormat="1">
      <c r="B732" s="4"/>
      <c r="C732" s="5"/>
      <c r="G732"/>
      <c r="H732"/>
      <c r="I732"/>
      <c r="J732"/>
      <c r="K732"/>
      <c r="L732"/>
      <c r="M732"/>
      <c r="N732"/>
      <c r="O732"/>
      <c r="P732"/>
      <c r="Q732"/>
      <c r="R732"/>
      <c r="S732"/>
      <c r="T732"/>
      <c r="U732"/>
      <c r="V732"/>
      <c r="W732"/>
      <c r="X732"/>
      <c r="Y732"/>
      <c r="Z732"/>
      <c r="AA732"/>
      <c r="AB732"/>
      <c r="AC732"/>
    </row>
    <row r="733" spans="2:29" s="1" customFormat="1">
      <c r="B733" s="4"/>
      <c r="C733" s="5"/>
      <c r="G733"/>
      <c r="H733"/>
      <c r="I733"/>
      <c r="J733"/>
      <c r="K733"/>
      <c r="L733"/>
      <c r="M733"/>
      <c r="N733"/>
      <c r="O733"/>
      <c r="P733"/>
      <c r="Q733"/>
      <c r="R733"/>
      <c r="S733"/>
      <c r="T733"/>
      <c r="U733"/>
      <c r="V733"/>
      <c r="W733"/>
      <c r="X733"/>
      <c r="Y733"/>
      <c r="Z733"/>
      <c r="AA733"/>
      <c r="AB733"/>
      <c r="AC733"/>
    </row>
    <row r="734" spans="2:29" s="1" customFormat="1">
      <c r="B734" s="4"/>
      <c r="C734" s="5"/>
      <c r="G734"/>
      <c r="H734"/>
      <c r="I734"/>
      <c r="J734"/>
      <c r="K734"/>
      <c r="L734"/>
      <c r="M734"/>
      <c r="N734"/>
      <c r="O734"/>
      <c r="P734"/>
      <c r="Q734"/>
      <c r="R734"/>
      <c r="S734"/>
      <c r="T734"/>
      <c r="U734"/>
      <c r="V734"/>
      <c r="W734"/>
      <c r="X734"/>
      <c r="Y734"/>
      <c r="Z734"/>
      <c r="AA734"/>
      <c r="AB734"/>
      <c r="AC734"/>
    </row>
    <row r="735" spans="2:29" s="1" customFormat="1">
      <c r="B735" s="4"/>
      <c r="C735" s="5"/>
      <c r="G735"/>
      <c r="H735"/>
      <c r="I735"/>
      <c r="J735"/>
      <c r="K735"/>
      <c r="L735"/>
      <c r="M735"/>
      <c r="N735"/>
      <c r="O735"/>
      <c r="P735"/>
      <c r="Q735"/>
      <c r="R735"/>
      <c r="S735"/>
      <c r="T735"/>
      <c r="U735"/>
      <c r="V735"/>
      <c r="W735"/>
      <c r="X735"/>
      <c r="Y735"/>
      <c r="Z735"/>
      <c r="AA735"/>
      <c r="AB735"/>
      <c r="AC735"/>
    </row>
    <row r="736" spans="2:29" s="1" customFormat="1">
      <c r="B736" s="4"/>
      <c r="C736" s="5"/>
      <c r="G736"/>
      <c r="H736"/>
      <c r="I736"/>
      <c r="J736"/>
      <c r="K736"/>
      <c r="L736"/>
      <c r="M736"/>
      <c r="N736"/>
      <c r="O736"/>
      <c r="P736"/>
      <c r="Q736"/>
      <c r="R736"/>
      <c r="S736"/>
      <c r="T736"/>
      <c r="U736"/>
      <c r="V736"/>
      <c r="W736"/>
      <c r="X736"/>
      <c r="Y736"/>
      <c r="Z736"/>
      <c r="AA736"/>
      <c r="AB736"/>
      <c r="AC736"/>
    </row>
    <row r="737" spans="2:29" s="1" customFormat="1">
      <c r="B737" s="4"/>
      <c r="C737" s="5"/>
      <c r="G737"/>
      <c r="H737"/>
      <c r="I737"/>
      <c r="J737"/>
      <c r="K737"/>
      <c r="L737"/>
      <c r="M737"/>
      <c r="N737"/>
      <c r="O737"/>
      <c r="P737"/>
      <c r="Q737"/>
      <c r="R737"/>
      <c r="S737"/>
      <c r="T737"/>
      <c r="U737"/>
      <c r="V737"/>
      <c r="W737"/>
      <c r="X737"/>
      <c r="Y737"/>
      <c r="Z737"/>
      <c r="AA737"/>
      <c r="AB737"/>
      <c r="AC737"/>
    </row>
    <row r="738" spans="2:29" s="1" customFormat="1">
      <c r="B738" s="4"/>
      <c r="C738" s="5"/>
      <c r="G738"/>
      <c r="H738"/>
      <c r="I738"/>
      <c r="J738"/>
      <c r="K738"/>
      <c r="L738"/>
      <c r="M738"/>
      <c r="N738"/>
      <c r="O738"/>
      <c r="P738"/>
      <c r="Q738"/>
      <c r="R738"/>
      <c r="S738"/>
      <c r="T738"/>
      <c r="U738"/>
      <c r="V738"/>
      <c r="W738"/>
      <c r="X738"/>
      <c r="Y738"/>
      <c r="Z738"/>
      <c r="AA738"/>
      <c r="AB738"/>
      <c r="AC738"/>
    </row>
    <row r="739" spans="2:29" s="1" customFormat="1">
      <c r="B739" s="4"/>
      <c r="C739" s="5"/>
      <c r="G739"/>
      <c r="H739"/>
      <c r="I739"/>
      <c r="J739"/>
      <c r="K739"/>
      <c r="L739"/>
      <c r="M739"/>
      <c r="N739"/>
      <c r="O739"/>
      <c r="P739"/>
      <c r="Q739"/>
      <c r="R739"/>
      <c r="S739"/>
      <c r="T739"/>
      <c r="U739"/>
      <c r="V739"/>
      <c r="W739"/>
      <c r="X739"/>
      <c r="Y739"/>
      <c r="Z739"/>
      <c r="AA739"/>
      <c r="AB739"/>
      <c r="AC739"/>
    </row>
    <row r="740" spans="2:29" s="1" customFormat="1">
      <c r="B740" s="4"/>
      <c r="C740" s="5"/>
      <c r="G740"/>
      <c r="H740"/>
      <c r="I740"/>
      <c r="J740"/>
      <c r="K740"/>
      <c r="L740"/>
      <c r="M740"/>
      <c r="N740"/>
      <c r="O740"/>
      <c r="P740"/>
      <c r="Q740"/>
      <c r="R740"/>
      <c r="S740"/>
      <c r="T740"/>
      <c r="U740"/>
      <c r="V740"/>
      <c r="W740"/>
      <c r="X740"/>
      <c r="Y740"/>
      <c r="Z740"/>
      <c r="AA740"/>
      <c r="AB740"/>
      <c r="AC740"/>
    </row>
    <row r="741" spans="2:29" s="1" customFormat="1">
      <c r="B741" s="4"/>
      <c r="C741" s="5"/>
      <c r="G741"/>
      <c r="H741"/>
      <c r="I741"/>
      <c r="J741"/>
      <c r="K741"/>
      <c r="L741"/>
      <c r="M741"/>
      <c r="N741"/>
      <c r="O741"/>
      <c r="P741"/>
      <c r="Q741"/>
      <c r="R741"/>
      <c r="S741"/>
      <c r="T741"/>
      <c r="U741"/>
      <c r="V741"/>
      <c r="W741"/>
      <c r="X741"/>
      <c r="Y741"/>
      <c r="Z741"/>
      <c r="AA741"/>
      <c r="AB741"/>
      <c r="AC741"/>
    </row>
    <row r="742" spans="2:29" s="1" customFormat="1">
      <c r="B742" s="4"/>
      <c r="C742" s="5"/>
      <c r="G742"/>
      <c r="H742"/>
      <c r="I742"/>
      <c r="J742"/>
      <c r="K742"/>
      <c r="L742"/>
      <c r="M742"/>
      <c r="N742"/>
      <c r="O742"/>
      <c r="P742"/>
      <c r="Q742"/>
      <c r="R742"/>
      <c r="S742"/>
      <c r="T742"/>
      <c r="U742"/>
      <c r="V742"/>
      <c r="W742"/>
      <c r="X742"/>
      <c r="Y742"/>
      <c r="Z742"/>
      <c r="AA742"/>
      <c r="AB742"/>
      <c r="AC742"/>
    </row>
    <row r="743" spans="2:29" s="1" customFormat="1">
      <c r="B743" s="4"/>
      <c r="C743" s="5"/>
      <c r="G743"/>
      <c r="H743"/>
      <c r="I743"/>
      <c r="J743"/>
      <c r="K743"/>
      <c r="L743"/>
      <c r="M743"/>
      <c r="N743"/>
      <c r="O743"/>
      <c r="P743"/>
      <c r="Q743"/>
      <c r="R743"/>
      <c r="S743"/>
      <c r="T743"/>
      <c r="U743"/>
      <c r="V743"/>
      <c r="W743"/>
      <c r="X743"/>
      <c r="Y743"/>
      <c r="Z743"/>
      <c r="AA743"/>
      <c r="AB743"/>
      <c r="AC743"/>
    </row>
    <row r="744" spans="2:29" s="1" customFormat="1">
      <c r="B744" s="4"/>
      <c r="C744" s="5"/>
      <c r="G744"/>
      <c r="H744"/>
      <c r="I744"/>
      <c r="J744"/>
      <c r="K744"/>
      <c r="L744"/>
      <c r="M744"/>
      <c r="N744"/>
      <c r="O744"/>
      <c r="P744"/>
      <c r="Q744"/>
      <c r="R744"/>
      <c r="S744"/>
      <c r="T744"/>
      <c r="U744"/>
      <c r="V744"/>
      <c r="W744"/>
      <c r="X744"/>
      <c r="Y744"/>
      <c r="Z744"/>
      <c r="AA744"/>
      <c r="AB744"/>
      <c r="AC744"/>
    </row>
    <row r="745" spans="2:29" s="1" customFormat="1">
      <c r="B745" s="4"/>
      <c r="C745" s="5"/>
      <c r="G745"/>
      <c r="H745"/>
      <c r="I745"/>
      <c r="J745"/>
      <c r="K745"/>
      <c r="L745"/>
      <c r="M745"/>
      <c r="N745"/>
      <c r="O745"/>
      <c r="P745"/>
      <c r="Q745"/>
      <c r="R745"/>
      <c r="S745"/>
      <c r="T745"/>
      <c r="U745"/>
      <c r="V745"/>
      <c r="W745"/>
      <c r="X745"/>
      <c r="Y745"/>
      <c r="Z745"/>
      <c r="AA745"/>
      <c r="AB745"/>
      <c r="AC745"/>
    </row>
    <row r="746" spans="2:29" s="1" customFormat="1">
      <c r="B746" s="4"/>
      <c r="C746" s="5"/>
      <c r="G746"/>
      <c r="H746"/>
      <c r="I746"/>
      <c r="J746"/>
      <c r="K746"/>
      <c r="L746"/>
      <c r="M746"/>
      <c r="N746"/>
      <c r="O746"/>
      <c r="P746"/>
      <c r="Q746"/>
      <c r="R746"/>
      <c r="S746"/>
      <c r="T746"/>
      <c r="U746"/>
      <c r="V746"/>
      <c r="W746"/>
      <c r="X746"/>
      <c r="Y746"/>
      <c r="Z746"/>
      <c r="AA746"/>
      <c r="AB746"/>
      <c r="AC746"/>
    </row>
    <row r="747" spans="2:29" s="1" customFormat="1">
      <c r="B747" s="4"/>
      <c r="C747" s="5"/>
      <c r="G747"/>
      <c r="H747"/>
      <c r="I747"/>
      <c r="J747"/>
      <c r="K747"/>
      <c r="L747"/>
      <c r="M747"/>
      <c r="N747"/>
      <c r="O747"/>
      <c r="P747"/>
      <c r="Q747"/>
      <c r="R747"/>
      <c r="S747"/>
      <c r="T747"/>
      <c r="U747"/>
      <c r="V747"/>
      <c r="W747"/>
      <c r="X747"/>
      <c r="Y747"/>
      <c r="Z747"/>
      <c r="AA747"/>
      <c r="AB747"/>
      <c r="AC747"/>
    </row>
    <row r="748" spans="2:29" s="1" customFormat="1">
      <c r="B748" s="4"/>
      <c r="C748" s="5"/>
      <c r="G748"/>
      <c r="H748"/>
      <c r="I748"/>
      <c r="J748"/>
      <c r="K748"/>
      <c r="L748"/>
      <c r="M748"/>
      <c r="N748"/>
      <c r="O748"/>
      <c r="P748"/>
      <c r="Q748"/>
      <c r="R748"/>
      <c r="S748"/>
      <c r="T748"/>
      <c r="U748"/>
      <c r="V748"/>
      <c r="W748"/>
      <c r="X748"/>
      <c r="Y748"/>
      <c r="Z748"/>
      <c r="AA748"/>
      <c r="AB748"/>
      <c r="AC748"/>
    </row>
    <row r="749" spans="2:29" s="1" customFormat="1">
      <c r="B749" s="4"/>
      <c r="C749" s="5"/>
      <c r="G749"/>
      <c r="H749"/>
      <c r="I749"/>
      <c r="J749"/>
      <c r="K749"/>
      <c r="L749"/>
      <c r="M749"/>
      <c r="N749"/>
      <c r="O749"/>
      <c r="P749"/>
      <c r="Q749"/>
      <c r="R749"/>
      <c r="S749"/>
      <c r="T749"/>
      <c r="U749"/>
      <c r="V749"/>
      <c r="W749"/>
      <c r="X749"/>
      <c r="Y749"/>
      <c r="Z749"/>
      <c r="AA749"/>
      <c r="AB749"/>
      <c r="AC749"/>
    </row>
    <row r="750" spans="2:29" s="1" customFormat="1">
      <c r="B750" s="4"/>
      <c r="C750" s="5"/>
      <c r="G750"/>
      <c r="H750"/>
      <c r="I750"/>
      <c r="J750"/>
      <c r="K750"/>
      <c r="L750"/>
      <c r="M750"/>
      <c r="N750"/>
      <c r="O750"/>
      <c r="P750"/>
      <c r="Q750"/>
      <c r="R750"/>
      <c r="S750"/>
      <c r="T750"/>
      <c r="U750"/>
      <c r="V750"/>
      <c r="W750"/>
      <c r="X750"/>
      <c r="Y750"/>
      <c r="Z750"/>
      <c r="AA750"/>
      <c r="AB750"/>
      <c r="AC750"/>
    </row>
    <row r="751" spans="2:29" s="1" customFormat="1">
      <c r="B751" s="4"/>
      <c r="C751" s="5"/>
      <c r="G751"/>
      <c r="H751"/>
      <c r="I751"/>
      <c r="J751"/>
      <c r="K751"/>
      <c r="L751"/>
      <c r="M751"/>
      <c r="N751"/>
      <c r="O751"/>
      <c r="P751"/>
      <c r="Q751"/>
      <c r="R751"/>
      <c r="S751"/>
      <c r="T751"/>
      <c r="U751"/>
      <c r="V751"/>
      <c r="W751"/>
      <c r="X751"/>
      <c r="Y751"/>
      <c r="Z751"/>
      <c r="AA751"/>
      <c r="AB751"/>
      <c r="AC751"/>
    </row>
    <row r="752" spans="2:29" s="1" customFormat="1">
      <c r="B752" s="4"/>
      <c r="C752" s="5"/>
      <c r="G752"/>
      <c r="H752"/>
      <c r="I752"/>
      <c r="J752"/>
      <c r="K752"/>
      <c r="L752"/>
      <c r="M752"/>
      <c r="N752"/>
      <c r="O752"/>
      <c r="P752"/>
      <c r="Q752"/>
      <c r="R752"/>
      <c r="S752"/>
      <c r="T752"/>
      <c r="U752"/>
      <c r="V752"/>
      <c r="W752"/>
      <c r="X752"/>
      <c r="Y752"/>
      <c r="Z752"/>
      <c r="AA752"/>
      <c r="AB752"/>
      <c r="AC752"/>
    </row>
    <row r="753" spans="2:29" s="1" customFormat="1">
      <c r="B753" s="4"/>
      <c r="C753" s="5"/>
      <c r="G753"/>
      <c r="H753"/>
      <c r="I753"/>
      <c r="J753"/>
      <c r="K753"/>
      <c r="L753"/>
      <c r="M753"/>
      <c r="N753"/>
      <c r="O753"/>
      <c r="P753"/>
      <c r="Q753"/>
      <c r="R753"/>
      <c r="S753"/>
      <c r="T753"/>
      <c r="U753"/>
      <c r="V753"/>
      <c r="W753"/>
      <c r="X753"/>
      <c r="Y753"/>
      <c r="Z753"/>
      <c r="AA753"/>
      <c r="AB753"/>
      <c r="AC753"/>
    </row>
    <row r="754" spans="2:29" s="1" customFormat="1">
      <c r="B754" s="4"/>
      <c r="C754" s="5"/>
      <c r="G754"/>
      <c r="H754"/>
      <c r="I754"/>
      <c r="J754"/>
      <c r="K754"/>
      <c r="L754"/>
      <c r="M754"/>
      <c r="N754"/>
      <c r="O754"/>
      <c r="P754"/>
      <c r="Q754"/>
      <c r="R754"/>
      <c r="S754"/>
      <c r="T754"/>
      <c r="U754"/>
      <c r="V754"/>
      <c r="W754"/>
      <c r="X754"/>
      <c r="Y754"/>
      <c r="Z754"/>
      <c r="AA754"/>
      <c r="AB754"/>
      <c r="AC754"/>
    </row>
    <row r="755" spans="2:29" s="1" customFormat="1">
      <c r="B755" s="4"/>
      <c r="C755" s="5"/>
      <c r="G755"/>
      <c r="H755"/>
      <c r="I755"/>
      <c r="J755"/>
      <c r="K755"/>
      <c r="L755"/>
      <c r="M755"/>
      <c r="N755"/>
      <c r="O755"/>
      <c r="P755"/>
      <c r="Q755"/>
      <c r="R755"/>
      <c r="S755"/>
      <c r="T755"/>
      <c r="U755"/>
      <c r="V755"/>
      <c r="W755"/>
      <c r="X755"/>
      <c r="Y755"/>
      <c r="Z755"/>
      <c r="AA755"/>
      <c r="AB755"/>
      <c r="AC755"/>
    </row>
    <row r="756" spans="2:29" s="1" customFormat="1">
      <c r="B756" s="4"/>
      <c r="C756" s="5"/>
      <c r="G756"/>
      <c r="H756"/>
      <c r="I756"/>
      <c r="J756"/>
      <c r="K756"/>
      <c r="L756"/>
      <c r="M756"/>
      <c r="N756"/>
      <c r="O756"/>
      <c r="P756"/>
      <c r="Q756"/>
      <c r="R756"/>
      <c r="S756"/>
      <c r="T756"/>
      <c r="U756"/>
      <c r="V756"/>
      <c r="W756"/>
      <c r="X756"/>
      <c r="Y756"/>
      <c r="Z756"/>
      <c r="AA756"/>
      <c r="AB756"/>
      <c r="AC756"/>
    </row>
    <row r="757" spans="2:29" s="1" customFormat="1">
      <c r="B757" s="4"/>
      <c r="C757" s="5"/>
      <c r="G757"/>
      <c r="H757"/>
      <c r="I757"/>
      <c r="J757"/>
      <c r="K757"/>
      <c r="L757"/>
      <c r="M757"/>
      <c r="N757"/>
      <c r="O757"/>
      <c r="P757"/>
      <c r="Q757"/>
      <c r="R757"/>
      <c r="S757"/>
      <c r="T757"/>
      <c r="U757"/>
      <c r="V757"/>
      <c r="W757"/>
      <c r="X757"/>
      <c r="Y757"/>
      <c r="Z757"/>
      <c r="AA757"/>
      <c r="AB757"/>
      <c r="AC757"/>
    </row>
    <row r="758" spans="2:29" s="1" customFormat="1">
      <c r="B758" s="4"/>
      <c r="C758" s="5"/>
      <c r="G758"/>
      <c r="H758"/>
      <c r="I758"/>
      <c r="J758"/>
      <c r="K758"/>
      <c r="L758"/>
      <c r="M758"/>
      <c r="N758"/>
      <c r="O758"/>
      <c r="P758"/>
      <c r="Q758"/>
      <c r="R758"/>
      <c r="S758"/>
      <c r="T758"/>
      <c r="U758"/>
      <c r="V758"/>
      <c r="W758"/>
      <c r="X758"/>
      <c r="Y758"/>
      <c r="Z758"/>
      <c r="AA758"/>
      <c r="AB758"/>
      <c r="AC758"/>
    </row>
    <row r="759" spans="2:29" s="1" customFormat="1">
      <c r="B759" s="4"/>
      <c r="C759" s="5"/>
      <c r="G759"/>
      <c r="H759"/>
      <c r="I759"/>
      <c r="J759"/>
      <c r="K759"/>
      <c r="L759"/>
      <c r="M759"/>
      <c r="N759"/>
      <c r="O759"/>
      <c r="P759"/>
      <c r="Q759"/>
      <c r="R759"/>
      <c r="S759"/>
      <c r="T759"/>
      <c r="U759"/>
      <c r="V759"/>
      <c r="W759"/>
      <c r="X759"/>
      <c r="Y759"/>
      <c r="Z759"/>
      <c r="AA759"/>
      <c r="AB759"/>
      <c r="AC759"/>
    </row>
    <row r="760" spans="2:29" s="1" customFormat="1">
      <c r="B760" s="4"/>
      <c r="C760" s="5"/>
      <c r="G760"/>
      <c r="H760"/>
      <c r="I760"/>
      <c r="J760"/>
      <c r="K760"/>
      <c r="L760"/>
      <c r="M760"/>
      <c r="N760"/>
      <c r="O760"/>
      <c r="P760"/>
      <c r="Q760"/>
      <c r="R760"/>
      <c r="S760"/>
      <c r="T760"/>
      <c r="U760"/>
      <c r="V760"/>
      <c r="W760"/>
      <c r="X760"/>
      <c r="Y760"/>
      <c r="Z760"/>
      <c r="AA760"/>
      <c r="AB760"/>
      <c r="AC760"/>
    </row>
    <row r="761" spans="2:29" s="1" customFormat="1">
      <c r="B761" s="4"/>
      <c r="C761" s="5"/>
      <c r="G761"/>
      <c r="H761"/>
      <c r="I761"/>
      <c r="J761"/>
      <c r="K761"/>
      <c r="L761"/>
      <c r="M761"/>
      <c r="N761"/>
      <c r="O761"/>
      <c r="P761"/>
      <c r="Q761"/>
      <c r="R761"/>
      <c r="S761"/>
      <c r="T761"/>
      <c r="U761"/>
      <c r="V761"/>
      <c r="W761"/>
      <c r="X761"/>
      <c r="Y761"/>
      <c r="Z761"/>
      <c r="AA761"/>
      <c r="AB761"/>
      <c r="AC761"/>
    </row>
    <row r="762" spans="2:29" s="1" customFormat="1">
      <c r="B762" s="4"/>
      <c r="C762" s="5"/>
      <c r="G762"/>
      <c r="H762"/>
      <c r="I762"/>
      <c r="J762"/>
      <c r="K762"/>
      <c r="L762"/>
      <c r="M762"/>
      <c r="N762"/>
      <c r="O762"/>
      <c r="P762"/>
      <c r="Q762"/>
      <c r="R762"/>
      <c r="S762"/>
      <c r="T762"/>
      <c r="U762"/>
      <c r="V762"/>
      <c r="W762"/>
      <c r="X762"/>
      <c r="Y762"/>
      <c r="Z762"/>
      <c r="AA762"/>
      <c r="AB762"/>
      <c r="AC762"/>
    </row>
    <row r="763" spans="2:29" s="1" customFormat="1">
      <c r="B763" s="4"/>
      <c r="C763" s="5"/>
      <c r="G763"/>
      <c r="H763"/>
      <c r="I763"/>
      <c r="J763"/>
      <c r="K763"/>
      <c r="L763"/>
      <c r="M763"/>
      <c r="N763"/>
      <c r="O763"/>
      <c r="P763"/>
      <c r="Q763"/>
      <c r="R763"/>
      <c r="S763"/>
      <c r="T763"/>
      <c r="U763"/>
      <c r="V763"/>
      <c r="W763"/>
      <c r="X763"/>
      <c r="Y763"/>
      <c r="Z763"/>
      <c r="AA763"/>
      <c r="AB763"/>
      <c r="AC763"/>
    </row>
    <row r="764" spans="2:29" s="1" customFormat="1">
      <c r="B764" s="4"/>
      <c r="C764" s="5"/>
      <c r="G764"/>
      <c r="H764"/>
      <c r="I764"/>
      <c r="J764"/>
      <c r="K764"/>
      <c r="L764"/>
      <c r="M764"/>
      <c r="N764"/>
      <c r="O764"/>
      <c r="P764"/>
      <c r="Q764"/>
      <c r="R764"/>
      <c r="S764"/>
      <c r="T764"/>
      <c r="U764"/>
      <c r="V764"/>
      <c r="W764"/>
      <c r="X764"/>
      <c r="Y764"/>
      <c r="Z764"/>
      <c r="AA764"/>
      <c r="AB764"/>
      <c r="AC764"/>
    </row>
    <row r="765" spans="2:29" s="1" customFormat="1">
      <c r="B765" s="4"/>
      <c r="C765" s="5"/>
      <c r="G765"/>
      <c r="H765"/>
      <c r="I765"/>
      <c r="J765"/>
      <c r="K765"/>
      <c r="L765"/>
      <c r="M765"/>
      <c r="N765"/>
      <c r="O765"/>
      <c r="P765"/>
      <c r="Q765"/>
      <c r="R765"/>
      <c r="S765"/>
      <c r="T765"/>
      <c r="U765"/>
      <c r="V765"/>
      <c r="W765"/>
      <c r="X765"/>
      <c r="Y765"/>
      <c r="Z765"/>
      <c r="AA765"/>
      <c r="AB765"/>
      <c r="AC765"/>
    </row>
    <row r="766" spans="2:29" s="1" customFormat="1">
      <c r="B766" s="4"/>
      <c r="C766" s="5"/>
      <c r="G766"/>
      <c r="H766"/>
      <c r="I766"/>
      <c r="J766"/>
      <c r="K766"/>
      <c r="L766"/>
      <c r="M766"/>
      <c r="N766"/>
      <c r="O766"/>
      <c r="P766"/>
      <c r="Q766"/>
      <c r="R766"/>
      <c r="S766"/>
      <c r="T766"/>
      <c r="U766"/>
      <c r="V766"/>
      <c r="W766"/>
      <c r="X766"/>
      <c r="Y766"/>
      <c r="Z766"/>
      <c r="AA766"/>
      <c r="AB766"/>
      <c r="AC766"/>
    </row>
    <row r="767" spans="2:29" s="1" customFormat="1">
      <c r="B767" s="4"/>
      <c r="C767" s="5"/>
      <c r="G767"/>
      <c r="H767"/>
      <c r="I767"/>
      <c r="J767"/>
      <c r="K767"/>
      <c r="L767"/>
      <c r="M767"/>
      <c r="N767"/>
      <c r="O767"/>
      <c r="P767"/>
      <c r="Q767"/>
      <c r="R767"/>
      <c r="S767"/>
      <c r="T767"/>
      <c r="U767"/>
      <c r="V767"/>
      <c r="W767"/>
      <c r="X767"/>
      <c r="Y767"/>
      <c r="Z767"/>
      <c r="AA767"/>
      <c r="AB767"/>
      <c r="AC767"/>
    </row>
    <row r="768" spans="2:29" s="1" customFormat="1">
      <c r="B768" s="4"/>
      <c r="C768" s="5"/>
      <c r="G768"/>
      <c r="H768"/>
      <c r="I768"/>
      <c r="J768"/>
      <c r="K768"/>
      <c r="L768"/>
      <c r="M768"/>
      <c r="N768"/>
      <c r="O768"/>
      <c r="P768"/>
      <c r="Q768"/>
      <c r="R768"/>
      <c r="S768"/>
      <c r="T768"/>
      <c r="U768"/>
      <c r="V768"/>
      <c r="W768"/>
      <c r="X768"/>
      <c r="Y768"/>
      <c r="Z768"/>
      <c r="AA768"/>
      <c r="AB768"/>
      <c r="AC768"/>
    </row>
    <row r="769" spans="2:29" s="1" customFormat="1">
      <c r="B769" s="4"/>
      <c r="C769" s="5"/>
      <c r="G769"/>
      <c r="H769"/>
      <c r="I769"/>
      <c r="J769"/>
      <c r="K769"/>
      <c r="L769"/>
      <c r="M769"/>
      <c r="N769"/>
      <c r="O769"/>
      <c r="P769"/>
      <c r="Q769"/>
      <c r="R769"/>
      <c r="S769"/>
      <c r="T769"/>
      <c r="U769"/>
      <c r="V769"/>
      <c r="W769"/>
      <c r="X769"/>
      <c r="Y769"/>
      <c r="Z769"/>
      <c r="AA769"/>
      <c r="AB769"/>
      <c r="AC769"/>
    </row>
    <row r="770" spans="2:29" s="1" customFormat="1">
      <c r="B770" s="4"/>
      <c r="C770" s="5"/>
      <c r="G770"/>
      <c r="H770"/>
      <c r="I770"/>
      <c r="J770"/>
      <c r="K770"/>
      <c r="L770"/>
      <c r="M770"/>
      <c r="N770"/>
      <c r="O770"/>
      <c r="P770"/>
      <c r="Q770"/>
      <c r="R770"/>
      <c r="S770"/>
      <c r="T770"/>
      <c r="U770"/>
      <c r="V770"/>
      <c r="W770"/>
      <c r="X770"/>
      <c r="Y770"/>
      <c r="Z770"/>
      <c r="AA770"/>
      <c r="AB770"/>
      <c r="AC770"/>
    </row>
    <row r="771" spans="2:29" s="1" customFormat="1">
      <c r="B771" s="4"/>
      <c r="C771" s="5"/>
      <c r="G771"/>
      <c r="H771"/>
      <c r="I771"/>
      <c r="J771"/>
      <c r="K771"/>
      <c r="L771"/>
      <c r="M771"/>
      <c r="N771"/>
      <c r="O771"/>
      <c r="P771"/>
      <c r="Q771"/>
      <c r="R771"/>
      <c r="S771"/>
      <c r="T771"/>
      <c r="U771"/>
      <c r="V771"/>
      <c r="W771"/>
      <c r="X771"/>
      <c r="Y771"/>
      <c r="Z771"/>
      <c r="AA771"/>
      <c r="AB771"/>
      <c r="AC771"/>
    </row>
    <row r="772" spans="2:29" s="1" customFormat="1">
      <c r="B772" s="4"/>
      <c r="C772" s="5"/>
      <c r="G772"/>
      <c r="H772"/>
      <c r="I772"/>
      <c r="J772"/>
      <c r="K772"/>
      <c r="L772"/>
      <c r="M772"/>
      <c r="N772"/>
      <c r="O772"/>
      <c r="P772"/>
      <c r="Q772"/>
      <c r="R772"/>
      <c r="S772"/>
      <c r="T772"/>
      <c r="U772"/>
      <c r="V772"/>
      <c r="W772"/>
      <c r="X772"/>
      <c r="Y772"/>
      <c r="Z772"/>
      <c r="AA772"/>
      <c r="AB772"/>
      <c r="AC772"/>
    </row>
    <row r="773" spans="2:29" s="1" customFormat="1">
      <c r="B773" s="4"/>
      <c r="C773" s="5"/>
      <c r="G773"/>
      <c r="H773"/>
      <c r="I773"/>
      <c r="J773"/>
      <c r="K773"/>
      <c r="L773"/>
      <c r="M773"/>
      <c r="N773"/>
      <c r="O773"/>
      <c r="P773"/>
      <c r="Q773"/>
      <c r="R773"/>
      <c r="S773"/>
      <c r="T773"/>
      <c r="U773"/>
      <c r="V773"/>
      <c r="W773"/>
      <c r="X773"/>
      <c r="Y773"/>
      <c r="Z773"/>
      <c r="AA773"/>
      <c r="AB773"/>
      <c r="AC773"/>
    </row>
    <row r="774" spans="2:29" s="1" customFormat="1">
      <c r="B774" s="4"/>
      <c r="C774" s="5"/>
      <c r="G774"/>
      <c r="H774"/>
      <c r="I774"/>
      <c r="J774"/>
      <c r="K774"/>
      <c r="L774"/>
      <c r="M774"/>
      <c r="N774"/>
      <c r="O774"/>
      <c r="P774"/>
      <c r="Q774"/>
      <c r="R774"/>
      <c r="S774"/>
      <c r="T774"/>
      <c r="U774"/>
      <c r="V774"/>
      <c r="W774"/>
      <c r="X774"/>
      <c r="Y774"/>
      <c r="Z774"/>
      <c r="AA774"/>
      <c r="AB774"/>
      <c r="AC774"/>
    </row>
    <row r="775" spans="2:29" s="1" customFormat="1">
      <c r="B775" s="4"/>
      <c r="C775" s="5"/>
      <c r="G775"/>
      <c r="H775"/>
      <c r="I775"/>
      <c r="J775"/>
      <c r="K775"/>
      <c r="L775"/>
      <c r="M775"/>
      <c r="N775"/>
      <c r="O775"/>
      <c r="P775"/>
      <c r="Q775"/>
      <c r="R775"/>
      <c r="S775"/>
      <c r="T775"/>
      <c r="U775"/>
      <c r="V775"/>
      <c r="W775"/>
      <c r="X775"/>
      <c r="Y775"/>
      <c r="Z775"/>
      <c r="AA775"/>
      <c r="AB775"/>
      <c r="AC775"/>
    </row>
    <row r="776" spans="2:29" s="1" customFormat="1">
      <c r="B776" s="4"/>
      <c r="C776" s="5"/>
      <c r="G776"/>
      <c r="H776"/>
      <c r="I776"/>
      <c r="J776"/>
      <c r="K776"/>
      <c r="L776"/>
      <c r="M776"/>
      <c r="N776"/>
      <c r="O776"/>
      <c r="P776"/>
      <c r="Q776"/>
      <c r="R776"/>
      <c r="S776"/>
      <c r="T776"/>
      <c r="U776"/>
      <c r="V776"/>
      <c r="W776"/>
      <c r="X776"/>
      <c r="Y776"/>
      <c r="Z776"/>
      <c r="AA776"/>
      <c r="AB776"/>
      <c r="AC776"/>
    </row>
    <row r="777" spans="2:29" s="1" customFormat="1">
      <c r="B777" s="4"/>
      <c r="C777" s="5"/>
      <c r="G777"/>
      <c r="H777"/>
      <c r="I777"/>
      <c r="J777"/>
      <c r="K777"/>
      <c r="L777"/>
      <c r="M777"/>
      <c r="N777"/>
      <c r="O777"/>
      <c r="P777"/>
      <c r="Q777"/>
      <c r="R777"/>
      <c r="S777"/>
      <c r="T777"/>
      <c r="U777"/>
      <c r="V777"/>
      <c r="W777"/>
      <c r="X777"/>
      <c r="Y777"/>
      <c r="Z777"/>
      <c r="AA777"/>
      <c r="AB777"/>
      <c r="AC777"/>
    </row>
    <row r="778" spans="2:29" s="1" customFormat="1">
      <c r="B778" s="4"/>
      <c r="C778" s="5"/>
      <c r="G778"/>
      <c r="H778"/>
      <c r="I778"/>
      <c r="J778"/>
      <c r="K778"/>
      <c r="L778"/>
      <c r="M778"/>
      <c r="N778"/>
      <c r="O778"/>
      <c r="P778"/>
      <c r="Q778"/>
      <c r="R778"/>
      <c r="S778"/>
      <c r="T778"/>
      <c r="U778"/>
      <c r="V778"/>
      <c r="W778"/>
      <c r="X778"/>
      <c r="Y778"/>
      <c r="Z778"/>
      <c r="AA778"/>
      <c r="AB778"/>
      <c r="AC778"/>
    </row>
    <row r="779" spans="2:29" s="1" customFormat="1">
      <c r="B779" s="4"/>
      <c r="C779" s="5"/>
      <c r="G779"/>
      <c r="H779"/>
      <c r="I779"/>
      <c r="J779"/>
      <c r="K779"/>
      <c r="L779"/>
      <c r="M779"/>
      <c r="N779"/>
      <c r="O779"/>
      <c r="P779"/>
      <c r="Q779"/>
      <c r="R779"/>
      <c r="S779"/>
      <c r="T779"/>
      <c r="U779"/>
      <c r="V779"/>
      <c r="W779"/>
      <c r="X779"/>
      <c r="Y779"/>
      <c r="Z779"/>
      <c r="AA779"/>
      <c r="AB779"/>
      <c r="AC779"/>
    </row>
    <row r="780" spans="2:29" s="1" customFormat="1">
      <c r="B780" s="4"/>
      <c r="C780" s="5"/>
      <c r="G780"/>
      <c r="H780"/>
      <c r="I780"/>
      <c r="J780"/>
      <c r="K780"/>
      <c r="L780"/>
      <c r="M780"/>
      <c r="N780"/>
      <c r="O780"/>
      <c r="P780"/>
      <c r="Q780"/>
      <c r="R780"/>
      <c r="S780"/>
      <c r="T780"/>
      <c r="U780"/>
      <c r="V780"/>
      <c r="W780"/>
      <c r="X780"/>
      <c r="Y780"/>
      <c r="Z780"/>
      <c r="AA780"/>
      <c r="AB780"/>
      <c r="AC780"/>
    </row>
    <row r="781" spans="2:29" s="1" customFormat="1">
      <c r="B781" s="4"/>
      <c r="C781" s="5"/>
      <c r="G781"/>
      <c r="H781"/>
      <c r="I781"/>
      <c r="J781"/>
      <c r="K781"/>
      <c r="L781"/>
      <c r="M781"/>
      <c r="N781"/>
      <c r="O781"/>
      <c r="P781"/>
      <c r="Q781"/>
      <c r="R781"/>
      <c r="S781"/>
      <c r="T781"/>
      <c r="U781"/>
      <c r="V781"/>
      <c r="W781"/>
      <c r="X781"/>
      <c r="Y781"/>
      <c r="Z781"/>
      <c r="AA781"/>
      <c r="AB781"/>
      <c r="AC781"/>
    </row>
    <row r="782" spans="2:29" s="1" customFormat="1">
      <c r="B782" s="4"/>
      <c r="C782" s="5"/>
      <c r="G782"/>
      <c r="H782"/>
      <c r="I782"/>
      <c r="J782"/>
      <c r="K782"/>
      <c r="L782"/>
      <c r="M782"/>
      <c r="N782"/>
      <c r="O782"/>
      <c r="P782"/>
      <c r="Q782"/>
      <c r="R782"/>
      <c r="S782"/>
      <c r="T782"/>
      <c r="U782"/>
      <c r="V782"/>
      <c r="W782"/>
      <c r="X782"/>
      <c r="Y782"/>
      <c r="Z782"/>
      <c r="AA782"/>
      <c r="AB782"/>
      <c r="AC782"/>
    </row>
    <row r="783" spans="2:29" s="1" customFormat="1">
      <c r="B783" s="4"/>
      <c r="C783" s="5"/>
      <c r="G783"/>
      <c r="H783"/>
      <c r="I783"/>
      <c r="J783"/>
      <c r="K783"/>
      <c r="L783"/>
      <c r="M783"/>
      <c r="N783"/>
      <c r="O783"/>
      <c r="P783"/>
      <c r="Q783"/>
      <c r="R783"/>
      <c r="S783"/>
      <c r="T783"/>
      <c r="U783"/>
      <c r="V783"/>
      <c r="W783"/>
      <c r="X783"/>
      <c r="Y783"/>
      <c r="Z783"/>
      <c r="AA783"/>
      <c r="AB783"/>
      <c r="AC783"/>
    </row>
    <row r="784" spans="2:29" s="1" customFormat="1">
      <c r="B784" s="4"/>
      <c r="C784" s="5"/>
      <c r="G784"/>
      <c r="H784"/>
      <c r="I784"/>
      <c r="J784"/>
      <c r="K784"/>
      <c r="L784"/>
      <c r="M784"/>
      <c r="N784"/>
      <c r="O784"/>
      <c r="P784"/>
      <c r="Q784"/>
      <c r="R784"/>
      <c r="S784"/>
      <c r="T784"/>
      <c r="U784"/>
      <c r="V784"/>
      <c r="W784"/>
      <c r="X784"/>
      <c r="Y784"/>
      <c r="Z784"/>
      <c r="AA784"/>
      <c r="AB784"/>
      <c r="AC784"/>
    </row>
    <row r="785" spans="2:29" s="1" customFormat="1">
      <c r="B785" s="4"/>
      <c r="C785" s="5"/>
      <c r="G785"/>
      <c r="H785"/>
      <c r="I785"/>
      <c r="J785"/>
      <c r="K785"/>
      <c r="L785"/>
      <c r="M785"/>
      <c r="N785"/>
      <c r="O785"/>
      <c r="P785"/>
      <c r="Q785"/>
      <c r="R785"/>
      <c r="S785"/>
      <c r="T785"/>
      <c r="U785"/>
      <c r="V785"/>
      <c r="W785"/>
      <c r="X785"/>
      <c r="Y785"/>
      <c r="Z785"/>
      <c r="AA785"/>
      <c r="AB785"/>
      <c r="AC785"/>
    </row>
    <row r="786" spans="2:29" s="1" customFormat="1">
      <c r="B786" s="4"/>
      <c r="C786" s="5"/>
      <c r="G786"/>
      <c r="H786"/>
      <c r="I786"/>
      <c r="J786"/>
      <c r="K786"/>
      <c r="L786"/>
      <c r="M786"/>
      <c r="N786"/>
      <c r="O786"/>
      <c r="P786"/>
      <c r="Q786"/>
      <c r="R786"/>
      <c r="S786"/>
      <c r="T786"/>
      <c r="U786"/>
      <c r="V786"/>
      <c r="W786"/>
      <c r="X786"/>
      <c r="Y786"/>
      <c r="Z786"/>
      <c r="AA786"/>
      <c r="AB786"/>
      <c r="AC786"/>
    </row>
    <row r="787" spans="2:29" s="1" customFormat="1">
      <c r="B787" s="4"/>
      <c r="C787" s="5"/>
      <c r="G787"/>
      <c r="H787"/>
      <c r="I787"/>
      <c r="J787"/>
      <c r="K787"/>
      <c r="L787"/>
      <c r="M787"/>
      <c r="N787"/>
      <c r="O787"/>
      <c r="P787"/>
      <c r="Q787"/>
      <c r="R787"/>
      <c r="S787"/>
      <c r="T787"/>
      <c r="U787"/>
      <c r="V787"/>
      <c r="W787"/>
      <c r="X787"/>
      <c r="Y787"/>
      <c r="Z787"/>
      <c r="AA787"/>
      <c r="AB787"/>
      <c r="AC787"/>
    </row>
    <row r="788" spans="2:29" s="1" customFormat="1">
      <c r="B788" s="4"/>
      <c r="C788" s="5"/>
      <c r="G788"/>
      <c r="H788"/>
      <c r="I788"/>
      <c r="J788"/>
      <c r="K788"/>
      <c r="L788"/>
      <c r="M788"/>
      <c r="N788"/>
      <c r="O788"/>
      <c r="P788"/>
      <c r="Q788"/>
      <c r="R788"/>
      <c r="S788"/>
      <c r="T788"/>
      <c r="U788"/>
      <c r="V788"/>
      <c r="W788"/>
      <c r="X788"/>
      <c r="Y788"/>
      <c r="Z788"/>
      <c r="AA788"/>
      <c r="AB788"/>
      <c r="AC788"/>
    </row>
    <row r="789" spans="2:29" s="1" customFormat="1">
      <c r="B789" s="4"/>
      <c r="C789" s="5"/>
      <c r="G789"/>
      <c r="H789"/>
      <c r="I789"/>
      <c r="J789"/>
      <c r="K789"/>
      <c r="L789"/>
      <c r="M789"/>
      <c r="N789"/>
      <c r="O789"/>
      <c r="P789"/>
      <c r="Q789"/>
      <c r="R789"/>
      <c r="S789"/>
      <c r="T789"/>
      <c r="U789"/>
      <c r="V789"/>
      <c r="W789"/>
      <c r="X789"/>
      <c r="Y789"/>
      <c r="Z789"/>
      <c r="AA789"/>
      <c r="AB789"/>
      <c r="AC789"/>
    </row>
    <row r="790" spans="2:29" s="1" customFormat="1">
      <c r="B790" s="4"/>
      <c r="C790" s="5"/>
      <c r="G790"/>
      <c r="H790"/>
      <c r="I790"/>
      <c r="J790"/>
      <c r="K790"/>
      <c r="L790"/>
      <c r="M790"/>
      <c r="N790"/>
      <c r="O790"/>
      <c r="P790"/>
      <c r="Q790"/>
      <c r="R790"/>
      <c r="S790"/>
      <c r="T790"/>
      <c r="U790"/>
      <c r="V790"/>
      <c r="W790"/>
      <c r="X790"/>
      <c r="Y790"/>
      <c r="Z790"/>
      <c r="AA790"/>
      <c r="AB790"/>
      <c r="AC790"/>
    </row>
    <row r="791" spans="2:29" s="1" customFormat="1">
      <c r="B791" s="4"/>
      <c r="C791" s="5"/>
      <c r="G791"/>
      <c r="H791"/>
      <c r="I791"/>
      <c r="J791"/>
      <c r="K791"/>
      <c r="L791"/>
      <c r="M791"/>
      <c r="N791"/>
      <c r="O791"/>
      <c r="P791"/>
      <c r="Q791"/>
      <c r="R791"/>
      <c r="S791"/>
      <c r="T791"/>
      <c r="U791"/>
      <c r="V791"/>
      <c r="W791"/>
      <c r="X791"/>
      <c r="Y791"/>
      <c r="Z791"/>
      <c r="AA791"/>
      <c r="AB791"/>
      <c r="AC791"/>
    </row>
    <row r="792" spans="2:29" s="1" customFormat="1">
      <c r="B792" s="4"/>
      <c r="C792" s="5"/>
      <c r="G792"/>
      <c r="H792"/>
      <c r="I792"/>
      <c r="J792"/>
      <c r="K792"/>
      <c r="L792"/>
      <c r="M792"/>
      <c r="N792"/>
      <c r="O792"/>
      <c r="P792"/>
      <c r="Q792"/>
      <c r="R792"/>
      <c r="S792"/>
      <c r="T792"/>
      <c r="U792"/>
      <c r="V792"/>
      <c r="W792"/>
      <c r="X792"/>
      <c r="Y792"/>
      <c r="Z792"/>
      <c r="AA792"/>
      <c r="AB792"/>
      <c r="AC792"/>
    </row>
    <row r="793" spans="2:29" s="1" customFormat="1">
      <c r="B793" s="4"/>
      <c r="C793" s="5"/>
      <c r="G793"/>
      <c r="H793"/>
      <c r="I793"/>
      <c r="J793"/>
      <c r="K793"/>
      <c r="L793"/>
      <c r="M793"/>
      <c r="N793"/>
      <c r="O793"/>
      <c r="P793"/>
      <c r="Q793"/>
      <c r="R793"/>
      <c r="S793"/>
      <c r="T793"/>
      <c r="U793"/>
      <c r="V793"/>
      <c r="W793"/>
      <c r="X793"/>
      <c r="Y793"/>
      <c r="Z793"/>
      <c r="AA793"/>
      <c r="AB793"/>
      <c r="AC793"/>
    </row>
    <row r="794" spans="2:29" s="1" customFormat="1">
      <c r="B794" s="4"/>
      <c r="C794" s="5"/>
      <c r="G794"/>
      <c r="H794"/>
      <c r="I794"/>
      <c r="J794"/>
      <c r="K794"/>
      <c r="L794"/>
      <c r="M794"/>
      <c r="N794"/>
      <c r="O794"/>
      <c r="P794"/>
      <c r="Q794"/>
      <c r="R794"/>
      <c r="S794"/>
      <c r="T794"/>
      <c r="U794"/>
      <c r="V794"/>
      <c r="W794"/>
      <c r="X794"/>
      <c r="Y794"/>
      <c r="Z794"/>
      <c r="AA794"/>
      <c r="AB794"/>
      <c r="AC794"/>
    </row>
    <row r="795" spans="2:29" s="1" customFormat="1">
      <c r="B795" s="4"/>
      <c r="C795" s="5"/>
      <c r="G795"/>
      <c r="H795"/>
      <c r="I795"/>
      <c r="J795"/>
      <c r="K795"/>
      <c r="L795"/>
      <c r="M795"/>
      <c r="N795"/>
      <c r="O795"/>
      <c r="P795"/>
      <c r="Q795"/>
      <c r="R795"/>
      <c r="S795"/>
      <c r="T795"/>
      <c r="U795"/>
      <c r="V795"/>
      <c r="W795"/>
      <c r="X795"/>
      <c r="Y795"/>
      <c r="Z795"/>
      <c r="AA795"/>
      <c r="AB795"/>
      <c r="AC795"/>
    </row>
    <row r="796" spans="2:29" s="1" customFormat="1">
      <c r="B796" s="4"/>
      <c r="C796" s="5"/>
      <c r="G796"/>
      <c r="H796"/>
      <c r="I796"/>
      <c r="J796"/>
      <c r="K796"/>
      <c r="L796"/>
      <c r="M796"/>
      <c r="N796"/>
      <c r="O796"/>
      <c r="P796"/>
      <c r="Q796"/>
      <c r="R796"/>
      <c r="S796"/>
      <c r="T796"/>
      <c r="U796"/>
      <c r="V796"/>
      <c r="W796"/>
      <c r="X796"/>
      <c r="Y796"/>
      <c r="Z796"/>
      <c r="AA796"/>
      <c r="AB796"/>
      <c r="AC796"/>
    </row>
    <row r="797" spans="2:29" s="1" customFormat="1">
      <c r="B797" s="4"/>
      <c r="C797" s="5"/>
      <c r="G797"/>
      <c r="H797"/>
      <c r="I797"/>
      <c r="J797"/>
      <c r="K797"/>
      <c r="L797"/>
      <c r="M797"/>
      <c r="N797"/>
      <c r="O797"/>
      <c r="P797"/>
      <c r="Q797"/>
      <c r="R797"/>
      <c r="S797"/>
      <c r="T797"/>
      <c r="U797"/>
      <c r="V797"/>
      <c r="W797"/>
      <c r="X797"/>
      <c r="Y797"/>
      <c r="Z797"/>
      <c r="AA797"/>
      <c r="AB797"/>
      <c r="AC797"/>
    </row>
    <row r="798" spans="2:29" s="1" customFormat="1">
      <c r="B798" s="4"/>
      <c r="C798" s="5"/>
      <c r="G798"/>
      <c r="H798"/>
      <c r="I798"/>
      <c r="J798"/>
      <c r="K798"/>
      <c r="L798"/>
      <c r="M798"/>
      <c r="N798"/>
      <c r="O798"/>
      <c r="P798"/>
      <c r="Q798"/>
      <c r="R798"/>
      <c r="S798"/>
      <c r="T798"/>
      <c r="U798"/>
      <c r="V798"/>
      <c r="W798"/>
      <c r="X798"/>
      <c r="Y798"/>
      <c r="Z798"/>
      <c r="AA798"/>
      <c r="AB798"/>
      <c r="AC798"/>
    </row>
    <row r="799" spans="2:29" s="1" customFormat="1">
      <c r="B799" s="4"/>
      <c r="C799" s="5"/>
      <c r="G799"/>
      <c r="H799"/>
      <c r="I799"/>
      <c r="J799"/>
      <c r="K799"/>
      <c r="L799"/>
      <c r="M799"/>
      <c r="N799"/>
      <c r="O799"/>
      <c r="P799"/>
      <c r="Q799"/>
      <c r="R799"/>
      <c r="S799"/>
      <c r="T799"/>
      <c r="U799"/>
      <c r="V799"/>
      <c r="W799"/>
      <c r="X799"/>
      <c r="Y799"/>
      <c r="Z799"/>
      <c r="AA799"/>
      <c r="AB799"/>
      <c r="AC799"/>
    </row>
    <row r="800" spans="2:29" s="1" customFormat="1">
      <c r="B800" s="4"/>
      <c r="C800" s="5"/>
      <c r="G800"/>
      <c r="H800"/>
      <c r="I800"/>
      <c r="J800"/>
      <c r="K800"/>
      <c r="L800"/>
      <c r="M800"/>
      <c r="N800"/>
      <c r="O800"/>
      <c r="P800"/>
      <c r="Q800"/>
      <c r="R800"/>
      <c r="S800"/>
      <c r="T800"/>
      <c r="U800"/>
      <c r="V800"/>
      <c r="W800"/>
      <c r="X800"/>
      <c r="Y800"/>
      <c r="Z800"/>
      <c r="AA800"/>
      <c r="AB800"/>
      <c r="AC800"/>
    </row>
    <row r="801" spans="2:29" s="1" customFormat="1">
      <c r="B801" s="4"/>
      <c r="C801" s="5"/>
      <c r="G801"/>
      <c r="H801"/>
      <c r="I801"/>
      <c r="J801"/>
      <c r="K801"/>
      <c r="L801"/>
      <c r="M801"/>
      <c r="N801"/>
      <c r="O801"/>
      <c r="P801"/>
      <c r="Q801"/>
      <c r="R801"/>
      <c r="S801"/>
      <c r="T801"/>
      <c r="U801"/>
      <c r="V801"/>
      <c r="W801"/>
      <c r="X801"/>
      <c r="Y801"/>
      <c r="Z801"/>
      <c r="AA801"/>
      <c r="AB801"/>
      <c r="AC801"/>
    </row>
    <row r="802" spans="2:29" s="1" customFormat="1">
      <c r="B802" s="4"/>
      <c r="C802" s="5"/>
      <c r="G802"/>
      <c r="H802"/>
      <c r="I802"/>
      <c r="J802"/>
      <c r="K802"/>
      <c r="L802"/>
      <c r="M802"/>
      <c r="N802"/>
      <c r="O802"/>
      <c r="P802"/>
      <c r="Q802"/>
      <c r="R802"/>
      <c r="S802"/>
      <c r="T802"/>
      <c r="U802"/>
      <c r="V802"/>
      <c r="W802"/>
      <c r="X802"/>
      <c r="Y802"/>
      <c r="Z802"/>
      <c r="AA802"/>
      <c r="AB802"/>
      <c r="AC802"/>
    </row>
    <row r="803" spans="2:29" s="1" customFormat="1">
      <c r="B803" s="4"/>
      <c r="C803" s="5"/>
      <c r="G803"/>
      <c r="H803"/>
      <c r="I803"/>
      <c r="J803"/>
      <c r="K803"/>
      <c r="L803"/>
      <c r="M803"/>
      <c r="N803"/>
      <c r="O803"/>
      <c r="P803"/>
      <c r="Q803"/>
      <c r="R803"/>
      <c r="S803"/>
      <c r="T803"/>
      <c r="U803"/>
      <c r="V803"/>
      <c r="W803"/>
      <c r="X803"/>
      <c r="Y803"/>
      <c r="Z803"/>
      <c r="AA803"/>
      <c r="AB803"/>
      <c r="AC803"/>
    </row>
    <row r="804" spans="2:29" s="1" customFormat="1">
      <c r="B804" s="4"/>
      <c r="C804" s="5"/>
      <c r="G804"/>
      <c r="H804"/>
      <c r="I804"/>
      <c r="J804"/>
      <c r="K804"/>
      <c r="L804"/>
      <c r="M804"/>
      <c r="N804"/>
      <c r="O804"/>
      <c r="P804"/>
      <c r="Q804"/>
      <c r="R804"/>
      <c r="S804"/>
      <c r="T804"/>
      <c r="U804"/>
      <c r="V804"/>
      <c r="W804"/>
      <c r="X804"/>
      <c r="Y804"/>
      <c r="Z804"/>
      <c r="AA804"/>
      <c r="AB804"/>
      <c r="AC804"/>
    </row>
    <row r="805" spans="2:29" s="1" customFormat="1">
      <c r="B805" s="4"/>
      <c r="C805" s="5"/>
      <c r="G805"/>
      <c r="H805"/>
      <c r="I805"/>
      <c r="J805"/>
      <c r="K805"/>
      <c r="L805"/>
      <c r="M805"/>
      <c r="N805"/>
      <c r="O805"/>
      <c r="P805"/>
      <c r="Q805"/>
      <c r="R805"/>
      <c r="S805"/>
      <c r="T805"/>
      <c r="U805"/>
      <c r="V805"/>
      <c r="W805"/>
      <c r="X805"/>
      <c r="Y805"/>
      <c r="Z805"/>
      <c r="AA805"/>
      <c r="AB805"/>
      <c r="AC805"/>
    </row>
    <row r="806" spans="2:29" s="1" customFormat="1">
      <c r="B806" s="4"/>
      <c r="C806" s="5"/>
      <c r="G806"/>
      <c r="H806"/>
      <c r="I806"/>
      <c r="J806"/>
      <c r="K806"/>
      <c r="L806"/>
      <c r="M806"/>
      <c r="N806"/>
      <c r="O806"/>
      <c r="P806"/>
      <c r="Q806"/>
      <c r="R806"/>
      <c r="S806"/>
      <c r="T806"/>
      <c r="U806"/>
      <c r="V806"/>
      <c r="W806"/>
      <c r="X806"/>
      <c r="Y806"/>
      <c r="Z806"/>
      <c r="AA806"/>
      <c r="AB806"/>
      <c r="AC806"/>
    </row>
    <row r="807" spans="2:29" s="1" customFormat="1">
      <c r="B807" s="4"/>
      <c r="C807" s="5"/>
      <c r="G807"/>
      <c r="H807"/>
      <c r="I807"/>
      <c r="J807"/>
      <c r="K807"/>
      <c r="L807"/>
      <c r="M807"/>
      <c r="N807"/>
      <c r="O807"/>
      <c r="P807"/>
      <c r="Q807"/>
      <c r="R807"/>
      <c r="S807"/>
      <c r="T807"/>
      <c r="U807"/>
      <c r="V807"/>
      <c r="W807"/>
      <c r="X807"/>
      <c r="Y807"/>
      <c r="Z807"/>
      <c r="AA807"/>
      <c r="AB807"/>
      <c r="AC807"/>
    </row>
    <row r="808" spans="2:29" s="1" customFormat="1">
      <c r="B808" s="4"/>
      <c r="C808" s="5"/>
      <c r="G808"/>
      <c r="H808"/>
      <c r="I808"/>
      <c r="J808"/>
      <c r="K808"/>
      <c r="L808"/>
      <c r="M808"/>
      <c r="N808"/>
      <c r="O808"/>
      <c r="P808"/>
      <c r="Q808"/>
      <c r="R808"/>
      <c r="S808"/>
      <c r="T808"/>
      <c r="U808"/>
      <c r="V808"/>
      <c r="W808"/>
      <c r="X808"/>
      <c r="Y808"/>
      <c r="Z808"/>
      <c r="AA808"/>
      <c r="AB808"/>
      <c r="AC808"/>
    </row>
    <row r="809" spans="2:29" s="1" customFormat="1">
      <c r="B809" s="4"/>
      <c r="C809" s="5"/>
      <c r="G809"/>
      <c r="H809"/>
      <c r="I809"/>
      <c r="J809"/>
      <c r="K809"/>
      <c r="L809"/>
      <c r="M809"/>
      <c r="N809"/>
      <c r="O809"/>
      <c r="P809"/>
      <c r="Q809"/>
      <c r="R809"/>
      <c r="S809"/>
      <c r="T809"/>
      <c r="U809"/>
      <c r="V809"/>
      <c r="W809"/>
      <c r="X809"/>
      <c r="Y809"/>
      <c r="Z809"/>
      <c r="AA809"/>
      <c r="AB809"/>
      <c r="AC809"/>
    </row>
    <row r="810" spans="2:29" s="1" customFormat="1">
      <c r="B810" s="4"/>
      <c r="C810" s="5"/>
      <c r="G810"/>
      <c r="H810"/>
      <c r="I810"/>
      <c r="J810"/>
      <c r="K810"/>
      <c r="L810"/>
      <c r="M810"/>
      <c r="N810"/>
      <c r="O810"/>
      <c r="P810"/>
      <c r="Q810"/>
      <c r="R810"/>
      <c r="S810"/>
      <c r="T810"/>
      <c r="U810"/>
      <c r="V810"/>
      <c r="W810"/>
      <c r="X810"/>
      <c r="Y810"/>
      <c r="Z810"/>
      <c r="AA810"/>
      <c r="AB810"/>
      <c r="AC810"/>
    </row>
    <row r="811" spans="2:29" s="1" customFormat="1">
      <c r="B811" s="4"/>
      <c r="C811" s="5"/>
      <c r="G811"/>
      <c r="H811"/>
      <c r="I811"/>
      <c r="J811"/>
      <c r="K811"/>
      <c r="L811"/>
      <c r="M811"/>
      <c r="N811"/>
      <c r="O811"/>
      <c r="P811"/>
      <c r="Q811"/>
      <c r="R811"/>
      <c r="S811"/>
      <c r="T811"/>
      <c r="U811"/>
      <c r="V811"/>
      <c r="W811"/>
      <c r="X811"/>
      <c r="Y811"/>
      <c r="Z811"/>
      <c r="AA811"/>
      <c r="AB811"/>
      <c r="AC811"/>
    </row>
    <row r="812" spans="2:29" s="1" customFormat="1">
      <c r="B812" s="4"/>
      <c r="C812" s="5"/>
      <c r="G812"/>
      <c r="H812"/>
      <c r="I812"/>
      <c r="J812"/>
      <c r="K812"/>
      <c r="L812"/>
      <c r="M812"/>
      <c r="N812"/>
      <c r="O812"/>
      <c r="P812"/>
      <c r="Q812"/>
      <c r="R812"/>
      <c r="S812"/>
      <c r="T812"/>
      <c r="U812"/>
      <c r="V812"/>
      <c r="W812"/>
      <c r="X812"/>
      <c r="Y812"/>
      <c r="Z812"/>
      <c r="AA812"/>
      <c r="AB812"/>
      <c r="AC812"/>
    </row>
    <row r="813" spans="2:29" s="1" customFormat="1">
      <c r="B813" s="4"/>
      <c r="C813" s="5"/>
      <c r="G813"/>
      <c r="H813"/>
      <c r="I813"/>
      <c r="J813"/>
      <c r="K813"/>
      <c r="L813"/>
      <c r="M813"/>
      <c r="N813"/>
      <c r="O813"/>
      <c r="P813"/>
      <c r="Q813"/>
      <c r="R813"/>
      <c r="S813"/>
      <c r="T813"/>
      <c r="U813"/>
      <c r="V813"/>
      <c r="W813"/>
      <c r="X813"/>
      <c r="Y813"/>
      <c r="Z813"/>
      <c r="AA813"/>
      <c r="AB813"/>
      <c r="AC813"/>
    </row>
    <row r="814" spans="2:29" s="1" customFormat="1">
      <c r="B814" s="4"/>
      <c r="C814" s="5"/>
      <c r="G814"/>
      <c r="H814"/>
      <c r="I814"/>
      <c r="J814"/>
      <c r="K814"/>
      <c r="L814"/>
      <c r="M814"/>
      <c r="N814"/>
      <c r="O814"/>
      <c r="P814"/>
      <c r="Q814"/>
      <c r="R814"/>
      <c r="S814"/>
      <c r="T814"/>
      <c r="U814"/>
      <c r="V814"/>
      <c r="W814"/>
      <c r="X814"/>
      <c r="Y814"/>
      <c r="Z814"/>
      <c r="AA814"/>
      <c r="AB814"/>
      <c r="AC814"/>
    </row>
    <row r="815" spans="2:29" s="1" customFormat="1">
      <c r="B815" s="4"/>
      <c r="C815" s="5"/>
      <c r="G815"/>
      <c r="H815"/>
      <c r="I815"/>
      <c r="J815"/>
      <c r="K815"/>
      <c r="L815"/>
      <c r="M815"/>
      <c r="N815"/>
      <c r="O815"/>
      <c r="P815"/>
      <c r="Q815"/>
      <c r="R815"/>
      <c r="S815"/>
      <c r="T815"/>
      <c r="U815"/>
      <c r="V815"/>
      <c r="W815"/>
      <c r="X815"/>
      <c r="Y815"/>
      <c r="Z815"/>
      <c r="AA815"/>
      <c r="AB815"/>
      <c r="AC815"/>
    </row>
    <row r="816" spans="2:29" s="1" customFormat="1">
      <c r="B816" s="4"/>
      <c r="C816" s="5"/>
      <c r="G816"/>
      <c r="H816"/>
      <c r="I816"/>
      <c r="J816"/>
      <c r="K816"/>
      <c r="L816"/>
      <c r="M816"/>
      <c r="N816"/>
      <c r="O816"/>
      <c r="P816"/>
      <c r="Q816"/>
      <c r="R816"/>
      <c r="S816"/>
      <c r="T816"/>
      <c r="U816"/>
      <c r="V816"/>
      <c r="W816"/>
      <c r="X816"/>
      <c r="Y816"/>
      <c r="Z816"/>
      <c r="AA816"/>
      <c r="AB816"/>
      <c r="AC816"/>
    </row>
    <row r="817" spans="2:29" s="1" customFormat="1">
      <c r="B817" s="4"/>
      <c r="C817" s="5"/>
      <c r="G817"/>
      <c r="H817"/>
      <c r="I817"/>
      <c r="J817"/>
      <c r="K817"/>
      <c r="L817"/>
      <c r="M817"/>
      <c r="N817"/>
      <c r="O817"/>
      <c r="P817"/>
      <c r="Q817"/>
      <c r="R817"/>
      <c r="S817"/>
      <c r="T817"/>
      <c r="U817"/>
      <c r="V817"/>
      <c r="W817"/>
      <c r="X817"/>
      <c r="Y817"/>
      <c r="Z817"/>
      <c r="AA817"/>
      <c r="AB817"/>
      <c r="AC817"/>
    </row>
    <row r="818" spans="2:29" s="1" customFormat="1">
      <c r="B818" s="4"/>
      <c r="C818" s="5"/>
      <c r="G818"/>
      <c r="H818"/>
      <c r="I818"/>
      <c r="J818"/>
      <c r="K818"/>
      <c r="L818"/>
      <c r="M818"/>
      <c r="N818"/>
      <c r="O818"/>
      <c r="P818"/>
      <c r="Q818"/>
      <c r="R818"/>
      <c r="S818"/>
      <c r="T818"/>
      <c r="U818"/>
      <c r="V818"/>
      <c r="W818"/>
      <c r="X818"/>
      <c r="Y818"/>
      <c r="Z818"/>
      <c r="AA818"/>
      <c r="AB818"/>
      <c r="AC818"/>
    </row>
    <row r="819" spans="2:29" s="1" customFormat="1">
      <c r="B819" s="4"/>
      <c r="C819" s="5"/>
      <c r="G819"/>
      <c r="H819"/>
      <c r="I819"/>
      <c r="J819"/>
      <c r="K819"/>
      <c r="L819"/>
      <c r="M819"/>
      <c r="N819"/>
      <c r="O819"/>
      <c r="P819"/>
      <c r="Q819"/>
      <c r="R819"/>
      <c r="S819"/>
      <c r="T819"/>
      <c r="U819"/>
      <c r="V819"/>
      <c r="W819"/>
      <c r="X819"/>
      <c r="Y819"/>
      <c r="Z819"/>
      <c r="AA819"/>
      <c r="AB819"/>
      <c r="AC819"/>
    </row>
    <row r="820" spans="2:29" s="1" customFormat="1">
      <c r="B820" s="4"/>
      <c r="C820" s="5"/>
      <c r="G820"/>
      <c r="H820"/>
      <c r="I820"/>
      <c r="J820"/>
      <c r="K820"/>
      <c r="L820"/>
      <c r="M820"/>
      <c r="N820"/>
      <c r="O820"/>
      <c r="P820"/>
      <c r="Q820"/>
      <c r="R820"/>
      <c r="S820"/>
      <c r="T820"/>
      <c r="U820"/>
      <c r="V820"/>
      <c r="W820"/>
      <c r="X820"/>
      <c r="Y820"/>
      <c r="Z820"/>
      <c r="AA820"/>
      <c r="AB820"/>
      <c r="AC820"/>
    </row>
    <row r="821" spans="2:29" s="1" customFormat="1">
      <c r="B821" s="4"/>
      <c r="C821" s="5"/>
      <c r="G821"/>
      <c r="H821"/>
      <c r="I821"/>
      <c r="J821"/>
      <c r="K821"/>
      <c r="L821"/>
      <c r="M821"/>
      <c r="N821"/>
      <c r="O821"/>
      <c r="P821"/>
      <c r="Q821"/>
      <c r="R821"/>
      <c r="S821"/>
      <c r="T821"/>
      <c r="U821"/>
      <c r="V821"/>
      <c r="W821"/>
      <c r="X821"/>
      <c r="Y821"/>
      <c r="Z821"/>
      <c r="AA821"/>
      <c r="AB821"/>
      <c r="AC821"/>
    </row>
    <row r="822" spans="2:29" s="1" customFormat="1">
      <c r="B822" s="4"/>
      <c r="C822" s="5"/>
      <c r="G822"/>
      <c r="H822"/>
      <c r="I822"/>
      <c r="J822"/>
      <c r="K822"/>
      <c r="L822"/>
      <c r="M822"/>
      <c r="N822"/>
      <c r="O822"/>
      <c r="P822"/>
      <c r="Q822"/>
      <c r="R822"/>
      <c r="S822"/>
      <c r="T822"/>
      <c r="U822"/>
      <c r="V822"/>
      <c r="W822"/>
      <c r="X822"/>
      <c r="Y822"/>
      <c r="Z822"/>
      <c r="AA822"/>
      <c r="AB822"/>
      <c r="AC822"/>
    </row>
    <row r="823" spans="2:29" s="1" customFormat="1">
      <c r="B823" s="4"/>
      <c r="C823" s="5"/>
      <c r="G823"/>
      <c r="H823"/>
      <c r="I823"/>
      <c r="J823"/>
      <c r="K823"/>
      <c r="L823"/>
      <c r="M823"/>
      <c r="N823"/>
      <c r="O823"/>
      <c r="P823"/>
      <c r="Q823"/>
      <c r="R823"/>
      <c r="S823"/>
      <c r="T823"/>
      <c r="U823"/>
      <c r="V823"/>
      <c r="W823"/>
      <c r="X823"/>
      <c r="Y823"/>
      <c r="Z823"/>
      <c r="AA823"/>
      <c r="AB823"/>
      <c r="AC823"/>
    </row>
    <row r="824" spans="2:29" s="1" customFormat="1">
      <c r="B824" s="4"/>
      <c r="C824" s="5"/>
      <c r="G824"/>
      <c r="H824"/>
      <c r="I824"/>
      <c r="J824"/>
      <c r="K824"/>
      <c r="L824"/>
      <c r="M824"/>
      <c r="N824"/>
      <c r="O824"/>
      <c r="P824"/>
      <c r="Q824"/>
      <c r="R824"/>
      <c r="S824"/>
      <c r="T824"/>
      <c r="U824"/>
      <c r="V824"/>
      <c r="W824"/>
      <c r="X824"/>
      <c r="Y824"/>
      <c r="Z824"/>
      <c r="AA824"/>
      <c r="AB824"/>
      <c r="AC824"/>
    </row>
    <row r="825" spans="2:29" s="1" customFormat="1">
      <c r="B825" s="4"/>
      <c r="C825" s="5"/>
      <c r="G825"/>
      <c r="H825"/>
      <c r="I825"/>
      <c r="J825"/>
      <c r="K825"/>
      <c r="L825"/>
      <c r="M825"/>
      <c r="N825"/>
      <c r="O825"/>
      <c r="P825"/>
      <c r="Q825"/>
      <c r="R825"/>
      <c r="S825"/>
      <c r="T825"/>
      <c r="U825"/>
      <c r="V825"/>
      <c r="W825"/>
      <c r="X825"/>
      <c r="Y825"/>
      <c r="Z825"/>
      <c r="AA825"/>
      <c r="AB825"/>
      <c r="AC825"/>
    </row>
    <row r="826" spans="2:29" s="1" customFormat="1">
      <c r="B826" s="4"/>
      <c r="C826" s="5"/>
      <c r="G826"/>
      <c r="H826"/>
      <c r="I826"/>
      <c r="J826"/>
      <c r="K826"/>
      <c r="L826"/>
      <c r="M826"/>
      <c r="N826"/>
      <c r="O826"/>
      <c r="P826"/>
      <c r="Q826"/>
      <c r="R826"/>
      <c r="S826"/>
      <c r="T826"/>
      <c r="U826"/>
      <c r="V826"/>
      <c r="W826"/>
      <c r="X826"/>
      <c r="Y826"/>
      <c r="Z826"/>
      <c r="AA826"/>
      <c r="AB826"/>
      <c r="AC826"/>
    </row>
    <row r="827" spans="2:29" s="1" customFormat="1">
      <c r="B827" s="4"/>
      <c r="C827" s="5"/>
      <c r="G827"/>
      <c r="H827"/>
      <c r="I827"/>
      <c r="J827"/>
      <c r="K827"/>
      <c r="L827"/>
      <c r="M827"/>
      <c r="N827"/>
      <c r="O827"/>
      <c r="P827"/>
      <c r="Q827"/>
      <c r="R827"/>
      <c r="S827"/>
      <c r="T827"/>
      <c r="U827"/>
      <c r="V827"/>
      <c r="W827"/>
      <c r="X827"/>
      <c r="Y827"/>
      <c r="Z827"/>
      <c r="AA827"/>
      <c r="AB827"/>
      <c r="AC827"/>
    </row>
    <row r="828" spans="2:29" s="1" customFormat="1">
      <c r="B828" s="4"/>
      <c r="C828" s="5"/>
      <c r="G828"/>
      <c r="H828"/>
      <c r="I828"/>
      <c r="J828"/>
      <c r="K828"/>
      <c r="L828"/>
      <c r="M828"/>
      <c r="N828"/>
      <c r="O828"/>
      <c r="P828"/>
      <c r="Q828"/>
      <c r="R828"/>
      <c r="S828"/>
      <c r="T828"/>
      <c r="U828"/>
      <c r="V828"/>
      <c r="W828"/>
      <c r="X828"/>
      <c r="Y828"/>
      <c r="Z828"/>
      <c r="AA828"/>
      <c r="AB828"/>
      <c r="AC828"/>
    </row>
    <row r="829" spans="2:29" s="1" customFormat="1">
      <c r="B829" s="4"/>
      <c r="C829" s="5"/>
      <c r="G829"/>
      <c r="H829"/>
      <c r="I829"/>
      <c r="J829"/>
      <c r="K829"/>
      <c r="L829"/>
      <c r="M829"/>
      <c r="N829"/>
      <c r="O829"/>
      <c r="P829"/>
      <c r="Q829"/>
      <c r="R829"/>
      <c r="S829"/>
      <c r="T829"/>
      <c r="U829"/>
      <c r="V829"/>
      <c r="W829"/>
      <c r="X829"/>
      <c r="Y829"/>
      <c r="Z829"/>
      <c r="AA829"/>
      <c r="AB829"/>
      <c r="AC829"/>
    </row>
    <row r="830" spans="2:29" s="1" customFormat="1">
      <c r="B830" s="4"/>
      <c r="C830" s="5"/>
      <c r="G830"/>
      <c r="H830"/>
      <c r="I830"/>
      <c r="J830"/>
      <c r="K830"/>
      <c r="L830"/>
      <c r="M830"/>
      <c r="N830"/>
      <c r="O830"/>
      <c r="P830"/>
      <c r="Q830"/>
      <c r="R830"/>
      <c r="S830"/>
      <c r="T830"/>
      <c r="U830"/>
      <c r="V830"/>
      <c r="W830"/>
      <c r="X830"/>
      <c r="Y830"/>
      <c r="Z830"/>
      <c r="AA830"/>
      <c r="AB830"/>
      <c r="AC830"/>
    </row>
    <row r="831" spans="2:29" s="1" customFormat="1">
      <c r="B831" s="4"/>
      <c r="C831" s="5"/>
      <c r="G831"/>
      <c r="H831"/>
      <c r="I831"/>
      <c r="J831"/>
      <c r="K831"/>
      <c r="L831"/>
      <c r="M831"/>
      <c r="N831"/>
      <c r="O831"/>
      <c r="P831"/>
      <c r="Q831"/>
      <c r="R831"/>
      <c r="S831"/>
      <c r="T831"/>
      <c r="U831"/>
      <c r="V831"/>
      <c r="W831"/>
      <c r="X831"/>
      <c r="Y831"/>
      <c r="Z831"/>
      <c r="AA831"/>
      <c r="AB831"/>
      <c r="AC831"/>
    </row>
    <row r="832" spans="2:29" s="1" customFormat="1">
      <c r="B832" s="4"/>
      <c r="C832" s="5"/>
      <c r="G832"/>
      <c r="H832"/>
      <c r="I832"/>
      <c r="J832"/>
      <c r="K832"/>
      <c r="L832"/>
      <c r="M832"/>
      <c r="N832"/>
      <c r="O832"/>
      <c r="P832"/>
      <c r="Q832"/>
      <c r="R832"/>
      <c r="S832"/>
      <c r="T832"/>
      <c r="U832"/>
      <c r="V832"/>
      <c r="W832"/>
      <c r="X832"/>
      <c r="Y832"/>
      <c r="Z832"/>
      <c r="AA832"/>
      <c r="AB832"/>
      <c r="AC832"/>
    </row>
    <row r="833" spans="2:29" s="1" customFormat="1">
      <c r="B833" s="4"/>
      <c r="C833" s="5"/>
      <c r="G833"/>
      <c r="H833"/>
      <c r="I833"/>
      <c r="J833"/>
      <c r="K833"/>
      <c r="L833"/>
      <c r="M833"/>
      <c r="N833"/>
      <c r="O833"/>
      <c r="P833"/>
      <c r="Q833"/>
      <c r="R833"/>
      <c r="S833"/>
      <c r="T833"/>
      <c r="U833"/>
      <c r="V833"/>
      <c r="W833"/>
      <c r="X833"/>
      <c r="Y833"/>
      <c r="Z833"/>
      <c r="AA833"/>
      <c r="AB833"/>
      <c r="AC833"/>
    </row>
    <row r="834" spans="2:29" s="1" customFormat="1">
      <c r="B834" s="4"/>
      <c r="C834" s="5"/>
      <c r="G834"/>
      <c r="H834"/>
      <c r="I834"/>
      <c r="J834"/>
      <c r="K834"/>
      <c r="L834"/>
      <c r="M834"/>
      <c r="N834"/>
      <c r="O834"/>
      <c r="P834"/>
      <c r="Q834"/>
      <c r="R834"/>
      <c r="S834"/>
      <c r="T834"/>
      <c r="U834"/>
      <c r="V834"/>
      <c r="W834"/>
      <c r="X834"/>
      <c r="Y834"/>
      <c r="Z834"/>
      <c r="AA834"/>
      <c r="AB834"/>
      <c r="AC834"/>
    </row>
    <row r="835" spans="2:29" s="1" customFormat="1">
      <c r="B835" s="4"/>
      <c r="C835" s="5"/>
      <c r="G835"/>
      <c r="H835"/>
      <c r="I835"/>
      <c r="J835"/>
      <c r="K835"/>
      <c r="L835"/>
      <c r="M835"/>
      <c r="N835"/>
      <c r="O835"/>
      <c r="P835"/>
      <c r="Q835"/>
      <c r="R835"/>
      <c r="S835"/>
      <c r="T835"/>
      <c r="U835"/>
      <c r="V835"/>
      <c r="W835"/>
      <c r="X835"/>
      <c r="Y835"/>
      <c r="Z835"/>
      <c r="AA835"/>
      <c r="AB835"/>
      <c r="AC835"/>
    </row>
    <row r="836" spans="2:29" s="1" customFormat="1">
      <c r="B836" s="4"/>
      <c r="C836" s="5"/>
      <c r="G836"/>
      <c r="H836"/>
      <c r="I836"/>
      <c r="J836"/>
      <c r="K836"/>
      <c r="L836"/>
      <c r="M836"/>
      <c r="N836"/>
      <c r="O836"/>
      <c r="P836"/>
      <c r="Q836"/>
      <c r="R836"/>
      <c r="S836"/>
      <c r="T836"/>
      <c r="U836"/>
      <c r="V836"/>
      <c r="W836"/>
      <c r="X836"/>
      <c r="Y836"/>
      <c r="Z836"/>
      <c r="AA836"/>
      <c r="AB836"/>
      <c r="AC836"/>
    </row>
    <row r="837" spans="2:29" s="1" customFormat="1">
      <c r="B837" s="4"/>
      <c r="C837" s="5"/>
      <c r="G837"/>
      <c r="H837"/>
      <c r="I837"/>
      <c r="J837"/>
      <c r="K837"/>
      <c r="L837"/>
      <c r="M837"/>
      <c r="N837"/>
      <c r="O837"/>
      <c r="P837"/>
      <c r="Q837"/>
      <c r="R837"/>
      <c r="S837"/>
      <c r="T837"/>
      <c r="U837"/>
      <c r="V837"/>
      <c r="W837"/>
      <c r="X837"/>
      <c r="Y837"/>
      <c r="Z837"/>
      <c r="AA837"/>
      <c r="AB837"/>
      <c r="AC837"/>
    </row>
    <row r="838" spans="2:29" s="1" customFormat="1">
      <c r="B838" s="4"/>
      <c r="C838" s="5"/>
      <c r="G838"/>
      <c r="H838"/>
      <c r="I838"/>
      <c r="J838"/>
      <c r="K838"/>
      <c r="L838"/>
      <c r="M838"/>
      <c r="N838"/>
      <c r="O838"/>
      <c r="P838"/>
      <c r="Q838"/>
      <c r="R838"/>
      <c r="S838"/>
      <c r="T838"/>
      <c r="U838"/>
      <c r="V838"/>
      <c r="W838"/>
      <c r="X838"/>
      <c r="Y838"/>
      <c r="Z838"/>
      <c r="AA838"/>
      <c r="AB838"/>
      <c r="AC838"/>
    </row>
    <row r="839" spans="2:29" s="1" customFormat="1">
      <c r="B839" s="4"/>
      <c r="C839" s="5"/>
      <c r="G839"/>
      <c r="H839"/>
      <c r="I839"/>
      <c r="J839"/>
      <c r="K839"/>
      <c r="L839"/>
      <c r="M839"/>
      <c r="N839"/>
      <c r="O839"/>
      <c r="P839"/>
      <c r="Q839"/>
      <c r="R839"/>
      <c r="S839"/>
      <c r="T839"/>
      <c r="U839"/>
      <c r="V839"/>
      <c r="W839"/>
      <c r="X839"/>
      <c r="Y839"/>
      <c r="Z839"/>
      <c r="AA839"/>
      <c r="AB839"/>
      <c r="AC839"/>
    </row>
    <row r="840" spans="2:29" s="1" customFormat="1">
      <c r="B840" s="4"/>
      <c r="C840" s="5"/>
      <c r="G840"/>
      <c r="H840"/>
      <c r="I840"/>
      <c r="J840"/>
      <c r="K840"/>
      <c r="L840"/>
      <c r="M840"/>
      <c r="N840"/>
      <c r="O840"/>
      <c r="P840"/>
      <c r="Q840"/>
      <c r="R840"/>
      <c r="S840"/>
      <c r="T840"/>
      <c r="U840"/>
      <c r="V840"/>
      <c r="W840"/>
      <c r="X840"/>
      <c r="Y840"/>
      <c r="Z840"/>
      <c r="AA840"/>
      <c r="AB840"/>
      <c r="AC840"/>
    </row>
    <row r="841" spans="2:29" s="1" customFormat="1">
      <c r="B841" s="4"/>
      <c r="C841" s="5"/>
      <c r="G841"/>
      <c r="H841"/>
      <c r="I841"/>
      <c r="J841"/>
      <c r="K841"/>
      <c r="L841"/>
      <c r="M841"/>
      <c r="N841"/>
      <c r="O841"/>
      <c r="P841"/>
      <c r="Q841"/>
      <c r="R841"/>
      <c r="S841"/>
      <c r="T841"/>
      <c r="U841"/>
      <c r="V841"/>
      <c r="W841"/>
      <c r="X841"/>
      <c r="Y841"/>
      <c r="Z841"/>
      <c r="AA841"/>
      <c r="AB841"/>
      <c r="AC841"/>
    </row>
    <row r="842" spans="2:29" s="1" customFormat="1">
      <c r="B842" s="4"/>
      <c r="C842" s="5"/>
      <c r="G842"/>
      <c r="H842"/>
      <c r="I842"/>
      <c r="J842"/>
      <c r="K842"/>
      <c r="L842"/>
      <c r="M842"/>
      <c r="N842"/>
      <c r="O842"/>
      <c r="P842"/>
      <c r="Q842"/>
      <c r="R842"/>
      <c r="S842"/>
      <c r="T842"/>
      <c r="U842"/>
      <c r="V842"/>
      <c r="W842"/>
      <c r="X842"/>
      <c r="Y842"/>
      <c r="Z842"/>
      <c r="AA842"/>
      <c r="AB842"/>
      <c r="AC842"/>
    </row>
    <row r="843" spans="2:29" s="1" customFormat="1">
      <c r="B843" s="4"/>
      <c r="C843" s="5"/>
      <c r="G843"/>
      <c r="H843"/>
      <c r="I843"/>
      <c r="J843"/>
      <c r="K843"/>
      <c r="L843"/>
      <c r="M843"/>
      <c r="N843"/>
      <c r="O843"/>
      <c r="P843"/>
      <c r="Q843"/>
      <c r="R843"/>
      <c r="S843"/>
      <c r="T843"/>
      <c r="U843"/>
      <c r="V843"/>
      <c r="W843"/>
      <c r="X843"/>
      <c r="Y843"/>
      <c r="Z843"/>
      <c r="AA843"/>
      <c r="AB843"/>
      <c r="AC843"/>
    </row>
    <row r="844" spans="2:29" s="1" customFormat="1">
      <c r="B844" s="4"/>
      <c r="C844" s="5"/>
      <c r="G844"/>
      <c r="H844"/>
      <c r="I844"/>
      <c r="J844"/>
      <c r="K844"/>
      <c r="L844"/>
      <c r="M844"/>
      <c r="N844"/>
      <c r="O844"/>
      <c r="P844"/>
      <c r="Q844"/>
      <c r="R844"/>
      <c r="S844"/>
      <c r="T844"/>
      <c r="U844"/>
      <c r="V844"/>
      <c r="W844"/>
      <c r="X844"/>
      <c r="Y844"/>
      <c r="Z844"/>
      <c r="AA844"/>
      <c r="AB844"/>
      <c r="AC844"/>
    </row>
    <row r="845" spans="2:29" s="1" customFormat="1">
      <c r="B845" s="4"/>
      <c r="C845" s="5"/>
      <c r="G845"/>
      <c r="H845"/>
      <c r="I845"/>
      <c r="J845"/>
      <c r="K845"/>
      <c r="L845"/>
      <c r="M845"/>
      <c r="N845"/>
      <c r="O845"/>
      <c r="P845"/>
      <c r="Q845"/>
      <c r="R845"/>
      <c r="S845"/>
      <c r="T845"/>
      <c r="U845"/>
      <c r="V845"/>
      <c r="W845"/>
      <c r="X845"/>
      <c r="Y845"/>
      <c r="Z845"/>
      <c r="AA845"/>
      <c r="AB845"/>
      <c r="AC845"/>
    </row>
    <row r="846" spans="2:29" s="1" customFormat="1">
      <c r="B846" s="4"/>
      <c r="C846" s="5"/>
      <c r="G846"/>
      <c r="H846"/>
      <c r="I846"/>
      <c r="J846"/>
      <c r="K846"/>
      <c r="L846"/>
      <c r="M846"/>
      <c r="N846"/>
      <c r="O846"/>
      <c r="P846"/>
      <c r="Q846"/>
      <c r="R846"/>
      <c r="S846"/>
      <c r="T846"/>
      <c r="U846"/>
      <c r="V846"/>
      <c r="W846"/>
      <c r="X846"/>
      <c r="Y846"/>
      <c r="Z846"/>
      <c r="AA846"/>
      <c r="AB846"/>
      <c r="AC846"/>
    </row>
    <row r="847" spans="2:29" s="1" customFormat="1">
      <c r="B847" s="4"/>
      <c r="C847" s="5"/>
      <c r="G847"/>
      <c r="H847"/>
      <c r="I847"/>
      <c r="J847"/>
      <c r="K847"/>
      <c r="L847"/>
      <c r="M847"/>
      <c r="N847"/>
      <c r="O847"/>
      <c r="P847"/>
      <c r="Q847"/>
      <c r="R847"/>
      <c r="S847"/>
      <c r="T847"/>
      <c r="U847"/>
      <c r="V847"/>
      <c r="W847"/>
      <c r="X847"/>
      <c r="Y847"/>
      <c r="Z847"/>
      <c r="AA847"/>
      <c r="AB847"/>
      <c r="AC847"/>
    </row>
    <row r="848" spans="2:29" s="1" customFormat="1">
      <c r="B848" s="4"/>
      <c r="C848" s="5"/>
      <c r="G848"/>
      <c r="H848"/>
      <c r="I848"/>
      <c r="J848"/>
      <c r="K848"/>
      <c r="L848"/>
      <c r="M848"/>
      <c r="N848"/>
      <c r="O848"/>
      <c r="P848"/>
      <c r="Q848"/>
      <c r="R848"/>
      <c r="S848"/>
      <c r="T848"/>
      <c r="U848"/>
      <c r="V848"/>
      <c r="W848"/>
      <c r="X848"/>
      <c r="Y848"/>
      <c r="Z848"/>
      <c r="AA848"/>
      <c r="AB848"/>
      <c r="AC848"/>
    </row>
    <row r="849" spans="2:29" s="1" customFormat="1">
      <c r="B849" s="4"/>
      <c r="C849" s="5"/>
      <c r="G849"/>
      <c r="H849"/>
      <c r="I849"/>
      <c r="J849"/>
      <c r="K849"/>
      <c r="L849"/>
      <c r="M849"/>
      <c r="N849"/>
      <c r="O849"/>
      <c r="P849"/>
      <c r="Q849"/>
      <c r="R849"/>
      <c r="S849"/>
      <c r="T849"/>
      <c r="U849"/>
      <c r="V849"/>
      <c r="W849"/>
      <c r="X849"/>
      <c r="Y849"/>
      <c r="Z849"/>
      <c r="AA849"/>
      <c r="AB849"/>
      <c r="AC849"/>
    </row>
    <row r="850" spans="2:29" s="1" customFormat="1">
      <c r="B850" s="4"/>
      <c r="C850" s="5"/>
      <c r="G850"/>
      <c r="H850"/>
      <c r="I850"/>
      <c r="J850"/>
      <c r="K850"/>
      <c r="L850"/>
      <c r="M850"/>
      <c r="N850"/>
      <c r="O850"/>
      <c r="P850"/>
      <c r="Q850"/>
      <c r="R850"/>
      <c r="S850"/>
      <c r="T850"/>
      <c r="U850"/>
      <c r="V850"/>
      <c r="W850"/>
      <c r="X850"/>
      <c r="Y850"/>
      <c r="Z850"/>
      <c r="AA850"/>
      <c r="AB850"/>
      <c r="AC850"/>
    </row>
    <row r="851" spans="2:29" s="1" customFormat="1">
      <c r="B851" s="4"/>
      <c r="C851" s="5"/>
      <c r="G851"/>
      <c r="H851"/>
      <c r="I851"/>
      <c r="J851"/>
      <c r="K851"/>
      <c r="L851"/>
      <c r="M851"/>
      <c r="N851"/>
      <c r="O851"/>
      <c r="P851"/>
      <c r="Q851"/>
      <c r="R851"/>
      <c r="S851"/>
      <c r="T851"/>
      <c r="U851"/>
      <c r="V851"/>
      <c r="W851"/>
      <c r="X851"/>
      <c r="Y851"/>
      <c r="Z851"/>
      <c r="AA851"/>
      <c r="AB851"/>
      <c r="AC851"/>
    </row>
    <row r="852" spans="2:29" s="1" customFormat="1">
      <c r="B852" s="4"/>
      <c r="C852" s="5"/>
      <c r="G852"/>
      <c r="H852"/>
      <c r="I852"/>
      <c r="J852"/>
      <c r="K852"/>
      <c r="L852"/>
      <c r="M852"/>
      <c r="N852"/>
      <c r="O852"/>
      <c r="P852"/>
      <c r="Q852"/>
      <c r="R852"/>
      <c r="S852"/>
      <c r="T852"/>
      <c r="U852"/>
      <c r="V852"/>
      <c r="W852"/>
      <c r="X852"/>
      <c r="Y852"/>
      <c r="Z852"/>
      <c r="AA852"/>
      <c r="AB852"/>
      <c r="AC852"/>
    </row>
    <row r="853" spans="2:29" s="1" customFormat="1">
      <c r="B853" s="4"/>
      <c r="C853" s="5"/>
      <c r="G853"/>
      <c r="H853"/>
      <c r="I853"/>
      <c r="J853"/>
      <c r="K853"/>
      <c r="L853"/>
      <c r="M853"/>
      <c r="N853"/>
      <c r="O853"/>
      <c r="P853"/>
      <c r="Q853"/>
      <c r="R853"/>
      <c r="S853"/>
      <c r="T853"/>
      <c r="U853"/>
      <c r="V853"/>
      <c r="W853"/>
      <c r="X853"/>
      <c r="Y853"/>
      <c r="Z853"/>
      <c r="AA853"/>
      <c r="AB853"/>
      <c r="AC853"/>
    </row>
    <row r="854" spans="2:29" s="1" customFormat="1">
      <c r="B854" s="4"/>
      <c r="C854" s="5"/>
      <c r="G854"/>
      <c r="H854"/>
      <c r="I854"/>
      <c r="J854"/>
      <c r="K854"/>
      <c r="L854"/>
      <c r="M854"/>
      <c r="N854"/>
      <c r="O854"/>
      <c r="P854"/>
      <c r="Q854"/>
      <c r="R854"/>
      <c r="S854"/>
      <c r="T854"/>
      <c r="U854"/>
      <c r="V854"/>
      <c r="W854"/>
      <c r="X854"/>
      <c r="Y854"/>
      <c r="Z854"/>
      <c r="AA854"/>
      <c r="AB854"/>
      <c r="AC854"/>
    </row>
    <row r="855" spans="2:29" s="1" customFormat="1">
      <c r="B855" s="4"/>
      <c r="C855" s="5"/>
      <c r="G855"/>
      <c r="H855"/>
      <c r="I855"/>
      <c r="J855"/>
      <c r="K855"/>
      <c r="L855"/>
      <c r="M855"/>
      <c r="N855"/>
      <c r="O855"/>
      <c r="P855"/>
      <c r="Q855"/>
      <c r="R855"/>
      <c r="S855"/>
      <c r="T855"/>
      <c r="U855"/>
      <c r="V855"/>
      <c r="W855"/>
      <c r="X855"/>
      <c r="Y855"/>
      <c r="Z855"/>
      <c r="AA855"/>
      <c r="AB855"/>
      <c r="AC855"/>
    </row>
    <row r="856" spans="2:29" s="1" customFormat="1">
      <c r="B856" s="4"/>
      <c r="C856" s="5"/>
      <c r="G856"/>
      <c r="H856"/>
      <c r="I856"/>
      <c r="J856"/>
      <c r="K856"/>
      <c r="L856"/>
      <c r="M856"/>
      <c r="N856"/>
      <c r="O856"/>
      <c r="P856"/>
      <c r="Q856"/>
      <c r="R856"/>
      <c r="S856"/>
      <c r="T856"/>
      <c r="U856"/>
      <c r="V856"/>
      <c r="W856"/>
      <c r="X856"/>
      <c r="Y856"/>
      <c r="Z856"/>
      <c r="AA856"/>
      <c r="AB856"/>
      <c r="AC856"/>
    </row>
    <row r="857" spans="2:29" s="1" customFormat="1">
      <c r="B857" s="4"/>
      <c r="C857" s="5"/>
      <c r="G857"/>
      <c r="H857"/>
      <c r="I857"/>
      <c r="J857"/>
      <c r="K857"/>
      <c r="L857"/>
      <c r="M857"/>
      <c r="N857"/>
      <c r="O857"/>
      <c r="P857"/>
      <c r="Q857"/>
      <c r="R857"/>
      <c r="S857"/>
      <c r="T857"/>
      <c r="U857"/>
      <c r="V857"/>
      <c r="W857"/>
      <c r="X857"/>
      <c r="Y857"/>
      <c r="Z857"/>
      <c r="AA857"/>
      <c r="AB857"/>
      <c r="AC857"/>
    </row>
    <row r="858" spans="2:29" s="1" customFormat="1">
      <c r="B858" s="4"/>
      <c r="C858" s="5"/>
      <c r="G858"/>
      <c r="H858"/>
      <c r="I858"/>
      <c r="J858"/>
      <c r="K858"/>
      <c r="L858"/>
      <c r="M858"/>
      <c r="N858"/>
      <c r="O858"/>
      <c r="P858"/>
      <c r="Q858"/>
      <c r="R858"/>
      <c r="S858"/>
      <c r="T858"/>
      <c r="U858"/>
      <c r="V858"/>
      <c r="W858"/>
      <c r="X858"/>
      <c r="Y858"/>
      <c r="Z858"/>
      <c r="AA858"/>
      <c r="AB858"/>
      <c r="AC858"/>
    </row>
    <row r="859" spans="2:29" s="1" customFormat="1">
      <c r="B859" s="4"/>
      <c r="C859" s="5"/>
      <c r="G859"/>
      <c r="H859"/>
      <c r="I859"/>
      <c r="J859"/>
      <c r="K859"/>
      <c r="L859"/>
      <c r="M859"/>
      <c r="N859"/>
      <c r="O859"/>
      <c r="P859"/>
      <c r="Q859"/>
      <c r="R859"/>
      <c r="S859"/>
      <c r="T859"/>
      <c r="U859"/>
      <c r="V859"/>
      <c r="W859"/>
      <c r="X859"/>
      <c r="Y859"/>
      <c r="Z859"/>
      <c r="AA859"/>
      <c r="AB859"/>
      <c r="AC859"/>
    </row>
    <row r="860" spans="2:29" s="1" customFormat="1">
      <c r="B860" s="4"/>
      <c r="C860" s="5"/>
      <c r="G860"/>
      <c r="H860"/>
      <c r="I860"/>
      <c r="J860"/>
      <c r="K860"/>
      <c r="L860"/>
      <c r="M860"/>
      <c r="N860"/>
      <c r="O860"/>
      <c r="P860"/>
      <c r="Q860"/>
      <c r="R860"/>
      <c r="S860"/>
      <c r="T860"/>
      <c r="U860"/>
      <c r="V860"/>
      <c r="W860"/>
      <c r="X860"/>
      <c r="Y860"/>
      <c r="Z860"/>
      <c r="AA860"/>
      <c r="AB860"/>
      <c r="AC860"/>
    </row>
    <row r="861" spans="2:29" s="1" customFormat="1">
      <c r="B861" s="4"/>
      <c r="C861" s="5"/>
      <c r="G861"/>
      <c r="H861"/>
      <c r="I861"/>
      <c r="J861"/>
      <c r="K861"/>
      <c r="L861"/>
      <c r="M861"/>
      <c r="N861"/>
      <c r="O861"/>
      <c r="P861"/>
      <c r="Q861"/>
      <c r="R861"/>
      <c r="S861"/>
      <c r="T861"/>
      <c r="U861"/>
      <c r="V861"/>
      <c r="W861"/>
      <c r="X861"/>
      <c r="Y861"/>
      <c r="Z861"/>
      <c r="AA861"/>
      <c r="AB861"/>
      <c r="AC861"/>
    </row>
    <row r="862" spans="2:29" s="1" customFormat="1">
      <c r="B862" s="4"/>
      <c r="C862" s="5"/>
      <c r="G862"/>
      <c r="H862"/>
      <c r="I862"/>
      <c r="J862"/>
      <c r="K862"/>
      <c r="L862"/>
      <c r="M862"/>
      <c r="N862"/>
      <c r="O862"/>
      <c r="P862"/>
      <c r="Q862"/>
      <c r="R862"/>
      <c r="S862"/>
      <c r="T862"/>
      <c r="U862"/>
      <c r="V862"/>
      <c r="W862"/>
      <c r="X862"/>
      <c r="Y862"/>
      <c r="Z862"/>
      <c r="AA862"/>
      <c r="AB862"/>
      <c r="AC862"/>
    </row>
    <row r="863" spans="2:29" s="1" customFormat="1">
      <c r="B863" s="4"/>
      <c r="C863" s="5"/>
      <c r="G863"/>
      <c r="H863"/>
      <c r="I863"/>
      <c r="J863"/>
      <c r="K863"/>
      <c r="L863"/>
      <c r="M863"/>
      <c r="N863"/>
      <c r="O863"/>
      <c r="P863"/>
      <c r="Q863"/>
      <c r="R863"/>
      <c r="S863"/>
      <c r="T863"/>
      <c r="U863"/>
      <c r="V863"/>
      <c r="W863"/>
      <c r="X863"/>
      <c r="Y863"/>
      <c r="Z863"/>
      <c r="AA863"/>
      <c r="AB863"/>
      <c r="AC863"/>
    </row>
    <row r="864" spans="2:29" s="1" customFormat="1">
      <c r="B864" s="4"/>
      <c r="C864" s="5"/>
      <c r="G864"/>
      <c r="H864"/>
      <c r="I864"/>
      <c r="J864"/>
      <c r="K864"/>
      <c r="L864"/>
      <c r="M864"/>
      <c r="N864"/>
      <c r="O864"/>
      <c r="P864"/>
      <c r="Q864"/>
      <c r="R864"/>
      <c r="S864"/>
      <c r="T864"/>
      <c r="U864"/>
      <c r="V864"/>
      <c r="W864"/>
      <c r="X864"/>
      <c r="Y864"/>
      <c r="Z864"/>
      <c r="AA864"/>
      <c r="AB864"/>
      <c r="AC864"/>
    </row>
    <row r="865" spans="2:29" s="1" customFormat="1">
      <c r="B865" s="4"/>
      <c r="C865" s="5"/>
      <c r="G865"/>
      <c r="H865"/>
      <c r="I865"/>
      <c r="J865"/>
      <c r="K865"/>
      <c r="L865"/>
      <c r="M865"/>
      <c r="N865"/>
      <c r="O865"/>
      <c r="P865"/>
      <c r="Q865"/>
      <c r="R865"/>
      <c r="S865"/>
      <c r="T865"/>
      <c r="U865"/>
      <c r="V865"/>
      <c r="W865"/>
      <c r="X865"/>
      <c r="Y865"/>
      <c r="Z865"/>
      <c r="AA865"/>
      <c r="AB865"/>
      <c r="AC865"/>
    </row>
    <row r="866" spans="2:29" s="1" customFormat="1">
      <c r="B866" s="4"/>
      <c r="C866" s="5"/>
      <c r="G866"/>
      <c r="H866"/>
      <c r="I866"/>
      <c r="J866"/>
      <c r="K866"/>
      <c r="L866"/>
      <c r="M866"/>
      <c r="N866"/>
      <c r="O866"/>
      <c r="P866"/>
      <c r="Q866"/>
      <c r="R866"/>
      <c r="S866"/>
      <c r="T866"/>
      <c r="U866"/>
      <c r="V866"/>
      <c r="W866"/>
      <c r="X866"/>
      <c r="Y866"/>
      <c r="Z866"/>
      <c r="AA866"/>
      <c r="AB866"/>
      <c r="AC866"/>
    </row>
    <row r="867" spans="2:29" s="1" customFormat="1">
      <c r="B867" s="4"/>
      <c r="C867" s="5"/>
      <c r="G867"/>
      <c r="H867"/>
      <c r="I867"/>
      <c r="J867"/>
      <c r="K867"/>
      <c r="L867"/>
      <c r="M867"/>
      <c r="N867"/>
      <c r="O867"/>
      <c r="P867"/>
      <c r="Q867"/>
      <c r="R867"/>
      <c r="S867"/>
      <c r="T867"/>
      <c r="U867"/>
      <c r="V867"/>
      <c r="W867"/>
      <c r="X867"/>
      <c r="Y867"/>
      <c r="Z867"/>
      <c r="AA867"/>
      <c r="AB867"/>
      <c r="AC867"/>
    </row>
    <row r="868" spans="2:29" s="1" customFormat="1">
      <c r="B868" s="4"/>
      <c r="C868" s="5"/>
      <c r="G868"/>
      <c r="H868"/>
      <c r="I868"/>
      <c r="J868"/>
      <c r="K868"/>
      <c r="L868"/>
      <c r="M868"/>
      <c r="N868"/>
      <c r="O868"/>
      <c r="P868"/>
      <c r="Q868"/>
      <c r="R868"/>
      <c r="S868"/>
      <c r="T868"/>
      <c r="U868"/>
      <c r="V868"/>
      <c r="W868"/>
      <c r="X868"/>
      <c r="Y868"/>
      <c r="Z868"/>
      <c r="AA868"/>
      <c r="AB868"/>
      <c r="AC868"/>
    </row>
    <row r="869" spans="2:29" s="1" customFormat="1">
      <c r="B869" s="4"/>
      <c r="C869" s="5"/>
      <c r="G869"/>
      <c r="H869"/>
      <c r="I869"/>
      <c r="J869"/>
      <c r="K869"/>
      <c r="L869"/>
      <c r="M869"/>
      <c r="N869"/>
      <c r="O869"/>
      <c r="P869"/>
      <c r="Q869"/>
      <c r="R869"/>
      <c r="S869"/>
      <c r="T869"/>
      <c r="U869"/>
      <c r="V869"/>
      <c r="W869"/>
      <c r="X869"/>
      <c r="Y869"/>
      <c r="Z869"/>
      <c r="AA869"/>
      <c r="AB869"/>
      <c r="AC869"/>
    </row>
    <row r="870" spans="2:29" s="1" customFormat="1">
      <c r="B870" s="4"/>
      <c r="C870" s="5"/>
      <c r="G870"/>
      <c r="H870"/>
      <c r="I870"/>
      <c r="J870"/>
      <c r="K870"/>
      <c r="L870"/>
      <c r="M870"/>
      <c r="N870"/>
      <c r="O870"/>
      <c r="P870"/>
      <c r="Q870"/>
      <c r="R870"/>
      <c r="S870"/>
      <c r="T870"/>
      <c r="U870"/>
      <c r="V870"/>
      <c r="W870"/>
      <c r="X870"/>
      <c r="Y870"/>
      <c r="Z870"/>
      <c r="AA870"/>
      <c r="AB870"/>
      <c r="AC870"/>
    </row>
    <row r="871" spans="2:29" s="1" customFormat="1">
      <c r="B871" s="4"/>
      <c r="C871" s="5"/>
      <c r="G871"/>
      <c r="H871"/>
      <c r="I871"/>
      <c r="J871"/>
      <c r="K871"/>
      <c r="L871"/>
      <c r="M871"/>
      <c r="N871"/>
      <c r="O871"/>
      <c r="P871"/>
      <c r="Q871"/>
      <c r="R871"/>
      <c r="S871"/>
      <c r="T871"/>
      <c r="U871"/>
      <c r="V871"/>
      <c r="W871"/>
      <c r="X871"/>
      <c r="Y871"/>
      <c r="Z871"/>
      <c r="AA871"/>
      <c r="AB871"/>
      <c r="AC871"/>
    </row>
    <row r="872" spans="2:29" s="1" customFormat="1">
      <c r="B872" s="4"/>
      <c r="C872" s="5"/>
      <c r="G872"/>
      <c r="H872"/>
      <c r="I872"/>
      <c r="J872"/>
      <c r="K872"/>
      <c r="L872"/>
      <c r="M872"/>
      <c r="N872"/>
      <c r="O872"/>
      <c r="P872"/>
      <c r="Q872"/>
      <c r="R872"/>
      <c r="S872"/>
      <c r="T872"/>
      <c r="U872"/>
      <c r="V872"/>
      <c r="W872"/>
      <c r="X872"/>
      <c r="Y872"/>
      <c r="Z872"/>
      <c r="AA872"/>
      <c r="AB872"/>
      <c r="AC872"/>
    </row>
    <row r="873" spans="2:29" s="1" customFormat="1">
      <c r="B873" s="4"/>
      <c r="C873" s="5"/>
      <c r="G873"/>
      <c r="H873"/>
      <c r="I873"/>
      <c r="J873"/>
      <c r="K873"/>
      <c r="L873"/>
      <c r="M873"/>
      <c r="N873"/>
      <c r="O873"/>
      <c r="P873"/>
      <c r="Q873"/>
      <c r="R873"/>
      <c r="S873"/>
      <c r="T873"/>
      <c r="U873"/>
      <c r="V873"/>
      <c r="W873"/>
      <c r="X873"/>
      <c r="Y873"/>
      <c r="Z873"/>
      <c r="AA873"/>
      <c r="AB873"/>
      <c r="AC873"/>
    </row>
    <row r="874" spans="2:29" s="1" customFormat="1">
      <c r="B874" s="4"/>
      <c r="C874" s="5"/>
      <c r="G874"/>
      <c r="H874"/>
      <c r="I874"/>
      <c r="J874"/>
      <c r="K874"/>
      <c r="L874"/>
      <c r="M874"/>
      <c r="N874"/>
      <c r="O874"/>
      <c r="P874"/>
      <c r="Q874"/>
      <c r="R874"/>
      <c r="S874"/>
      <c r="T874"/>
      <c r="U874"/>
      <c r="V874"/>
      <c r="W874"/>
      <c r="X874"/>
      <c r="Y874"/>
      <c r="Z874"/>
      <c r="AA874"/>
      <c r="AB874"/>
      <c r="AC874"/>
    </row>
    <row r="875" spans="2:29" s="1" customFormat="1">
      <c r="B875" s="4"/>
      <c r="C875" s="5"/>
      <c r="G875"/>
      <c r="H875"/>
      <c r="I875"/>
      <c r="J875"/>
      <c r="K875"/>
      <c r="L875"/>
      <c r="M875"/>
      <c r="N875"/>
      <c r="O875"/>
      <c r="P875"/>
      <c r="Q875"/>
      <c r="R875"/>
      <c r="S875"/>
      <c r="T875"/>
      <c r="U875"/>
      <c r="V875"/>
      <c r="W875"/>
      <c r="X875"/>
      <c r="Y875"/>
      <c r="Z875"/>
      <c r="AA875"/>
      <c r="AB875"/>
      <c r="AC875"/>
    </row>
    <row r="876" spans="2:29" s="1" customFormat="1">
      <c r="B876" s="4"/>
      <c r="C876" s="5"/>
      <c r="G876"/>
      <c r="H876"/>
      <c r="I876"/>
      <c r="J876"/>
      <c r="K876"/>
      <c r="L876"/>
      <c r="M876"/>
      <c r="N876"/>
      <c r="O876"/>
      <c r="P876"/>
      <c r="Q876"/>
      <c r="R876"/>
      <c r="S876"/>
      <c r="T876"/>
      <c r="U876"/>
      <c r="V876"/>
      <c r="W876"/>
      <c r="X876"/>
      <c r="Y876"/>
      <c r="Z876"/>
      <c r="AA876"/>
      <c r="AB876"/>
      <c r="AC876"/>
    </row>
    <row r="877" spans="2:29" s="1" customFormat="1">
      <c r="B877" s="4"/>
      <c r="C877" s="5"/>
      <c r="G877"/>
      <c r="H877"/>
      <c r="I877"/>
      <c r="J877"/>
      <c r="K877"/>
      <c r="L877"/>
      <c r="M877"/>
      <c r="N877"/>
      <c r="O877"/>
      <c r="P877"/>
      <c r="Q877"/>
      <c r="R877"/>
      <c r="S877"/>
      <c r="T877"/>
      <c r="U877"/>
      <c r="V877"/>
      <c r="W877"/>
      <c r="X877"/>
      <c r="Y877"/>
      <c r="Z877"/>
      <c r="AA877"/>
      <c r="AB877"/>
      <c r="AC877"/>
    </row>
    <row r="878" spans="2:29" s="1" customFormat="1">
      <c r="B878" s="4"/>
      <c r="C878" s="5"/>
      <c r="G878"/>
      <c r="H878"/>
      <c r="I878"/>
      <c r="J878"/>
      <c r="K878"/>
      <c r="L878"/>
      <c r="M878"/>
      <c r="N878"/>
      <c r="O878"/>
      <c r="P878"/>
      <c r="Q878"/>
      <c r="R878"/>
      <c r="S878"/>
      <c r="T878"/>
      <c r="U878"/>
      <c r="V878"/>
      <c r="W878"/>
      <c r="X878"/>
      <c r="Y878"/>
      <c r="Z878"/>
      <c r="AA878"/>
      <c r="AB878"/>
      <c r="AC878"/>
    </row>
    <row r="879" spans="2:29" s="1" customFormat="1">
      <c r="B879" s="4"/>
      <c r="C879" s="5"/>
      <c r="G879"/>
      <c r="H879"/>
      <c r="I879"/>
      <c r="J879"/>
      <c r="K879"/>
      <c r="L879"/>
      <c r="M879"/>
      <c r="N879"/>
      <c r="O879"/>
      <c r="P879"/>
      <c r="Q879"/>
      <c r="R879"/>
      <c r="S879"/>
      <c r="T879"/>
      <c r="U879"/>
      <c r="V879"/>
      <c r="W879"/>
      <c r="X879"/>
      <c r="Y879"/>
      <c r="Z879"/>
      <c r="AA879"/>
      <c r="AB879"/>
      <c r="AC879"/>
    </row>
    <row r="880" spans="2:29" s="1" customFormat="1">
      <c r="B880" s="4"/>
      <c r="C880" s="5"/>
      <c r="G880"/>
      <c r="H880"/>
      <c r="I880"/>
      <c r="J880"/>
      <c r="K880"/>
      <c r="L880"/>
      <c r="M880"/>
      <c r="N880"/>
      <c r="O880"/>
      <c r="P880"/>
      <c r="Q880"/>
      <c r="R880"/>
      <c r="S880"/>
      <c r="T880"/>
      <c r="U880"/>
      <c r="V880"/>
      <c r="W880"/>
      <c r="X880"/>
      <c r="Y880"/>
      <c r="Z880"/>
      <c r="AA880"/>
      <c r="AB880"/>
      <c r="AC880"/>
    </row>
    <row r="881" spans="2:29" s="1" customFormat="1">
      <c r="B881" s="4"/>
      <c r="C881" s="5"/>
      <c r="G881"/>
      <c r="H881"/>
      <c r="I881"/>
      <c r="J881"/>
      <c r="K881"/>
      <c r="L881"/>
      <c r="M881"/>
      <c r="N881"/>
      <c r="O881"/>
      <c r="P881"/>
      <c r="Q881"/>
      <c r="R881"/>
      <c r="S881"/>
      <c r="T881"/>
      <c r="U881"/>
      <c r="V881"/>
      <c r="W881"/>
      <c r="X881"/>
      <c r="Y881"/>
      <c r="Z881"/>
      <c r="AA881"/>
      <c r="AB881"/>
      <c r="AC881"/>
    </row>
    <row r="882" spans="2:29" s="1" customFormat="1">
      <c r="B882" s="4"/>
      <c r="C882" s="5"/>
      <c r="G882"/>
      <c r="H882"/>
      <c r="I882"/>
      <c r="J882"/>
      <c r="K882"/>
      <c r="L882"/>
      <c r="M882"/>
      <c r="N882"/>
      <c r="O882"/>
      <c r="P882"/>
      <c r="Q882"/>
      <c r="R882"/>
      <c r="S882"/>
      <c r="T882"/>
      <c r="U882"/>
      <c r="V882"/>
      <c r="W882"/>
      <c r="X882"/>
      <c r="Y882"/>
      <c r="Z882"/>
      <c r="AA882"/>
      <c r="AB882"/>
      <c r="AC882"/>
    </row>
    <row r="883" spans="2:29" s="1" customFormat="1">
      <c r="B883" s="4"/>
      <c r="C883" s="5"/>
      <c r="G883"/>
      <c r="H883"/>
      <c r="I883"/>
      <c r="J883"/>
      <c r="K883"/>
      <c r="L883"/>
      <c r="M883"/>
      <c r="N883"/>
      <c r="O883"/>
      <c r="P883"/>
      <c r="Q883"/>
      <c r="R883"/>
      <c r="S883"/>
      <c r="T883"/>
      <c r="U883"/>
      <c r="V883"/>
      <c r="W883"/>
      <c r="X883"/>
      <c r="Y883"/>
      <c r="Z883"/>
      <c r="AA883"/>
      <c r="AB883"/>
      <c r="AC883"/>
    </row>
    <row r="884" spans="2:29" s="1" customFormat="1">
      <c r="B884" s="4"/>
      <c r="C884" s="5"/>
      <c r="G884"/>
      <c r="H884"/>
      <c r="I884"/>
      <c r="J884"/>
      <c r="K884"/>
      <c r="L884"/>
      <c r="M884"/>
      <c r="N884"/>
      <c r="O884"/>
      <c r="P884"/>
      <c r="Q884"/>
      <c r="R884"/>
      <c r="S884"/>
      <c r="T884"/>
      <c r="U884"/>
      <c r="V884"/>
      <c r="W884"/>
      <c r="X884"/>
      <c r="Y884"/>
      <c r="Z884"/>
      <c r="AA884"/>
      <c r="AB884"/>
      <c r="AC884"/>
    </row>
    <row r="885" spans="2:29" s="1" customFormat="1">
      <c r="B885" s="4"/>
      <c r="C885" s="5"/>
      <c r="G885"/>
      <c r="H885"/>
      <c r="I885"/>
      <c r="J885"/>
      <c r="K885"/>
      <c r="L885"/>
      <c r="M885"/>
      <c r="N885"/>
      <c r="O885"/>
      <c r="P885"/>
      <c r="Q885"/>
      <c r="R885"/>
      <c r="S885"/>
      <c r="T885"/>
      <c r="U885"/>
      <c r="V885"/>
      <c r="W885"/>
      <c r="X885"/>
      <c r="Y885"/>
      <c r="Z885"/>
      <c r="AA885"/>
      <c r="AB885"/>
      <c r="AC885"/>
    </row>
    <row r="886" spans="2:29" s="1" customFormat="1">
      <c r="B886" s="4"/>
      <c r="C886" s="5"/>
      <c r="G886"/>
      <c r="H886"/>
      <c r="I886"/>
      <c r="J886"/>
      <c r="K886"/>
      <c r="L886"/>
      <c r="M886"/>
      <c r="N886"/>
      <c r="O886"/>
      <c r="P886"/>
      <c r="Q886"/>
      <c r="R886"/>
      <c r="S886"/>
      <c r="T886"/>
      <c r="U886"/>
      <c r="V886"/>
      <c r="W886"/>
      <c r="X886"/>
      <c r="Y886"/>
      <c r="Z886"/>
      <c r="AA886"/>
      <c r="AB886"/>
      <c r="AC886"/>
    </row>
    <row r="887" spans="2:29" s="1" customFormat="1">
      <c r="B887" s="4"/>
      <c r="C887" s="5"/>
      <c r="G887"/>
      <c r="H887"/>
      <c r="I887"/>
      <c r="J887"/>
      <c r="K887"/>
      <c r="L887"/>
      <c r="M887"/>
      <c r="N887"/>
      <c r="O887"/>
      <c r="P887"/>
      <c r="Q887"/>
      <c r="R887"/>
      <c r="S887"/>
      <c r="T887"/>
      <c r="U887"/>
      <c r="V887"/>
      <c r="W887"/>
      <c r="X887"/>
      <c r="Y887"/>
      <c r="Z887"/>
      <c r="AA887"/>
      <c r="AB887"/>
      <c r="AC887"/>
    </row>
    <row r="888" spans="2:29" s="1" customFormat="1">
      <c r="B888" s="4"/>
      <c r="C888" s="5"/>
      <c r="G888"/>
      <c r="H888"/>
      <c r="I888"/>
      <c r="J888"/>
      <c r="K888"/>
      <c r="L888"/>
      <c r="M888"/>
      <c r="N888"/>
      <c r="O888"/>
      <c r="P888"/>
      <c r="Q888"/>
      <c r="R888"/>
      <c r="S888"/>
      <c r="T888"/>
      <c r="U888"/>
      <c r="V888"/>
      <c r="W888"/>
      <c r="X888"/>
      <c r="Y888"/>
      <c r="Z888"/>
      <c r="AA888"/>
      <c r="AB888"/>
      <c r="AC888"/>
    </row>
    <row r="889" spans="2:29" s="1" customFormat="1">
      <c r="B889" s="4"/>
      <c r="C889" s="5"/>
      <c r="G889"/>
      <c r="H889"/>
      <c r="I889"/>
      <c r="J889"/>
      <c r="K889"/>
      <c r="L889"/>
      <c r="M889"/>
      <c r="N889"/>
      <c r="O889"/>
      <c r="P889"/>
      <c r="Q889"/>
      <c r="R889"/>
      <c r="S889"/>
      <c r="T889"/>
      <c r="U889"/>
      <c r="V889"/>
      <c r="W889"/>
      <c r="X889"/>
      <c r="Y889"/>
      <c r="Z889"/>
      <c r="AA889"/>
      <c r="AB889"/>
      <c r="AC889"/>
    </row>
    <row r="890" spans="2:29" s="1" customFormat="1">
      <c r="B890" s="4"/>
      <c r="C890" s="5"/>
      <c r="G890"/>
      <c r="H890"/>
      <c r="I890"/>
      <c r="J890"/>
      <c r="K890"/>
      <c r="L890"/>
      <c r="M890"/>
      <c r="N890"/>
      <c r="O890"/>
      <c r="P890"/>
      <c r="Q890"/>
      <c r="R890"/>
      <c r="S890"/>
      <c r="T890"/>
      <c r="U890"/>
      <c r="V890"/>
      <c r="W890"/>
      <c r="X890"/>
      <c r="Y890"/>
      <c r="Z890"/>
      <c r="AA890"/>
      <c r="AB890"/>
      <c r="AC890"/>
    </row>
    <row r="891" spans="2:29" s="1" customFormat="1">
      <c r="B891" s="4"/>
      <c r="C891" s="5"/>
      <c r="G891"/>
      <c r="H891"/>
      <c r="I891"/>
      <c r="J891"/>
      <c r="K891"/>
      <c r="L891"/>
      <c r="M891"/>
      <c r="N891"/>
      <c r="O891"/>
      <c r="P891"/>
      <c r="Q891"/>
      <c r="R891"/>
      <c r="S891"/>
      <c r="T891"/>
      <c r="U891"/>
      <c r="V891"/>
      <c r="W891"/>
      <c r="X891"/>
      <c r="Y891"/>
      <c r="Z891"/>
      <c r="AA891"/>
      <c r="AB891"/>
      <c r="AC891"/>
    </row>
    <row r="892" spans="2:29" s="1" customFormat="1">
      <c r="B892" s="4"/>
      <c r="C892" s="5"/>
      <c r="G892"/>
      <c r="H892"/>
      <c r="I892"/>
      <c r="J892"/>
      <c r="K892"/>
      <c r="L892"/>
      <c r="M892"/>
      <c r="N892"/>
      <c r="O892"/>
      <c r="P892"/>
      <c r="Q892"/>
      <c r="R892"/>
      <c r="S892"/>
      <c r="T892"/>
      <c r="U892"/>
      <c r="V892"/>
      <c r="W892"/>
      <c r="X892"/>
      <c r="Y892"/>
      <c r="Z892"/>
      <c r="AA892"/>
      <c r="AB892"/>
      <c r="AC892"/>
    </row>
    <row r="893" spans="2:29" s="1" customFormat="1">
      <c r="B893" s="4"/>
      <c r="C893" s="5"/>
      <c r="G893"/>
      <c r="H893"/>
      <c r="I893"/>
      <c r="J893"/>
      <c r="K893"/>
      <c r="L893"/>
      <c r="M893"/>
      <c r="N893"/>
      <c r="O893"/>
      <c r="P893"/>
      <c r="Q893"/>
      <c r="R893"/>
      <c r="S893"/>
      <c r="T893"/>
      <c r="U893"/>
      <c r="V893"/>
      <c r="W893"/>
      <c r="X893"/>
      <c r="Y893"/>
      <c r="Z893"/>
      <c r="AA893"/>
      <c r="AB893"/>
      <c r="AC893"/>
    </row>
    <row r="894" spans="2:29" s="1" customFormat="1">
      <c r="B894" s="4"/>
      <c r="C894" s="5"/>
      <c r="G894"/>
      <c r="H894"/>
      <c r="I894"/>
      <c r="J894"/>
      <c r="K894"/>
      <c r="L894"/>
      <c r="M894"/>
      <c r="N894"/>
      <c r="O894"/>
      <c r="P894"/>
      <c r="Q894"/>
      <c r="R894"/>
      <c r="S894"/>
      <c r="T894"/>
      <c r="U894"/>
      <c r="V894"/>
      <c r="W894"/>
      <c r="X894"/>
      <c r="Y894"/>
      <c r="Z894"/>
      <c r="AA894"/>
      <c r="AB894"/>
      <c r="AC894"/>
    </row>
    <row r="895" spans="2:29" s="1" customFormat="1">
      <c r="B895" s="4"/>
      <c r="C895" s="5"/>
      <c r="G895"/>
      <c r="H895"/>
      <c r="I895"/>
      <c r="J895"/>
      <c r="K895"/>
      <c r="L895"/>
      <c r="M895"/>
      <c r="N895"/>
      <c r="O895"/>
      <c r="P895"/>
      <c r="Q895"/>
      <c r="R895"/>
      <c r="S895"/>
      <c r="T895"/>
      <c r="U895"/>
      <c r="V895"/>
      <c r="W895"/>
      <c r="X895"/>
      <c r="Y895"/>
      <c r="Z895"/>
      <c r="AA895"/>
      <c r="AB895"/>
      <c r="AC895"/>
    </row>
    <row r="896" spans="2:29" s="1" customFormat="1">
      <c r="B896" s="4"/>
      <c r="C896" s="5"/>
      <c r="G896"/>
      <c r="H896"/>
      <c r="I896"/>
      <c r="J896"/>
      <c r="K896"/>
      <c r="L896"/>
      <c r="M896"/>
      <c r="N896"/>
      <c r="O896"/>
      <c r="P896"/>
      <c r="Q896"/>
      <c r="R896"/>
      <c r="S896"/>
      <c r="T896"/>
      <c r="U896"/>
      <c r="V896"/>
      <c r="W896"/>
      <c r="X896"/>
      <c r="Y896"/>
      <c r="Z896"/>
      <c r="AA896"/>
      <c r="AB896"/>
      <c r="AC896"/>
    </row>
    <row r="897" spans="2:29" s="1" customFormat="1">
      <c r="B897" s="4"/>
      <c r="C897" s="5"/>
      <c r="G897"/>
      <c r="H897"/>
      <c r="I897"/>
      <c r="J897"/>
      <c r="K897"/>
      <c r="L897"/>
      <c r="M897"/>
      <c r="N897"/>
      <c r="O897"/>
      <c r="P897"/>
      <c r="Q897"/>
      <c r="R897"/>
      <c r="S897"/>
      <c r="T897"/>
      <c r="U897"/>
      <c r="V897"/>
      <c r="W897"/>
      <c r="X897"/>
      <c r="Y897"/>
      <c r="Z897"/>
      <c r="AA897"/>
      <c r="AB897"/>
      <c r="AC897"/>
    </row>
    <row r="898" spans="2:29" s="1" customFormat="1">
      <c r="B898" s="4"/>
      <c r="C898" s="5"/>
      <c r="G898"/>
      <c r="H898"/>
      <c r="I898"/>
      <c r="J898"/>
      <c r="K898"/>
      <c r="L898"/>
      <c r="M898"/>
      <c r="N898"/>
      <c r="O898"/>
      <c r="P898"/>
      <c r="Q898"/>
      <c r="R898"/>
      <c r="S898"/>
      <c r="T898"/>
      <c r="U898"/>
      <c r="V898"/>
      <c r="W898"/>
      <c r="X898"/>
      <c r="Y898"/>
      <c r="Z898"/>
      <c r="AA898"/>
      <c r="AB898"/>
      <c r="AC898"/>
    </row>
    <row r="899" spans="2:29" s="1" customFormat="1">
      <c r="B899" s="4"/>
      <c r="C899" s="5"/>
      <c r="G899"/>
      <c r="H899"/>
      <c r="I899"/>
      <c r="J899"/>
      <c r="K899"/>
      <c r="L899"/>
      <c r="M899"/>
      <c r="N899"/>
      <c r="O899"/>
      <c r="P899"/>
      <c r="Q899"/>
      <c r="R899"/>
      <c r="S899"/>
      <c r="T899"/>
      <c r="U899"/>
      <c r="V899"/>
      <c r="W899"/>
      <c r="X899"/>
      <c r="Y899"/>
      <c r="Z899"/>
      <c r="AA899"/>
      <c r="AB899"/>
      <c r="AC899"/>
    </row>
    <row r="900" spans="2:29" s="1" customFormat="1">
      <c r="B900" s="4"/>
      <c r="C900" s="5"/>
      <c r="G900"/>
      <c r="H900"/>
      <c r="I900"/>
      <c r="J900"/>
      <c r="K900"/>
      <c r="L900"/>
      <c r="M900"/>
      <c r="N900"/>
      <c r="O900"/>
      <c r="P900"/>
      <c r="Q900"/>
      <c r="R900"/>
      <c r="S900"/>
      <c r="T900"/>
      <c r="U900"/>
      <c r="V900"/>
      <c r="W900"/>
      <c r="X900"/>
      <c r="Y900"/>
      <c r="Z900"/>
      <c r="AA900"/>
      <c r="AB900"/>
      <c r="AC900"/>
    </row>
    <row r="901" spans="2:29" s="1" customFormat="1">
      <c r="B901" s="4"/>
      <c r="C901" s="5"/>
      <c r="G901"/>
      <c r="H901"/>
      <c r="I901"/>
      <c r="J901"/>
      <c r="K901"/>
      <c r="L901"/>
      <c r="M901"/>
      <c r="N901"/>
      <c r="O901"/>
      <c r="P901"/>
      <c r="Q901"/>
      <c r="R901"/>
      <c r="S901"/>
      <c r="T901"/>
      <c r="U901"/>
      <c r="V901"/>
      <c r="W901"/>
      <c r="X901"/>
      <c r="Y901"/>
      <c r="Z901"/>
      <c r="AA901"/>
      <c r="AB901"/>
      <c r="AC901"/>
    </row>
    <row r="902" spans="2:29" s="1" customFormat="1">
      <c r="B902" s="4"/>
      <c r="C902" s="5"/>
      <c r="G902"/>
      <c r="H902"/>
      <c r="I902"/>
      <c r="J902"/>
      <c r="K902"/>
      <c r="L902"/>
      <c r="M902"/>
      <c r="N902"/>
      <c r="O902"/>
      <c r="P902"/>
      <c r="Q902"/>
      <c r="R902"/>
      <c r="S902"/>
      <c r="T902"/>
      <c r="U902"/>
      <c r="V902"/>
      <c r="W902"/>
      <c r="X902"/>
      <c r="Y902"/>
      <c r="Z902"/>
      <c r="AA902"/>
      <c r="AB902"/>
      <c r="AC902"/>
    </row>
    <row r="903" spans="2:29" s="1" customFormat="1">
      <c r="B903" s="4"/>
      <c r="C903" s="5"/>
      <c r="G903"/>
      <c r="H903"/>
      <c r="I903"/>
      <c r="J903"/>
      <c r="K903"/>
      <c r="L903"/>
      <c r="M903"/>
      <c r="N903"/>
      <c r="O903"/>
      <c r="P903"/>
      <c r="Q903"/>
      <c r="R903"/>
      <c r="S903"/>
      <c r="T903"/>
      <c r="U903"/>
      <c r="V903"/>
      <c r="W903"/>
      <c r="X903"/>
      <c r="Y903"/>
      <c r="Z903"/>
      <c r="AA903"/>
      <c r="AB903"/>
      <c r="AC903"/>
    </row>
    <row r="904" spans="2:29" s="1" customFormat="1">
      <c r="B904" s="4"/>
      <c r="C904" s="5"/>
      <c r="G904"/>
      <c r="H904"/>
      <c r="I904"/>
      <c r="J904"/>
      <c r="K904"/>
      <c r="L904"/>
      <c r="M904"/>
      <c r="N904"/>
      <c r="O904"/>
      <c r="P904"/>
      <c r="Q904"/>
      <c r="R904"/>
      <c r="S904"/>
      <c r="T904"/>
      <c r="U904"/>
      <c r="V904"/>
      <c r="W904"/>
      <c r="X904"/>
      <c r="Y904"/>
      <c r="Z904"/>
      <c r="AA904"/>
      <c r="AB904"/>
      <c r="AC904"/>
    </row>
    <row r="905" spans="2:29" s="1" customFormat="1">
      <c r="B905" s="4"/>
      <c r="C905" s="5"/>
      <c r="G905"/>
      <c r="H905"/>
      <c r="I905"/>
      <c r="J905"/>
      <c r="K905"/>
      <c r="L905"/>
      <c r="M905"/>
      <c r="N905"/>
      <c r="O905"/>
      <c r="P905"/>
      <c r="Q905"/>
      <c r="R905"/>
      <c r="S905"/>
      <c r="T905"/>
      <c r="U905"/>
      <c r="V905"/>
      <c r="W905"/>
      <c r="X905"/>
      <c r="Y905"/>
      <c r="Z905"/>
      <c r="AA905"/>
      <c r="AB905"/>
      <c r="AC905"/>
    </row>
    <row r="906" spans="2:29" s="1" customFormat="1">
      <c r="B906" s="4"/>
      <c r="C906" s="5"/>
      <c r="G906"/>
      <c r="H906"/>
      <c r="I906"/>
      <c r="J906"/>
      <c r="K906"/>
      <c r="L906"/>
      <c r="M906"/>
      <c r="N906"/>
      <c r="O906"/>
      <c r="P906"/>
      <c r="Q906"/>
      <c r="R906"/>
      <c r="S906"/>
      <c r="T906"/>
      <c r="U906"/>
      <c r="V906"/>
      <c r="W906"/>
      <c r="X906"/>
      <c r="Y906"/>
      <c r="Z906"/>
      <c r="AA906"/>
      <c r="AB906"/>
      <c r="AC906"/>
    </row>
    <row r="907" spans="2:29" s="1" customFormat="1">
      <c r="B907" s="4"/>
      <c r="C907" s="5"/>
      <c r="G907"/>
      <c r="H907"/>
      <c r="I907"/>
      <c r="J907"/>
      <c r="K907"/>
      <c r="L907"/>
      <c r="M907"/>
      <c r="N907"/>
      <c r="O907"/>
      <c r="P907"/>
      <c r="Q907"/>
      <c r="R907"/>
      <c r="S907"/>
      <c r="T907"/>
      <c r="U907"/>
      <c r="V907"/>
      <c r="W907"/>
      <c r="X907"/>
      <c r="Y907"/>
      <c r="Z907"/>
      <c r="AA907"/>
      <c r="AB907"/>
      <c r="AC907"/>
    </row>
    <row r="908" spans="2:29" s="1" customFormat="1">
      <c r="B908" s="4"/>
      <c r="C908" s="5"/>
      <c r="G908"/>
      <c r="H908"/>
      <c r="I908"/>
      <c r="J908"/>
      <c r="K908"/>
      <c r="L908"/>
      <c r="M908"/>
      <c r="N908"/>
      <c r="O908"/>
      <c r="P908"/>
      <c r="Q908"/>
      <c r="R908"/>
      <c r="S908"/>
      <c r="T908"/>
      <c r="U908"/>
      <c r="V908"/>
      <c r="W908"/>
      <c r="X908"/>
      <c r="Y908"/>
      <c r="Z908"/>
      <c r="AA908"/>
      <c r="AB908"/>
      <c r="AC908"/>
    </row>
    <row r="909" spans="2:29" s="1" customFormat="1">
      <c r="B909" s="4"/>
      <c r="C909" s="5"/>
      <c r="G909"/>
      <c r="H909"/>
      <c r="I909"/>
      <c r="J909"/>
      <c r="K909"/>
      <c r="L909"/>
      <c r="M909"/>
      <c r="N909"/>
      <c r="O909"/>
      <c r="P909"/>
      <c r="Q909"/>
      <c r="R909"/>
      <c r="S909"/>
      <c r="T909"/>
      <c r="U909"/>
      <c r="V909"/>
      <c r="W909"/>
      <c r="X909"/>
      <c r="Y909"/>
      <c r="Z909"/>
      <c r="AA909"/>
      <c r="AB909"/>
      <c r="AC909"/>
    </row>
    <row r="910" spans="2:29" s="1" customFormat="1">
      <c r="B910" s="4"/>
      <c r="C910" s="5"/>
      <c r="G910"/>
      <c r="H910"/>
      <c r="I910"/>
      <c r="J910"/>
      <c r="K910"/>
      <c r="L910"/>
      <c r="M910"/>
      <c r="N910"/>
      <c r="O910"/>
      <c r="P910"/>
      <c r="Q910"/>
      <c r="R910"/>
      <c r="S910"/>
      <c r="T910"/>
      <c r="U910"/>
      <c r="V910"/>
      <c r="W910"/>
      <c r="X910"/>
      <c r="Y910"/>
      <c r="Z910"/>
      <c r="AA910"/>
      <c r="AB910"/>
      <c r="AC910"/>
    </row>
    <row r="911" spans="2:29" s="1" customFormat="1">
      <c r="B911" s="4"/>
      <c r="C911" s="5"/>
      <c r="G911"/>
      <c r="H911"/>
      <c r="I911"/>
      <c r="J911"/>
      <c r="K911"/>
      <c r="L911"/>
      <c r="M911"/>
      <c r="N911"/>
      <c r="O911"/>
      <c r="P911"/>
      <c r="Q911"/>
      <c r="R911"/>
      <c r="S911"/>
      <c r="T911"/>
      <c r="U911"/>
      <c r="V911"/>
      <c r="W911"/>
      <c r="X911"/>
      <c r="Y911"/>
      <c r="Z911"/>
      <c r="AA911"/>
      <c r="AB911"/>
      <c r="AC911"/>
    </row>
    <row r="912" spans="2:29" s="1" customFormat="1">
      <c r="B912" s="4"/>
      <c r="C912" s="5"/>
      <c r="G912"/>
      <c r="H912"/>
      <c r="I912"/>
      <c r="J912"/>
      <c r="K912"/>
      <c r="L912"/>
      <c r="M912"/>
      <c r="N912"/>
      <c r="O912"/>
      <c r="P912"/>
      <c r="Q912"/>
      <c r="R912"/>
      <c r="S912"/>
      <c r="T912"/>
      <c r="U912"/>
      <c r="V912"/>
      <c r="W912"/>
      <c r="X912"/>
      <c r="Y912"/>
      <c r="Z912"/>
      <c r="AA912"/>
      <c r="AB912"/>
      <c r="AC912"/>
    </row>
    <row r="913" spans="2:29" s="1" customFormat="1">
      <c r="B913" s="4"/>
      <c r="C913" s="5"/>
      <c r="G913"/>
      <c r="H913"/>
      <c r="I913"/>
      <c r="J913"/>
      <c r="K913"/>
      <c r="L913"/>
      <c r="M913"/>
      <c r="N913"/>
      <c r="O913"/>
      <c r="P913"/>
      <c r="Q913"/>
      <c r="R913"/>
      <c r="S913"/>
      <c r="T913"/>
      <c r="U913"/>
      <c r="V913"/>
      <c r="W913"/>
      <c r="X913"/>
      <c r="Y913"/>
      <c r="Z913"/>
      <c r="AA913"/>
      <c r="AB913"/>
      <c r="AC913"/>
    </row>
    <row r="914" spans="2:29" s="1" customFormat="1">
      <c r="B914" s="4"/>
      <c r="C914" s="5"/>
      <c r="G914"/>
      <c r="H914"/>
      <c r="I914"/>
      <c r="J914"/>
      <c r="K914"/>
      <c r="L914"/>
      <c r="M914"/>
      <c r="N914"/>
      <c r="O914"/>
      <c r="P914"/>
      <c r="Q914"/>
      <c r="R914"/>
      <c r="S914"/>
      <c r="T914"/>
      <c r="U914"/>
      <c r="V914"/>
      <c r="W914"/>
      <c r="X914"/>
      <c r="Y914"/>
      <c r="Z914"/>
      <c r="AA914"/>
      <c r="AB914"/>
      <c r="AC914"/>
    </row>
    <row r="915" spans="2:29" s="1" customFormat="1">
      <c r="B915" s="4"/>
      <c r="C915" s="5"/>
      <c r="G915"/>
      <c r="H915"/>
      <c r="I915"/>
      <c r="J915"/>
      <c r="K915"/>
      <c r="L915"/>
      <c r="M915"/>
      <c r="N915"/>
      <c r="O915"/>
      <c r="P915"/>
      <c r="Q915"/>
      <c r="R915"/>
      <c r="S915"/>
      <c r="T915"/>
      <c r="U915"/>
      <c r="V915"/>
      <c r="W915"/>
      <c r="X915"/>
      <c r="Y915"/>
      <c r="Z915"/>
      <c r="AA915"/>
      <c r="AB915"/>
      <c r="AC915"/>
    </row>
    <row r="916" spans="2:29" s="1" customFormat="1">
      <c r="B916" s="4"/>
      <c r="C916" s="5"/>
      <c r="G916"/>
      <c r="H916"/>
      <c r="I916"/>
      <c r="J916"/>
      <c r="K916"/>
      <c r="L916"/>
      <c r="M916"/>
      <c r="N916"/>
      <c r="O916"/>
      <c r="P916"/>
      <c r="Q916"/>
      <c r="R916"/>
      <c r="S916"/>
      <c r="T916"/>
      <c r="U916"/>
      <c r="V916"/>
      <c r="W916"/>
      <c r="X916"/>
      <c r="Y916"/>
      <c r="Z916"/>
      <c r="AA916"/>
      <c r="AB916"/>
      <c r="AC916"/>
    </row>
    <row r="917" spans="2:29" s="1" customFormat="1">
      <c r="B917" s="4"/>
      <c r="C917" s="5"/>
      <c r="G917"/>
      <c r="H917"/>
      <c r="I917"/>
      <c r="J917"/>
      <c r="K917"/>
      <c r="L917"/>
      <c r="M917"/>
      <c r="N917"/>
      <c r="O917"/>
      <c r="P917"/>
      <c r="Q917"/>
      <c r="R917"/>
      <c r="S917"/>
      <c r="T917"/>
      <c r="U917"/>
      <c r="V917"/>
      <c r="W917"/>
      <c r="X917"/>
      <c r="Y917"/>
      <c r="Z917"/>
      <c r="AA917"/>
      <c r="AB917"/>
      <c r="AC917"/>
    </row>
    <row r="918" spans="2:29" s="1" customFormat="1">
      <c r="B918" s="4"/>
      <c r="C918" s="5"/>
      <c r="G918"/>
      <c r="H918"/>
      <c r="I918"/>
      <c r="J918"/>
      <c r="K918"/>
      <c r="L918"/>
      <c r="M918"/>
      <c r="N918"/>
      <c r="O918"/>
      <c r="P918"/>
      <c r="Q918"/>
      <c r="R918"/>
      <c r="S918"/>
      <c r="T918"/>
      <c r="U918"/>
      <c r="V918"/>
      <c r="W918"/>
      <c r="X918"/>
      <c r="Y918"/>
      <c r="Z918"/>
      <c r="AA918"/>
      <c r="AB918"/>
      <c r="AC918"/>
    </row>
    <row r="919" spans="2:29" s="1" customFormat="1">
      <c r="B919" s="4"/>
      <c r="C919" s="5"/>
      <c r="G919"/>
      <c r="H919"/>
      <c r="I919"/>
      <c r="J919"/>
      <c r="K919"/>
      <c r="L919"/>
      <c r="M919"/>
      <c r="N919"/>
      <c r="O919"/>
      <c r="P919"/>
      <c r="Q919"/>
      <c r="R919"/>
      <c r="S919"/>
      <c r="T919"/>
      <c r="U919"/>
      <c r="V919"/>
      <c r="W919"/>
      <c r="X919"/>
      <c r="Y919"/>
      <c r="Z919"/>
      <c r="AA919"/>
      <c r="AB919"/>
      <c r="AC919"/>
    </row>
    <row r="920" spans="2:29" s="1" customFormat="1">
      <c r="B920" s="4"/>
      <c r="C920" s="5"/>
      <c r="G920"/>
      <c r="H920"/>
      <c r="I920"/>
      <c r="J920"/>
      <c r="K920"/>
      <c r="L920"/>
      <c r="M920"/>
      <c r="N920"/>
      <c r="O920"/>
      <c r="P920"/>
      <c r="Q920"/>
      <c r="R920"/>
      <c r="S920"/>
      <c r="T920"/>
      <c r="U920"/>
      <c r="V920"/>
      <c r="W920"/>
      <c r="X920"/>
      <c r="Y920"/>
      <c r="Z920"/>
      <c r="AA920"/>
      <c r="AB920"/>
      <c r="AC920"/>
    </row>
    <row r="921" spans="2:29" s="1" customFormat="1">
      <c r="B921" s="4"/>
      <c r="C921" s="5"/>
      <c r="G921"/>
      <c r="H921"/>
      <c r="I921"/>
      <c r="J921"/>
      <c r="K921"/>
      <c r="L921"/>
      <c r="M921"/>
      <c r="N921"/>
      <c r="O921"/>
      <c r="P921"/>
      <c r="Q921"/>
      <c r="R921"/>
      <c r="S921"/>
      <c r="T921"/>
      <c r="U921"/>
      <c r="V921"/>
      <c r="W921"/>
      <c r="X921"/>
      <c r="Y921"/>
      <c r="Z921"/>
      <c r="AA921"/>
      <c r="AB921"/>
      <c r="AC921"/>
    </row>
    <row r="922" spans="2:29" s="1" customFormat="1">
      <c r="B922" s="4"/>
      <c r="C922" s="5"/>
      <c r="G922"/>
      <c r="H922"/>
      <c r="I922"/>
      <c r="J922"/>
      <c r="K922"/>
      <c r="L922"/>
      <c r="M922"/>
      <c r="N922"/>
      <c r="O922"/>
      <c r="P922"/>
      <c r="Q922"/>
      <c r="R922"/>
      <c r="S922"/>
      <c r="T922"/>
      <c r="U922"/>
      <c r="V922"/>
      <c r="W922"/>
      <c r="X922"/>
      <c r="Y922"/>
      <c r="Z922"/>
      <c r="AA922"/>
      <c r="AB922"/>
      <c r="AC922"/>
    </row>
    <row r="923" spans="2:29" s="1" customFormat="1">
      <c r="B923" s="4"/>
      <c r="C923" s="5"/>
      <c r="G923"/>
      <c r="H923"/>
      <c r="I923"/>
      <c r="J923"/>
      <c r="K923"/>
      <c r="L923"/>
      <c r="M923"/>
      <c r="N923"/>
      <c r="O923"/>
      <c r="P923"/>
      <c r="Q923"/>
      <c r="R923"/>
      <c r="S923"/>
      <c r="T923"/>
      <c r="U923"/>
      <c r="V923"/>
      <c r="W923"/>
      <c r="X923"/>
      <c r="Y923"/>
      <c r="Z923"/>
      <c r="AA923"/>
      <c r="AB923"/>
      <c r="AC923"/>
    </row>
    <row r="924" spans="2:29" s="1" customFormat="1">
      <c r="B924" s="4"/>
      <c r="C924" s="5"/>
      <c r="G924"/>
      <c r="H924"/>
      <c r="I924"/>
      <c r="J924"/>
      <c r="K924"/>
      <c r="L924"/>
      <c r="M924"/>
      <c r="N924"/>
      <c r="O924"/>
      <c r="P924"/>
      <c r="Q924"/>
      <c r="R924"/>
      <c r="S924"/>
      <c r="T924"/>
      <c r="U924"/>
      <c r="V924"/>
      <c r="W924"/>
      <c r="X924"/>
      <c r="Y924"/>
      <c r="Z924"/>
      <c r="AA924"/>
      <c r="AB924"/>
      <c r="AC924"/>
    </row>
    <row r="925" spans="2:29" s="1" customFormat="1">
      <c r="B925" s="4"/>
      <c r="C925" s="5"/>
      <c r="G925"/>
      <c r="H925"/>
      <c r="I925"/>
      <c r="J925"/>
      <c r="K925"/>
      <c r="L925"/>
      <c r="M925"/>
      <c r="N925"/>
      <c r="O925"/>
      <c r="P925"/>
      <c r="Q925"/>
      <c r="R925"/>
      <c r="S925"/>
      <c r="T925"/>
      <c r="U925"/>
      <c r="V925"/>
      <c r="W925"/>
      <c r="X925"/>
      <c r="Y925"/>
      <c r="Z925"/>
      <c r="AA925"/>
      <c r="AB925"/>
      <c r="AC925"/>
    </row>
    <row r="926" spans="2:29" s="1" customFormat="1">
      <c r="B926" s="4"/>
      <c r="C926" s="5"/>
      <c r="G926"/>
      <c r="H926"/>
      <c r="I926"/>
      <c r="J926"/>
      <c r="K926"/>
      <c r="L926"/>
      <c r="M926"/>
      <c r="N926"/>
      <c r="O926"/>
      <c r="P926"/>
      <c r="Q926"/>
      <c r="R926"/>
      <c r="S926"/>
      <c r="T926"/>
      <c r="U926"/>
      <c r="V926"/>
      <c r="W926"/>
      <c r="X926"/>
      <c r="Y926"/>
      <c r="Z926"/>
      <c r="AA926"/>
      <c r="AB926"/>
      <c r="AC926"/>
    </row>
    <row r="927" spans="2:29" s="1" customFormat="1">
      <c r="B927" s="4"/>
      <c r="C927" s="5"/>
      <c r="G927"/>
      <c r="H927"/>
      <c r="I927"/>
      <c r="J927"/>
      <c r="K927"/>
      <c r="L927"/>
      <c r="M927"/>
      <c r="N927"/>
      <c r="O927"/>
      <c r="P927"/>
      <c r="Q927"/>
      <c r="R927"/>
      <c r="S927"/>
      <c r="T927"/>
      <c r="U927"/>
      <c r="V927"/>
      <c r="W927"/>
      <c r="X927"/>
      <c r="Y927"/>
      <c r="Z927"/>
      <c r="AA927"/>
      <c r="AB927"/>
      <c r="AC927"/>
    </row>
    <row r="928" spans="2:29" s="1" customFormat="1">
      <c r="B928" s="4"/>
      <c r="C928" s="5"/>
      <c r="G928"/>
      <c r="H928"/>
      <c r="I928"/>
      <c r="J928"/>
      <c r="K928"/>
      <c r="L928"/>
      <c r="M928"/>
      <c r="N928"/>
      <c r="O928"/>
      <c r="P928"/>
      <c r="Q928"/>
      <c r="R928"/>
      <c r="S928"/>
      <c r="T928"/>
      <c r="U928"/>
      <c r="V928"/>
      <c r="W928"/>
      <c r="X928"/>
      <c r="Y928"/>
      <c r="Z928"/>
      <c r="AA928"/>
      <c r="AB928"/>
      <c r="AC928"/>
    </row>
    <row r="929" spans="2:29" s="1" customFormat="1">
      <c r="B929" s="4"/>
      <c r="C929" s="5"/>
      <c r="G929"/>
      <c r="H929"/>
      <c r="I929"/>
      <c r="J929"/>
      <c r="K929"/>
      <c r="L929"/>
      <c r="M929"/>
      <c r="N929"/>
      <c r="O929"/>
      <c r="P929"/>
      <c r="Q929"/>
      <c r="R929"/>
      <c r="S929"/>
      <c r="T929"/>
      <c r="U929"/>
      <c r="V929"/>
      <c r="W929"/>
      <c r="X929"/>
      <c r="Y929"/>
      <c r="Z929"/>
      <c r="AA929"/>
      <c r="AB929"/>
      <c r="AC929"/>
    </row>
    <row r="930" spans="2:29" s="1" customFormat="1">
      <c r="B930" s="4"/>
      <c r="C930" s="5"/>
      <c r="G930"/>
      <c r="H930"/>
      <c r="I930"/>
      <c r="J930"/>
      <c r="K930"/>
      <c r="L930"/>
      <c r="M930"/>
      <c r="N930"/>
      <c r="O930"/>
      <c r="P930"/>
      <c r="Q930"/>
      <c r="R930"/>
      <c r="S930"/>
      <c r="T930"/>
      <c r="U930"/>
      <c r="V930"/>
      <c r="W930"/>
      <c r="X930"/>
      <c r="Y930"/>
      <c r="Z930"/>
      <c r="AA930"/>
      <c r="AB930"/>
      <c r="AC930"/>
    </row>
    <row r="931" spans="2:29" s="1" customFormat="1">
      <c r="B931" s="4"/>
      <c r="C931" s="5"/>
      <c r="G931"/>
      <c r="H931"/>
      <c r="I931"/>
      <c r="J931"/>
      <c r="K931"/>
      <c r="L931"/>
      <c r="M931"/>
      <c r="N931"/>
      <c r="O931"/>
      <c r="P931"/>
      <c r="Q931"/>
      <c r="R931"/>
      <c r="S931"/>
      <c r="T931"/>
      <c r="U931"/>
      <c r="V931"/>
      <c r="W931"/>
      <c r="X931"/>
      <c r="Y931"/>
      <c r="Z931"/>
      <c r="AA931"/>
      <c r="AB931"/>
      <c r="AC931"/>
    </row>
    <row r="932" spans="2:29" s="1" customFormat="1">
      <c r="B932" s="4"/>
      <c r="C932" s="5"/>
      <c r="G932"/>
      <c r="H932"/>
      <c r="I932"/>
      <c r="J932"/>
      <c r="K932"/>
      <c r="L932"/>
      <c r="M932"/>
      <c r="N932"/>
      <c r="O932"/>
      <c r="P932"/>
      <c r="Q932"/>
      <c r="R932"/>
      <c r="S932"/>
      <c r="T932"/>
      <c r="U932"/>
      <c r="V932"/>
      <c r="W932"/>
      <c r="X932"/>
      <c r="Y932"/>
      <c r="Z932"/>
      <c r="AA932"/>
      <c r="AB932"/>
      <c r="AC932"/>
    </row>
    <row r="933" spans="2:29" s="1" customFormat="1">
      <c r="B933" s="4"/>
      <c r="C933" s="5"/>
      <c r="G933"/>
      <c r="H933"/>
      <c r="I933"/>
      <c r="J933"/>
      <c r="K933"/>
      <c r="L933"/>
      <c r="M933"/>
      <c r="N933"/>
      <c r="O933"/>
      <c r="P933"/>
      <c r="Q933"/>
      <c r="R933"/>
      <c r="S933"/>
      <c r="T933"/>
      <c r="U933"/>
      <c r="V933"/>
      <c r="W933"/>
      <c r="X933"/>
      <c r="Y933"/>
      <c r="Z933"/>
      <c r="AA933"/>
      <c r="AB933"/>
      <c r="AC933"/>
    </row>
    <row r="934" spans="2:29" s="1" customFormat="1">
      <c r="B934" s="4"/>
      <c r="C934" s="5"/>
      <c r="G934"/>
      <c r="H934"/>
      <c r="I934"/>
      <c r="J934"/>
      <c r="K934"/>
      <c r="L934"/>
      <c r="M934"/>
      <c r="N934"/>
      <c r="O934"/>
      <c r="P934"/>
      <c r="Q934"/>
      <c r="R934"/>
      <c r="S934"/>
      <c r="T934"/>
      <c r="U934"/>
      <c r="V934"/>
      <c r="W934"/>
      <c r="X934"/>
      <c r="Y934"/>
      <c r="Z934"/>
      <c r="AA934"/>
      <c r="AB934"/>
      <c r="AC934"/>
    </row>
    <row r="935" spans="2:29" s="1" customFormat="1">
      <c r="B935" s="4"/>
      <c r="C935" s="5"/>
      <c r="G935"/>
      <c r="H935"/>
      <c r="I935"/>
      <c r="J935"/>
      <c r="K935"/>
      <c r="L935"/>
      <c r="M935"/>
      <c r="N935"/>
      <c r="O935"/>
      <c r="P935"/>
      <c r="Q935"/>
      <c r="R935"/>
      <c r="S935"/>
      <c r="T935"/>
      <c r="U935"/>
      <c r="V935"/>
      <c r="W935"/>
      <c r="X935"/>
      <c r="Y935"/>
      <c r="Z935"/>
      <c r="AA935"/>
      <c r="AB935"/>
      <c r="AC935"/>
    </row>
    <row r="936" spans="2:29" s="1" customFormat="1">
      <c r="B936" s="4"/>
      <c r="C936" s="5"/>
      <c r="G936"/>
      <c r="H936"/>
      <c r="I936"/>
      <c r="J936"/>
      <c r="K936"/>
      <c r="L936"/>
      <c r="M936"/>
      <c r="N936"/>
      <c r="O936"/>
      <c r="P936"/>
      <c r="Q936"/>
      <c r="R936"/>
      <c r="S936"/>
      <c r="T936"/>
      <c r="U936"/>
      <c r="V936"/>
      <c r="W936"/>
      <c r="X936"/>
      <c r="Y936"/>
      <c r="Z936"/>
      <c r="AA936"/>
      <c r="AB936"/>
      <c r="AC936"/>
    </row>
    <row r="937" spans="2:29" s="1" customFormat="1">
      <c r="B937" s="4"/>
      <c r="C937" s="5"/>
      <c r="G937"/>
      <c r="H937"/>
      <c r="I937"/>
      <c r="J937"/>
      <c r="K937"/>
      <c r="L937"/>
      <c r="M937"/>
      <c r="N937"/>
      <c r="O937"/>
      <c r="P937"/>
      <c r="Q937"/>
      <c r="R937"/>
      <c r="S937"/>
      <c r="T937"/>
      <c r="U937"/>
      <c r="V937"/>
      <c r="W937"/>
      <c r="X937"/>
      <c r="Y937"/>
      <c r="Z937"/>
      <c r="AA937"/>
      <c r="AB937"/>
      <c r="AC937"/>
    </row>
    <row r="938" spans="2:29" s="1" customFormat="1">
      <c r="B938" s="4"/>
      <c r="C938" s="5"/>
      <c r="G938"/>
      <c r="H938"/>
      <c r="I938"/>
      <c r="J938"/>
      <c r="K938"/>
      <c r="L938"/>
      <c r="M938"/>
      <c r="N938"/>
      <c r="O938"/>
      <c r="P938"/>
      <c r="Q938"/>
      <c r="R938"/>
      <c r="S938"/>
      <c r="T938"/>
      <c r="U938"/>
      <c r="V938"/>
      <c r="W938"/>
      <c r="X938"/>
      <c r="Y938"/>
      <c r="Z938"/>
      <c r="AA938"/>
      <c r="AB938"/>
      <c r="AC938"/>
    </row>
    <row r="939" spans="2:29" s="1" customFormat="1">
      <c r="B939" s="4"/>
      <c r="C939" s="5"/>
      <c r="G939"/>
      <c r="H939"/>
      <c r="I939"/>
      <c r="J939"/>
      <c r="K939"/>
      <c r="L939"/>
      <c r="M939"/>
      <c r="N939"/>
      <c r="O939"/>
      <c r="P939"/>
      <c r="Q939"/>
      <c r="R939"/>
      <c r="S939"/>
      <c r="T939"/>
      <c r="U939"/>
      <c r="V939"/>
      <c r="W939"/>
      <c r="X939"/>
      <c r="Y939"/>
      <c r="Z939"/>
      <c r="AA939"/>
      <c r="AB939"/>
      <c r="AC939"/>
    </row>
    <row r="940" spans="2:29" s="1" customFormat="1">
      <c r="B940" s="4"/>
      <c r="C940" s="5"/>
      <c r="G940"/>
      <c r="H940"/>
      <c r="I940"/>
      <c r="J940"/>
      <c r="K940"/>
      <c r="L940"/>
      <c r="M940"/>
      <c r="N940"/>
      <c r="O940"/>
      <c r="P940"/>
      <c r="Q940"/>
      <c r="R940"/>
      <c r="S940"/>
      <c r="T940"/>
      <c r="U940"/>
      <c r="V940"/>
      <c r="W940"/>
      <c r="X940"/>
      <c r="Y940"/>
      <c r="Z940"/>
      <c r="AA940"/>
      <c r="AB940"/>
      <c r="AC940"/>
    </row>
    <row r="941" spans="2:29" s="1" customFormat="1">
      <c r="B941" s="4"/>
      <c r="C941" s="5"/>
      <c r="G941"/>
      <c r="H941"/>
      <c r="I941"/>
      <c r="J941"/>
      <c r="K941"/>
      <c r="L941"/>
      <c r="M941"/>
      <c r="N941"/>
      <c r="O941"/>
      <c r="P941"/>
      <c r="Q941"/>
      <c r="R941"/>
      <c r="S941"/>
      <c r="T941"/>
      <c r="U941"/>
      <c r="V941"/>
      <c r="W941"/>
      <c r="X941"/>
      <c r="Y941"/>
      <c r="Z941"/>
      <c r="AA941"/>
      <c r="AB941"/>
      <c r="AC941"/>
    </row>
    <row r="942" spans="2:29" s="1" customFormat="1">
      <c r="B942" s="4"/>
      <c r="C942" s="5"/>
      <c r="G942"/>
      <c r="H942"/>
      <c r="I942"/>
      <c r="J942"/>
      <c r="K942"/>
      <c r="L942"/>
      <c r="M942"/>
      <c r="N942"/>
      <c r="O942"/>
      <c r="P942"/>
      <c r="Q942"/>
      <c r="R942"/>
      <c r="S942"/>
      <c r="T942"/>
      <c r="U942"/>
      <c r="V942"/>
      <c r="W942"/>
      <c r="X942"/>
      <c r="Y942"/>
      <c r="Z942"/>
      <c r="AA942"/>
      <c r="AB942"/>
      <c r="AC942"/>
    </row>
    <row r="943" spans="2:29" s="1" customFormat="1">
      <c r="B943" s="4"/>
      <c r="C943" s="5"/>
      <c r="G943"/>
      <c r="H943"/>
      <c r="I943"/>
      <c r="J943"/>
      <c r="K943"/>
      <c r="L943"/>
      <c r="M943"/>
      <c r="N943"/>
      <c r="O943"/>
      <c r="P943"/>
      <c r="Q943"/>
      <c r="R943"/>
      <c r="S943"/>
      <c r="T943"/>
      <c r="U943"/>
      <c r="V943"/>
      <c r="W943"/>
      <c r="X943"/>
      <c r="Y943"/>
      <c r="Z943"/>
      <c r="AA943"/>
      <c r="AB943"/>
      <c r="AC943"/>
    </row>
    <row r="944" spans="2:29" s="1" customFormat="1">
      <c r="B944" s="4"/>
      <c r="C944" s="5"/>
      <c r="G944"/>
      <c r="H944"/>
      <c r="I944"/>
      <c r="J944"/>
      <c r="K944"/>
      <c r="L944"/>
      <c r="M944"/>
      <c r="N944"/>
      <c r="O944"/>
      <c r="P944"/>
      <c r="Q944"/>
      <c r="R944"/>
      <c r="S944"/>
      <c r="T944"/>
      <c r="U944"/>
      <c r="V944"/>
      <c r="W944"/>
      <c r="X944"/>
      <c r="Y944"/>
      <c r="Z944"/>
      <c r="AA944"/>
      <c r="AB944"/>
      <c r="AC944"/>
    </row>
    <row r="945" spans="2:29" s="1" customFormat="1">
      <c r="B945" s="4"/>
      <c r="C945" s="5"/>
      <c r="G945"/>
      <c r="H945"/>
      <c r="I945"/>
      <c r="J945"/>
      <c r="K945"/>
      <c r="L945"/>
      <c r="M945"/>
      <c r="N945"/>
      <c r="O945"/>
      <c r="P945"/>
      <c r="Q945"/>
      <c r="R945"/>
      <c r="S945"/>
      <c r="T945"/>
      <c r="U945"/>
      <c r="V945"/>
      <c r="W945"/>
      <c r="X945"/>
      <c r="Y945"/>
      <c r="Z945"/>
      <c r="AA945"/>
      <c r="AB945"/>
      <c r="AC945"/>
    </row>
    <row r="946" spans="2:29" s="1" customFormat="1">
      <c r="B946" s="4"/>
      <c r="C946" s="5"/>
      <c r="G946"/>
      <c r="H946"/>
      <c r="I946"/>
      <c r="J946"/>
      <c r="K946"/>
      <c r="L946"/>
      <c r="M946"/>
      <c r="N946"/>
      <c r="O946"/>
      <c r="P946"/>
      <c r="Q946"/>
      <c r="R946"/>
      <c r="S946"/>
      <c r="T946"/>
      <c r="U946"/>
      <c r="V946"/>
      <c r="W946"/>
      <c r="X946"/>
      <c r="Y946"/>
      <c r="Z946"/>
      <c r="AA946"/>
      <c r="AB946"/>
      <c r="AC946"/>
    </row>
    <row r="947" spans="2:29" s="1" customFormat="1">
      <c r="B947" s="4"/>
      <c r="C947" s="5"/>
      <c r="G947"/>
      <c r="H947"/>
      <c r="I947"/>
      <c r="J947"/>
      <c r="K947"/>
      <c r="L947"/>
      <c r="M947"/>
      <c r="N947"/>
      <c r="O947"/>
      <c r="P947"/>
      <c r="Q947"/>
      <c r="R947"/>
      <c r="S947"/>
      <c r="T947"/>
      <c r="U947"/>
      <c r="V947"/>
      <c r="W947"/>
      <c r="X947"/>
      <c r="Y947"/>
      <c r="Z947"/>
      <c r="AA947"/>
      <c r="AB947"/>
      <c r="AC947"/>
    </row>
    <row r="948" spans="2:29" s="1" customFormat="1">
      <c r="B948" s="4"/>
      <c r="C948" s="5"/>
      <c r="G948"/>
      <c r="H948"/>
      <c r="I948"/>
      <c r="J948"/>
      <c r="K948"/>
      <c r="L948"/>
      <c r="M948"/>
      <c r="N948"/>
      <c r="O948"/>
      <c r="P948"/>
      <c r="Q948"/>
      <c r="R948"/>
      <c r="S948"/>
      <c r="T948"/>
      <c r="U948"/>
      <c r="V948"/>
      <c r="W948"/>
      <c r="X948"/>
      <c r="Y948"/>
      <c r="Z948"/>
      <c r="AA948"/>
      <c r="AB948"/>
      <c r="AC948"/>
    </row>
    <row r="949" spans="2:29" s="1" customFormat="1">
      <c r="B949" s="4"/>
      <c r="C949" s="5"/>
      <c r="G949"/>
      <c r="H949"/>
      <c r="I949"/>
      <c r="J949"/>
      <c r="K949"/>
      <c r="L949"/>
      <c r="M949"/>
      <c r="N949"/>
      <c r="O949"/>
      <c r="P949"/>
      <c r="Q949"/>
      <c r="R949"/>
      <c r="S949"/>
      <c r="T949"/>
      <c r="U949"/>
      <c r="V949"/>
      <c r="W949"/>
      <c r="X949"/>
      <c r="Y949"/>
      <c r="Z949"/>
      <c r="AA949"/>
      <c r="AB949"/>
      <c r="AC949"/>
    </row>
    <row r="950" spans="2:29" s="1" customFormat="1">
      <c r="B950" s="4"/>
      <c r="C950" s="5"/>
      <c r="G950"/>
      <c r="H950"/>
      <c r="I950"/>
      <c r="J950"/>
      <c r="K950"/>
      <c r="L950"/>
      <c r="M950"/>
      <c r="N950"/>
      <c r="O950"/>
      <c r="P950"/>
      <c r="Q950"/>
      <c r="R950"/>
      <c r="S950"/>
      <c r="T950"/>
      <c r="U950"/>
      <c r="V950"/>
      <c r="W950"/>
      <c r="X950"/>
      <c r="Y950"/>
      <c r="Z950"/>
      <c r="AA950"/>
      <c r="AB950"/>
      <c r="AC950"/>
    </row>
    <row r="951" spans="2:29" s="1" customFormat="1">
      <c r="B951" s="4"/>
      <c r="C951" s="5"/>
      <c r="G951"/>
      <c r="H951"/>
      <c r="I951"/>
      <c r="J951"/>
      <c r="K951"/>
      <c r="L951"/>
      <c r="M951"/>
      <c r="N951"/>
      <c r="O951"/>
      <c r="P951"/>
      <c r="Q951"/>
      <c r="R951"/>
      <c r="S951"/>
      <c r="T951"/>
      <c r="U951"/>
      <c r="V951"/>
      <c r="W951"/>
      <c r="X951"/>
      <c r="Y951"/>
      <c r="Z951"/>
      <c r="AA951"/>
      <c r="AB951"/>
      <c r="AC951"/>
    </row>
    <row r="952" spans="2:29" s="1" customFormat="1">
      <c r="B952" s="4"/>
      <c r="C952" s="5"/>
      <c r="G952"/>
      <c r="H952"/>
      <c r="I952"/>
      <c r="J952"/>
      <c r="K952"/>
      <c r="L952"/>
      <c r="M952"/>
      <c r="N952"/>
      <c r="O952"/>
      <c r="P952"/>
      <c r="Q952"/>
      <c r="R952"/>
      <c r="S952"/>
      <c r="T952"/>
      <c r="U952"/>
      <c r="V952"/>
      <c r="W952"/>
      <c r="X952"/>
      <c r="Y952"/>
      <c r="Z952"/>
      <c r="AA952"/>
      <c r="AB952"/>
      <c r="AC952"/>
    </row>
    <row r="953" spans="2:29" s="1" customFormat="1">
      <c r="B953" s="4"/>
      <c r="C953" s="5"/>
      <c r="G953"/>
      <c r="H953"/>
      <c r="I953"/>
      <c r="J953"/>
      <c r="K953"/>
      <c r="L953"/>
      <c r="M953"/>
      <c r="N953"/>
      <c r="O953"/>
      <c r="P953"/>
      <c r="Q953"/>
      <c r="R953"/>
      <c r="S953"/>
      <c r="T953"/>
      <c r="U953"/>
      <c r="V953"/>
      <c r="W953"/>
      <c r="X953"/>
      <c r="Y953"/>
      <c r="Z953"/>
      <c r="AA953"/>
      <c r="AB953"/>
      <c r="AC953"/>
    </row>
    <row r="954" spans="2:29" s="1" customFormat="1">
      <c r="B954" s="4"/>
      <c r="C954" s="5"/>
      <c r="G954"/>
      <c r="H954"/>
      <c r="I954"/>
      <c r="J954"/>
      <c r="K954"/>
      <c r="L954"/>
      <c r="M954"/>
      <c r="N954"/>
      <c r="O954"/>
      <c r="P954"/>
      <c r="Q954"/>
      <c r="R954"/>
      <c r="S954"/>
      <c r="T954"/>
      <c r="U954"/>
      <c r="V954"/>
      <c r="W954"/>
      <c r="X954"/>
      <c r="Y954"/>
      <c r="Z954"/>
      <c r="AA954"/>
      <c r="AB954"/>
      <c r="AC954"/>
    </row>
    <row r="955" spans="2:29" s="1" customFormat="1">
      <c r="B955" s="4"/>
      <c r="C955" s="5"/>
      <c r="G955"/>
      <c r="H955"/>
      <c r="I955"/>
      <c r="J955"/>
      <c r="K955"/>
      <c r="L955"/>
      <c r="M955"/>
      <c r="N955"/>
      <c r="O955"/>
      <c r="P955"/>
      <c r="Q955"/>
      <c r="R955"/>
      <c r="S955"/>
      <c r="T955"/>
      <c r="U955"/>
      <c r="V955"/>
      <c r="W955"/>
      <c r="X955"/>
      <c r="Y955"/>
      <c r="Z955"/>
      <c r="AA955"/>
      <c r="AB955"/>
      <c r="AC955"/>
    </row>
    <row r="956" spans="2:29" s="1" customFormat="1">
      <c r="B956" s="4"/>
      <c r="C956" s="5"/>
      <c r="G956"/>
      <c r="H956"/>
      <c r="I956"/>
      <c r="J956"/>
      <c r="K956"/>
      <c r="L956"/>
      <c r="M956"/>
      <c r="N956"/>
      <c r="O956"/>
      <c r="P956"/>
      <c r="Q956"/>
      <c r="R956"/>
      <c r="S956"/>
      <c r="T956"/>
      <c r="U956"/>
      <c r="V956"/>
      <c r="W956"/>
      <c r="X956"/>
      <c r="Y956"/>
      <c r="Z956"/>
      <c r="AA956"/>
      <c r="AB956"/>
      <c r="AC956"/>
    </row>
    <row r="957" spans="2:29" s="1" customFormat="1">
      <c r="B957" s="4"/>
      <c r="C957" s="5"/>
      <c r="G957"/>
      <c r="H957"/>
      <c r="I957"/>
      <c r="J957"/>
      <c r="K957"/>
      <c r="L957"/>
      <c r="M957"/>
      <c r="N957"/>
      <c r="O957"/>
      <c r="P957"/>
      <c r="Q957"/>
      <c r="R957"/>
      <c r="S957"/>
      <c r="T957"/>
      <c r="U957"/>
      <c r="V957"/>
      <c r="W957"/>
      <c r="X957"/>
      <c r="Y957"/>
      <c r="Z957"/>
      <c r="AA957"/>
      <c r="AB957"/>
      <c r="AC957"/>
    </row>
    <row r="958" spans="2:29" s="1" customFormat="1">
      <c r="B958" s="4"/>
      <c r="C958" s="5"/>
      <c r="G958"/>
      <c r="H958"/>
      <c r="I958"/>
      <c r="J958"/>
      <c r="K958"/>
      <c r="L958"/>
      <c r="M958"/>
      <c r="N958"/>
      <c r="O958"/>
      <c r="P958"/>
      <c r="Q958"/>
      <c r="R958"/>
      <c r="S958"/>
      <c r="T958"/>
      <c r="U958"/>
      <c r="V958"/>
      <c r="W958"/>
      <c r="X958"/>
      <c r="Y958"/>
      <c r="Z958"/>
      <c r="AA958"/>
      <c r="AB958"/>
      <c r="AC958"/>
    </row>
    <row r="959" spans="2:29" s="1" customFormat="1">
      <c r="B959" s="4"/>
      <c r="C959" s="5"/>
      <c r="G959"/>
      <c r="H959"/>
      <c r="I959"/>
      <c r="J959"/>
      <c r="K959"/>
      <c r="L959"/>
      <c r="M959"/>
      <c r="N959"/>
      <c r="O959"/>
      <c r="P959"/>
      <c r="Q959"/>
      <c r="R959"/>
      <c r="S959"/>
      <c r="T959"/>
      <c r="U959"/>
      <c r="V959"/>
      <c r="W959"/>
      <c r="X959"/>
      <c r="Y959"/>
      <c r="Z959"/>
      <c r="AA959"/>
      <c r="AB959"/>
      <c r="AC959"/>
    </row>
    <row r="960" spans="2:29" s="1" customFormat="1">
      <c r="B960" s="4"/>
      <c r="C960" s="5"/>
      <c r="G960"/>
      <c r="H960"/>
      <c r="I960"/>
      <c r="J960"/>
      <c r="K960"/>
      <c r="L960"/>
      <c r="M960"/>
      <c r="N960"/>
      <c r="O960"/>
      <c r="P960"/>
      <c r="Q960"/>
      <c r="R960"/>
      <c r="S960"/>
      <c r="T960"/>
      <c r="U960"/>
      <c r="V960"/>
      <c r="W960"/>
      <c r="X960"/>
      <c r="Y960"/>
      <c r="Z960"/>
      <c r="AA960"/>
      <c r="AB960"/>
      <c r="AC960"/>
    </row>
    <row r="961" spans="2:29" s="1" customFormat="1">
      <c r="B961" s="4"/>
      <c r="C961" s="5"/>
      <c r="G961"/>
      <c r="H961"/>
      <c r="I961"/>
      <c r="J961"/>
      <c r="K961"/>
      <c r="L961"/>
      <c r="M961"/>
      <c r="N961"/>
      <c r="O961"/>
      <c r="P961"/>
      <c r="Q961"/>
      <c r="R961"/>
      <c r="S961"/>
      <c r="T961"/>
      <c r="U961"/>
      <c r="V961"/>
      <c r="W961"/>
      <c r="X961"/>
      <c r="Y961"/>
      <c r="Z961"/>
      <c r="AA961"/>
      <c r="AB961"/>
      <c r="AC961"/>
    </row>
    <row r="962" spans="2:29" s="1" customFormat="1">
      <c r="B962" s="4"/>
      <c r="C962" s="5"/>
      <c r="G962"/>
      <c r="H962"/>
      <c r="I962"/>
      <c r="J962"/>
      <c r="K962"/>
      <c r="L962"/>
      <c r="M962"/>
      <c r="N962"/>
      <c r="O962"/>
      <c r="P962"/>
      <c r="Q962"/>
      <c r="R962"/>
      <c r="S962"/>
      <c r="T962"/>
      <c r="U962"/>
      <c r="V962"/>
      <c r="W962"/>
      <c r="X962"/>
      <c r="Y962"/>
      <c r="Z962"/>
      <c r="AA962"/>
      <c r="AB962"/>
      <c r="AC962"/>
    </row>
    <row r="963" spans="2:29" s="1" customFormat="1">
      <c r="B963" s="4"/>
      <c r="C963" s="5"/>
      <c r="G963"/>
      <c r="H963"/>
      <c r="I963"/>
      <c r="J963"/>
      <c r="K963"/>
      <c r="L963"/>
      <c r="M963"/>
      <c r="N963"/>
      <c r="O963"/>
      <c r="P963"/>
      <c r="Q963"/>
      <c r="R963"/>
      <c r="S963"/>
      <c r="T963"/>
      <c r="U963"/>
      <c r="V963"/>
      <c r="W963"/>
      <c r="X963"/>
      <c r="Y963"/>
      <c r="Z963"/>
      <c r="AA963"/>
      <c r="AB963"/>
      <c r="AC963"/>
    </row>
    <row r="964" spans="2:29" s="1" customFormat="1">
      <c r="B964" s="4"/>
      <c r="C964" s="5"/>
      <c r="G964"/>
      <c r="H964"/>
      <c r="I964"/>
      <c r="J964"/>
      <c r="K964"/>
      <c r="L964"/>
      <c r="M964"/>
      <c r="N964"/>
      <c r="O964"/>
      <c r="P964"/>
      <c r="Q964"/>
      <c r="R964"/>
      <c r="S964"/>
      <c r="T964"/>
      <c r="U964"/>
      <c r="V964"/>
      <c r="W964"/>
      <c r="X964"/>
      <c r="Y964"/>
      <c r="Z964"/>
      <c r="AA964"/>
      <c r="AB964"/>
      <c r="AC964"/>
    </row>
    <row r="965" spans="2:29" s="1" customFormat="1">
      <c r="B965" s="4"/>
      <c r="C965" s="5"/>
      <c r="G965"/>
      <c r="H965"/>
      <c r="I965"/>
      <c r="J965"/>
      <c r="K965"/>
      <c r="L965"/>
      <c r="M965"/>
      <c r="N965"/>
      <c r="O965"/>
      <c r="P965"/>
      <c r="Q965"/>
      <c r="R965"/>
      <c r="S965"/>
      <c r="T965"/>
      <c r="U965"/>
      <c r="V965"/>
      <c r="W965"/>
      <c r="X965"/>
      <c r="Y965"/>
      <c r="Z965"/>
      <c r="AA965"/>
      <c r="AB965"/>
      <c r="AC965"/>
    </row>
    <row r="966" spans="2:29" s="1" customFormat="1">
      <c r="B966" s="4"/>
      <c r="C966" s="5"/>
      <c r="G966"/>
      <c r="H966"/>
      <c r="I966"/>
      <c r="J966"/>
      <c r="K966"/>
      <c r="L966"/>
      <c r="M966"/>
      <c r="N966"/>
      <c r="O966"/>
      <c r="P966"/>
      <c r="Q966"/>
      <c r="R966"/>
      <c r="S966"/>
      <c r="T966"/>
      <c r="U966"/>
      <c r="V966"/>
      <c r="W966"/>
      <c r="X966"/>
      <c r="Y966"/>
      <c r="Z966"/>
      <c r="AA966"/>
      <c r="AB966"/>
      <c r="AC966"/>
    </row>
    <row r="967" spans="2:29" s="1" customFormat="1">
      <c r="B967" s="4"/>
      <c r="C967" s="5"/>
      <c r="G967"/>
      <c r="H967"/>
      <c r="I967"/>
      <c r="J967"/>
      <c r="K967"/>
      <c r="L967"/>
      <c r="M967"/>
      <c r="N967"/>
      <c r="O967"/>
      <c r="P967"/>
      <c r="Q967"/>
      <c r="R967"/>
      <c r="S967"/>
      <c r="T967"/>
      <c r="U967"/>
      <c r="V967"/>
      <c r="W967"/>
      <c r="X967"/>
      <c r="Y967"/>
      <c r="Z967"/>
      <c r="AA967"/>
      <c r="AB967"/>
      <c r="AC967"/>
    </row>
    <row r="968" spans="2:29" s="1" customFormat="1">
      <c r="B968" s="4"/>
      <c r="C968" s="5"/>
      <c r="G968"/>
      <c r="H968"/>
      <c r="I968"/>
      <c r="J968"/>
      <c r="K968"/>
      <c r="L968"/>
      <c r="M968"/>
      <c r="N968"/>
      <c r="O968"/>
      <c r="P968"/>
      <c r="Q968"/>
      <c r="R968"/>
      <c r="S968"/>
      <c r="T968"/>
      <c r="U968"/>
      <c r="V968"/>
      <c r="W968"/>
      <c r="X968"/>
      <c r="Y968"/>
      <c r="Z968"/>
      <c r="AA968"/>
      <c r="AB968"/>
      <c r="AC968"/>
    </row>
    <row r="969" spans="2:29" s="1" customFormat="1">
      <c r="B969" s="4"/>
      <c r="C969" s="5"/>
      <c r="G969"/>
      <c r="H969"/>
      <c r="I969"/>
      <c r="J969"/>
      <c r="K969"/>
      <c r="L969"/>
      <c r="M969"/>
      <c r="N969"/>
      <c r="O969"/>
      <c r="P969"/>
      <c r="Q969"/>
      <c r="R969"/>
      <c r="S969"/>
      <c r="T969"/>
      <c r="U969"/>
      <c r="V969"/>
      <c r="W969"/>
      <c r="X969"/>
      <c r="Y969"/>
      <c r="Z969"/>
      <c r="AA969"/>
      <c r="AB969"/>
      <c r="AC969"/>
    </row>
    <row r="970" spans="2:29" s="1" customFormat="1">
      <c r="B970" s="4"/>
      <c r="C970" s="5"/>
      <c r="G970"/>
      <c r="H970"/>
      <c r="I970"/>
      <c r="J970"/>
      <c r="K970"/>
      <c r="L970"/>
      <c r="M970"/>
      <c r="N970"/>
      <c r="O970"/>
      <c r="P970"/>
      <c r="Q970"/>
      <c r="R970"/>
      <c r="S970"/>
      <c r="T970"/>
      <c r="U970"/>
      <c r="V970"/>
      <c r="W970"/>
      <c r="X970"/>
      <c r="Y970"/>
      <c r="Z970"/>
      <c r="AA970"/>
      <c r="AB970"/>
      <c r="AC970"/>
    </row>
    <row r="971" spans="2:29" s="1" customFormat="1">
      <c r="B971" s="4"/>
      <c r="C971" s="5"/>
      <c r="G971"/>
      <c r="H971"/>
      <c r="I971"/>
      <c r="J971"/>
      <c r="K971"/>
      <c r="L971"/>
      <c r="M971"/>
      <c r="N971"/>
      <c r="O971"/>
      <c r="P971"/>
      <c r="Q971"/>
      <c r="R971"/>
      <c r="S971"/>
      <c r="T971"/>
      <c r="U971"/>
      <c r="V971"/>
      <c r="W971"/>
      <c r="X971"/>
      <c r="Y971"/>
      <c r="Z971"/>
      <c r="AA971"/>
      <c r="AB971"/>
      <c r="AC971"/>
    </row>
    <row r="972" spans="2:29" s="1" customFormat="1">
      <c r="B972" s="4"/>
      <c r="C972" s="5"/>
      <c r="G972"/>
      <c r="H972"/>
      <c r="I972"/>
      <c r="J972"/>
      <c r="K972"/>
      <c r="L972"/>
      <c r="M972"/>
      <c r="N972"/>
      <c r="O972"/>
      <c r="P972"/>
      <c r="Q972"/>
      <c r="R972"/>
      <c r="S972"/>
      <c r="T972"/>
      <c r="U972"/>
      <c r="V972"/>
      <c r="W972"/>
      <c r="X972"/>
      <c r="Y972"/>
      <c r="Z972"/>
      <c r="AA972"/>
      <c r="AB972"/>
      <c r="AC972"/>
    </row>
    <row r="973" spans="2:29" s="1" customFormat="1">
      <c r="B973" s="4"/>
      <c r="C973" s="5"/>
      <c r="G973"/>
      <c r="H973"/>
      <c r="I973"/>
      <c r="J973"/>
      <c r="K973"/>
      <c r="L973"/>
      <c r="M973"/>
      <c r="N973"/>
      <c r="O973"/>
      <c r="P973"/>
      <c r="Q973"/>
      <c r="R973"/>
      <c r="S973"/>
      <c r="T973"/>
      <c r="U973"/>
      <c r="V973"/>
      <c r="W973"/>
      <c r="X973"/>
      <c r="Y973"/>
      <c r="Z973"/>
      <c r="AA973"/>
      <c r="AB973"/>
      <c r="AC973"/>
    </row>
    <row r="974" spans="2:29" s="1" customFormat="1">
      <c r="B974" s="4"/>
      <c r="C974" s="5"/>
      <c r="G974"/>
      <c r="H974"/>
      <c r="I974"/>
      <c r="J974"/>
      <c r="K974"/>
      <c r="L974"/>
      <c r="M974"/>
      <c r="N974"/>
      <c r="O974"/>
      <c r="P974"/>
      <c r="Q974"/>
      <c r="R974"/>
      <c r="S974"/>
      <c r="T974"/>
      <c r="U974"/>
      <c r="V974"/>
      <c r="W974"/>
      <c r="X974"/>
      <c r="Y974"/>
      <c r="Z974"/>
      <c r="AA974"/>
      <c r="AB974"/>
      <c r="AC974"/>
    </row>
    <row r="975" spans="2:29" s="1" customFormat="1">
      <c r="B975" s="4"/>
      <c r="C975" s="5"/>
      <c r="G975"/>
      <c r="H975"/>
      <c r="I975"/>
      <c r="J975"/>
      <c r="K975"/>
      <c r="L975"/>
      <c r="M975"/>
      <c r="N975"/>
      <c r="O975"/>
      <c r="P975"/>
      <c r="Q975"/>
      <c r="R975"/>
      <c r="S975"/>
      <c r="T975"/>
      <c r="U975"/>
      <c r="V975"/>
      <c r="W975"/>
      <c r="X975"/>
      <c r="Y975"/>
      <c r="Z975"/>
      <c r="AA975"/>
      <c r="AB975"/>
      <c r="AC975"/>
    </row>
    <row r="976" spans="2:29" s="1" customFormat="1">
      <c r="B976" s="4"/>
      <c r="C976" s="5"/>
      <c r="G976"/>
      <c r="H976"/>
      <c r="I976"/>
      <c r="J976"/>
      <c r="K976"/>
      <c r="L976"/>
      <c r="M976"/>
      <c r="N976"/>
      <c r="O976"/>
      <c r="P976"/>
      <c r="Q976"/>
      <c r="R976"/>
      <c r="S976"/>
      <c r="T976"/>
      <c r="U976"/>
      <c r="V976"/>
      <c r="W976"/>
      <c r="X976"/>
      <c r="Y976"/>
      <c r="Z976"/>
      <c r="AA976"/>
      <c r="AB976"/>
      <c r="AC976"/>
    </row>
    <row r="977" spans="2:29" s="1" customFormat="1">
      <c r="B977" s="4"/>
      <c r="C977" s="5"/>
      <c r="G977"/>
      <c r="H977"/>
      <c r="I977"/>
      <c r="J977"/>
      <c r="K977"/>
      <c r="L977"/>
      <c r="M977"/>
      <c r="N977"/>
      <c r="O977"/>
      <c r="P977"/>
      <c r="Q977"/>
      <c r="R977"/>
      <c r="S977"/>
      <c r="T977"/>
      <c r="U977"/>
      <c r="V977"/>
      <c r="W977"/>
      <c r="X977"/>
      <c r="Y977"/>
      <c r="Z977"/>
      <c r="AA977"/>
      <c r="AB977"/>
      <c r="AC977"/>
    </row>
    <row r="978" spans="2:29" s="1" customFormat="1">
      <c r="B978" s="4"/>
      <c r="C978" s="5"/>
      <c r="G978"/>
      <c r="H978"/>
      <c r="I978"/>
      <c r="J978"/>
      <c r="K978"/>
      <c r="L978"/>
      <c r="M978"/>
      <c r="N978"/>
      <c r="O978"/>
      <c r="P978"/>
      <c r="Q978"/>
      <c r="R978"/>
      <c r="S978"/>
      <c r="T978"/>
      <c r="U978"/>
      <c r="V978"/>
      <c r="W978"/>
      <c r="X978"/>
      <c r="Y978"/>
      <c r="Z978"/>
      <c r="AA978"/>
      <c r="AB978"/>
      <c r="AC978"/>
    </row>
    <row r="979" spans="2:29" s="1" customFormat="1">
      <c r="B979" s="4"/>
      <c r="C979" s="5"/>
      <c r="G979"/>
      <c r="H979"/>
      <c r="I979"/>
      <c r="J979"/>
      <c r="K979"/>
      <c r="L979"/>
      <c r="M979"/>
      <c r="N979"/>
      <c r="O979"/>
      <c r="P979"/>
      <c r="Q979"/>
      <c r="R979"/>
      <c r="S979"/>
      <c r="T979"/>
      <c r="U979"/>
      <c r="V979"/>
      <c r="W979"/>
      <c r="X979"/>
      <c r="Y979"/>
      <c r="Z979"/>
      <c r="AA979"/>
      <c r="AB979"/>
      <c r="AC979"/>
    </row>
    <row r="980" spans="2:29" s="1" customFormat="1">
      <c r="B980" s="4"/>
      <c r="C980" s="5"/>
      <c r="G980"/>
      <c r="H980"/>
      <c r="I980"/>
      <c r="J980"/>
      <c r="K980"/>
      <c r="L980"/>
      <c r="M980"/>
      <c r="N980"/>
      <c r="O980"/>
      <c r="P980"/>
      <c r="Q980"/>
      <c r="R980"/>
      <c r="S980"/>
      <c r="T980"/>
      <c r="U980"/>
      <c r="V980"/>
      <c r="W980"/>
      <c r="X980"/>
      <c r="Y980"/>
      <c r="Z980"/>
      <c r="AA980"/>
      <c r="AB980"/>
      <c r="AC980"/>
    </row>
    <row r="981" spans="2:29" s="1" customFormat="1">
      <c r="B981" s="4"/>
      <c r="C981" s="5"/>
      <c r="G981"/>
      <c r="H981"/>
      <c r="I981"/>
      <c r="J981"/>
      <c r="K981"/>
      <c r="L981"/>
      <c r="M981"/>
      <c r="N981"/>
      <c r="O981"/>
      <c r="P981"/>
      <c r="Q981"/>
      <c r="R981"/>
      <c r="S981"/>
      <c r="T981"/>
      <c r="U981"/>
      <c r="V981"/>
      <c r="W981"/>
      <c r="X981"/>
      <c r="Y981"/>
      <c r="Z981"/>
      <c r="AA981"/>
      <c r="AB981"/>
      <c r="AC981"/>
    </row>
    <row r="982" spans="2:29" s="1" customFormat="1">
      <c r="B982" s="4"/>
      <c r="C982" s="5"/>
      <c r="G982"/>
      <c r="H982"/>
      <c r="I982"/>
      <c r="J982"/>
      <c r="K982"/>
      <c r="L982"/>
      <c r="M982"/>
      <c r="N982"/>
      <c r="O982"/>
      <c r="P982"/>
      <c r="Q982"/>
      <c r="R982"/>
      <c r="S982"/>
      <c r="T982"/>
      <c r="U982"/>
      <c r="V982"/>
      <c r="W982"/>
      <c r="X982"/>
      <c r="Y982"/>
      <c r="Z982"/>
      <c r="AA982"/>
      <c r="AB982"/>
      <c r="AC982"/>
    </row>
    <row r="983" spans="2:29" s="1" customFormat="1">
      <c r="B983" s="4"/>
      <c r="C983" s="5"/>
      <c r="G983"/>
      <c r="H983"/>
      <c r="I983"/>
      <c r="J983"/>
      <c r="K983"/>
      <c r="L983"/>
      <c r="M983"/>
      <c r="N983"/>
      <c r="O983"/>
      <c r="P983"/>
      <c r="Q983"/>
      <c r="R983"/>
      <c r="S983"/>
      <c r="T983"/>
      <c r="U983"/>
      <c r="V983"/>
      <c r="W983"/>
      <c r="X983"/>
      <c r="Y983"/>
      <c r="Z983"/>
      <c r="AA983"/>
      <c r="AB983"/>
      <c r="AC983"/>
    </row>
    <row r="984" spans="2:29" s="1" customFormat="1">
      <c r="B984" s="4"/>
      <c r="C984" s="5"/>
      <c r="G984"/>
      <c r="H984"/>
      <c r="I984"/>
      <c r="J984"/>
      <c r="K984"/>
      <c r="L984"/>
      <c r="M984"/>
      <c r="N984"/>
      <c r="O984"/>
      <c r="P984"/>
      <c r="Q984"/>
      <c r="R984"/>
      <c r="S984"/>
      <c r="T984"/>
      <c r="U984"/>
      <c r="V984"/>
      <c r="W984"/>
      <c r="X984"/>
      <c r="Y984"/>
      <c r="Z984"/>
      <c r="AA984"/>
      <c r="AB984"/>
      <c r="AC984"/>
    </row>
    <row r="985" spans="2:29" s="1" customFormat="1">
      <c r="B985" s="4"/>
      <c r="C985" s="5"/>
      <c r="G985"/>
      <c r="H985"/>
      <c r="I985"/>
      <c r="J985"/>
      <c r="K985"/>
      <c r="L985"/>
      <c r="M985"/>
      <c r="N985"/>
      <c r="O985"/>
      <c r="P985"/>
      <c r="Q985"/>
      <c r="R985"/>
      <c r="S985"/>
      <c r="T985"/>
      <c r="U985"/>
      <c r="V985"/>
      <c r="W985"/>
      <c r="X985"/>
      <c r="Y985"/>
      <c r="Z985"/>
      <c r="AA985"/>
      <c r="AB985"/>
      <c r="AC985"/>
    </row>
    <row r="986" spans="2:29" s="1" customFormat="1">
      <c r="B986" s="4"/>
      <c r="C986" s="5"/>
      <c r="G986"/>
      <c r="H986"/>
      <c r="I986"/>
      <c r="J986"/>
      <c r="K986"/>
      <c r="L986"/>
      <c r="M986"/>
      <c r="N986"/>
      <c r="O986"/>
      <c r="P986"/>
      <c r="Q986"/>
      <c r="R986"/>
      <c r="S986"/>
      <c r="T986"/>
      <c r="U986"/>
      <c r="V986"/>
      <c r="W986"/>
      <c r="X986"/>
      <c r="Y986"/>
      <c r="Z986"/>
      <c r="AA986"/>
      <c r="AB986"/>
      <c r="AC986"/>
    </row>
    <row r="987" spans="2:29" s="1" customFormat="1">
      <c r="B987" s="4"/>
      <c r="C987" s="5"/>
      <c r="G987"/>
      <c r="H987"/>
      <c r="I987"/>
      <c r="J987"/>
      <c r="K987"/>
      <c r="L987"/>
      <c r="M987"/>
      <c r="N987"/>
      <c r="O987"/>
      <c r="P987"/>
      <c r="Q987"/>
      <c r="R987"/>
      <c r="S987"/>
      <c r="T987"/>
      <c r="U987"/>
      <c r="V987"/>
      <c r="W987"/>
      <c r="X987"/>
      <c r="Y987"/>
      <c r="Z987"/>
      <c r="AA987"/>
      <c r="AB987"/>
      <c r="AC987"/>
    </row>
    <row r="988" spans="2:29" s="1" customFormat="1">
      <c r="B988" s="4"/>
      <c r="C988" s="5"/>
      <c r="G988"/>
      <c r="H988"/>
      <c r="I988"/>
      <c r="J988"/>
      <c r="K988"/>
      <c r="L988"/>
      <c r="M988"/>
      <c r="N988"/>
      <c r="O988"/>
      <c r="P988"/>
      <c r="Q988"/>
      <c r="R988"/>
      <c r="S988"/>
      <c r="T988"/>
      <c r="U988"/>
      <c r="V988"/>
      <c r="W988"/>
      <c r="X988"/>
      <c r="Y988"/>
      <c r="Z988"/>
      <c r="AA988"/>
      <c r="AB988"/>
      <c r="AC988"/>
    </row>
    <row r="989" spans="2:29" s="1" customFormat="1">
      <c r="B989" s="4"/>
      <c r="C989" s="5"/>
      <c r="G989"/>
      <c r="H989"/>
      <c r="I989"/>
      <c r="J989"/>
      <c r="K989"/>
      <c r="L989"/>
      <c r="M989"/>
      <c r="N989"/>
      <c r="O989"/>
      <c r="P989"/>
      <c r="Q989"/>
      <c r="R989"/>
      <c r="S989"/>
      <c r="T989"/>
      <c r="U989"/>
      <c r="V989"/>
      <c r="W989"/>
      <c r="X989"/>
      <c r="Y989"/>
      <c r="Z989"/>
      <c r="AA989"/>
      <c r="AB989"/>
      <c r="AC989"/>
    </row>
    <row r="990" spans="2:29" s="1" customFormat="1">
      <c r="B990" s="4"/>
      <c r="C990" s="5"/>
      <c r="G990"/>
      <c r="H990"/>
      <c r="I990"/>
      <c r="J990"/>
      <c r="K990"/>
      <c r="L990"/>
      <c r="M990"/>
      <c r="N990"/>
      <c r="O990"/>
      <c r="P990"/>
      <c r="Q990"/>
      <c r="R990"/>
      <c r="S990"/>
      <c r="T990"/>
      <c r="U990"/>
      <c r="V990"/>
      <c r="W990"/>
      <c r="X990"/>
      <c r="Y990"/>
      <c r="Z990"/>
      <c r="AA990"/>
      <c r="AB990"/>
      <c r="AC990"/>
    </row>
    <row r="991" spans="2:29" s="1" customFormat="1">
      <c r="B991" s="4"/>
      <c r="C991" s="5"/>
      <c r="G991"/>
      <c r="H991"/>
      <c r="I991"/>
      <c r="J991"/>
      <c r="K991"/>
      <c r="L991"/>
      <c r="M991"/>
      <c r="N991"/>
      <c r="O991"/>
      <c r="P991"/>
      <c r="Q991"/>
      <c r="R991"/>
      <c r="S991"/>
      <c r="T991"/>
      <c r="U991"/>
      <c r="V991"/>
      <c r="W991"/>
      <c r="X991"/>
      <c r="Y991"/>
      <c r="Z991"/>
      <c r="AA991"/>
      <c r="AB991"/>
      <c r="AC991"/>
    </row>
    <row r="992" spans="2:29" s="1" customFormat="1">
      <c r="B992" s="4"/>
      <c r="C992" s="5"/>
      <c r="G992"/>
      <c r="H992"/>
      <c r="I992"/>
      <c r="J992"/>
      <c r="K992"/>
      <c r="L992"/>
      <c r="M992"/>
      <c r="N992"/>
      <c r="O992"/>
      <c r="P992"/>
      <c r="Q992"/>
      <c r="R992"/>
      <c r="S992"/>
      <c r="T992"/>
      <c r="U992"/>
      <c r="V992"/>
      <c r="W992"/>
      <c r="X992"/>
      <c r="Y992"/>
      <c r="Z992"/>
      <c r="AA992"/>
      <c r="AB992"/>
      <c r="AC992"/>
    </row>
    <row r="993" spans="2:29" s="1" customFormat="1">
      <c r="B993" s="4"/>
      <c r="C993" s="5"/>
      <c r="G993"/>
      <c r="H993"/>
      <c r="I993"/>
      <c r="J993"/>
      <c r="K993"/>
      <c r="L993"/>
      <c r="M993"/>
      <c r="N993"/>
      <c r="O993"/>
      <c r="P993"/>
      <c r="Q993"/>
      <c r="R993"/>
      <c r="S993"/>
      <c r="T993"/>
      <c r="U993"/>
      <c r="V993"/>
      <c r="W993"/>
      <c r="X993"/>
      <c r="Y993"/>
      <c r="Z993"/>
      <c r="AA993"/>
      <c r="AB993"/>
      <c r="AC993"/>
    </row>
    <row r="994" spans="2:29" s="1" customFormat="1">
      <c r="B994" s="4"/>
      <c r="C994" s="5"/>
      <c r="G994"/>
      <c r="H994"/>
      <c r="I994"/>
      <c r="J994"/>
      <c r="K994"/>
      <c r="L994"/>
      <c r="M994"/>
      <c r="N994"/>
      <c r="O994"/>
      <c r="P994"/>
      <c r="Q994"/>
      <c r="R994"/>
      <c r="S994"/>
      <c r="T994"/>
      <c r="U994"/>
      <c r="V994"/>
      <c r="W994"/>
      <c r="X994"/>
      <c r="Y994"/>
      <c r="Z994"/>
      <c r="AA994"/>
      <c r="AB994"/>
      <c r="AC994"/>
    </row>
    <row r="995" spans="2:29" s="1" customFormat="1">
      <c r="B995" s="4"/>
      <c r="C995" s="5"/>
      <c r="G995"/>
      <c r="H995"/>
      <c r="I995"/>
      <c r="J995"/>
      <c r="K995"/>
      <c r="L995"/>
      <c r="M995"/>
      <c r="N995"/>
      <c r="O995"/>
      <c r="P995"/>
      <c r="Q995"/>
      <c r="R995"/>
      <c r="S995"/>
      <c r="T995"/>
      <c r="U995"/>
      <c r="V995"/>
      <c r="W995"/>
      <c r="X995"/>
      <c r="Y995"/>
      <c r="Z995"/>
      <c r="AA995"/>
      <c r="AB995"/>
      <c r="AC995"/>
    </row>
    <row r="996" spans="2:29" s="1" customFormat="1">
      <c r="B996" s="4"/>
      <c r="C996" s="5"/>
      <c r="G996"/>
      <c r="H996"/>
      <c r="I996"/>
      <c r="J996"/>
      <c r="K996"/>
      <c r="L996"/>
      <c r="M996"/>
      <c r="N996"/>
      <c r="O996"/>
      <c r="P996"/>
      <c r="Q996"/>
      <c r="R996"/>
      <c r="S996"/>
      <c r="T996"/>
      <c r="U996"/>
      <c r="V996"/>
      <c r="W996"/>
      <c r="X996"/>
      <c r="Y996"/>
      <c r="Z996"/>
      <c r="AA996"/>
      <c r="AB996"/>
      <c r="AC996"/>
    </row>
    <row r="997" spans="2:29" s="1" customFormat="1">
      <c r="B997" s="4"/>
      <c r="C997" s="5"/>
      <c r="G997"/>
      <c r="H997"/>
      <c r="I997"/>
      <c r="J997"/>
      <c r="K997"/>
      <c r="L997"/>
      <c r="M997"/>
      <c r="N997"/>
      <c r="O997"/>
      <c r="P997"/>
      <c r="Q997"/>
      <c r="R997"/>
      <c r="S997"/>
      <c r="T997"/>
      <c r="U997"/>
      <c r="V997"/>
      <c r="W997"/>
      <c r="X997"/>
      <c r="Y997"/>
      <c r="Z997"/>
      <c r="AA997"/>
      <c r="AB997"/>
      <c r="AC997"/>
    </row>
    <row r="998" spans="2:29" s="1" customFormat="1">
      <c r="B998" s="4"/>
      <c r="C998" s="5"/>
      <c r="G998"/>
      <c r="H998"/>
      <c r="I998"/>
      <c r="J998"/>
      <c r="K998"/>
      <c r="L998"/>
      <c r="M998"/>
      <c r="N998"/>
      <c r="O998"/>
      <c r="P998"/>
      <c r="Q998"/>
      <c r="R998"/>
      <c r="S998"/>
      <c r="T998"/>
      <c r="U998"/>
      <c r="V998"/>
      <c r="W998"/>
      <c r="X998"/>
      <c r="Y998"/>
      <c r="Z998"/>
      <c r="AA998"/>
      <c r="AB998"/>
      <c r="AC998"/>
    </row>
    <row r="999" spans="2:29" s="1" customFormat="1">
      <c r="B999" s="4"/>
      <c r="C999" s="5"/>
      <c r="G999"/>
      <c r="H999"/>
      <c r="I999"/>
      <c r="J999"/>
      <c r="K999"/>
      <c r="L999"/>
      <c r="M999"/>
      <c r="N999"/>
      <c r="O999"/>
      <c r="P999"/>
      <c r="Q999"/>
      <c r="R999"/>
      <c r="S999"/>
      <c r="T999"/>
      <c r="U999"/>
      <c r="V999"/>
      <c r="W999"/>
      <c r="X999"/>
      <c r="Y999"/>
      <c r="Z999"/>
      <c r="AA999"/>
      <c r="AB999"/>
      <c r="AC999"/>
    </row>
    <row r="1000" spans="2:29" s="1" customFormat="1">
      <c r="B1000" s="4"/>
      <c r="C1000" s="5"/>
      <c r="G1000"/>
      <c r="H1000"/>
      <c r="I1000"/>
      <c r="J1000"/>
      <c r="K1000"/>
      <c r="L1000"/>
      <c r="M1000"/>
      <c r="N1000"/>
      <c r="O1000"/>
      <c r="P1000"/>
      <c r="Q1000"/>
      <c r="R1000"/>
      <c r="S1000"/>
      <c r="T1000"/>
      <c r="U1000"/>
      <c r="V1000"/>
      <c r="W1000"/>
      <c r="X1000"/>
      <c r="Y1000"/>
      <c r="Z1000"/>
      <c r="AA1000"/>
      <c r="AB1000"/>
      <c r="AC1000"/>
    </row>
    <row r="1001" spans="2:29" s="1" customFormat="1">
      <c r="B1001" s="4"/>
      <c r="C1001" s="5"/>
      <c r="G1001"/>
      <c r="H1001"/>
      <c r="I1001"/>
      <c r="J1001"/>
      <c r="K1001"/>
      <c r="L1001"/>
      <c r="M1001"/>
      <c r="N1001"/>
      <c r="O1001"/>
      <c r="P1001"/>
      <c r="Q1001"/>
      <c r="R1001"/>
      <c r="S1001"/>
      <c r="T1001"/>
      <c r="U1001"/>
      <c r="V1001"/>
      <c r="W1001"/>
      <c r="X1001"/>
      <c r="Y1001"/>
      <c r="Z1001"/>
      <c r="AA1001"/>
      <c r="AB1001"/>
      <c r="AC1001"/>
    </row>
    <row r="1002" spans="2:29" s="1" customFormat="1">
      <c r="B1002" s="4"/>
      <c r="C1002" s="5"/>
      <c r="G1002"/>
      <c r="H1002"/>
      <c r="I1002"/>
      <c r="J1002"/>
      <c r="K1002"/>
      <c r="L1002"/>
      <c r="M1002"/>
      <c r="N1002"/>
      <c r="O1002"/>
      <c r="P1002"/>
      <c r="Q1002"/>
      <c r="R1002"/>
      <c r="S1002"/>
      <c r="T1002"/>
      <c r="U1002"/>
      <c r="V1002"/>
      <c r="W1002"/>
      <c r="X1002"/>
      <c r="Y1002"/>
      <c r="Z1002"/>
      <c r="AA1002"/>
      <c r="AB1002"/>
      <c r="AC1002"/>
    </row>
    <row r="1003" spans="2:29" s="1" customFormat="1">
      <c r="B1003" s="4"/>
      <c r="C1003" s="5"/>
      <c r="G1003"/>
      <c r="H1003"/>
      <c r="I1003"/>
      <c r="J1003"/>
      <c r="K1003"/>
      <c r="L1003"/>
      <c r="M1003"/>
      <c r="N1003"/>
      <c r="O1003"/>
      <c r="P1003"/>
      <c r="Q1003"/>
      <c r="R1003"/>
      <c r="S1003"/>
      <c r="T1003"/>
      <c r="U1003"/>
      <c r="V1003"/>
      <c r="W1003"/>
      <c r="X1003"/>
      <c r="Y1003"/>
      <c r="Z1003"/>
      <c r="AA1003"/>
      <c r="AB1003"/>
      <c r="AC1003"/>
    </row>
    <row r="1004" spans="2:29" s="1" customFormat="1">
      <c r="B1004" s="4"/>
      <c r="C1004" s="5"/>
      <c r="G1004"/>
      <c r="H1004"/>
      <c r="I1004"/>
      <c r="J1004"/>
      <c r="K1004"/>
      <c r="L1004"/>
      <c r="M1004"/>
      <c r="N1004"/>
      <c r="O1004"/>
      <c r="P1004"/>
      <c r="Q1004"/>
      <c r="R1004"/>
      <c r="S1004"/>
      <c r="T1004"/>
      <c r="U1004"/>
      <c r="V1004"/>
      <c r="W1004"/>
      <c r="X1004"/>
      <c r="Y1004"/>
      <c r="Z1004"/>
      <c r="AA1004"/>
      <c r="AB1004"/>
      <c r="AC1004"/>
    </row>
    <row r="1005" spans="2:29" s="1" customFormat="1">
      <c r="B1005" s="4"/>
      <c r="C1005" s="5"/>
      <c r="G1005"/>
      <c r="H1005"/>
      <c r="I1005"/>
      <c r="J1005"/>
      <c r="K1005"/>
      <c r="L1005"/>
      <c r="M1005"/>
      <c r="N1005"/>
      <c r="O1005"/>
      <c r="P1005"/>
      <c r="Q1005"/>
      <c r="R1005"/>
      <c r="S1005"/>
      <c r="T1005"/>
      <c r="U1005"/>
      <c r="V1005"/>
      <c r="W1005"/>
      <c r="X1005"/>
      <c r="Y1005"/>
      <c r="Z1005"/>
      <c r="AA1005"/>
      <c r="AB1005"/>
      <c r="AC1005"/>
    </row>
    <row r="1006" spans="2:29" s="1" customFormat="1">
      <c r="B1006" s="4"/>
      <c r="C1006" s="5"/>
      <c r="G1006"/>
      <c r="H1006"/>
      <c r="I1006"/>
      <c r="J1006"/>
      <c r="K1006"/>
      <c r="L1006"/>
      <c r="M1006"/>
      <c r="N1006"/>
      <c r="O1006"/>
      <c r="P1006"/>
      <c r="Q1006"/>
      <c r="R1006"/>
      <c r="S1006"/>
      <c r="T1006"/>
      <c r="U1006"/>
      <c r="V1006"/>
      <c r="W1006"/>
      <c r="X1006"/>
      <c r="Y1006"/>
      <c r="Z1006"/>
      <c r="AA1006"/>
      <c r="AB1006"/>
      <c r="AC1006"/>
    </row>
    <row r="1007" spans="2:29" s="1" customFormat="1">
      <c r="B1007" s="4"/>
      <c r="C1007" s="5"/>
      <c r="G1007"/>
      <c r="H1007"/>
      <c r="I1007"/>
      <c r="J1007"/>
      <c r="K1007"/>
      <c r="L1007"/>
      <c r="M1007"/>
      <c r="N1007"/>
      <c r="O1007"/>
      <c r="P1007"/>
      <c r="Q1007"/>
      <c r="R1007"/>
      <c r="S1007"/>
      <c r="T1007"/>
      <c r="U1007"/>
      <c r="V1007"/>
      <c r="W1007"/>
      <c r="X1007"/>
      <c r="Y1007"/>
      <c r="Z1007"/>
      <c r="AA1007"/>
      <c r="AB1007"/>
      <c r="AC1007"/>
    </row>
    <row r="1008" spans="2:29" s="1" customFormat="1">
      <c r="B1008" s="4"/>
      <c r="C1008" s="5"/>
      <c r="G1008"/>
      <c r="H1008"/>
      <c r="I1008"/>
      <c r="J1008"/>
      <c r="K1008"/>
      <c r="L1008"/>
      <c r="M1008"/>
      <c r="N1008"/>
      <c r="O1008"/>
      <c r="P1008"/>
      <c r="Q1008"/>
      <c r="R1008"/>
      <c r="S1008"/>
      <c r="T1008"/>
      <c r="U1008"/>
      <c r="V1008"/>
      <c r="W1008"/>
      <c r="X1008"/>
      <c r="Y1008"/>
      <c r="Z1008"/>
      <c r="AA1008"/>
      <c r="AB1008"/>
      <c r="AC1008"/>
    </row>
    <row r="1009" spans="2:29" s="1" customFormat="1">
      <c r="B1009" s="4"/>
      <c r="C1009" s="5"/>
      <c r="G1009"/>
      <c r="H1009"/>
      <c r="I1009"/>
      <c r="J1009"/>
      <c r="K1009"/>
      <c r="L1009"/>
      <c r="M1009"/>
      <c r="N1009"/>
      <c r="O1009"/>
      <c r="P1009"/>
      <c r="Q1009"/>
      <c r="R1009"/>
      <c r="S1009"/>
      <c r="T1009"/>
      <c r="U1009"/>
      <c r="V1009"/>
      <c r="W1009"/>
      <c r="X1009"/>
      <c r="Y1009"/>
      <c r="Z1009"/>
      <c r="AA1009"/>
      <c r="AB1009"/>
      <c r="AC1009"/>
    </row>
    <row r="1010" spans="2:29" s="1" customFormat="1">
      <c r="B1010" s="4"/>
      <c r="C1010" s="5"/>
      <c r="G1010"/>
      <c r="H1010"/>
      <c r="I1010"/>
      <c r="J1010"/>
      <c r="K1010"/>
      <c r="L1010"/>
      <c r="M1010"/>
      <c r="N1010"/>
      <c r="O1010"/>
      <c r="P1010"/>
      <c r="Q1010"/>
      <c r="R1010"/>
      <c r="S1010"/>
      <c r="T1010"/>
      <c r="U1010"/>
      <c r="V1010"/>
      <c r="W1010"/>
      <c r="X1010"/>
      <c r="Y1010"/>
      <c r="Z1010"/>
      <c r="AA1010"/>
      <c r="AB1010"/>
      <c r="AC1010"/>
    </row>
    <row r="1011" spans="2:29" s="1" customFormat="1">
      <c r="B1011" s="4"/>
      <c r="C1011" s="5"/>
      <c r="G1011"/>
      <c r="H1011"/>
      <c r="I1011"/>
      <c r="J1011"/>
      <c r="K1011"/>
      <c r="L1011"/>
      <c r="M1011"/>
      <c r="N1011"/>
      <c r="O1011"/>
      <c r="P1011"/>
      <c r="Q1011"/>
      <c r="R1011"/>
      <c r="S1011"/>
      <c r="T1011"/>
      <c r="U1011"/>
      <c r="V1011"/>
      <c r="W1011"/>
      <c r="X1011"/>
      <c r="Y1011"/>
      <c r="Z1011"/>
      <c r="AA1011"/>
      <c r="AB1011"/>
      <c r="AC1011"/>
    </row>
    <row r="1012" spans="2:29" s="1" customFormat="1">
      <c r="B1012" s="4"/>
      <c r="C1012" s="5"/>
      <c r="G1012"/>
      <c r="H1012"/>
      <c r="I1012"/>
      <c r="J1012"/>
      <c r="K1012"/>
      <c r="L1012"/>
      <c r="M1012"/>
      <c r="N1012"/>
      <c r="O1012"/>
      <c r="P1012"/>
      <c r="Q1012"/>
      <c r="R1012"/>
      <c r="S1012"/>
      <c r="T1012"/>
      <c r="U1012"/>
      <c r="V1012"/>
      <c r="W1012"/>
      <c r="X1012"/>
      <c r="Y1012"/>
      <c r="Z1012"/>
      <c r="AA1012"/>
      <c r="AB1012"/>
      <c r="AC1012"/>
    </row>
    <row r="1013" spans="2:29" s="1" customFormat="1">
      <c r="B1013" s="4"/>
      <c r="C1013" s="5"/>
      <c r="G1013"/>
      <c r="H1013"/>
      <c r="I1013"/>
      <c r="J1013"/>
      <c r="K1013"/>
      <c r="L1013"/>
      <c r="M1013"/>
      <c r="N1013"/>
      <c r="O1013"/>
      <c r="P1013"/>
      <c r="Q1013"/>
      <c r="R1013"/>
      <c r="S1013"/>
      <c r="T1013"/>
      <c r="U1013"/>
      <c r="V1013"/>
      <c r="W1013"/>
      <c r="X1013"/>
      <c r="Y1013"/>
      <c r="Z1013"/>
      <c r="AA1013"/>
      <c r="AB1013"/>
      <c r="AC1013"/>
    </row>
    <row r="1014" spans="2:29" s="1" customFormat="1">
      <c r="B1014" s="4"/>
      <c r="C1014" s="5"/>
      <c r="G1014"/>
      <c r="H1014"/>
      <c r="I1014"/>
      <c r="J1014"/>
      <c r="K1014"/>
      <c r="L1014"/>
      <c r="M1014"/>
      <c r="N1014"/>
      <c r="O1014"/>
      <c r="P1014"/>
      <c r="Q1014"/>
      <c r="R1014"/>
      <c r="S1014"/>
      <c r="T1014"/>
      <c r="U1014"/>
      <c r="V1014"/>
      <c r="W1014"/>
      <c r="X1014"/>
      <c r="Y1014"/>
      <c r="Z1014"/>
      <c r="AA1014"/>
      <c r="AB1014"/>
      <c r="AC1014"/>
    </row>
    <row r="1015" spans="2:29" s="1" customFormat="1">
      <c r="B1015" s="4"/>
      <c r="C1015" s="5"/>
      <c r="G1015"/>
      <c r="H1015"/>
      <c r="I1015"/>
      <c r="J1015"/>
      <c r="K1015"/>
      <c r="L1015"/>
      <c r="M1015"/>
      <c r="N1015"/>
      <c r="O1015"/>
      <c r="P1015"/>
      <c r="Q1015"/>
      <c r="R1015"/>
      <c r="S1015"/>
      <c r="T1015"/>
      <c r="U1015"/>
      <c r="V1015"/>
      <c r="W1015"/>
      <c r="X1015"/>
      <c r="Y1015"/>
      <c r="Z1015"/>
      <c r="AA1015"/>
      <c r="AB1015"/>
      <c r="AC1015"/>
    </row>
    <row r="1016" spans="2:29" s="1" customFormat="1">
      <c r="B1016" s="4"/>
      <c r="C1016" s="5"/>
      <c r="G1016"/>
      <c r="H1016"/>
      <c r="I1016"/>
      <c r="J1016"/>
      <c r="K1016"/>
      <c r="L1016"/>
      <c r="M1016"/>
      <c r="N1016"/>
      <c r="O1016"/>
      <c r="P1016"/>
      <c r="Q1016"/>
      <c r="R1016"/>
      <c r="S1016"/>
      <c r="T1016"/>
      <c r="U1016"/>
      <c r="V1016"/>
      <c r="W1016"/>
      <c r="X1016"/>
      <c r="Y1016"/>
      <c r="Z1016"/>
      <c r="AA1016"/>
      <c r="AB1016"/>
      <c r="AC1016"/>
    </row>
    <row r="1017" spans="2:29" s="1" customFormat="1">
      <c r="B1017" s="4"/>
      <c r="C1017" s="5"/>
      <c r="G1017"/>
      <c r="H1017"/>
      <c r="I1017"/>
      <c r="J1017"/>
      <c r="K1017"/>
      <c r="L1017"/>
      <c r="M1017"/>
      <c r="N1017"/>
      <c r="O1017"/>
      <c r="P1017"/>
      <c r="Q1017"/>
      <c r="R1017"/>
      <c r="S1017"/>
      <c r="T1017"/>
      <c r="U1017"/>
      <c r="V1017"/>
      <c r="W1017"/>
      <c r="X1017"/>
      <c r="Y1017"/>
      <c r="Z1017"/>
      <c r="AA1017"/>
      <c r="AB1017"/>
      <c r="AC1017"/>
    </row>
    <row r="1018" spans="2:29" s="1" customFormat="1">
      <c r="B1018" s="4"/>
      <c r="C1018" s="5"/>
      <c r="G1018"/>
      <c r="H1018"/>
      <c r="I1018"/>
      <c r="J1018"/>
      <c r="K1018"/>
      <c r="L1018"/>
      <c r="M1018"/>
      <c r="N1018"/>
      <c r="O1018"/>
      <c r="P1018"/>
      <c r="Q1018"/>
      <c r="R1018"/>
      <c r="S1018"/>
      <c r="T1018"/>
      <c r="U1018"/>
      <c r="V1018"/>
      <c r="W1018"/>
      <c r="X1018"/>
      <c r="Y1018"/>
      <c r="Z1018"/>
      <c r="AA1018"/>
      <c r="AB1018"/>
      <c r="AC1018"/>
    </row>
    <row r="1019" spans="2:29" s="1" customFormat="1">
      <c r="B1019" s="4"/>
      <c r="C1019" s="5"/>
      <c r="G1019"/>
      <c r="H1019"/>
      <c r="I1019"/>
      <c r="J1019"/>
      <c r="K1019"/>
      <c r="L1019"/>
      <c r="M1019"/>
      <c r="N1019"/>
      <c r="O1019"/>
      <c r="P1019"/>
      <c r="Q1019"/>
      <c r="R1019"/>
      <c r="S1019"/>
      <c r="T1019"/>
      <c r="U1019"/>
      <c r="V1019"/>
      <c r="W1019"/>
      <c r="X1019"/>
      <c r="Y1019"/>
      <c r="Z1019"/>
      <c r="AA1019"/>
      <c r="AB1019"/>
      <c r="AC1019"/>
    </row>
    <row r="1020" spans="2:29" s="1" customFormat="1">
      <c r="B1020" s="4"/>
      <c r="C1020" s="5"/>
      <c r="G1020"/>
      <c r="H1020"/>
      <c r="I1020"/>
      <c r="J1020"/>
      <c r="K1020"/>
      <c r="L1020"/>
      <c r="M1020"/>
      <c r="N1020"/>
      <c r="O1020"/>
      <c r="P1020"/>
      <c r="Q1020"/>
      <c r="R1020"/>
      <c r="S1020"/>
      <c r="T1020"/>
      <c r="U1020"/>
      <c r="V1020"/>
      <c r="W1020"/>
      <c r="X1020"/>
      <c r="Y1020"/>
      <c r="Z1020"/>
      <c r="AA1020"/>
      <c r="AB1020"/>
      <c r="AC1020"/>
    </row>
    <row r="1021" spans="2:29" s="1" customFormat="1">
      <c r="B1021" s="4"/>
      <c r="C1021" s="5"/>
      <c r="G1021"/>
      <c r="H1021"/>
      <c r="I1021"/>
      <c r="J1021"/>
      <c r="K1021"/>
      <c r="L1021"/>
      <c r="M1021"/>
      <c r="N1021"/>
      <c r="O1021"/>
      <c r="P1021"/>
      <c r="Q1021"/>
      <c r="R1021"/>
      <c r="S1021"/>
      <c r="T1021"/>
      <c r="U1021"/>
      <c r="V1021"/>
      <c r="W1021"/>
      <c r="X1021"/>
      <c r="Y1021"/>
      <c r="Z1021"/>
      <c r="AA1021"/>
      <c r="AB1021"/>
      <c r="AC1021"/>
    </row>
    <row r="1022" spans="2:29" s="1" customFormat="1">
      <c r="B1022" s="4"/>
      <c r="C1022" s="5"/>
      <c r="G1022"/>
      <c r="H1022"/>
      <c r="I1022"/>
      <c r="J1022"/>
      <c r="K1022"/>
      <c r="L1022"/>
      <c r="M1022"/>
      <c r="N1022"/>
      <c r="O1022"/>
      <c r="P1022"/>
      <c r="Q1022"/>
      <c r="R1022"/>
      <c r="S1022"/>
      <c r="T1022"/>
      <c r="U1022"/>
      <c r="V1022"/>
      <c r="W1022"/>
      <c r="X1022"/>
      <c r="Y1022"/>
      <c r="Z1022"/>
      <c r="AA1022"/>
      <c r="AB1022"/>
      <c r="AC1022"/>
    </row>
    <row r="1023" spans="2:29" s="1" customFormat="1">
      <c r="B1023" s="4"/>
      <c r="C1023" s="5"/>
      <c r="G1023"/>
      <c r="H1023"/>
      <c r="I1023"/>
      <c r="J1023"/>
      <c r="K1023"/>
      <c r="L1023"/>
      <c r="M1023"/>
      <c r="N1023"/>
      <c r="O1023"/>
      <c r="P1023"/>
      <c r="Q1023"/>
      <c r="R1023"/>
      <c r="S1023"/>
      <c r="T1023"/>
      <c r="U1023"/>
      <c r="V1023"/>
      <c r="W1023"/>
      <c r="X1023"/>
      <c r="Y1023"/>
      <c r="Z1023"/>
      <c r="AA1023"/>
      <c r="AB1023"/>
      <c r="AC1023"/>
    </row>
    <row r="1024" spans="2:29" s="1" customFormat="1">
      <c r="B1024" s="4"/>
      <c r="C1024" s="5"/>
      <c r="G1024"/>
      <c r="H1024"/>
      <c r="I1024"/>
      <c r="J1024"/>
      <c r="K1024"/>
      <c r="L1024"/>
      <c r="M1024"/>
      <c r="N1024"/>
      <c r="O1024"/>
      <c r="P1024"/>
      <c r="Q1024"/>
      <c r="R1024"/>
      <c r="S1024"/>
      <c r="T1024"/>
      <c r="U1024"/>
      <c r="V1024"/>
      <c r="W1024"/>
      <c r="X1024"/>
      <c r="Y1024"/>
      <c r="Z1024"/>
      <c r="AA1024"/>
      <c r="AB1024"/>
      <c r="AC1024"/>
    </row>
    <row r="1025" spans="2:29" s="1" customFormat="1">
      <c r="B1025" s="4"/>
      <c r="C1025" s="5"/>
      <c r="G1025"/>
      <c r="H1025"/>
      <c r="I1025"/>
      <c r="J1025"/>
      <c r="K1025"/>
      <c r="L1025"/>
      <c r="M1025"/>
      <c r="N1025"/>
      <c r="O1025"/>
      <c r="P1025"/>
      <c r="Q1025"/>
      <c r="R1025"/>
      <c r="S1025"/>
      <c r="T1025"/>
      <c r="U1025"/>
      <c r="V1025"/>
      <c r="W1025"/>
      <c r="X1025"/>
      <c r="Y1025"/>
      <c r="Z1025"/>
      <c r="AA1025"/>
      <c r="AB1025"/>
      <c r="AC1025"/>
    </row>
    <row r="1026" spans="2:29" s="1" customFormat="1">
      <c r="B1026" s="4"/>
      <c r="C1026" s="5"/>
      <c r="G1026"/>
      <c r="H1026"/>
      <c r="I1026"/>
      <c r="J1026"/>
      <c r="K1026"/>
      <c r="L1026"/>
      <c r="M1026"/>
      <c r="N1026"/>
      <c r="O1026"/>
      <c r="P1026"/>
      <c r="Q1026"/>
      <c r="R1026"/>
      <c r="S1026"/>
      <c r="T1026"/>
      <c r="U1026"/>
      <c r="V1026"/>
      <c r="W1026"/>
      <c r="X1026"/>
      <c r="Y1026"/>
      <c r="Z1026"/>
      <c r="AA1026"/>
      <c r="AB1026"/>
      <c r="AC1026"/>
    </row>
    <row r="1027" spans="2:29" s="1" customFormat="1">
      <c r="B1027" s="4"/>
      <c r="C1027" s="5"/>
      <c r="G1027"/>
      <c r="H1027"/>
      <c r="I1027"/>
      <c r="J1027"/>
      <c r="K1027"/>
      <c r="L1027"/>
      <c r="M1027"/>
      <c r="N1027"/>
      <c r="O1027"/>
      <c r="P1027"/>
      <c r="Q1027"/>
      <c r="R1027"/>
      <c r="S1027"/>
      <c r="T1027"/>
      <c r="U1027"/>
      <c r="V1027"/>
      <c r="W1027"/>
      <c r="X1027"/>
      <c r="Y1027"/>
      <c r="Z1027"/>
      <c r="AA1027"/>
      <c r="AB1027"/>
      <c r="AC1027"/>
    </row>
    <row r="1028" spans="2:29" s="1" customFormat="1">
      <c r="B1028" s="4"/>
      <c r="C1028" s="5"/>
      <c r="G1028"/>
      <c r="H1028"/>
      <c r="I1028"/>
      <c r="J1028"/>
      <c r="K1028"/>
      <c r="L1028"/>
      <c r="M1028"/>
      <c r="N1028"/>
      <c r="O1028"/>
      <c r="P1028"/>
      <c r="Q1028"/>
      <c r="R1028"/>
      <c r="S1028"/>
      <c r="T1028"/>
      <c r="U1028"/>
      <c r="V1028"/>
      <c r="W1028"/>
      <c r="X1028"/>
      <c r="Y1028"/>
      <c r="Z1028"/>
      <c r="AA1028"/>
      <c r="AB1028"/>
      <c r="AC1028"/>
    </row>
    <row r="1029" spans="2:29" s="1" customFormat="1">
      <c r="B1029" s="4"/>
      <c r="C1029" s="5"/>
      <c r="G1029"/>
      <c r="H1029"/>
      <c r="I1029"/>
      <c r="J1029"/>
      <c r="K1029"/>
      <c r="L1029"/>
      <c r="M1029"/>
      <c r="N1029"/>
      <c r="O1029"/>
      <c r="P1029"/>
      <c r="Q1029"/>
      <c r="R1029"/>
      <c r="S1029"/>
      <c r="T1029"/>
      <c r="U1029"/>
      <c r="V1029"/>
      <c r="W1029"/>
      <c r="X1029"/>
      <c r="Y1029"/>
      <c r="Z1029"/>
      <c r="AA1029"/>
      <c r="AB1029"/>
      <c r="AC1029"/>
    </row>
    <row r="1030" spans="2:29" s="1" customFormat="1">
      <c r="B1030" s="4"/>
      <c r="C1030" s="5"/>
      <c r="G1030"/>
      <c r="H1030"/>
      <c r="I1030"/>
      <c r="J1030"/>
      <c r="K1030"/>
      <c r="L1030"/>
      <c r="M1030"/>
      <c r="N1030"/>
      <c r="O1030"/>
      <c r="P1030"/>
      <c r="Q1030"/>
      <c r="R1030"/>
      <c r="S1030"/>
      <c r="T1030"/>
      <c r="U1030"/>
      <c r="V1030"/>
      <c r="W1030"/>
      <c r="X1030"/>
      <c r="Y1030"/>
      <c r="Z1030"/>
      <c r="AA1030"/>
      <c r="AB1030"/>
      <c r="AC1030"/>
    </row>
    <row r="1031" spans="2:29" s="1" customFormat="1">
      <c r="B1031" s="4"/>
      <c r="C1031" s="5"/>
      <c r="G1031"/>
      <c r="H1031"/>
      <c r="I1031"/>
      <c r="J1031"/>
      <c r="K1031"/>
      <c r="L1031"/>
      <c r="M1031"/>
      <c r="N1031"/>
      <c r="O1031"/>
      <c r="P1031"/>
      <c r="Q1031"/>
      <c r="R1031"/>
      <c r="S1031"/>
      <c r="T1031"/>
      <c r="U1031"/>
      <c r="V1031"/>
      <c r="W1031"/>
      <c r="X1031"/>
      <c r="Y1031"/>
      <c r="Z1031"/>
      <c r="AA1031"/>
      <c r="AB1031"/>
      <c r="AC1031"/>
    </row>
    <row r="1032" spans="2:29" s="1" customFormat="1">
      <c r="B1032" s="4"/>
      <c r="C1032" s="5"/>
      <c r="G1032"/>
      <c r="H1032"/>
      <c r="I1032"/>
      <c r="J1032"/>
      <c r="K1032"/>
      <c r="L1032"/>
      <c r="M1032"/>
      <c r="N1032"/>
      <c r="O1032"/>
      <c r="P1032"/>
      <c r="Q1032"/>
      <c r="R1032"/>
      <c r="S1032"/>
      <c r="T1032"/>
      <c r="U1032"/>
      <c r="V1032"/>
      <c r="W1032"/>
      <c r="X1032"/>
      <c r="Y1032"/>
      <c r="Z1032"/>
      <c r="AA1032"/>
      <c r="AB1032"/>
      <c r="AC1032"/>
    </row>
    <row r="1033" spans="2:29" s="1" customFormat="1">
      <c r="B1033" s="4"/>
      <c r="C1033" s="5"/>
      <c r="G1033"/>
      <c r="H1033"/>
      <c r="I1033"/>
      <c r="J1033"/>
      <c r="K1033"/>
      <c r="L1033"/>
      <c r="M1033"/>
      <c r="N1033"/>
      <c r="O1033"/>
      <c r="P1033"/>
      <c r="Q1033"/>
      <c r="R1033"/>
      <c r="S1033"/>
      <c r="T1033"/>
      <c r="U1033"/>
      <c r="V1033"/>
      <c r="W1033"/>
      <c r="X1033"/>
      <c r="Y1033"/>
      <c r="Z1033"/>
      <c r="AA1033"/>
      <c r="AB1033"/>
      <c r="AC1033"/>
    </row>
    <row r="1034" spans="2:29" s="1" customFormat="1">
      <c r="B1034" s="4"/>
      <c r="C1034" s="5"/>
      <c r="G1034"/>
      <c r="H1034"/>
      <c r="I1034"/>
      <c r="J1034"/>
      <c r="K1034"/>
      <c r="L1034"/>
      <c r="M1034"/>
      <c r="N1034"/>
      <c r="O1034"/>
      <c r="P1034"/>
      <c r="Q1034"/>
      <c r="R1034"/>
      <c r="S1034"/>
      <c r="T1034"/>
      <c r="U1034"/>
      <c r="V1034"/>
      <c r="W1034"/>
      <c r="X1034"/>
      <c r="Y1034"/>
      <c r="Z1034"/>
      <c r="AA1034"/>
      <c r="AB1034"/>
      <c r="AC1034"/>
    </row>
    <row r="1035" spans="2:29" s="1" customFormat="1">
      <c r="B1035" s="4"/>
      <c r="C1035" s="5"/>
      <c r="G1035"/>
      <c r="H1035"/>
      <c r="I1035"/>
      <c r="J1035"/>
      <c r="K1035"/>
      <c r="L1035"/>
      <c r="M1035"/>
      <c r="N1035"/>
      <c r="O1035"/>
      <c r="P1035"/>
      <c r="Q1035"/>
      <c r="R1035"/>
      <c r="S1035"/>
      <c r="T1035"/>
      <c r="U1035"/>
      <c r="V1035"/>
      <c r="W1035"/>
      <c r="X1035"/>
      <c r="Y1035"/>
      <c r="Z1035"/>
      <c r="AA1035"/>
      <c r="AB1035"/>
      <c r="AC1035"/>
    </row>
    <row r="1036" spans="2:29" s="1" customFormat="1">
      <c r="B1036" s="4"/>
      <c r="C1036" s="5"/>
      <c r="G1036"/>
      <c r="H1036"/>
      <c r="I1036"/>
      <c r="J1036"/>
      <c r="K1036"/>
      <c r="L1036"/>
      <c r="M1036"/>
      <c r="N1036"/>
      <c r="O1036"/>
      <c r="P1036"/>
      <c r="Q1036"/>
      <c r="R1036"/>
      <c r="S1036"/>
      <c r="T1036"/>
      <c r="U1036"/>
      <c r="V1036"/>
      <c r="W1036"/>
      <c r="X1036"/>
      <c r="Y1036"/>
      <c r="Z1036"/>
      <c r="AA1036"/>
      <c r="AB1036"/>
      <c r="AC1036"/>
    </row>
    <row r="1037" spans="2:29" s="1" customFormat="1">
      <c r="B1037" s="4"/>
      <c r="C1037" s="5"/>
      <c r="G1037"/>
      <c r="H1037"/>
      <c r="I1037"/>
      <c r="J1037"/>
      <c r="K1037"/>
      <c r="L1037"/>
      <c r="M1037"/>
      <c r="N1037"/>
      <c r="O1037"/>
      <c r="P1037"/>
      <c r="Q1037"/>
      <c r="R1037"/>
      <c r="S1037"/>
      <c r="T1037"/>
      <c r="U1037"/>
      <c r="V1037"/>
      <c r="W1037"/>
      <c r="X1037"/>
      <c r="Y1037"/>
      <c r="Z1037"/>
      <c r="AA1037"/>
      <c r="AB1037"/>
      <c r="AC1037"/>
    </row>
    <row r="1038" spans="2:29" s="1" customFormat="1">
      <c r="B1038" s="4"/>
      <c r="C1038" s="5"/>
      <c r="G1038"/>
      <c r="H1038"/>
      <c r="I1038"/>
      <c r="J1038"/>
      <c r="K1038"/>
      <c r="L1038"/>
      <c r="M1038"/>
      <c r="N1038"/>
      <c r="O1038"/>
      <c r="P1038"/>
      <c r="Q1038"/>
      <c r="R1038"/>
      <c r="S1038"/>
      <c r="T1038"/>
      <c r="U1038"/>
      <c r="V1038"/>
      <c r="W1038"/>
      <c r="X1038"/>
      <c r="Y1038"/>
      <c r="Z1038"/>
      <c r="AA1038"/>
      <c r="AB1038"/>
      <c r="AC1038"/>
    </row>
    <row r="1039" spans="2:29" s="1" customFormat="1">
      <c r="B1039" s="4"/>
      <c r="C1039" s="5"/>
      <c r="G1039"/>
      <c r="H1039"/>
      <c r="I1039"/>
      <c r="J1039"/>
      <c r="K1039"/>
      <c r="L1039"/>
      <c r="M1039"/>
      <c r="N1039"/>
      <c r="O1039"/>
      <c r="P1039"/>
      <c r="Q1039"/>
      <c r="R1039"/>
      <c r="S1039"/>
      <c r="T1039"/>
      <c r="U1039"/>
      <c r="V1039"/>
      <c r="W1039"/>
      <c r="X1039"/>
      <c r="Y1039"/>
      <c r="Z1039"/>
      <c r="AA1039"/>
      <c r="AB1039"/>
      <c r="AC1039"/>
    </row>
    <row r="1040" spans="2:29" s="1" customFormat="1">
      <c r="B1040" s="4"/>
      <c r="C1040" s="5"/>
      <c r="G1040"/>
      <c r="H1040"/>
      <c r="I1040"/>
      <c r="J1040"/>
      <c r="K1040"/>
      <c r="L1040"/>
      <c r="M1040"/>
      <c r="N1040"/>
      <c r="O1040"/>
      <c r="P1040"/>
      <c r="Q1040"/>
      <c r="R1040"/>
      <c r="S1040"/>
      <c r="T1040"/>
      <c r="U1040"/>
      <c r="V1040"/>
      <c r="W1040"/>
      <c r="X1040"/>
      <c r="Y1040"/>
      <c r="Z1040"/>
      <c r="AA1040"/>
      <c r="AB1040"/>
      <c r="AC1040"/>
    </row>
    <row r="1041" spans="2:29" s="1" customFormat="1">
      <c r="B1041" s="4"/>
      <c r="C1041" s="5"/>
      <c r="G1041"/>
      <c r="H1041"/>
      <c r="I1041"/>
      <c r="J1041"/>
      <c r="K1041"/>
      <c r="L1041"/>
      <c r="M1041"/>
      <c r="N1041"/>
      <c r="O1041"/>
      <c r="P1041"/>
      <c r="Q1041"/>
      <c r="R1041"/>
      <c r="S1041"/>
      <c r="T1041"/>
      <c r="U1041"/>
      <c r="V1041"/>
      <c r="W1041"/>
      <c r="X1041"/>
      <c r="Y1041"/>
      <c r="Z1041"/>
      <c r="AA1041"/>
      <c r="AB1041"/>
      <c r="AC1041"/>
    </row>
    <row r="1042" spans="2:29" s="1" customFormat="1">
      <c r="B1042" s="4"/>
      <c r="C1042" s="5"/>
      <c r="G1042"/>
      <c r="H1042"/>
      <c r="I1042"/>
      <c r="J1042"/>
      <c r="K1042"/>
      <c r="L1042"/>
      <c r="M1042"/>
      <c r="N1042"/>
      <c r="O1042"/>
      <c r="P1042"/>
      <c r="Q1042"/>
      <c r="R1042"/>
      <c r="S1042"/>
      <c r="T1042"/>
      <c r="U1042"/>
      <c r="V1042"/>
      <c r="W1042"/>
      <c r="X1042"/>
      <c r="Y1042"/>
      <c r="Z1042"/>
      <c r="AA1042"/>
      <c r="AB1042"/>
      <c r="AC1042"/>
    </row>
    <row r="1043" spans="2:29" s="1" customFormat="1">
      <c r="B1043" s="4"/>
      <c r="C1043" s="5"/>
      <c r="G1043"/>
      <c r="H1043"/>
      <c r="I1043"/>
      <c r="J1043"/>
      <c r="K1043"/>
      <c r="L1043"/>
      <c r="M1043"/>
      <c r="N1043"/>
      <c r="O1043"/>
      <c r="P1043"/>
      <c r="Q1043"/>
      <c r="R1043"/>
      <c r="S1043"/>
      <c r="T1043"/>
      <c r="U1043"/>
      <c r="V1043"/>
      <c r="W1043"/>
      <c r="X1043"/>
      <c r="Y1043"/>
      <c r="Z1043"/>
      <c r="AA1043"/>
      <c r="AB1043"/>
      <c r="AC1043"/>
    </row>
    <row r="1044" spans="2:29" s="1" customFormat="1">
      <c r="B1044" s="4"/>
      <c r="C1044" s="5"/>
      <c r="G1044"/>
      <c r="H1044"/>
      <c r="I1044"/>
      <c r="J1044"/>
      <c r="K1044"/>
      <c r="L1044"/>
      <c r="M1044"/>
      <c r="N1044"/>
      <c r="O1044"/>
      <c r="P1044"/>
      <c r="Q1044"/>
      <c r="R1044"/>
      <c r="S1044"/>
      <c r="T1044"/>
      <c r="U1044"/>
      <c r="V1044"/>
      <c r="W1044"/>
      <c r="X1044"/>
      <c r="Y1044"/>
      <c r="Z1044"/>
      <c r="AA1044"/>
      <c r="AB1044"/>
      <c r="AC1044"/>
    </row>
    <row r="1045" spans="2:29" s="1" customFormat="1">
      <c r="B1045" s="4"/>
      <c r="C1045" s="5"/>
      <c r="G1045"/>
      <c r="H1045"/>
      <c r="I1045"/>
      <c r="J1045"/>
      <c r="K1045"/>
      <c r="L1045"/>
      <c r="M1045"/>
      <c r="N1045"/>
      <c r="O1045"/>
      <c r="P1045"/>
      <c r="Q1045"/>
      <c r="R1045"/>
      <c r="S1045"/>
      <c r="T1045"/>
      <c r="U1045"/>
      <c r="V1045"/>
      <c r="W1045"/>
      <c r="X1045"/>
      <c r="Y1045"/>
      <c r="Z1045"/>
      <c r="AA1045"/>
      <c r="AB1045"/>
      <c r="AC1045"/>
    </row>
    <row r="1046" spans="2:29" s="1" customFormat="1">
      <c r="B1046" s="4"/>
      <c r="C1046" s="5"/>
      <c r="G1046"/>
      <c r="H1046"/>
      <c r="I1046"/>
      <c r="J1046"/>
      <c r="K1046"/>
      <c r="L1046"/>
      <c r="M1046"/>
      <c r="N1046"/>
      <c r="O1046"/>
      <c r="P1046"/>
      <c r="Q1046"/>
      <c r="R1046"/>
      <c r="S1046"/>
      <c r="T1046"/>
      <c r="U1046"/>
      <c r="V1046"/>
      <c r="W1046"/>
      <c r="X1046"/>
      <c r="Y1046"/>
      <c r="Z1046"/>
      <c r="AA1046"/>
      <c r="AB1046"/>
      <c r="AC1046"/>
    </row>
    <row r="1047" spans="2:29" s="1" customFormat="1">
      <c r="B1047" s="4"/>
      <c r="C1047" s="5"/>
      <c r="G1047"/>
      <c r="H1047"/>
      <c r="I1047"/>
      <c r="J1047"/>
      <c r="K1047"/>
      <c r="L1047"/>
      <c r="M1047"/>
      <c r="N1047"/>
      <c r="O1047"/>
      <c r="P1047"/>
      <c r="Q1047"/>
      <c r="R1047"/>
      <c r="S1047"/>
      <c r="T1047"/>
      <c r="U1047"/>
      <c r="V1047"/>
      <c r="W1047"/>
      <c r="X1047"/>
      <c r="Y1047"/>
      <c r="Z1047"/>
      <c r="AA1047"/>
      <c r="AB1047"/>
      <c r="AC1047"/>
    </row>
    <row r="1048" spans="2:29" s="1" customFormat="1">
      <c r="B1048" s="4"/>
      <c r="C1048" s="5"/>
      <c r="G1048"/>
      <c r="H1048"/>
      <c r="I1048"/>
      <c r="J1048"/>
      <c r="K1048"/>
      <c r="L1048"/>
      <c r="M1048"/>
      <c r="N1048"/>
      <c r="O1048"/>
      <c r="P1048"/>
      <c r="Q1048"/>
      <c r="R1048"/>
      <c r="S1048"/>
      <c r="T1048"/>
      <c r="U1048"/>
      <c r="V1048"/>
      <c r="W1048"/>
      <c r="X1048"/>
      <c r="Y1048"/>
      <c r="Z1048"/>
      <c r="AA1048"/>
      <c r="AB1048"/>
      <c r="AC1048"/>
    </row>
    <row r="1049" spans="2:29" s="1" customFormat="1">
      <c r="B1049" s="4"/>
      <c r="C1049" s="5"/>
      <c r="G1049"/>
      <c r="H1049"/>
      <c r="I1049"/>
      <c r="J1049"/>
      <c r="K1049"/>
      <c r="L1049"/>
      <c r="M1049"/>
      <c r="N1049"/>
      <c r="O1049"/>
      <c r="P1049"/>
      <c r="Q1049"/>
      <c r="R1049"/>
      <c r="S1049"/>
      <c r="T1049"/>
      <c r="U1049"/>
      <c r="V1049"/>
      <c r="W1049"/>
      <c r="X1049"/>
      <c r="Y1049"/>
      <c r="Z1049"/>
      <c r="AA1049"/>
      <c r="AB1049"/>
      <c r="AC1049"/>
    </row>
    <row r="1050" spans="2:29" s="1" customFormat="1">
      <c r="B1050" s="4"/>
      <c r="C1050" s="5"/>
      <c r="G1050"/>
      <c r="H1050"/>
      <c r="I1050"/>
      <c r="J1050"/>
      <c r="K1050"/>
      <c r="L1050"/>
      <c r="M1050"/>
      <c r="N1050"/>
      <c r="O1050"/>
      <c r="P1050"/>
      <c r="Q1050"/>
      <c r="R1050"/>
      <c r="S1050"/>
      <c r="T1050"/>
      <c r="U1050"/>
      <c r="V1050"/>
      <c r="W1050"/>
      <c r="X1050"/>
      <c r="Y1050"/>
      <c r="Z1050"/>
      <c r="AA1050"/>
      <c r="AB1050"/>
      <c r="AC1050"/>
    </row>
    <row r="1051" spans="2:29" s="1" customFormat="1">
      <c r="B1051" s="4"/>
      <c r="C1051" s="5"/>
      <c r="G1051"/>
      <c r="H1051"/>
      <c r="I1051"/>
      <c r="J1051"/>
      <c r="K1051"/>
      <c r="L1051"/>
      <c r="M1051"/>
      <c r="N1051"/>
      <c r="O1051"/>
      <c r="P1051"/>
      <c r="Q1051"/>
      <c r="R1051"/>
      <c r="S1051"/>
      <c r="T1051"/>
      <c r="U1051"/>
      <c r="V1051"/>
      <c r="W1051"/>
      <c r="X1051"/>
      <c r="Y1051"/>
      <c r="Z1051"/>
      <c r="AA1051"/>
      <c r="AB1051"/>
      <c r="AC1051"/>
    </row>
    <row r="1052" spans="2:29" s="1" customFormat="1">
      <c r="B1052" s="4"/>
      <c r="C1052" s="5"/>
      <c r="G1052"/>
      <c r="H1052"/>
      <c r="I1052"/>
      <c r="J1052"/>
      <c r="K1052"/>
      <c r="L1052"/>
      <c r="M1052"/>
      <c r="N1052"/>
      <c r="O1052"/>
      <c r="P1052"/>
      <c r="Q1052"/>
      <c r="R1052"/>
      <c r="S1052"/>
      <c r="T1052"/>
      <c r="U1052"/>
      <c r="V1052"/>
      <c r="W1052"/>
      <c r="X1052"/>
      <c r="Y1052"/>
      <c r="Z1052"/>
      <c r="AA1052"/>
      <c r="AB1052"/>
      <c r="AC1052"/>
    </row>
    <row r="1053" spans="2:29" s="1" customFormat="1">
      <c r="B1053" s="4"/>
      <c r="C1053" s="5"/>
      <c r="G1053"/>
      <c r="H1053"/>
      <c r="I1053"/>
      <c r="J1053"/>
      <c r="K1053"/>
      <c r="L1053"/>
      <c r="M1053"/>
      <c r="N1053"/>
      <c r="O1053"/>
      <c r="P1053"/>
      <c r="Q1053"/>
      <c r="R1053"/>
      <c r="S1053"/>
      <c r="T1053"/>
      <c r="U1053"/>
      <c r="V1053"/>
      <c r="W1053"/>
      <c r="X1053"/>
      <c r="Y1053"/>
      <c r="Z1053"/>
      <c r="AA1053"/>
      <c r="AB1053"/>
      <c r="AC1053"/>
    </row>
    <row r="1054" spans="2:29" s="1" customFormat="1">
      <c r="B1054" s="4"/>
      <c r="C1054" s="5"/>
      <c r="G1054"/>
      <c r="H1054"/>
      <c r="I1054"/>
      <c r="J1054"/>
      <c r="K1054"/>
      <c r="L1054"/>
      <c r="M1054"/>
      <c r="N1054"/>
      <c r="O1054"/>
      <c r="P1054"/>
      <c r="Q1054"/>
      <c r="R1054"/>
      <c r="S1054"/>
      <c r="T1054"/>
      <c r="U1054"/>
      <c r="V1054"/>
      <c r="W1054"/>
      <c r="X1054"/>
      <c r="Y1054"/>
      <c r="Z1054"/>
      <c r="AA1054"/>
      <c r="AB1054"/>
      <c r="AC1054"/>
    </row>
    <row r="1055" spans="2:29" s="1" customFormat="1">
      <c r="B1055" s="4"/>
      <c r="C1055" s="5"/>
      <c r="G1055"/>
      <c r="H1055"/>
      <c r="I1055"/>
      <c r="J1055"/>
      <c r="K1055"/>
      <c r="L1055"/>
      <c r="M1055"/>
      <c r="N1055"/>
      <c r="O1055"/>
      <c r="P1055"/>
      <c r="Q1055"/>
      <c r="R1055"/>
      <c r="S1055"/>
      <c r="T1055"/>
      <c r="U1055"/>
      <c r="V1055"/>
      <c r="W1055"/>
      <c r="X1055"/>
      <c r="Y1055"/>
      <c r="Z1055"/>
      <c r="AA1055"/>
      <c r="AB1055"/>
      <c r="AC1055"/>
    </row>
    <row r="1056" spans="2:29" s="1" customFormat="1">
      <c r="B1056" s="4"/>
      <c r="C1056" s="5"/>
      <c r="G1056"/>
      <c r="H1056"/>
      <c r="I1056"/>
      <c r="J1056"/>
      <c r="K1056"/>
      <c r="L1056"/>
      <c r="M1056"/>
      <c r="N1056"/>
      <c r="O1056"/>
      <c r="P1056"/>
      <c r="Q1056"/>
      <c r="R1056"/>
      <c r="S1056"/>
      <c r="T1056"/>
      <c r="U1056"/>
      <c r="V1056"/>
      <c r="W1056"/>
      <c r="X1056"/>
      <c r="Y1056"/>
      <c r="Z1056"/>
      <c r="AA1056"/>
      <c r="AB1056"/>
      <c r="AC1056"/>
    </row>
    <row r="1057" spans="2:29" s="1" customFormat="1">
      <c r="B1057" s="4"/>
      <c r="C1057" s="5"/>
      <c r="G1057"/>
      <c r="H1057"/>
      <c r="I1057"/>
      <c r="J1057"/>
      <c r="K1057"/>
      <c r="L1057"/>
      <c r="M1057"/>
      <c r="N1057"/>
      <c r="O1057"/>
      <c r="P1057"/>
      <c r="Q1057"/>
      <c r="R1057"/>
      <c r="S1057"/>
      <c r="T1057"/>
      <c r="U1057"/>
      <c r="V1057"/>
      <c r="W1057"/>
      <c r="X1057"/>
      <c r="Y1057"/>
      <c r="Z1057"/>
      <c r="AA1057"/>
      <c r="AB1057"/>
      <c r="AC1057"/>
    </row>
    <row r="1058" spans="2:29" s="1" customFormat="1">
      <c r="B1058" s="4"/>
      <c r="C1058" s="5"/>
      <c r="G1058"/>
      <c r="H1058"/>
      <c r="I1058"/>
      <c r="J1058"/>
      <c r="K1058"/>
      <c r="L1058"/>
      <c r="M1058"/>
      <c r="N1058"/>
      <c r="O1058"/>
      <c r="P1058"/>
      <c r="Q1058"/>
      <c r="R1058"/>
      <c r="S1058"/>
      <c r="T1058"/>
      <c r="U1058"/>
      <c r="V1058"/>
      <c r="W1058"/>
      <c r="X1058"/>
      <c r="Y1058"/>
      <c r="Z1058"/>
      <c r="AA1058"/>
      <c r="AB1058"/>
      <c r="AC1058"/>
    </row>
    <row r="1059" spans="2:29" s="1" customFormat="1">
      <c r="B1059" s="4"/>
      <c r="C1059" s="5"/>
      <c r="G1059"/>
      <c r="H1059"/>
      <c r="I1059"/>
      <c r="J1059"/>
      <c r="K1059"/>
      <c r="L1059"/>
      <c r="M1059"/>
      <c r="N1059"/>
      <c r="O1059"/>
      <c r="P1059"/>
      <c r="Q1059"/>
      <c r="R1059"/>
      <c r="S1059"/>
      <c r="T1059"/>
      <c r="U1059"/>
      <c r="V1059"/>
      <c r="W1059"/>
      <c r="X1059"/>
      <c r="Y1059"/>
      <c r="Z1059"/>
      <c r="AA1059"/>
      <c r="AB1059"/>
      <c r="AC1059"/>
    </row>
    <row r="1060" spans="2:29" s="1" customFormat="1">
      <c r="B1060" s="4"/>
      <c r="C1060" s="5"/>
      <c r="G1060"/>
      <c r="H1060"/>
      <c r="I1060"/>
      <c r="J1060"/>
      <c r="K1060"/>
      <c r="L1060"/>
      <c r="M1060"/>
      <c r="N1060"/>
      <c r="O1060"/>
      <c r="P1060"/>
      <c r="Q1060"/>
      <c r="R1060"/>
      <c r="S1060"/>
      <c r="T1060"/>
      <c r="U1060"/>
      <c r="V1060"/>
      <c r="W1060"/>
      <c r="X1060"/>
      <c r="Y1060"/>
      <c r="Z1060"/>
      <c r="AA1060"/>
      <c r="AB1060"/>
      <c r="AC1060"/>
    </row>
    <row r="1061" spans="2:29" s="1" customFormat="1">
      <c r="B1061" s="4"/>
      <c r="C1061" s="5"/>
      <c r="G1061"/>
      <c r="H1061"/>
      <c r="I1061"/>
      <c r="J1061"/>
      <c r="K1061"/>
      <c r="L1061"/>
      <c r="M1061"/>
      <c r="N1061"/>
      <c r="O1061"/>
      <c r="P1061"/>
      <c r="Q1061"/>
      <c r="R1061"/>
      <c r="S1061"/>
      <c r="T1061"/>
      <c r="U1061"/>
      <c r="V1061"/>
      <c r="W1061"/>
      <c r="X1061"/>
      <c r="Y1061"/>
      <c r="Z1061"/>
      <c r="AA1061"/>
      <c r="AB1061"/>
      <c r="AC1061"/>
    </row>
    <row r="1062" spans="2:29" s="1" customFormat="1">
      <c r="B1062" s="4"/>
      <c r="C1062" s="5"/>
      <c r="G1062"/>
      <c r="H1062"/>
      <c r="I1062"/>
      <c r="J1062"/>
      <c r="K1062"/>
      <c r="L1062"/>
      <c r="M1062"/>
      <c r="N1062"/>
      <c r="O1062"/>
      <c r="P1062"/>
      <c r="Q1062"/>
      <c r="R1062"/>
      <c r="S1062"/>
      <c r="T1062"/>
      <c r="U1062"/>
      <c r="V1062"/>
      <c r="W1062"/>
      <c r="X1062"/>
      <c r="Y1062"/>
      <c r="Z1062"/>
      <c r="AA1062"/>
      <c r="AB1062"/>
      <c r="AC1062"/>
    </row>
    <row r="1063" spans="2:29" s="1" customFormat="1">
      <c r="B1063" s="4"/>
      <c r="C1063" s="5"/>
      <c r="G1063"/>
      <c r="H1063"/>
      <c r="I1063"/>
      <c r="J1063"/>
      <c r="K1063"/>
      <c r="L1063"/>
      <c r="M1063"/>
      <c r="N1063"/>
      <c r="O1063"/>
      <c r="P1063"/>
      <c r="Q1063"/>
      <c r="R1063"/>
      <c r="S1063"/>
      <c r="T1063"/>
      <c r="U1063"/>
      <c r="V1063"/>
      <c r="W1063"/>
      <c r="X1063"/>
      <c r="Y1063"/>
      <c r="Z1063"/>
      <c r="AA1063"/>
      <c r="AB1063"/>
      <c r="AC1063"/>
    </row>
    <row r="1064" spans="2:29" s="1" customFormat="1">
      <c r="B1064" s="4"/>
      <c r="C1064" s="5"/>
      <c r="G1064"/>
      <c r="H1064"/>
      <c r="I1064"/>
      <c r="J1064"/>
      <c r="K1064"/>
      <c r="L1064"/>
      <c r="M1064"/>
      <c r="N1064"/>
      <c r="O1064"/>
      <c r="P1064"/>
      <c r="Q1064"/>
      <c r="R1064"/>
      <c r="S1064"/>
      <c r="T1064"/>
      <c r="U1064"/>
      <c r="V1064"/>
      <c r="W1064"/>
      <c r="X1064"/>
      <c r="Y1064"/>
      <c r="Z1064"/>
      <c r="AA1064"/>
      <c r="AB1064"/>
      <c r="AC1064"/>
    </row>
    <row r="1065" spans="2:29" s="1" customFormat="1">
      <c r="B1065" s="4"/>
      <c r="C1065" s="5"/>
      <c r="G1065"/>
      <c r="H1065"/>
      <c r="I1065"/>
      <c r="J1065"/>
      <c r="K1065"/>
      <c r="L1065"/>
      <c r="M1065"/>
      <c r="N1065"/>
      <c r="O1065"/>
      <c r="P1065"/>
      <c r="Q1065"/>
      <c r="R1065"/>
      <c r="S1065"/>
      <c r="T1065"/>
      <c r="U1065"/>
      <c r="V1065"/>
      <c r="W1065"/>
      <c r="X1065"/>
      <c r="Y1065"/>
      <c r="Z1065"/>
      <c r="AA1065"/>
      <c r="AB1065"/>
      <c r="AC1065"/>
    </row>
    <row r="1066" spans="2:29" s="1" customFormat="1">
      <c r="B1066" s="4"/>
      <c r="C1066" s="5"/>
      <c r="G1066"/>
      <c r="H1066"/>
      <c r="I1066"/>
      <c r="J1066"/>
      <c r="K1066"/>
      <c r="L1066"/>
      <c r="M1066"/>
      <c r="N1066"/>
      <c r="O1066"/>
      <c r="P1066"/>
      <c r="Q1066"/>
      <c r="R1066"/>
      <c r="S1066"/>
      <c r="T1066"/>
      <c r="U1066"/>
      <c r="V1066"/>
      <c r="W1066"/>
      <c r="X1066"/>
      <c r="Y1066"/>
      <c r="Z1066"/>
      <c r="AA1066"/>
      <c r="AB1066"/>
      <c r="AC1066"/>
    </row>
    <row r="1067" spans="2:29" s="1" customFormat="1">
      <c r="B1067" s="4"/>
      <c r="C1067" s="5"/>
      <c r="G1067"/>
      <c r="H1067"/>
      <c r="I1067"/>
      <c r="J1067"/>
      <c r="K1067"/>
      <c r="L1067"/>
      <c r="M1067"/>
      <c r="N1067"/>
      <c r="O1067"/>
      <c r="P1067"/>
      <c r="Q1067"/>
      <c r="R1067"/>
      <c r="S1067"/>
      <c r="T1067"/>
      <c r="U1067"/>
      <c r="V1067"/>
      <c r="W1067"/>
      <c r="X1067"/>
      <c r="Y1067"/>
      <c r="Z1067"/>
      <c r="AA1067"/>
      <c r="AB1067"/>
      <c r="AC1067"/>
    </row>
    <row r="1068" spans="2:29" s="1" customFormat="1">
      <c r="B1068" s="4"/>
      <c r="C1068" s="5"/>
      <c r="G1068"/>
      <c r="H1068"/>
      <c r="I1068"/>
      <c r="J1068"/>
      <c r="K1068"/>
      <c r="L1068"/>
      <c r="M1068"/>
      <c r="N1068"/>
      <c r="O1068"/>
      <c r="P1068"/>
      <c r="Q1068"/>
      <c r="R1068"/>
      <c r="S1068"/>
      <c r="T1068"/>
      <c r="U1068"/>
      <c r="V1068"/>
      <c r="W1068"/>
      <c r="X1068"/>
      <c r="Y1068"/>
      <c r="Z1068"/>
      <c r="AA1068"/>
      <c r="AB1068"/>
      <c r="AC1068"/>
    </row>
    <row r="1069" spans="2:29" s="1" customFormat="1">
      <c r="B1069" s="4"/>
      <c r="C1069" s="5"/>
      <c r="G1069"/>
      <c r="H1069"/>
      <c r="I1069"/>
      <c r="J1069"/>
      <c r="K1069"/>
      <c r="L1069"/>
      <c r="M1069"/>
      <c r="N1069"/>
      <c r="O1069"/>
      <c r="P1069"/>
      <c r="Q1069"/>
      <c r="R1069"/>
      <c r="S1069"/>
      <c r="T1069"/>
      <c r="U1069"/>
      <c r="V1069"/>
      <c r="W1069"/>
      <c r="X1069"/>
      <c r="Y1069"/>
      <c r="Z1069"/>
      <c r="AA1069"/>
      <c r="AB1069"/>
      <c r="AC1069"/>
    </row>
    <row r="1070" spans="2:29" s="1" customFormat="1">
      <c r="B1070" s="4"/>
      <c r="C1070" s="5"/>
      <c r="G1070"/>
      <c r="H1070"/>
      <c r="I1070"/>
      <c r="J1070"/>
      <c r="K1070"/>
      <c r="L1070"/>
      <c r="M1070"/>
      <c r="N1070"/>
      <c r="O1070"/>
      <c r="P1070"/>
      <c r="Q1070"/>
      <c r="R1070"/>
      <c r="S1070"/>
      <c r="T1070"/>
      <c r="U1070"/>
      <c r="V1070"/>
      <c r="W1070"/>
      <c r="X1070"/>
      <c r="Y1070"/>
      <c r="Z1070"/>
      <c r="AA1070"/>
      <c r="AB1070"/>
      <c r="AC1070"/>
    </row>
    <row r="1071" spans="2:29" s="1" customFormat="1">
      <c r="B1071" s="4"/>
      <c r="C1071" s="5"/>
      <c r="G1071"/>
      <c r="H1071"/>
      <c r="I1071"/>
      <c r="J1071"/>
      <c r="K1071"/>
      <c r="L1071"/>
      <c r="M1071"/>
      <c r="N1071"/>
      <c r="O1071"/>
      <c r="P1071"/>
      <c r="Q1071"/>
      <c r="R1071"/>
      <c r="S1071"/>
      <c r="T1071"/>
      <c r="U1071"/>
      <c r="V1071"/>
      <c r="W1071"/>
      <c r="X1071"/>
      <c r="Y1071"/>
      <c r="Z1071"/>
      <c r="AA1071"/>
      <c r="AB1071"/>
      <c r="AC1071"/>
    </row>
    <row r="1072" spans="2:29" s="1" customFormat="1">
      <c r="B1072" s="4"/>
      <c r="C1072" s="5"/>
      <c r="G1072"/>
      <c r="H1072"/>
      <c r="I1072"/>
      <c r="J1072"/>
      <c r="K1072"/>
      <c r="L1072"/>
      <c r="M1072"/>
      <c r="N1072"/>
      <c r="O1072"/>
      <c r="P1072"/>
      <c r="Q1072"/>
      <c r="R1072"/>
      <c r="S1072"/>
      <c r="T1072"/>
      <c r="U1072"/>
      <c r="V1072"/>
      <c r="W1072"/>
      <c r="X1072"/>
      <c r="Y1072"/>
      <c r="Z1072"/>
      <c r="AA1072"/>
      <c r="AB1072"/>
      <c r="AC1072"/>
    </row>
    <row r="1073" spans="2:29" s="1" customFormat="1">
      <c r="B1073" s="4"/>
      <c r="C1073" s="5"/>
      <c r="G1073"/>
      <c r="H1073"/>
      <c r="I1073"/>
      <c r="J1073"/>
      <c r="K1073"/>
      <c r="L1073"/>
      <c r="M1073"/>
      <c r="N1073"/>
      <c r="O1073"/>
      <c r="P1073"/>
      <c r="Q1073"/>
      <c r="R1073"/>
      <c r="S1073"/>
      <c r="T1073"/>
      <c r="U1073"/>
      <c r="V1073"/>
      <c r="W1073"/>
      <c r="X1073"/>
      <c r="Y1073"/>
      <c r="Z1073"/>
      <c r="AA1073"/>
      <c r="AB1073"/>
      <c r="AC1073"/>
    </row>
    <row r="1074" spans="2:29" s="1" customFormat="1">
      <c r="B1074" s="4"/>
      <c r="C1074" s="5"/>
      <c r="G1074"/>
      <c r="H1074"/>
      <c r="I1074"/>
      <c r="J1074"/>
      <c r="K1074"/>
      <c r="L1074"/>
      <c r="M1074"/>
      <c r="N1074"/>
      <c r="O1074"/>
      <c r="P1074"/>
      <c r="Q1074"/>
      <c r="R1074"/>
      <c r="S1074"/>
      <c r="T1074"/>
      <c r="U1074"/>
      <c r="V1074"/>
      <c r="W1074"/>
      <c r="X1074"/>
      <c r="Y1074"/>
      <c r="Z1074"/>
      <c r="AA1074"/>
      <c r="AB1074"/>
      <c r="AC1074"/>
    </row>
    <row r="1075" spans="2:29" s="1" customFormat="1">
      <c r="B1075" s="4"/>
      <c r="C1075" s="5"/>
      <c r="G1075"/>
      <c r="H1075"/>
      <c r="I1075"/>
      <c r="J1075"/>
      <c r="K1075"/>
      <c r="L1075"/>
      <c r="M1075"/>
      <c r="N1075"/>
      <c r="O1075"/>
      <c r="P1075"/>
      <c r="Q1075"/>
      <c r="R1075"/>
      <c r="S1075"/>
      <c r="T1075"/>
      <c r="U1075"/>
      <c r="V1075"/>
      <c r="W1075"/>
      <c r="X1075"/>
      <c r="Y1075"/>
      <c r="Z1075"/>
      <c r="AA1075"/>
      <c r="AB1075"/>
      <c r="AC1075"/>
    </row>
    <row r="1076" spans="2:29" s="1" customFormat="1">
      <c r="B1076" s="4"/>
      <c r="C1076" s="5"/>
      <c r="G1076"/>
      <c r="H1076"/>
      <c r="I1076"/>
      <c r="J1076"/>
      <c r="K1076"/>
      <c r="L1076"/>
      <c r="M1076"/>
      <c r="N1076"/>
      <c r="O1076"/>
      <c r="P1076"/>
      <c r="Q1076"/>
      <c r="R1076"/>
      <c r="S1076"/>
      <c r="T1076"/>
      <c r="U1076"/>
      <c r="V1076"/>
      <c r="W1076"/>
      <c r="X1076"/>
      <c r="Y1076"/>
      <c r="Z1076"/>
      <c r="AA1076"/>
      <c r="AB1076"/>
      <c r="AC1076"/>
    </row>
    <row r="1077" spans="2:29" s="1" customFormat="1">
      <c r="B1077" s="4"/>
      <c r="C1077" s="5"/>
      <c r="G1077"/>
      <c r="H1077"/>
      <c r="I1077"/>
      <c r="J1077"/>
      <c r="K1077"/>
      <c r="L1077"/>
      <c r="M1077"/>
      <c r="N1077"/>
      <c r="O1077"/>
      <c r="P1077"/>
      <c r="Q1077"/>
      <c r="R1077"/>
      <c r="S1077"/>
      <c r="T1077"/>
      <c r="U1077"/>
      <c r="V1077"/>
      <c r="W1077"/>
      <c r="X1077"/>
      <c r="Y1077"/>
      <c r="Z1077"/>
      <c r="AA1077"/>
      <c r="AB1077"/>
      <c r="AC1077"/>
    </row>
    <row r="1078" spans="2:29" s="1" customFormat="1">
      <c r="B1078" s="4"/>
      <c r="C1078" s="5"/>
      <c r="G1078"/>
      <c r="H1078"/>
      <c r="I1078"/>
      <c r="J1078"/>
      <c r="K1078"/>
      <c r="L1078"/>
      <c r="M1078"/>
      <c r="N1078"/>
      <c r="O1078"/>
      <c r="P1078"/>
      <c r="Q1078"/>
      <c r="R1078"/>
      <c r="S1078"/>
      <c r="T1078"/>
      <c r="U1078"/>
      <c r="V1078"/>
      <c r="W1078"/>
      <c r="X1078"/>
      <c r="Y1078"/>
      <c r="Z1078"/>
      <c r="AA1078"/>
      <c r="AB1078"/>
      <c r="AC1078"/>
    </row>
    <row r="1079" spans="2:29" s="1" customFormat="1">
      <c r="B1079" s="4"/>
      <c r="C1079" s="5"/>
      <c r="G1079"/>
      <c r="H1079"/>
      <c r="I1079"/>
      <c r="J1079"/>
      <c r="K1079"/>
      <c r="L1079"/>
      <c r="M1079"/>
      <c r="N1079"/>
      <c r="O1079"/>
      <c r="P1079"/>
      <c r="Q1079"/>
      <c r="R1079"/>
      <c r="S1079"/>
      <c r="T1079"/>
      <c r="U1079"/>
      <c r="V1079"/>
      <c r="W1079"/>
      <c r="X1079"/>
      <c r="Y1079"/>
      <c r="Z1079"/>
      <c r="AA1079"/>
      <c r="AB1079"/>
      <c r="AC1079"/>
    </row>
    <row r="1080" spans="2:29" s="1" customFormat="1">
      <c r="B1080" s="4"/>
      <c r="C1080" s="5"/>
      <c r="G1080"/>
      <c r="H1080"/>
      <c r="I1080"/>
      <c r="J1080"/>
      <c r="K1080"/>
      <c r="L1080"/>
      <c r="M1080"/>
      <c r="N1080"/>
      <c r="O1080"/>
      <c r="P1080"/>
      <c r="Q1080"/>
      <c r="R1080"/>
      <c r="S1080"/>
      <c r="T1080"/>
      <c r="U1080"/>
      <c r="V1080"/>
      <c r="W1080"/>
      <c r="X1080"/>
      <c r="Y1080"/>
      <c r="Z1080"/>
      <c r="AA1080"/>
      <c r="AB1080"/>
      <c r="AC1080"/>
    </row>
    <row r="1081" spans="2:29" s="1" customFormat="1">
      <c r="B1081" s="4"/>
      <c r="C1081" s="5"/>
      <c r="G1081"/>
      <c r="H1081"/>
      <c r="I1081"/>
      <c r="J1081"/>
      <c r="K1081"/>
      <c r="L1081"/>
      <c r="M1081"/>
      <c r="N1081"/>
      <c r="O1081"/>
      <c r="P1081"/>
      <c r="Q1081"/>
      <c r="R1081"/>
      <c r="S1081"/>
      <c r="T1081"/>
      <c r="U1081"/>
      <c r="V1081"/>
      <c r="W1081"/>
      <c r="X1081"/>
      <c r="Y1081"/>
      <c r="Z1081"/>
      <c r="AA1081"/>
      <c r="AB1081"/>
      <c r="AC1081"/>
    </row>
    <row r="1082" spans="2:29" s="1" customFormat="1">
      <c r="B1082" s="4"/>
      <c r="C1082" s="5"/>
      <c r="G1082"/>
      <c r="H1082"/>
      <c r="I1082"/>
      <c r="J1082"/>
      <c r="K1082"/>
      <c r="L1082"/>
      <c r="M1082"/>
      <c r="N1082"/>
      <c r="O1082"/>
      <c r="P1082"/>
      <c r="Q1082"/>
      <c r="R1082"/>
      <c r="S1082"/>
      <c r="T1082"/>
      <c r="U1082"/>
      <c r="V1082"/>
      <c r="W1082"/>
      <c r="X1082"/>
      <c r="Y1082"/>
      <c r="Z1082"/>
      <c r="AA1082"/>
      <c r="AB1082"/>
      <c r="AC1082"/>
    </row>
    <row r="1083" spans="2:29" s="1" customFormat="1">
      <c r="B1083" s="4"/>
      <c r="C1083" s="5"/>
      <c r="G1083"/>
      <c r="H1083"/>
      <c r="I1083"/>
      <c r="J1083"/>
      <c r="K1083"/>
      <c r="L1083"/>
      <c r="M1083"/>
      <c r="N1083"/>
      <c r="O1083"/>
      <c r="P1083"/>
      <c r="Q1083"/>
      <c r="R1083"/>
      <c r="S1083"/>
      <c r="T1083"/>
      <c r="U1083"/>
      <c r="V1083"/>
      <c r="W1083"/>
      <c r="X1083"/>
      <c r="Y1083"/>
      <c r="Z1083"/>
      <c r="AA1083"/>
      <c r="AB1083"/>
      <c r="AC1083"/>
    </row>
    <row r="1084" spans="2:29" s="1" customFormat="1">
      <c r="B1084" s="4"/>
      <c r="C1084" s="5"/>
      <c r="G1084"/>
      <c r="H1084"/>
      <c r="I1084"/>
      <c r="J1084"/>
      <c r="K1084"/>
      <c r="L1084"/>
      <c r="M1084"/>
      <c r="N1084"/>
      <c r="O1084"/>
      <c r="P1084"/>
      <c r="Q1084"/>
      <c r="R1084"/>
      <c r="S1084"/>
      <c r="T1084"/>
      <c r="U1084"/>
      <c r="V1084"/>
      <c r="W1084"/>
      <c r="X1084"/>
      <c r="Y1084"/>
      <c r="Z1084"/>
      <c r="AA1084"/>
      <c r="AB1084"/>
      <c r="AC1084"/>
    </row>
    <row r="1085" spans="2:29" s="1" customFormat="1">
      <c r="B1085" s="4"/>
      <c r="C1085" s="5"/>
      <c r="G1085"/>
      <c r="H1085"/>
      <c r="I1085"/>
      <c r="J1085"/>
      <c r="K1085"/>
      <c r="L1085"/>
      <c r="M1085"/>
      <c r="N1085"/>
      <c r="O1085"/>
      <c r="P1085"/>
      <c r="Q1085"/>
      <c r="R1085"/>
      <c r="S1085"/>
      <c r="T1085"/>
      <c r="U1085"/>
      <c r="V1085"/>
      <c r="W1085"/>
      <c r="X1085"/>
      <c r="Y1085"/>
      <c r="Z1085"/>
      <c r="AA1085"/>
      <c r="AB1085"/>
      <c r="AC1085"/>
    </row>
    <row r="1086" spans="2:29" s="1" customFormat="1">
      <c r="B1086" s="4"/>
      <c r="C1086" s="5"/>
      <c r="G1086"/>
      <c r="H1086"/>
      <c r="I1086"/>
      <c r="J1086"/>
      <c r="K1086"/>
      <c r="L1086"/>
      <c r="M1086"/>
      <c r="N1086"/>
      <c r="O1086"/>
      <c r="P1086"/>
      <c r="Q1086"/>
      <c r="R1086"/>
      <c r="S1086"/>
      <c r="T1086"/>
      <c r="U1086"/>
      <c r="V1086"/>
      <c r="W1086"/>
      <c r="X1086"/>
      <c r="Y1086"/>
      <c r="Z1086"/>
      <c r="AA1086"/>
      <c r="AB1086"/>
      <c r="AC1086"/>
    </row>
    <row r="1087" spans="2:29" s="1" customFormat="1">
      <c r="B1087" s="4"/>
      <c r="C1087" s="5"/>
      <c r="G1087"/>
      <c r="H1087"/>
      <c r="I1087"/>
      <c r="J1087"/>
      <c r="K1087"/>
      <c r="L1087"/>
      <c r="M1087"/>
      <c r="N1087"/>
      <c r="O1087"/>
      <c r="P1087"/>
      <c r="Q1087"/>
      <c r="R1087"/>
      <c r="S1087"/>
      <c r="T1087"/>
      <c r="U1087"/>
      <c r="V1087"/>
      <c r="W1087"/>
      <c r="X1087"/>
      <c r="Y1087"/>
      <c r="Z1087"/>
      <c r="AA1087"/>
      <c r="AB1087"/>
      <c r="AC1087"/>
    </row>
    <row r="1088" spans="2:29" s="1" customFormat="1">
      <c r="B1088" s="4"/>
      <c r="C1088" s="5"/>
      <c r="G1088"/>
      <c r="H1088"/>
      <c r="I1088"/>
      <c r="J1088"/>
      <c r="K1088"/>
      <c r="L1088"/>
      <c r="M1088"/>
      <c r="N1088"/>
      <c r="O1088"/>
      <c r="P1088"/>
      <c r="Q1088"/>
      <c r="R1088"/>
      <c r="S1088"/>
      <c r="T1088"/>
      <c r="U1088"/>
      <c r="V1088"/>
      <c r="W1088"/>
      <c r="X1088"/>
      <c r="Y1088"/>
      <c r="Z1088"/>
      <c r="AA1088"/>
      <c r="AB1088"/>
      <c r="AC1088"/>
    </row>
    <row r="1089" spans="2:29" s="1" customFormat="1">
      <c r="B1089" s="4"/>
      <c r="C1089" s="5"/>
      <c r="G1089"/>
      <c r="H1089"/>
      <c r="I1089"/>
      <c r="J1089"/>
      <c r="K1089"/>
      <c r="L1089"/>
      <c r="M1089"/>
      <c r="N1089"/>
      <c r="O1089"/>
      <c r="P1089"/>
      <c r="Q1089"/>
      <c r="R1089"/>
      <c r="S1089"/>
      <c r="T1089"/>
      <c r="U1089"/>
      <c r="V1089"/>
      <c r="W1089"/>
      <c r="X1089"/>
      <c r="Y1089"/>
      <c r="Z1089"/>
      <c r="AA1089"/>
      <c r="AB1089"/>
      <c r="AC1089"/>
    </row>
    <row r="1090" spans="2:29" s="1" customFormat="1">
      <c r="B1090" s="4"/>
      <c r="C1090" s="5"/>
      <c r="G1090"/>
      <c r="H1090"/>
      <c r="I1090"/>
      <c r="J1090"/>
      <c r="K1090"/>
      <c r="L1090"/>
      <c r="M1090"/>
      <c r="N1090"/>
      <c r="O1090"/>
      <c r="P1090"/>
      <c r="Q1090"/>
      <c r="R1090"/>
      <c r="S1090"/>
      <c r="T1090"/>
      <c r="U1090"/>
      <c r="V1090"/>
      <c r="W1090"/>
      <c r="X1090"/>
      <c r="Y1090"/>
      <c r="Z1090"/>
      <c r="AA1090"/>
      <c r="AB1090"/>
      <c r="AC1090"/>
    </row>
    <row r="1091" spans="2:29" s="1" customFormat="1">
      <c r="B1091" s="4"/>
      <c r="C1091" s="5"/>
      <c r="G1091"/>
      <c r="H1091"/>
      <c r="I1091"/>
      <c r="J1091"/>
      <c r="K1091"/>
      <c r="L1091"/>
      <c r="M1091"/>
      <c r="N1091"/>
      <c r="O1091"/>
      <c r="P1091"/>
      <c r="Q1091"/>
      <c r="R1091"/>
      <c r="S1091"/>
      <c r="T1091"/>
      <c r="U1091"/>
      <c r="V1091"/>
      <c r="W1091"/>
      <c r="X1091"/>
      <c r="Y1091"/>
      <c r="Z1091"/>
      <c r="AA1091"/>
      <c r="AB1091"/>
      <c r="AC1091"/>
    </row>
    <row r="1092" spans="2:29" s="1" customFormat="1">
      <c r="B1092" s="4"/>
      <c r="C1092" s="5"/>
      <c r="G1092"/>
      <c r="H1092"/>
      <c r="I1092"/>
      <c r="J1092"/>
      <c r="K1092"/>
      <c r="L1092"/>
      <c r="M1092"/>
      <c r="N1092"/>
      <c r="O1092"/>
      <c r="P1092"/>
      <c r="Q1092"/>
      <c r="R1092"/>
      <c r="S1092"/>
      <c r="T1092"/>
      <c r="U1092"/>
      <c r="V1092"/>
      <c r="W1092"/>
      <c r="X1092"/>
      <c r="Y1092"/>
      <c r="Z1092"/>
      <c r="AA1092"/>
      <c r="AB1092"/>
      <c r="AC1092"/>
    </row>
    <row r="1093" spans="2:29" s="1" customFormat="1">
      <c r="B1093" s="4"/>
      <c r="C1093" s="5"/>
      <c r="G1093"/>
      <c r="H1093"/>
      <c r="I1093"/>
      <c r="J1093"/>
      <c r="K1093"/>
      <c r="L1093"/>
      <c r="M1093"/>
      <c r="N1093"/>
      <c r="O1093"/>
      <c r="P1093"/>
      <c r="Q1093"/>
      <c r="R1093"/>
      <c r="S1093"/>
      <c r="T1093"/>
      <c r="U1093"/>
      <c r="V1093"/>
      <c r="W1093"/>
      <c r="X1093"/>
      <c r="Y1093"/>
      <c r="Z1093"/>
      <c r="AA1093"/>
      <c r="AB1093"/>
      <c r="AC1093"/>
    </row>
    <row r="1094" spans="2:29" s="1" customFormat="1">
      <c r="B1094" s="4"/>
      <c r="C1094" s="5"/>
      <c r="G1094"/>
      <c r="H1094"/>
      <c r="I1094"/>
      <c r="J1094"/>
      <c r="K1094"/>
      <c r="L1094"/>
      <c r="M1094"/>
      <c r="N1094"/>
      <c r="O1094"/>
      <c r="P1094"/>
      <c r="Q1094"/>
      <c r="R1094"/>
      <c r="S1094"/>
      <c r="T1094"/>
      <c r="U1094"/>
      <c r="V1094"/>
      <c r="W1094"/>
      <c r="X1094"/>
      <c r="Y1094"/>
      <c r="Z1094"/>
      <c r="AA1094"/>
      <c r="AB1094"/>
      <c r="AC1094"/>
    </row>
    <row r="1095" spans="2:29" s="1" customFormat="1">
      <c r="B1095" s="4"/>
      <c r="C1095" s="5"/>
      <c r="G1095"/>
      <c r="H1095"/>
      <c r="I1095"/>
      <c r="J1095"/>
      <c r="K1095"/>
      <c r="L1095"/>
      <c r="M1095"/>
      <c r="N1095"/>
      <c r="O1095"/>
      <c r="P1095"/>
      <c r="Q1095"/>
      <c r="R1095"/>
      <c r="S1095"/>
      <c r="T1095"/>
      <c r="U1095"/>
      <c r="V1095"/>
      <c r="W1095"/>
      <c r="X1095"/>
      <c r="Y1095"/>
      <c r="Z1095"/>
      <c r="AA1095"/>
      <c r="AB1095"/>
      <c r="AC1095"/>
    </row>
    <row r="1096" spans="2:29" s="1" customFormat="1">
      <c r="B1096" s="4"/>
      <c r="C1096" s="5"/>
      <c r="G1096"/>
      <c r="H1096"/>
      <c r="I1096"/>
      <c r="J1096"/>
      <c r="K1096"/>
      <c r="L1096"/>
      <c r="M1096"/>
      <c r="N1096"/>
      <c r="O1096"/>
      <c r="P1096"/>
      <c r="Q1096"/>
      <c r="R1096"/>
      <c r="S1096"/>
      <c r="T1096"/>
      <c r="U1096"/>
      <c r="V1096"/>
      <c r="W1096"/>
      <c r="X1096"/>
      <c r="Y1096"/>
      <c r="Z1096"/>
      <c r="AA1096"/>
      <c r="AB1096"/>
      <c r="AC1096"/>
    </row>
    <row r="1097" spans="2:29" s="1" customFormat="1">
      <c r="B1097" s="4"/>
      <c r="C1097" s="5"/>
      <c r="G1097"/>
      <c r="H1097"/>
      <c r="I1097"/>
      <c r="J1097"/>
      <c r="K1097"/>
      <c r="L1097"/>
      <c r="M1097"/>
      <c r="N1097"/>
      <c r="O1097"/>
      <c r="P1097"/>
      <c r="Q1097"/>
      <c r="R1097"/>
      <c r="S1097"/>
      <c r="T1097"/>
      <c r="U1097"/>
      <c r="V1097"/>
      <c r="W1097"/>
      <c r="X1097"/>
      <c r="Y1097"/>
      <c r="Z1097"/>
      <c r="AA1097"/>
      <c r="AB1097"/>
      <c r="AC1097"/>
    </row>
    <row r="1098" spans="2:29" s="1" customFormat="1">
      <c r="B1098" s="4"/>
      <c r="C1098" s="5"/>
      <c r="G1098"/>
      <c r="H1098"/>
      <c r="I1098"/>
      <c r="J1098"/>
      <c r="K1098"/>
      <c r="L1098"/>
      <c r="M1098"/>
      <c r="N1098"/>
      <c r="O1098"/>
      <c r="P1098"/>
      <c r="Q1098"/>
      <c r="R1098"/>
      <c r="S1098"/>
      <c r="T1098"/>
      <c r="U1098"/>
      <c r="V1098"/>
      <c r="W1098"/>
      <c r="X1098"/>
      <c r="Y1098"/>
      <c r="Z1098"/>
      <c r="AA1098"/>
      <c r="AB1098"/>
      <c r="AC1098"/>
    </row>
    <row r="1099" spans="2:29" s="1" customFormat="1">
      <c r="B1099" s="4"/>
      <c r="C1099" s="5"/>
      <c r="G1099"/>
      <c r="H1099"/>
      <c r="I1099"/>
      <c r="J1099"/>
      <c r="K1099"/>
      <c r="L1099"/>
      <c r="M1099"/>
      <c r="N1099"/>
      <c r="O1099"/>
      <c r="P1099"/>
      <c r="Q1099"/>
      <c r="R1099"/>
      <c r="S1099"/>
      <c r="T1099"/>
      <c r="U1099"/>
      <c r="V1099"/>
      <c r="W1099"/>
      <c r="X1099"/>
      <c r="Y1099"/>
      <c r="Z1099"/>
      <c r="AA1099"/>
      <c r="AB1099"/>
      <c r="AC1099"/>
    </row>
    <row r="1100" spans="2:29" s="1" customFormat="1">
      <c r="B1100" s="4"/>
      <c r="C1100" s="5"/>
      <c r="G1100"/>
      <c r="H1100"/>
      <c r="I1100"/>
      <c r="J1100"/>
      <c r="K1100"/>
      <c r="L1100"/>
      <c r="M1100"/>
      <c r="N1100"/>
      <c r="O1100"/>
      <c r="P1100"/>
      <c r="Q1100"/>
      <c r="R1100"/>
      <c r="S1100"/>
      <c r="T1100"/>
      <c r="U1100"/>
      <c r="V1100"/>
      <c r="W1100"/>
      <c r="X1100"/>
      <c r="Y1100"/>
      <c r="Z1100"/>
      <c r="AA1100"/>
      <c r="AB1100"/>
      <c r="AC1100"/>
    </row>
    <row r="1101" spans="2:29" s="1" customFormat="1">
      <c r="B1101" s="4"/>
      <c r="C1101" s="5"/>
      <c r="G1101"/>
      <c r="H1101"/>
      <c r="I1101"/>
      <c r="J1101"/>
      <c r="K1101"/>
      <c r="L1101"/>
      <c r="M1101"/>
      <c r="N1101"/>
      <c r="O1101"/>
      <c r="P1101"/>
      <c r="Q1101"/>
      <c r="R1101"/>
      <c r="S1101"/>
      <c r="T1101"/>
      <c r="U1101"/>
      <c r="V1101"/>
      <c r="W1101"/>
      <c r="X1101"/>
      <c r="Y1101"/>
      <c r="Z1101"/>
      <c r="AA1101"/>
      <c r="AB1101"/>
      <c r="AC1101"/>
    </row>
    <row r="1102" spans="2:29" s="1" customFormat="1">
      <c r="B1102" s="4"/>
      <c r="C1102" s="5"/>
      <c r="G1102"/>
      <c r="H1102"/>
      <c r="I1102"/>
      <c r="J1102"/>
      <c r="K1102"/>
      <c r="L1102"/>
      <c r="M1102"/>
      <c r="N1102"/>
      <c r="O1102"/>
      <c r="P1102"/>
      <c r="Q1102"/>
      <c r="R1102"/>
      <c r="S1102"/>
      <c r="T1102"/>
      <c r="U1102"/>
      <c r="V1102"/>
      <c r="W1102"/>
      <c r="X1102"/>
      <c r="Y1102"/>
      <c r="Z1102"/>
      <c r="AA1102"/>
      <c r="AB1102"/>
      <c r="AC1102"/>
    </row>
    <row r="1103" spans="2:29" s="1" customFormat="1">
      <c r="B1103" s="4"/>
      <c r="C1103" s="5"/>
      <c r="G1103"/>
      <c r="H1103"/>
      <c r="I1103"/>
      <c r="J1103"/>
      <c r="K1103"/>
      <c r="L1103"/>
      <c r="M1103"/>
      <c r="N1103"/>
      <c r="O1103"/>
      <c r="P1103"/>
      <c r="Q1103"/>
      <c r="R1103"/>
      <c r="S1103"/>
      <c r="T1103"/>
      <c r="U1103"/>
      <c r="V1103"/>
      <c r="W1103"/>
      <c r="X1103"/>
      <c r="Y1103"/>
      <c r="Z1103"/>
      <c r="AA1103"/>
      <c r="AB1103"/>
      <c r="AC1103"/>
    </row>
    <row r="1104" spans="2:29" s="1" customFormat="1">
      <c r="B1104" s="4"/>
      <c r="C1104" s="5"/>
      <c r="G1104"/>
      <c r="H1104"/>
      <c r="I1104"/>
      <c r="J1104"/>
      <c r="K1104"/>
      <c r="L1104"/>
      <c r="M1104"/>
      <c r="N1104"/>
      <c r="O1104"/>
      <c r="P1104"/>
      <c r="Q1104"/>
      <c r="R1104"/>
      <c r="S1104"/>
      <c r="T1104"/>
      <c r="U1104"/>
      <c r="V1104"/>
      <c r="W1104"/>
      <c r="X1104"/>
      <c r="Y1104"/>
      <c r="Z1104"/>
      <c r="AA1104"/>
      <c r="AB1104"/>
      <c r="AC1104"/>
    </row>
    <row r="1105" spans="2:29" s="1" customFormat="1">
      <c r="B1105" s="4"/>
      <c r="C1105" s="5"/>
      <c r="G1105"/>
      <c r="H1105"/>
      <c r="I1105"/>
      <c r="J1105"/>
      <c r="K1105"/>
      <c r="L1105"/>
      <c r="M1105"/>
      <c r="N1105"/>
      <c r="O1105"/>
      <c r="P1105"/>
      <c r="Q1105"/>
      <c r="R1105"/>
      <c r="S1105"/>
      <c r="T1105"/>
      <c r="U1105"/>
      <c r="V1105"/>
      <c r="W1105"/>
      <c r="X1105"/>
      <c r="Y1105"/>
      <c r="Z1105"/>
      <c r="AA1105"/>
      <c r="AB1105"/>
      <c r="AC1105"/>
    </row>
    <row r="1106" spans="2:29" s="1" customFormat="1">
      <c r="B1106" s="4"/>
      <c r="C1106" s="5"/>
      <c r="G1106"/>
      <c r="H1106"/>
      <c r="I1106"/>
      <c r="J1106"/>
      <c r="K1106"/>
      <c r="L1106"/>
      <c r="M1106"/>
      <c r="N1106"/>
      <c r="O1106"/>
      <c r="P1106"/>
      <c r="Q1106"/>
      <c r="R1106"/>
      <c r="S1106"/>
      <c r="T1106"/>
      <c r="U1106"/>
      <c r="V1106"/>
      <c r="W1106"/>
      <c r="X1106"/>
      <c r="Y1106"/>
      <c r="Z1106"/>
      <c r="AA1106"/>
      <c r="AB1106"/>
      <c r="AC1106"/>
    </row>
    <row r="1107" spans="2:29" s="1" customFormat="1">
      <c r="B1107" s="4"/>
      <c r="C1107" s="5"/>
      <c r="G1107"/>
      <c r="H1107"/>
      <c r="I1107"/>
      <c r="J1107"/>
      <c r="K1107"/>
      <c r="L1107"/>
      <c r="M1107"/>
      <c r="N1107"/>
      <c r="O1107"/>
      <c r="P1107"/>
      <c r="Q1107"/>
      <c r="R1107"/>
      <c r="S1107"/>
      <c r="T1107"/>
      <c r="U1107"/>
      <c r="V1107"/>
      <c r="W1107"/>
      <c r="X1107"/>
      <c r="Y1107"/>
      <c r="Z1107"/>
      <c r="AA1107"/>
      <c r="AB1107"/>
      <c r="AC1107"/>
    </row>
    <row r="1108" spans="2:29" s="1" customFormat="1">
      <c r="B1108" s="4"/>
      <c r="C1108" s="5"/>
      <c r="G1108"/>
      <c r="H1108"/>
      <c r="I1108"/>
      <c r="J1108"/>
      <c r="K1108"/>
      <c r="L1108"/>
      <c r="M1108"/>
      <c r="N1108"/>
      <c r="O1108"/>
      <c r="P1108"/>
      <c r="Q1108"/>
      <c r="R1108"/>
      <c r="S1108"/>
      <c r="T1108"/>
      <c r="U1108"/>
      <c r="V1108"/>
      <c r="W1108"/>
      <c r="X1108"/>
      <c r="Y1108"/>
      <c r="Z1108"/>
      <c r="AA1108"/>
      <c r="AB1108"/>
      <c r="AC1108"/>
    </row>
    <row r="1109" spans="2:29" s="1" customFormat="1">
      <c r="B1109" s="4"/>
      <c r="C1109" s="5"/>
      <c r="G1109"/>
      <c r="H1109"/>
      <c r="I1109"/>
      <c r="J1109"/>
      <c r="K1109"/>
      <c r="L1109"/>
      <c r="M1109"/>
      <c r="N1109"/>
      <c r="O1109"/>
      <c r="P1109"/>
      <c r="Q1109"/>
      <c r="R1109"/>
      <c r="S1109"/>
      <c r="T1109"/>
      <c r="U1109"/>
      <c r="V1109"/>
      <c r="W1109"/>
      <c r="X1109"/>
      <c r="Y1109"/>
      <c r="Z1109"/>
      <c r="AA1109"/>
      <c r="AB1109"/>
      <c r="AC1109"/>
    </row>
    <row r="1110" spans="2:29" s="1" customFormat="1">
      <c r="B1110" s="4"/>
      <c r="C1110" s="5"/>
      <c r="G1110"/>
      <c r="H1110"/>
      <c r="I1110"/>
      <c r="J1110"/>
      <c r="K1110"/>
      <c r="L1110"/>
      <c r="M1110"/>
      <c r="N1110"/>
      <c r="O1110"/>
      <c r="P1110"/>
      <c r="Q1110"/>
      <c r="R1110"/>
      <c r="S1110"/>
      <c r="T1110"/>
      <c r="U1110"/>
      <c r="V1110"/>
      <c r="W1110"/>
      <c r="X1110"/>
      <c r="Y1110"/>
      <c r="Z1110"/>
      <c r="AA1110"/>
      <c r="AB1110"/>
      <c r="AC1110"/>
    </row>
    <row r="1111" spans="2:29" s="1" customFormat="1">
      <c r="B1111" s="4"/>
      <c r="C1111" s="5"/>
      <c r="G1111"/>
      <c r="H1111"/>
      <c r="I1111"/>
      <c r="J1111"/>
      <c r="K1111"/>
      <c r="L1111"/>
      <c r="M1111"/>
      <c r="N1111"/>
      <c r="O1111"/>
      <c r="P1111"/>
      <c r="Q1111"/>
      <c r="R1111"/>
      <c r="S1111"/>
      <c r="T1111"/>
      <c r="U1111"/>
      <c r="V1111"/>
      <c r="W1111"/>
      <c r="X1111"/>
      <c r="Y1111"/>
      <c r="Z1111"/>
      <c r="AA1111"/>
      <c r="AB1111"/>
      <c r="AC1111"/>
    </row>
    <row r="1112" spans="2:29" s="1" customFormat="1">
      <c r="B1112" s="4"/>
      <c r="C1112" s="5"/>
      <c r="G1112"/>
      <c r="H1112"/>
      <c r="I1112"/>
      <c r="J1112"/>
      <c r="K1112"/>
      <c r="L1112"/>
      <c r="M1112"/>
      <c r="N1112"/>
      <c r="O1112"/>
      <c r="P1112"/>
      <c r="Q1112"/>
      <c r="R1112"/>
      <c r="S1112"/>
      <c r="T1112"/>
      <c r="U1112"/>
      <c r="V1112"/>
      <c r="W1112"/>
      <c r="X1112"/>
      <c r="Y1112"/>
      <c r="Z1112"/>
      <c r="AA1112"/>
      <c r="AB1112"/>
      <c r="AC1112"/>
    </row>
    <row r="1113" spans="2:29" s="1" customFormat="1">
      <c r="B1113" s="4"/>
      <c r="C1113" s="5"/>
      <c r="G1113"/>
      <c r="H1113"/>
      <c r="I1113"/>
      <c r="J1113"/>
      <c r="K1113"/>
      <c r="L1113"/>
      <c r="M1113"/>
      <c r="N1113"/>
      <c r="O1113"/>
      <c r="P1113"/>
      <c r="Q1113"/>
      <c r="R1113"/>
      <c r="S1113"/>
      <c r="T1113"/>
      <c r="U1113"/>
      <c r="V1113"/>
      <c r="W1113"/>
      <c r="X1113"/>
      <c r="Y1113"/>
      <c r="Z1113"/>
      <c r="AA1113"/>
      <c r="AB1113"/>
      <c r="AC1113"/>
    </row>
    <row r="1114" spans="2:29" s="1" customFormat="1">
      <c r="B1114" s="4"/>
      <c r="C1114" s="5"/>
      <c r="G1114"/>
      <c r="H1114"/>
      <c r="I1114"/>
      <c r="J1114"/>
      <c r="K1114"/>
      <c r="L1114"/>
      <c r="M1114"/>
      <c r="N1114"/>
      <c r="O1114"/>
      <c r="P1114"/>
      <c r="Q1114"/>
      <c r="R1114"/>
      <c r="S1114"/>
      <c r="T1114"/>
      <c r="U1114"/>
      <c r="V1114"/>
      <c r="W1114"/>
      <c r="X1114"/>
      <c r="Y1114"/>
      <c r="Z1114"/>
      <c r="AA1114"/>
      <c r="AB1114"/>
      <c r="AC1114"/>
    </row>
    <row r="1115" spans="2:29" s="1" customFormat="1">
      <c r="B1115" s="4"/>
      <c r="C1115" s="5"/>
      <c r="G1115"/>
      <c r="H1115"/>
      <c r="I1115"/>
      <c r="J1115"/>
      <c r="K1115"/>
      <c r="L1115"/>
      <c r="M1115"/>
      <c r="N1115"/>
      <c r="O1115"/>
      <c r="P1115"/>
      <c r="Q1115"/>
      <c r="R1115"/>
      <c r="S1115"/>
      <c r="T1115"/>
      <c r="U1115"/>
      <c r="V1115"/>
      <c r="W1115"/>
      <c r="X1115"/>
      <c r="Y1115"/>
      <c r="Z1115"/>
      <c r="AA1115"/>
      <c r="AB1115"/>
      <c r="AC1115"/>
    </row>
    <row r="1116" spans="2:29" s="1" customFormat="1">
      <c r="B1116" s="4"/>
      <c r="C1116" s="5"/>
      <c r="G1116"/>
      <c r="H1116"/>
      <c r="I1116"/>
      <c r="J1116"/>
      <c r="K1116"/>
      <c r="L1116"/>
      <c r="M1116"/>
      <c r="N1116"/>
      <c r="O1116"/>
      <c r="P1116"/>
      <c r="Q1116"/>
      <c r="R1116"/>
      <c r="S1116"/>
      <c r="T1116"/>
      <c r="U1116"/>
      <c r="V1116"/>
      <c r="W1116"/>
      <c r="X1116"/>
      <c r="Y1116"/>
      <c r="Z1116"/>
      <c r="AA1116"/>
      <c r="AB1116"/>
      <c r="AC1116"/>
    </row>
    <row r="1117" spans="2:29" s="1" customFormat="1">
      <c r="B1117" s="4"/>
      <c r="C1117" s="5"/>
      <c r="G1117"/>
      <c r="H1117"/>
      <c r="I1117"/>
      <c r="J1117"/>
      <c r="K1117"/>
      <c r="L1117"/>
      <c r="M1117"/>
      <c r="N1117"/>
      <c r="O1117"/>
      <c r="P1117"/>
      <c r="Q1117"/>
      <c r="R1117"/>
      <c r="S1117"/>
      <c r="T1117"/>
      <c r="U1117"/>
      <c r="V1117"/>
      <c r="W1117"/>
      <c r="X1117"/>
      <c r="Y1117"/>
      <c r="Z1117"/>
      <c r="AA1117"/>
      <c r="AB1117"/>
      <c r="AC1117"/>
    </row>
    <row r="1118" spans="2:29" s="1" customFormat="1">
      <c r="B1118" s="4"/>
      <c r="C1118" s="5"/>
      <c r="G1118"/>
      <c r="H1118"/>
      <c r="I1118"/>
      <c r="J1118"/>
      <c r="K1118"/>
      <c r="L1118"/>
      <c r="M1118"/>
      <c r="N1118"/>
      <c r="O1118"/>
      <c r="P1118"/>
      <c r="Q1118"/>
      <c r="R1118"/>
      <c r="S1118"/>
      <c r="T1118"/>
      <c r="U1118"/>
      <c r="V1118"/>
      <c r="W1118"/>
      <c r="X1118"/>
      <c r="Y1118"/>
      <c r="Z1118"/>
      <c r="AA1118"/>
      <c r="AB1118"/>
      <c r="AC1118"/>
    </row>
    <row r="1119" spans="2:29" s="1" customFormat="1">
      <c r="B1119" s="4"/>
      <c r="C1119" s="5"/>
      <c r="G1119"/>
      <c r="H1119"/>
      <c r="I1119"/>
      <c r="J1119"/>
      <c r="K1119"/>
      <c r="L1119"/>
      <c r="M1119"/>
      <c r="N1119"/>
      <c r="O1119"/>
      <c r="P1119"/>
      <c r="Q1119"/>
      <c r="R1119"/>
      <c r="S1119"/>
      <c r="T1119"/>
      <c r="U1119"/>
      <c r="V1119"/>
      <c r="W1119"/>
      <c r="X1119"/>
      <c r="Y1119"/>
      <c r="Z1119"/>
      <c r="AA1119"/>
      <c r="AB1119"/>
      <c r="AC1119"/>
    </row>
    <row r="1120" spans="2:29" s="1" customFormat="1">
      <c r="B1120" s="4"/>
      <c r="C1120" s="5"/>
      <c r="G1120"/>
      <c r="H1120"/>
      <c r="I1120"/>
      <c r="J1120"/>
      <c r="K1120"/>
      <c r="L1120"/>
      <c r="M1120"/>
      <c r="N1120"/>
      <c r="O1120"/>
      <c r="P1120"/>
      <c r="Q1120"/>
      <c r="R1120"/>
      <c r="S1120"/>
      <c r="T1120"/>
      <c r="U1120"/>
      <c r="V1120"/>
      <c r="W1120"/>
      <c r="X1120"/>
      <c r="Y1120"/>
      <c r="Z1120"/>
      <c r="AA1120"/>
      <c r="AB1120"/>
      <c r="AC1120"/>
    </row>
    <row r="1121" spans="2:29" s="1" customFormat="1">
      <c r="B1121" s="4"/>
      <c r="C1121" s="5"/>
      <c r="G1121"/>
      <c r="H1121"/>
      <c r="I1121"/>
      <c r="J1121"/>
      <c r="K1121"/>
      <c r="L1121"/>
      <c r="M1121"/>
      <c r="N1121"/>
      <c r="O1121"/>
      <c r="P1121"/>
      <c r="Q1121"/>
      <c r="R1121"/>
      <c r="S1121"/>
      <c r="T1121"/>
      <c r="U1121"/>
      <c r="V1121"/>
      <c r="W1121"/>
      <c r="X1121"/>
      <c r="Y1121"/>
      <c r="Z1121"/>
      <c r="AA1121"/>
      <c r="AB1121"/>
      <c r="AC1121"/>
    </row>
    <row r="1122" spans="2:29" s="1" customFormat="1">
      <c r="B1122" s="4"/>
      <c r="C1122" s="5"/>
      <c r="G1122"/>
      <c r="H1122"/>
      <c r="I1122"/>
      <c r="J1122"/>
      <c r="K1122"/>
      <c r="L1122"/>
      <c r="M1122"/>
      <c r="N1122"/>
      <c r="O1122"/>
      <c r="P1122"/>
      <c r="Q1122"/>
      <c r="R1122"/>
      <c r="S1122"/>
      <c r="T1122"/>
      <c r="U1122"/>
      <c r="V1122"/>
      <c r="W1122"/>
      <c r="X1122"/>
      <c r="Y1122"/>
      <c r="Z1122"/>
      <c r="AA1122"/>
      <c r="AB1122"/>
      <c r="AC1122"/>
    </row>
    <row r="1123" spans="2:29" s="1" customFormat="1">
      <c r="B1123" s="4"/>
      <c r="C1123" s="5"/>
      <c r="G1123"/>
      <c r="H1123"/>
      <c r="I1123"/>
      <c r="J1123"/>
      <c r="K1123"/>
      <c r="L1123"/>
      <c r="M1123"/>
      <c r="N1123"/>
      <c r="O1123"/>
      <c r="P1123"/>
      <c r="Q1123"/>
      <c r="R1123"/>
      <c r="S1123"/>
      <c r="T1123"/>
      <c r="U1123"/>
      <c r="V1123"/>
      <c r="W1123"/>
      <c r="X1123"/>
      <c r="Y1123"/>
      <c r="Z1123"/>
      <c r="AA1123"/>
      <c r="AB1123"/>
      <c r="AC1123"/>
    </row>
    <row r="1124" spans="2:29" s="1" customFormat="1">
      <c r="B1124" s="4"/>
      <c r="C1124" s="5"/>
      <c r="G1124"/>
      <c r="H1124"/>
      <c r="I1124"/>
      <c r="J1124"/>
      <c r="K1124"/>
      <c r="L1124"/>
      <c r="M1124"/>
      <c r="N1124"/>
      <c r="O1124"/>
      <c r="P1124"/>
      <c r="Q1124"/>
      <c r="R1124"/>
      <c r="S1124"/>
      <c r="T1124"/>
      <c r="U1124"/>
      <c r="V1124"/>
      <c r="W1124"/>
      <c r="X1124"/>
      <c r="Y1124"/>
      <c r="Z1124"/>
      <c r="AA1124"/>
      <c r="AB1124"/>
      <c r="AC1124"/>
    </row>
    <row r="1125" spans="2:29" s="1" customFormat="1">
      <c r="B1125" s="4"/>
      <c r="C1125" s="5"/>
      <c r="G1125"/>
      <c r="H1125"/>
      <c r="I1125"/>
      <c r="J1125"/>
      <c r="K1125"/>
      <c r="L1125"/>
      <c r="M1125"/>
      <c r="N1125"/>
      <c r="O1125"/>
      <c r="P1125"/>
      <c r="Q1125"/>
      <c r="R1125"/>
      <c r="S1125"/>
      <c r="T1125"/>
      <c r="U1125"/>
      <c r="V1125"/>
      <c r="W1125"/>
      <c r="X1125"/>
      <c r="Y1125"/>
      <c r="Z1125"/>
      <c r="AA1125"/>
      <c r="AB1125"/>
      <c r="AC1125"/>
    </row>
    <row r="1126" spans="2:29" s="1" customFormat="1">
      <c r="B1126" s="4"/>
      <c r="C1126" s="5"/>
      <c r="G1126"/>
      <c r="H1126"/>
      <c r="I1126"/>
      <c r="J1126"/>
      <c r="K1126"/>
      <c r="L1126"/>
      <c r="M1126"/>
      <c r="N1126"/>
      <c r="O1126"/>
      <c r="P1126"/>
      <c r="Q1126"/>
      <c r="R1126"/>
      <c r="S1126"/>
      <c r="T1126"/>
      <c r="U1126"/>
      <c r="V1126"/>
      <c r="W1126"/>
      <c r="X1126"/>
      <c r="Y1126"/>
      <c r="Z1126"/>
      <c r="AA1126"/>
      <c r="AB1126"/>
      <c r="AC1126"/>
    </row>
    <row r="1127" spans="2:29" s="1" customFormat="1">
      <c r="B1127" s="4"/>
      <c r="C1127" s="5"/>
      <c r="G1127"/>
      <c r="H1127"/>
      <c r="I1127"/>
      <c r="J1127"/>
      <c r="K1127"/>
      <c r="L1127"/>
      <c r="M1127"/>
      <c r="N1127"/>
      <c r="O1127"/>
      <c r="P1127"/>
      <c r="Q1127"/>
      <c r="R1127"/>
      <c r="S1127"/>
      <c r="T1127"/>
      <c r="U1127"/>
      <c r="V1127"/>
      <c r="W1127"/>
      <c r="X1127"/>
      <c r="Y1127"/>
      <c r="Z1127"/>
      <c r="AA1127"/>
      <c r="AB1127"/>
      <c r="AC1127"/>
    </row>
    <row r="1128" spans="2:29" s="1" customFormat="1">
      <c r="B1128" s="4"/>
      <c r="C1128" s="5"/>
      <c r="G1128"/>
      <c r="H1128"/>
      <c r="I1128"/>
      <c r="J1128"/>
      <c r="K1128"/>
      <c r="L1128"/>
      <c r="M1128"/>
      <c r="N1128"/>
      <c r="O1128"/>
      <c r="P1128"/>
      <c r="Q1128"/>
      <c r="R1128"/>
      <c r="S1128"/>
      <c r="T1128"/>
      <c r="U1128"/>
      <c r="V1128"/>
      <c r="W1128"/>
      <c r="X1128"/>
      <c r="Y1128"/>
      <c r="Z1128"/>
      <c r="AA1128"/>
      <c r="AB1128"/>
      <c r="AC1128"/>
    </row>
    <row r="1129" spans="2:29" s="1" customFormat="1">
      <c r="B1129" s="4"/>
      <c r="C1129" s="5"/>
      <c r="G1129"/>
      <c r="H1129"/>
      <c r="I1129"/>
      <c r="J1129"/>
      <c r="K1129"/>
      <c r="L1129"/>
      <c r="M1129"/>
      <c r="N1129"/>
      <c r="O1129"/>
      <c r="P1129"/>
      <c r="Q1129"/>
      <c r="R1129"/>
      <c r="S1129"/>
      <c r="T1129"/>
      <c r="U1129"/>
      <c r="V1129"/>
      <c r="W1129"/>
      <c r="X1129"/>
      <c r="Y1129"/>
      <c r="Z1129"/>
      <c r="AA1129"/>
      <c r="AB1129"/>
      <c r="AC1129"/>
    </row>
    <row r="1130" spans="2:29" s="1" customFormat="1">
      <c r="B1130" s="4"/>
      <c r="C1130" s="5"/>
      <c r="G1130"/>
      <c r="H1130"/>
      <c r="I1130"/>
      <c r="J1130"/>
      <c r="K1130"/>
      <c r="L1130"/>
      <c r="M1130"/>
      <c r="N1130"/>
      <c r="O1130"/>
      <c r="P1130"/>
      <c r="Q1130"/>
      <c r="R1130"/>
      <c r="S1130"/>
      <c r="T1130"/>
      <c r="U1130"/>
      <c r="V1130"/>
      <c r="W1130"/>
      <c r="X1130"/>
      <c r="Y1130"/>
      <c r="Z1130"/>
      <c r="AA1130"/>
      <c r="AB1130"/>
      <c r="AC1130"/>
    </row>
    <row r="1131" spans="2:29" s="1" customFormat="1">
      <c r="B1131" s="4"/>
      <c r="C1131" s="5"/>
      <c r="G1131"/>
      <c r="H1131"/>
      <c r="I1131"/>
      <c r="J1131"/>
      <c r="K1131"/>
      <c r="L1131"/>
      <c r="M1131"/>
      <c r="N1131"/>
      <c r="O1131"/>
      <c r="P1131"/>
      <c r="Q1131"/>
      <c r="R1131"/>
      <c r="S1131"/>
      <c r="T1131"/>
      <c r="U1131"/>
      <c r="V1131"/>
      <c r="W1131"/>
      <c r="X1131"/>
      <c r="Y1131"/>
      <c r="Z1131"/>
      <c r="AA1131"/>
      <c r="AB1131"/>
      <c r="AC1131"/>
    </row>
    <row r="1132" spans="2:29" s="1" customFormat="1">
      <c r="B1132" s="4"/>
      <c r="C1132" s="5"/>
      <c r="G1132"/>
      <c r="H1132"/>
      <c r="I1132"/>
      <c r="J1132"/>
      <c r="K1132"/>
      <c r="L1132"/>
      <c r="M1132"/>
      <c r="N1132"/>
      <c r="O1132"/>
      <c r="P1132"/>
      <c r="Q1132"/>
      <c r="R1132"/>
      <c r="S1132"/>
      <c r="T1132"/>
      <c r="U1132"/>
      <c r="V1132"/>
      <c r="W1132"/>
      <c r="X1132"/>
      <c r="Y1132"/>
      <c r="Z1132"/>
      <c r="AA1132"/>
      <c r="AB1132"/>
      <c r="AC1132"/>
    </row>
    <row r="1133" spans="2:29" s="1" customFormat="1">
      <c r="B1133" s="4"/>
      <c r="C1133" s="5"/>
      <c r="G1133"/>
      <c r="H1133"/>
      <c r="I1133"/>
      <c r="J1133"/>
      <c r="K1133"/>
      <c r="L1133"/>
      <c r="M1133"/>
      <c r="N1133"/>
      <c r="O1133"/>
      <c r="P1133"/>
      <c r="Q1133"/>
      <c r="R1133"/>
      <c r="S1133"/>
      <c r="T1133"/>
      <c r="U1133"/>
      <c r="V1133"/>
      <c r="W1133"/>
      <c r="X1133"/>
      <c r="Y1133"/>
      <c r="Z1133"/>
      <c r="AA1133"/>
      <c r="AB1133"/>
      <c r="AC1133"/>
    </row>
    <row r="1134" spans="2:29" s="1" customFormat="1">
      <c r="B1134" s="4"/>
      <c r="C1134" s="5"/>
      <c r="G1134"/>
      <c r="H1134"/>
      <c r="I1134"/>
      <c r="J1134"/>
      <c r="K1134"/>
      <c r="L1134"/>
      <c r="M1134"/>
      <c r="N1134"/>
      <c r="O1134"/>
      <c r="P1134"/>
      <c r="Q1134"/>
      <c r="R1134"/>
      <c r="S1134"/>
      <c r="T1134"/>
      <c r="U1134"/>
      <c r="V1134"/>
      <c r="W1134"/>
      <c r="X1134"/>
      <c r="Y1134"/>
      <c r="Z1134"/>
      <c r="AA1134"/>
      <c r="AB1134"/>
      <c r="AC1134"/>
    </row>
    <row r="1135" spans="2:29" s="1" customFormat="1">
      <c r="B1135" s="4"/>
      <c r="C1135" s="5"/>
      <c r="G1135"/>
      <c r="H1135"/>
      <c r="I1135"/>
      <c r="J1135"/>
      <c r="K1135"/>
      <c r="L1135"/>
      <c r="M1135"/>
      <c r="N1135"/>
      <c r="O1135"/>
      <c r="P1135"/>
      <c r="Q1135"/>
      <c r="R1135"/>
      <c r="S1135"/>
      <c r="T1135"/>
      <c r="U1135"/>
      <c r="V1135"/>
      <c r="W1135"/>
      <c r="X1135"/>
      <c r="Y1135"/>
      <c r="Z1135"/>
      <c r="AA1135"/>
      <c r="AB1135"/>
      <c r="AC1135"/>
    </row>
    <row r="1136" spans="2:29" s="1" customFormat="1">
      <c r="B1136" s="4"/>
      <c r="C1136" s="5"/>
      <c r="G1136"/>
      <c r="H1136"/>
      <c r="I1136"/>
      <c r="J1136"/>
      <c r="K1136"/>
      <c r="L1136"/>
      <c r="M1136"/>
      <c r="N1136"/>
      <c r="O1136"/>
      <c r="P1136"/>
      <c r="Q1136"/>
      <c r="R1136"/>
      <c r="S1136"/>
      <c r="T1136"/>
      <c r="U1136"/>
      <c r="V1136"/>
      <c r="W1136"/>
      <c r="X1136"/>
      <c r="Y1136"/>
      <c r="Z1136"/>
      <c r="AA1136"/>
      <c r="AB1136"/>
      <c r="AC1136"/>
    </row>
    <row r="1137" spans="2:29" s="1" customFormat="1">
      <c r="B1137" s="4"/>
      <c r="C1137" s="5"/>
      <c r="G1137"/>
      <c r="H1137"/>
      <c r="I1137"/>
      <c r="J1137"/>
      <c r="K1137"/>
      <c r="L1137"/>
      <c r="M1137"/>
      <c r="N1137"/>
      <c r="O1137"/>
      <c r="P1137"/>
      <c r="Q1137"/>
      <c r="R1137"/>
      <c r="S1137"/>
      <c r="T1137"/>
      <c r="U1137"/>
      <c r="V1137"/>
      <c r="W1137"/>
      <c r="X1137"/>
      <c r="Y1137"/>
      <c r="Z1137"/>
      <c r="AA1137"/>
      <c r="AB1137"/>
      <c r="AC1137"/>
    </row>
    <row r="1138" spans="2:29" s="1" customFormat="1">
      <c r="B1138" s="4"/>
      <c r="C1138" s="5"/>
      <c r="G1138"/>
      <c r="H1138"/>
      <c r="I1138"/>
      <c r="J1138"/>
      <c r="K1138"/>
      <c r="L1138"/>
      <c r="M1138"/>
      <c r="N1138"/>
      <c r="O1138"/>
      <c r="P1138"/>
      <c r="Q1138"/>
      <c r="R1138"/>
      <c r="S1138"/>
      <c r="T1138"/>
      <c r="U1138"/>
      <c r="V1138"/>
      <c r="W1138"/>
      <c r="X1138"/>
      <c r="Y1138"/>
      <c r="Z1138"/>
      <c r="AA1138"/>
      <c r="AB1138"/>
      <c r="AC1138"/>
    </row>
    <row r="1139" spans="2:29" s="1" customFormat="1">
      <c r="B1139" s="4"/>
      <c r="C1139" s="5"/>
      <c r="G1139"/>
      <c r="H1139"/>
      <c r="I1139"/>
      <c r="J1139"/>
      <c r="K1139"/>
      <c r="L1139"/>
      <c r="M1139"/>
      <c r="N1139"/>
      <c r="O1139"/>
      <c r="P1139"/>
      <c r="Q1139"/>
      <c r="R1139"/>
      <c r="S1139"/>
      <c r="T1139"/>
      <c r="U1139"/>
      <c r="V1139"/>
      <c r="W1139"/>
      <c r="X1139"/>
      <c r="Y1139"/>
      <c r="Z1139"/>
      <c r="AA1139"/>
      <c r="AB1139"/>
      <c r="AC1139"/>
    </row>
    <row r="1140" spans="2:29" s="1" customFormat="1">
      <c r="B1140" s="4"/>
      <c r="C1140" s="5"/>
      <c r="G1140"/>
      <c r="H1140"/>
      <c r="I1140"/>
      <c r="J1140"/>
      <c r="K1140"/>
      <c r="L1140"/>
      <c r="M1140"/>
      <c r="N1140"/>
      <c r="O1140"/>
      <c r="P1140"/>
      <c r="Q1140"/>
      <c r="R1140"/>
      <c r="S1140"/>
      <c r="T1140"/>
      <c r="U1140"/>
      <c r="V1140"/>
      <c r="W1140"/>
      <c r="X1140"/>
      <c r="Y1140"/>
      <c r="Z1140"/>
      <c r="AA1140"/>
      <c r="AB1140"/>
      <c r="AC1140"/>
    </row>
    <row r="1141" spans="2:29" s="1" customFormat="1">
      <c r="B1141" s="4"/>
      <c r="C1141" s="5"/>
      <c r="G1141"/>
      <c r="H1141"/>
      <c r="I1141"/>
      <c r="J1141"/>
      <c r="K1141"/>
      <c r="L1141"/>
      <c r="M1141"/>
      <c r="N1141"/>
      <c r="O1141"/>
      <c r="P1141"/>
      <c r="Q1141"/>
      <c r="R1141"/>
      <c r="S1141"/>
      <c r="T1141"/>
      <c r="U1141"/>
      <c r="V1141"/>
      <c r="W1141"/>
      <c r="X1141"/>
      <c r="Y1141"/>
      <c r="Z1141"/>
      <c r="AA1141"/>
      <c r="AB1141"/>
      <c r="AC1141"/>
    </row>
    <row r="1142" spans="2:29" s="1" customFormat="1">
      <c r="B1142" s="4"/>
      <c r="C1142" s="5"/>
      <c r="G1142"/>
      <c r="H1142"/>
      <c r="I1142"/>
      <c r="J1142"/>
      <c r="K1142"/>
      <c r="L1142"/>
      <c r="M1142"/>
      <c r="N1142"/>
      <c r="O1142"/>
      <c r="P1142"/>
      <c r="Q1142"/>
      <c r="R1142"/>
      <c r="S1142"/>
      <c r="T1142"/>
      <c r="U1142"/>
      <c r="V1142"/>
      <c r="W1142"/>
      <c r="X1142"/>
      <c r="Y1142"/>
      <c r="Z1142"/>
      <c r="AA1142"/>
      <c r="AB1142"/>
      <c r="AC1142"/>
    </row>
    <row r="1143" spans="2:29" s="1" customFormat="1">
      <c r="B1143" s="4"/>
      <c r="C1143" s="5"/>
      <c r="G1143"/>
      <c r="H1143"/>
      <c r="I1143"/>
      <c r="J1143"/>
      <c r="K1143"/>
      <c r="L1143"/>
      <c r="M1143"/>
      <c r="N1143"/>
      <c r="O1143"/>
      <c r="P1143"/>
      <c r="Q1143"/>
      <c r="R1143"/>
      <c r="S1143"/>
      <c r="T1143"/>
      <c r="U1143"/>
      <c r="V1143"/>
      <c r="W1143"/>
      <c r="X1143"/>
      <c r="Y1143"/>
      <c r="Z1143"/>
      <c r="AA1143"/>
      <c r="AB1143"/>
      <c r="AC1143"/>
    </row>
    <row r="1144" spans="2:29" s="1" customFormat="1">
      <c r="B1144" s="4"/>
      <c r="C1144" s="5"/>
      <c r="G1144"/>
      <c r="H1144"/>
      <c r="I1144"/>
      <c r="J1144"/>
      <c r="K1144"/>
      <c r="L1144"/>
      <c r="M1144"/>
      <c r="N1144"/>
      <c r="O1144"/>
      <c r="P1144"/>
      <c r="Q1144"/>
      <c r="R1144"/>
      <c r="S1144"/>
      <c r="T1144"/>
      <c r="U1144"/>
      <c r="V1144"/>
      <c r="W1144"/>
      <c r="X1144"/>
      <c r="Y1144"/>
      <c r="Z1144"/>
      <c r="AA1144"/>
      <c r="AB1144"/>
      <c r="AC1144"/>
    </row>
    <row r="1145" spans="2:29" s="1" customFormat="1">
      <c r="B1145" s="4"/>
      <c r="C1145" s="5"/>
      <c r="G1145"/>
      <c r="H1145"/>
      <c r="I1145"/>
      <c r="J1145"/>
      <c r="K1145"/>
      <c r="L1145"/>
      <c r="M1145"/>
      <c r="N1145"/>
      <c r="O1145"/>
      <c r="P1145"/>
      <c r="Q1145"/>
      <c r="R1145"/>
      <c r="S1145"/>
      <c r="T1145"/>
      <c r="U1145"/>
      <c r="V1145"/>
      <c r="W1145"/>
      <c r="X1145"/>
      <c r="Y1145"/>
      <c r="Z1145"/>
      <c r="AA1145"/>
      <c r="AB1145"/>
      <c r="AC1145"/>
    </row>
    <row r="1146" spans="2:29" s="1" customFormat="1">
      <c r="B1146" s="4"/>
      <c r="C1146" s="5"/>
      <c r="G1146"/>
      <c r="H1146"/>
      <c r="I1146"/>
      <c r="J1146"/>
      <c r="K1146"/>
      <c r="L1146"/>
      <c r="M1146"/>
      <c r="N1146"/>
      <c r="O1146"/>
      <c r="P1146"/>
      <c r="Q1146"/>
      <c r="R1146"/>
      <c r="S1146"/>
      <c r="T1146"/>
      <c r="U1146"/>
      <c r="V1146"/>
      <c r="W1146"/>
      <c r="X1146"/>
      <c r="Y1146"/>
      <c r="Z1146"/>
      <c r="AA1146"/>
      <c r="AB1146"/>
      <c r="AC1146"/>
    </row>
    <row r="1147" spans="2:29" s="1" customFormat="1">
      <c r="B1147" s="4"/>
      <c r="C1147" s="5"/>
      <c r="G1147"/>
      <c r="H1147"/>
      <c r="I1147"/>
      <c r="J1147"/>
      <c r="K1147"/>
      <c r="L1147"/>
      <c r="M1147"/>
      <c r="N1147"/>
      <c r="O1147"/>
      <c r="P1147"/>
      <c r="Q1147"/>
      <c r="R1147"/>
      <c r="S1147"/>
      <c r="T1147"/>
      <c r="U1147"/>
      <c r="V1147"/>
      <c r="W1147"/>
      <c r="X1147"/>
      <c r="Y1147"/>
      <c r="Z1147"/>
      <c r="AA1147"/>
      <c r="AB1147"/>
      <c r="AC1147"/>
    </row>
    <row r="1148" spans="2:29" s="1" customFormat="1">
      <c r="B1148" s="4"/>
      <c r="C1148" s="5"/>
      <c r="G1148"/>
      <c r="H1148"/>
      <c r="I1148"/>
      <c r="J1148"/>
      <c r="K1148"/>
      <c r="L1148"/>
      <c r="M1148"/>
      <c r="N1148"/>
      <c r="O1148"/>
      <c r="P1148"/>
      <c r="Q1148"/>
      <c r="R1148"/>
      <c r="S1148"/>
      <c r="T1148"/>
      <c r="U1148"/>
      <c r="V1148"/>
      <c r="W1148"/>
      <c r="X1148"/>
      <c r="Y1148"/>
      <c r="Z1148"/>
      <c r="AA1148"/>
      <c r="AB1148"/>
      <c r="AC1148"/>
    </row>
    <row r="1149" spans="2:29" s="1" customFormat="1">
      <c r="B1149" s="4"/>
      <c r="C1149" s="5"/>
      <c r="G1149"/>
      <c r="H1149"/>
      <c r="I1149"/>
      <c r="J1149"/>
      <c r="K1149"/>
      <c r="L1149"/>
      <c r="M1149"/>
      <c r="N1149"/>
      <c r="O1149"/>
      <c r="P1149"/>
      <c r="Q1149"/>
      <c r="R1149"/>
      <c r="S1149"/>
      <c r="T1149"/>
      <c r="U1149"/>
      <c r="V1149"/>
      <c r="W1149"/>
      <c r="X1149"/>
      <c r="Y1149"/>
      <c r="Z1149"/>
      <c r="AA1149"/>
      <c r="AB1149"/>
      <c r="AC1149"/>
    </row>
    <row r="1150" spans="2:29" s="1" customFormat="1">
      <c r="B1150" s="4"/>
      <c r="C1150" s="5"/>
      <c r="G1150"/>
      <c r="H1150"/>
      <c r="I1150"/>
      <c r="J1150"/>
      <c r="K1150"/>
      <c r="L1150"/>
      <c r="M1150"/>
      <c r="N1150"/>
      <c r="O1150"/>
      <c r="P1150"/>
      <c r="Q1150"/>
      <c r="R1150"/>
      <c r="S1150"/>
      <c r="T1150"/>
      <c r="U1150"/>
      <c r="V1150"/>
      <c r="W1150"/>
      <c r="X1150"/>
      <c r="Y1150"/>
      <c r="Z1150"/>
      <c r="AA1150"/>
      <c r="AB1150"/>
      <c r="AC1150"/>
    </row>
    <row r="1151" spans="2:29" s="1" customFormat="1">
      <c r="B1151" s="4"/>
      <c r="C1151" s="5"/>
      <c r="G1151"/>
      <c r="H1151"/>
      <c r="I1151"/>
      <c r="J1151"/>
      <c r="K1151"/>
      <c r="L1151"/>
      <c r="M1151"/>
      <c r="N1151"/>
      <c r="O1151"/>
      <c r="P1151"/>
      <c r="Q1151"/>
      <c r="R1151"/>
      <c r="S1151"/>
      <c r="T1151"/>
      <c r="U1151"/>
      <c r="V1151"/>
      <c r="W1151"/>
      <c r="X1151"/>
      <c r="Y1151"/>
      <c r="Z1151"/>
      <c r="AA1151"/>
      <c r="AB1151"/>
      <c r="AC1151"/>
    </row>
    <row r="1152" spans="2:29" s="1" customFormat="1">
      <c r="B1152" s="4"/>
      <c r="C1152" s="5"/>
      <c r="G1152"/>
      <c r="H1152"/>
      <c r="I1152"/>
      <c r="J1152"/>
      <c r="K1152"/>
      <c r="L1152"/>
      <c r="M1152"/>
      <c r="N1152"/>
      <c r="O1152"/>
      <c r="P1152"/>
      <c r="Q1152"/>
      <c r="R1152"/>
      <c r="S1152"/>
      <c r="T1152"/>
      <c r="U1152"/>
      <c r="V1152"/>
      <c r="W1152"/>
      <c r="X1152"/>
      <c r="Y1152"/>
      <c r="Z1152"/>
      <c r="AA1152"/>
      <c r="AB1152"/>
      <c r="AC1152"/>
    </row>
    <row r="1153" spans="2:29" s="1" customFormat="1">
      <c r="B1153" s="4"/>
      <c r="C1153" s="5"/>
      <c r="G1153"/>
      <c r="H1153"/>
      <c r="I1153"/>
      <c r="J1153"/>
      <c r="K1153"/>
      <c r="L1153"/>
      <c r="M1153"/>
      <c r="N1153"/>
      <c r="O1153"/>
      <c r="P1153"/>
      <c r="Q1153"/>
      <c r="R1153"/>
      <c r="S1153"/>
      <c r="T1153"/>
      <c r="U1153"/>
      <c r="V1153"/>
      <c r="W1153"/>
      <c r="X1153"/>
      <c r="Y1153"/>
      <c r="Z1153"/>
      <c r="AA1153"/>
      <c r="AB1153"/>
      <c r="AC1153"/>
    </row>
    <row r="1154" spans="2:29" s="1" customFormat="1">
      <c r="B1154" s="4"/>
      <c r="C1154" s="5"/>
      <c r="G1154"/>
      <c r="H1154"/>
      <c r="I1154"/>
      <c r="J1154"/>
      <c r="K1154"/>
      <c r="L1154"/>
      <c r="M1154"/>
      <c r="N1154"/>
      <c r="O1154"/>
      <c r="P1154"/>
      <c r="Q1154"/>
      <c r="R1154"/>
      <c r="S1154"/>
      <c r="T1154"/>
      <c r="U1154"/>
      <c r="V1154"/>
      <c r="W1154"/>
      <c r="X1154"/>
      <c r="Y1154"/>
      <c r="Z1154"/>
      <c r="AA1154"/>
      <c r="AB1154"/>
      <c r="AC1154"/>
    </row>
    <row r="1155" spans="2:29" s="1" customFormat="1">
      <c r="B1155" s="4"/>
      <c r="C1155" s="5"/>
      <c r="G1155"/>
      <c r="H1155"/>
      <c r="I1155"/>
      <c r="J1155"/>
      <c r="K1155"/>
      <c r="L1155"/>
      <c r="M1155"/>
      <c r="N1155"/>
      <c r="O1155"/>
      <c r="P1155"/>
      <c r="Q1155"/>
      <c r="R1155"/>
      <c r="S1155"/>
      <c r="T1155"/>
      <c r="U1155"/>
      <c r="V1155"/>
      <c r="W1155"/>
      <c r="X1155"/>
      <c r="Y1155"/>
      <c r="Z1155"/>
      <c r="AA1155"/>
      <c r="AB1155"/>
      <c r="AC1155"/>
    </row>
    <row r="1156" spans="2:29" s="1" customFormat="1">
      <c r="B1156" s="4"/>
      <c r="C1156" s="5"/>
      <c r="G1156"/>
      <c r="H1156"/>
      <c r="I1156"/>
      <c r="J1156"/>
      <c r="K1156"/>
      <c r="L1156"/>
      <c r="M1156"/>
      <c r="N1156"/>
      <c r="O1156"/>
      <c r="P1156"/>
      <c r="Q1156"/>
      <c r="R1156"/>
      <c r="S1156"/>
      <c r="T1156"/>
      <c r="U1156"/>
      <c r="V1156"/>
      <c r="W1156"/>
      <c r="X1156"/>
      <c r="Y1156"/>
      <c r="Z1156"/>
      <c r="AA1156"/>
      <c r="AB1156"/>
      <c r="AC1156"/>
    </row>
    <row r="1157" spans="2:29" s="1" customFormat="1">
      <c r="B1157" s="4"/>
      <c r="C1157" s="5"/>
      <c r="G1157"/>
      <c r="H1157"/>
      <c r="I1157"/>
      <c r="J1157"/>
      <c r="K1157"/>
      <c r="L1157"/>
      <c r="M1157"/>
      <c r="N1157"/>
      <c r="O1157"/>
      <c r="P1157"/>
      <c r="Q1157"/>
      <c r="R1157"/>
      <c r="S1157"/>
      <c r="T1157"/>
      <c r="U1157"/>
      <c r="V1157"/>
      <c r="W1157"/>
      <c r="X1157"/>
      <c r="Y1157"/>
      <c r="Z1157"/>
      <c r="AA1157"/>
      <c r="AB1157"/>
      <c r="AC1157"/>
    </row>
    <row r="1158" spans="2:29" s="1" customFormat="1">
      <c r="B1158" s="4"/>
      <c r="C1158" s="5"/>
      <c r="G1158"/>
      <c r="H1158"/>
      <c r="I1158"/>
      <c r="J1158"/>
      <c r="K1158"/>
      <c r="L1158"/>
      <c r="M1158"/>
      <c r="N1158"/>
      <c r="O1158"/>
      <c r="P1158"/>
      <c r="Q1158"/>
      <c r="R1158"/>
      <c r="S1158"/>
      <c r="T1158"/>
      <c r="U1158"/>
      <c r="V1158"/>
      <c r="W1158"/>
      <c r="X1158"/>
      <c r="Y1158"/>
      <c r="Z1158"/>
      <c r="AA1158"/>
      <c r="AB1158"/>
      <c r="AC1158"/>
    </row>
    <row r="1159" spans="2:29" s="1" customFormat="1">
      <c r="B1159" s="4"/>
      <c r="C1159" s="5"/>
      <c r="G1159"/>
      <c r="H1159"/>
      <c r="I1159"/>
      <c r="J1159"/>
      <c r="K1159"/>
      <c r="L1159"/>
      <c r="M1159"/>
      <c r="N1159"/>
      <c r="O1159"/>
      <c r="P1159"/>
      <c r="Q1159"/>
      <c r="R1159"/>
      <c r="S1159"/>
      <c r="T1159"/>
      <c r="U1159"/>
      <c r="V1159"/>
      <c r="W1159"/>
      <c r="X1159"/>
      <c r="Y1159"/>
      <c r="Z1159"/>
      <c r="AA1159"/>
      <c r="AB1159"/>
      <c r="AC1159"/>
    </row>
    <row r="1160" spans="2:29" s="1" customFormat="1">
      <c r="B1160" s="4"/>
      <c r="C1160" s="5"/>
      <c r="G1160"/>
      <c r="H1160"/>
      <c r="I1160"/>
      <c r="J1160"/>
      <c r="K1160"/>
      <c r="L1160"/>
      <c r="M1160"/>
      <c r="N1160"/>
      <c r="O1160"/>
      <c r="P1160"/>
      <c r="Q1160"/>
      <c r="R1160"/>
      <c r="S1160"/>
      <c r="T1160"/>
      <c r="U1160"/>
      <c r="V1160"/>
      <c r="W1160"/>
      <c r="X1160"/>
      <c r="Y1160"/>
      <c r="Z1160"/>
      <c r="AA1160"/>
      <c r="AB1160"/>
      <c r="AC1160"/>
    </row>
    <row r="1161" spans="2:29" s="1" customFormat="1">
      <c r="B1161" s="4"/>
      <c r="C1161" s="5"/>
      <c r="G1161"/>
      <c r="H1161"/>
      <c r="I1161"/>
      <c r="J1161"/>
      <c r="K1161"/>
      <c r="L1161"/>
      <c r="M1161"/>
      <c r="N1161"/>
      <c r="O1161"/>
      <c r="P1161"/>
      <c r="Q1161"/>
      <c r="R1161"/>
      <c r="S1161"/>
      <c r="T1161"/>
      <c r="U1161"/>
      <c r="V1161"/>
      <c r="W1161"/>
      <c r="X1161"/>
      <c r="Y1161"/>
      <c r="Z1161"/>
      <c r="AA1161"/>
      <c r="AB1161"/>
      <c r="AC1161"/>
    </row>
    <row r="1162" spans="2:29" s="1" customFormat="1">
      <c r="B1162" s="4"/>
      <c r="C1162" s="5"/>
      <c r="G1162"/>
      <c r="H1162"/>
      <c r="I1162"/>
      <c r="J1162"/>
      <c r="K1162"/>
      <c r="L1162"/>
      <c r="M1162"/>
      <c r="N1162"/>
      <c r="O1162"/>
      <c r="P1162"/>
      <c r="Q1162"/>
      <c r="R1162"/>
      <c r="S1162"/>
      <c r="T1162"/>
      <c r="U1162"/>
      <c r="V1162"/>
      <c r="W1162"/>
      <c r="X1162"/>
      <c r="Y1162"/>
      <c r="Z1162"/>
      <c r="AA1162"/>
      <c r="AB1162"/>
      <c r="AC1162"/>
    </row>
    <row r="1163" spans="2:29" s="1" customFormat="1">
      <c r="B1163" s="4"/>
      <c r="C1163" s="5"/>
      <c r="G1163"/>
      <c r="H1163"/>
      <c r="I1163"/>
      <c r="J1163"/>
      <c r="K1163"/>
      <c r="L1163"/>
      <c r="M1163"/>
      <c r="N1163"/>
      <c r="O1163"/>
      <c r="P1163"/>
      <c r="Q1163"/>
      <c r="R1163"/>
      <c r="S1163"/>
      <c r="T1163"/>
      <c r="U1163"/>
      <c r="V1163"/>
      <c r="W1163"/>
      <c r="X1163"/>
      <c r="Y1163"/>
      <c r="Z1163"/>
      <c r="AA1163"/>
      <c r="AB1163"/>
      <c r="AC1163"/>
    </row>
    <row r="1164" spans="2:29" s="1" customFormat="1">
      <c r="B1164" s="4"/>
      <c r="C1164" s="5"/>
      <c r="G1164"/>
      <c r="H1164"/>
      <c r="I1164"/>
      <c r="J1164"/>
      <c r="K1164"/>
      <c r="L1164"/>
      <c r="M1164"/>
      <c r="N1164"/>
      <c r="O1164"/>
      <c r="P1164"/>
      <c r="Q1164"/>
      <c r="R1164"/>
      <c r="S1164"/>
      <c r="T1164"/>
      <c r="U1164"/>
      <c r="V1164"/>
      <c r="W1164"/>
      <c r="X1164"/>
      <c r="Y1164"/>
      <c r="Z1164"/>
      <c r="AA1164"/>
      <c r="AB1164"/>
      <c r="AC1164"/>
    </row>
    <row r="1165" spans="2:29" s="1" customFormat="1">
      <c r="B1165" s="4"/>
      <c r="C1165" s="5"/>
      <c r="G1165"/>
      <c r="H1165"/>
      <c r="I1165"/>
      <c r="J1165"/>
      <c r="K1165"/>
      <c r="L1165"/>
      <c r="M1165"/>
      <c r="N1165"/>
      <c r="O1165"/>
      <c r="P1165"/>
      <c r="Q1165"/>
      <c r="R1165"/>
      <c r="S1165"/>
      <c r="T1165"/>
      <c r="U1165"/>
      <c r="V1165"/>
      <c r="W1165"/>
      <c r="X1165"/>
      <c r="Y1165"/>
      <c r="Z1165"/>
      <c r="AA1165"/>
      <c r="AB1165"/>
      <c r="AC1165"/>
    </row>
    <row r="1166" spans="2:29" s="1" customFormat="1">
      <c r="B1166" s="4"/>
      <c r="C1166" s="5"/>
      <c r="G1166"/>
      <c r="H1166"/>
      <c r="I1166"/>
      <c r="J1166"/>
      <c r="K1166"/>
      <c r="L1166"/>
      <c r="M1166"/>
      <c r="N1166"/>
      <c r="O1166"/>
      <c r="P1166"/>
      <c r="Q1166"/>
      <c r="R1166"/>
      <c r="S1166"/>
      <c r="T1166"/>
      <c r="U1166"/>
      <c r="V1166"/>
      <c r="W1166"/>
      <c r="X1166"/>
      <c r="Y1166"/>
      <c r="Z1166"/>
      <c r="AA1166"/>
      <c r="AB1166"/>
      <c r="AC1166"/>
    </row>
    <row r="1167" spans="2:29" s="1" customFormat="1">
      <c r="B1167" s="4"/>
      <c r="C1167" s="5"/>
      <c r="G1167"/>
      <c r="H1167"/>
      <c r="I1167"/>
      <c r="J1167"/>
      <c r="K1167"/>
      <c r="L1167"/>
      <c r="M1167"/>
      <c r="N1167"/>
      <c r="O1167"/>
      <c r="P1167"/>
      <c r="Q1167"/>
      <c r="R1167"/>
      <c r="S1167"/>
      <c r="T1167"/>
      <c r="U1167"/>
      <c r="V1167"/>
      <c r="W1167"/>
      <c r="X1167"/>
      <c r="Y1167"/>
      <c r="Z1167"/>
      <c r="AA1167"/>
      <c r="AB1167"/>
      <c r="AC1167"/>
    </row>
    <row r="1168" spans="2:29" s="1" customFormat="1">
      <c r="B1168" s="4"/>
      <c r="C1168" s="5"/>
      <c r="G1168"/>
      <c r="H1168"/>
      <c r="I1168"/>
      <c r="J1168"/>
      <c r="K1168"/>
      <c r="L1168"/>
      <c r="M1168"/>
      <c r="N1168"/>
      <c r="O1168"/>
      <c r="P1168"/>
      <c r="Q1168"/>
      <c r="R1168"/>
      <c r="S1168"/>
      <c r="T1168"/>
      <c r="U1168"/>
      <c r="V1168"/>
      <c r="W1168"/>
      <c r="X1168"/>
      <c r="Y1168"/>
      <c r="Z1168"/>
      <c r="AA1168"/>
      <c r="AB1168"/>
      <c r="AC1168"/>
    </row>
    <row r="1169" spans="2:29" s="1" customFormat="1">
      <c r="B1169" s="4"/>
      <c r="C1169" s="5"/>
      <c r="G1169"/>
      <c r="H1169"/>
      <c r="I1169"/>
      <c r="J1169"/>
      <c r="K1169"/>
      <c r="L1169"/>
      <c r="M1169"/>
      <c r="N1169"/>
      <c r="O1169"/>
      <c r="P1169"/>
      <c r="Q1169"/>
      <c r="R1169"/>
      <c r="S1169"/>
      <c r="T1169"/>
      <c r="U1169"/>
      <c r="V1169"/>
      <c r="W1169"/>
      <c r="X1169"/>
      <c r="Y1169"/>
      <c r="Z1169"/>
      <c r="AA1169"/>
      <c r="AB1169"/>
      <c r="AC1169"/>
    </row>
    <row r="1170" spans="2:29" s="1" customFormat="1">
      <c r="B1170" s="4"/>
      <c r="C1170" s="5"/>
      <c r="G1170"/>
      <c r="H1170"/>
      <c r="I1170"/>
      <c r="J1170"/>
      <c r="K1170"/>
      <c r="L1170"/>
      <c r="M1170"/>
      <c r="N1170"/>
      <c r="O1170"/>
      <c r="P1170"/>
      <c r="Q1170"/>
      <c r="R1170"/>
      <c r="S1170"/>
      <c r="T1170"/>
      <c r="U1170"/>
      <c r="V1170"/>
      <c r="W1170"/>
      <c r="X1170"/>
      <c r="Y1170"/>
      <c r="Z1170"/>
      <c r="AA1170"/>
      <c r="AB1170"/>
      <c r="AC1170"/>
    </row>
    <row r="1171" spans="2:29" s="1" customFormat="1">
      <c r="B1171" s="4"/>
      <c r="C1171" s="5"/>
      <c r="G1171"/>
      <c r="H1171"/>
      <c r="I1171"/>
      <c r="J1171"/>
      <c r="K1171"/>
      <c r="L1171"/>
      <c r="M1171"/>
      <c r="N1171"/>
      <c r="O1171"/>
      <c r="P1171"/>
      <c r="Q1171"/>
      <c r="R1171"/>
      <c r="S1171"/>
      <c r="T1171"/>
      <c r="U1171"/>
      <c r="V1171"/>
      <c r="W1171"/>
      <c r="X1171"/>
      <c r="Y1171"/>
      <c r="Z1171"/>
      <c r="AA1171"/>
      <c r="AB1171"/>
      <c r="AC1171"/>
    </row>
    <row r="1172" spans="2:29" s="1" customFormat="1">
      <c r="B1172" s="4"/>
      <c r="C1172" s="5"/>
      <c r="G1172"/>
      <c r="H1172"/>
      <c r="I1172"/>
      <c r="J1172"/>
      <c r="K1172"/>
      <c r="L1172"/>
      <c r="M1172"/>
      <c r="N1172"/>
      <c r="O1172"/>
      <c r="P1172"/>
      <c r="Q1172"/>
      <c r="R1172"/>
      <c r="S1172"/>
      <c r="T1172"/>
      <c r="U1172"/>
      <c r="V1172"/>
      <c r="W1172"/>
      <c r="X1172"/>
      <c r="Y1172"/>
      <c r="Z1172"/>
      <c r="AA1172"/>
      <c r="AB1172"/>
      <c r="AC1172"/>
    </row>
    <row r="1173" spans="2:29" s="1" customFormat="1">
      <c r="B1173" s="4"/>
      <c r="C1173" s="5"/>
      <c r="G1173"/>
      <c r="H1173"/>
      <c r="I1173"/>
      <c r="J1173"/>
      <c r="K1173"/>
      <c r="L1173"/>
      <c r="M1173"/>
      <c r="N1173"/>
      <c r="O1173"/>
      <c r="P1173"/>
      <c r="Q1173"/>
      <c r="R1173"/>
      <c r="S1173"/>
      <c r="T1173"/>
      <c r="U1173"/>
      <c r="V1173"/>
      <c r="W1173"/>
      <c r="X1173"/>
      <c r="Y1173"/>
      <c r="Z1173"/>
      <c r="AA1173"/>
      <c r="AB1173"/>
      <c r="AC1173"/>
    </row>
    <row r="1174" spans="2:29" s="1" customFormat="1">
      <c r="B1174" s="4"/>
      <c r="C1174" s="5"/>
      <c r="G1174"/>
      <c r="H1174"/>
      <c r="I1174"/>
      <c r="J1174"/>
      <c r="K1174"/>
      <c r="L1174"/>
      <c r="M1174"/>
      <c r="N1174"/>
      <c r="O1174"/>
      <c r="P1174"/>
      <c r="Q1174"/>
      <c r="R1174"/>
      <c r="S1174"/>
      <c r="T1174"/>
      <c r="U1174"/>
      <c r="V1174"/>
      <c r="W1174"/>
      <c r="X1174"/>
      <c r="Y1174"/>
      <c r="Z1174"/>
      <c r="AA1174"/>
      <c r="AB1174"/>
      <c r="AC1174"/>
    </row>
    <row r="1175" spans="2:29" s="1" customFormat="1">
      <c r="B1175" s="4"/>
      <c r="C1175" s="5"/>
      <c r="G1175"/>
      <c r="H1175"/>
      <c r="I1175"/>
      <c r="J1175"/>
      <c r="K1175"/>
      <c r="L1175"/>
      <c r="M1175"/>
      <c r="N1175"/>
      <c r="O1175"/>
      <c r="P1175"/>
      <c r="Q1175"/>
      <c r="R1175"/>
      <c r="S1175"/>
      <c r="T1175"/>
      <c r="U1175"/>
      <c r="V1175"/>
      <c r="W1175"/>
      <c r="X1175"/>
      <c r="Y1175"/>
      <c r="Z1175"/>
      <c r="AA1175"/>
      <c r="AB1175"/>
      <c r="AC1175"/>
    </row>
    <row r="1176" spans="2:29" s="1" customFormat="1">
      <c r="B1176" s="4"/>
      <c r="C1176" s="5"/>
      <c r="G1176"/>
      <c r="H1176"/>
      <c r="I1176"/>
      <c r="J1176"/>
      <c r="K1176"/>
      <c r="L1176"/>
      <c r="M1176"/>
      <c r="N1176"/>
      <c r="O1176"/>
      <c r="P1176"/>
      <c r="Q1176"/>
      <c r="R1176"/>
      <c r="S1176"/>
      <c r="T1176"/>
      <c r="U1176"/>
      <c r="V1176"/>
      <c r="W1176"/>
      <c r="X1176"/>
      <c r="Y1176"/>
      <c r="Z1176"/>
      <c r="AA1176"/>
      <c r="AB1176"/>
      <c r="AC1176"/>
    </row>
    <row r="1177" spans="2:29" s="1" customFormat="1">
      <c r="B1177" s="4"/>
      <c r="C1177" s="5"/>
      <c r="G1177"/>
      <c r="H1177"/>
      <c r="I1177"/>
      <c r="J1177"/>
      <c r="K1177"/>
      <c r="L1177"/>
      <c r="M1177"/>
      <c r="N1177"/>
      <c r="O1177"/>
      <c r="P1177"/>
      <c r="Q1177"/>
      <c r="R1177"/>
      <c r="S1177"/>
      <c r="T1177"/>
      <c r="U1177"/>
      <c r="V1177"/>
      <c r="W1177"/>
      <c r="X1177"/>
      <c r="Y1177"/>
      <c r="Z1177"/>
      <c r="AA1177"/>
      <c r="AB1177"/>
      <c r="AC1177"/>
    </row>
    <row r="1178" spans="2:29" s="1" customFormat="1">
      <c r="B1178" s="4"/>
      <c r="C1178" s="5"/>
      <c r="G1178"/>
      <c r="H1178"/>
      <c r="I1178"/>
      <c r="J1178"/>
      <c r="K1178"/>
      <c r="L1178"/>
      <c r="M1178"/>
      <c r="N1178"/>
      <c r="O1178"/>
      <c r="P1178"/>
      <c r="Q1178"/>
      <c r="R1178"/>
      <c r="S1178"/>
      <c r="T1178"/>
      <c r="U1178"/>
      <c r="V1178"/>
      <c r="W1178"/>
      <c r="X1178"/>
      <c r="Y1178"/>
      <c r="Z1178"/>
      <c r="AA1178"/>
      <c r="AB1178"/>
      <c r="AC1178"/>
    </row>
    <row r="1179" spans="2:29" s="1" customFormat="1">
      <c r="B1179" s="4"/>
      <c r="C1179" s="5"/>
      <c r="G1179"/>
      <c r="H1179"/>
      <c r="I1179"/>
      <c r="J1179"/>
      <c r="K1179"/>
      <c r="L1179"/>
      <c r="M1179"/>
      <c r="N1179"/>
      <c r="O1179"/>
      <c r="P1179"/>
      <c r="Q1179"/>
      <c r="R1179"/>
      <c r="S1179"/>
      <c r="T1179"/>
      <c r="U1179"/>
      <c r="V1179"/>
      <c r="W1179"/>
      <c r="X1179"/>
      <c r="Y1179"/>
      <c r="Z1179"/>
      <c r="AA1179"/>
      <c r="AB1179"/>
      <c r="AC1179"/>
    </row>
    <row r="1180" spans="2:29" s="1" customFormat="1">
      <c r="B1180" s="4"/>
      <c r="C1180" s="5"/>
      <c r="G1180"/>
      <c r="H1180"/>
      <c r="I1180"/>
      <c r="J1180"/>
      <c r="K1180"/>
      <c r="L1180"/>
      <c r="M1180"/>
      <c r="N1180"/>
      <c r="O1180"/>
      <c r="P1180"/>
      <c r="Q1180"/>
      <c r="R1180"/>
      <c r="S1180"/>
      <c r="T1180"/>
      <c r="U1180"/>
      <c r="V1180"/>
      <c r="W1180"/>
      <c r="X1180"/>
      <c r="Y1180"/>
      <c r="Z1180"/>
      <c r="AA1180"/>
      <c r="AB1180"/>
      <c r="AC1180"/>
    </row>
    <row r="1181" spans="2:29" s="1" customFormat="1">
      <c r="B1181" s="4"/>
      <c r="C1181" s="5"/>
      <c r="G1181"/>
      <c r="H1181"/>
      <c r="I1181"/>
      <c r="J1181"/>
      <c r="K1181"/>
      <c r="L1181"/>
      <c r="M1181"/>
      <c r="N1181"/>
      <c r="O1181"/>
      <c r="P1181"/>
      <c r="Q1181"/>
      <c r="R1181"/>
      <c r="S1181"/>
      <c r="T1181"/>
      <c r="U1181"/>
      <c r="V1181"/>
      <c r="W1181"/>
      <c r="X1181"/>
      <c r="Y1181"/>
      <c r="Z1181"/>
      <c r="AA1181"/>
      <c r="AB1181"/>
      <c r="AC1181"/>
    </row>
    <row r="1182" spans="2:29" s="1" customFormat="1">
      <c r="B1182" s="4"/>
      <c r="C1182" s="5"/>
      <c r="G1182"/>
      <c r="H1182"/>
      <c r="I1182"/>
      <c r="J1182"/>
      <c r="K1182"/>
      <c r="L1182"/>
      <c r="M1182"/>
      <c r="N1182"/>
      <c r="O1182"/>
      <c r="P1182"/>
      <c r="Q1182"/>
      <c r="R1182"/>
      <c r="S1182"/>
      <c r="T1182"/>
      <c r="U1182"/>
      <c r="V1182"/>
      <c r="W1182"/>
      <c r="X1182"/>
      <c r="Y1182"/>
      <c r="Z1182"/>
      <c r="AA1182"/>
      <c r="AB1182"/>
      <c r="AC1182"/>
    </row>
    <row r="1183" spans="2:29" s="1" customFormat="1">
      <c r="B1183" s="4"/>
      <c r="C1183" s="5"/>
      <c r="G1183"/>
      <c r="H1183"/>
      <c r="I1183"/>
      <c r="J1183"/>
      <c r="K1183"/>
      <c r="L1183"/>
      <c r="M1183"/>
      <c r="N1183"/>
      <c r="O1183"/>
      <c r="P1183"/>
      <c r="Q1183"/>
      <c r="R1183"/>
      <c r="S1183"/>
      <c r="T1183"/>
      <c r="U1183"/>
      <c r="V1183"/>
      <c r="W1183"/>
      <c r="X1183"/>
      <c r="Y1183"/>
      <c r="Z1183"/>
      <c r="AA1183"/>
      <c r="AB1183"/>
      <c r="AC1183"/>
    </row>
    <row r="1184" spans="2:29" s="1" customFormat="1">
      <c r="B1184" s="4"/>
      <c r="C1184" s="5"/>
      <c r="G1184"/>
      <c r="H1184"/>
      <c r="I1184"/>
      <c r="J1184"/>
      <c r="K1184"/>
      <c r="L1184"/>
      <c r="M1184"/>
      <c r="N1184"/>
      <c r="O1184"/>
      <c r="P1184"/>
      <c r="Q1184"/>
      <c r="R1184"/>
      <c r="S1184"/>
      <c r="T1184"/>
      <c r="U1184"/>
      <c r="V1184"/>
      <c r="W1184"/>
      <c r="X1184"/>
      <c r="Y1184"/>
      <c r="Z1184"/>
      <c r="AA1184"/>
      <c r="AB1184"/>
      <c r="AC1184"/>
    </row>
    <row r="1185" spans="2:29" s="1" customFormat="1">
      <c r="B1185" s="4"/>
      <c r="C1185" s="5"/>
      <c r="G1185"/>
      <c r="H1185"/>
      <c r="I1185"/>
      <c r="J1185"/>
      <c r="K1185"/>
      <c r="L1185"/>
      <c r="M1185"/>
      <c r="N1185"/>
      <c r="O1185"/>
      <c r="P1185"/>
      <c r="Q1185"/>
      <c r="R1185"/>
      <c r="S1185"/>
      <c r="T1185"/>
      <c r="U1185"/>
      <c r="V1185"/>
      <c r="W1185"/>
      <c r="X1185"/>
      <c r="Y1185"/>
      <c r="Z1185"/>
      <c r="AA1185"/>
      <c r="AB1185"/>
      <c r="AC1185"/>
    </row>
    <row r="1186" spans="2:29" s="1" customFormat="1">
      <c r="B1186" s="4"/>
      <c r="C1186" s="5"/>
      <c r="G1186"/>
      <c r="H1186"/>
      <c r="I1186"/>
      <c r="J1186"/>
      <c r="K1186"/>
      <c r="L1186"/>
      <c r="M1186"/>
      <c r="N1186"/>
      <c r="O1186"/>
      <c r="P1186"/>
      <c r="Q1186"/>
      <c r="R1186"/>
      <c r="S1186"/>
      <c r="T1186"/>
      <c r="U1186"/>
      <c r="V1186"/>
      <c r="W1186"/>
      <c r="X1186"/>
      <c r="Y1186"/>
      <c r="Z1186"/>
      <c r="AA1186"/>
      <c r="AB1186"/>
      <c r="AC1186"/>
    </row>
    <row r="1187" spans="2:29" s="1" customFormat="1">
      <c r="B1187" s="4"/>
      <c r="C1187" s="5"/>
      <c r="G1187"/>
      <c r="H1187"/>
      <c r="I1187"/>
      <c r="J1187"/>
      <c r="K1187"/>
      <c r="L1187"/>
      <c r="M1187"/>
      <c r="N1187"/>
      <c r="O1187"/>
      <c r="P1187"/>
      <c r="Q1187"/>
      <c r="R1187"/>
      <c r="S1187"/>
      <c r="T1187"/>
      <c r="U1187"/>
      <c r="V1187"/>
      <c r="W1187"/>
      <c r="X1187"/>
      <c r="Y1187"/>
      <c r="Z1187"/>
      <c r="AA1187"/>
      <c r="AB1187"/>
      <c r="AC1187"/>
    </row>
    <row r="1188" spans="2:29" s="1" customFormat="1">
      <c r="B1188" s="4"/>
      <c r="C1188" s="5"/>
      <c r="G1188"/>
      <c r="H1188"/>
      <c r="I1188"/>
      <c r="J1188"/>
      <c r="K1188"/>
      <c r="L1188"/>
      <c r="M1188"/>
      <c r="N1188"/>
      <c r="O1188"/>
      <c r="P1188"/>
      <c r="Q1188"/>
      <c r="R1188"/>
      <c r="S1188"/>
      <c r="T1188"/>
      <c r="U1188"/>
      <c r="V1188"/>
      <c r="W1188"/>
      <c r="X1188"/>
      <c r="Y1188"/>
      <c r="Z1188"/>
      <c r="AA1188"/>
      <c r="AB1188"/>
      <c r="AC1188"/>
    </row>
    <row r="1189" spans="2:29" s="1" customFormat="1">
      <c r="B1189" s="4"/>
      <c r="C1189" s="5"/>
      <c r="G1189"/>
      <c r="H1189"/>
      <c r="I1189"/>
      <c r="J1189"/>
      <c r="K1189"/>
      <c r="L1189"/>
      <c r="M1189"/>
      <c r="N1189"/>
      <c r="O1189"/>
      <c r="P1189"/>
      <c r="Q1189"/>
      <c r="R1189"/>
      <c r="S1189"/>
      <c r="T1189"/>
      <c r="U1189"/>
      <c r="V1189"/>
      <c r="W1189"/>
      <c r="X1189"/>
      <c r="Y1189"/>
      <c r="Z1189"/>
      <c r="AA1189"/>
      <c r="AB1189"/>
      <c r="AC1189"/>
    </row>
    <row r="1190" spans="2:29" s="1" customFormat="1">
      <c r="B1190" s="4"/>
      <c r="C1190" s="5"/>
      <c r="G1190"/>
      <c r="H1190"/>
      <c r="I1190"/>
      <c r="J1190"/>
      <c r="K1190"/>
      <c r="L1190"/>
      <c r="M1190"/>
      <c r="N1190"/>
      <c r="O1190"/>
      <c r="P1190"/>
      <c r="Q1190"/>
      <c r="R1190"/>
      <c r="S1190"/>
      <c r="T1190"/>
      <c r="U1190"/>
      <c r="V1190"/>
      <c r="W1190"/>
      <c r="X1190"/>
      <c r="Y1190"/>
      <c r="Z1190"/>
      <c r="AA1190"/>
      <c r="AB1190"/>
      <c r="AC1190"/>
    </row>
    <row r="1191" spans="2:29" s="1" customFormat="1">
      <c r="B1191" s="4"/>
      <c r="C1191" s="5"/>
      <c r="G1191"/>
      <c r="H1191"/>
      <c r="I1191"/>
      <c r="J1191"/>
      <c r="K1191"/>
      <c r="L1191"/>
      <c r="M1191"/>
      <c r="N1191"/>
      <c r="O1191"/>
      <c r="P1191"/>
      <c r="Q1191"/>
      <c r="R1191"/>
      <c r="S1191"/>
      <c r="T1191"/>
      <c r="U1191"/>
      <c r="V1191"/>
      <c r="W1191"/>
      <c r="X1191"/>
      <c r="Y1191"/>
      <c r="Z1191"/>
      <c r="AA1191"/>
      <c r="AB1191"/>
      <c r="AC1191"/>
    </row>
    <row r="1192" spans="2:29" s="1" customFormat="1">
      <c r="B1192" s="4"/>
      <c r="C1192" s="5"/>
      <c r="G1192"/>
      <c r="H1192"/>
      <c r="I1192"/>
      <c r="J1192"/>
      <c r="K1192"/>
      <c r="L1192"/>
      <c r="M1192"/>
      <c r="N1192"/>
      <c r="O1192"/>
      <c r="P1192"/>
      <c r="Q1192"/>
      <c r="R1192"/>
      <c r="S1192"/>
      <c r="T1192"/>
      <c r="U1192"/>
      <c r="V1192"/>
      <c r="W1192"/>
      <c r="X1192"/>
      <c r="Y1192"/>
      <c r="Z1192"/>
      <c r="AA1192"/>
      <c r="AB1192"/>
      <c r="AC1192"/>
    </row>
    <row r="1193" spans="2:29" s="1" customFormat="1">
      <c r="B1193" s="4"/>
      <c r="C1193" s="5"/>
      <c r="G1193"/>
      <c r="H1193"/>
      <c r="I1193"/>
      <c r="J1193"/>
      <c r="K1193"/>
      <c r="L1193"/>
      <c r="M1193"/>
      <c r="N1193"/>
      <c r="O1193"/>
      <c r="P1193"/>
      <c r="Q1193"/>
      <c r="R1193"/>
      <c r="S1193"/>
      <c r="T1193"/>
      <c r="U1193"/>
      <c r="V1193"/>
      <c r="W1193"/>
      <c r="X1193"/>
      <c r="Y1193"/>
      <c r="Z1193"/>
      <c r="AA1193"/>
      <c r="AB1193"/>
      <c r="AC1193"/>
    </row>
    <row r="1194" spans="2:29" s="1" customFormat="1">
      <c r="B1194" s="4"/>
      <c r="C1194" s="5"/>
      <c r="G1194"/>
      <c r="H1194"/>
      <c r="I1194"/>
      <c r="J1194"/>
      <c r="K1194"/>
      <c r="L1194"/>
      <c r="M1194"/>
      <c r="N1194"/>
      <c r="O1194"/>
      <c r="P1194"/>
      <c r="Q1194"/>
      <c r="R1194"/>
      <c r="S1194"/>
      <c r="T1194"/>
      <c r="U1194"/>
      <c r="V1194"/>
      <c r="W1194"/>
      <c r="X1194"/>
      <c r="Y1194"/>
      <c r="Z1194"/>
      <c r="AA1194"/>
      <c r="AB1194"/>
      <c r="AC1194"/>
    </row>
    <row r="1195" spans="2:29" s="1" customFormat="1">
      <c r="B1195" s="4"/>
      <c r="C1195" s="5"/>
      <c r="G1195"/>
      <c r="H1195"/>
      <c r="I1195"/>
      <c r="J1195"/>
      <c r="K1195"/>
      <c r="L1195"/>
      <c r="M1195"/>
      <c r="N1195"/>
      <c r="O1195"/>
      <c r="P1195"/>
      <c r="Q1195"/>
      <c r="R1195"/>
      <c r="S1195"/>
      <c r="T1195"/>
      <c r="U1195"/>
      <c r="V1195"/>
      <c r="W1195"/>
      <c r="X1195"/>
      <c r="Y1195"/>
      <c r="Z1195"/>
      <c r="AA1195"/>
      <c r="AB1195"/>
      <c r="AC1195"/>
    </row>
    <row r="1196" spans="2:29" s="1" customFormat="1">
      <c r="B1196" s="4"/>
      <c r="C1196" s="5"/>
      <c r="G1196"/>
      <c r="H1196"/>
      <c r="I1196"/>
      <c r="J1196"/>
      <c r="K1196"/>
      <c r="L1196"/>
      <c r="M1196"/>
      <c r="N1196"/>
      <c r="O1196"/>
      <c r="P1196"/>
      <c r="Q1196"/>
      <c r="R1196"/>
      <c r="S1196"/>
      <c r="T1196"/>
      <c r="U1196"/>
      <c r="V1196"/>
      <c r="W1196"/>
      <c r="X1196"/>
      <c r="Y1196"/>
      <c r="Z1196"/>
      <c r="AA1196"/>
      <c r="AB1196"/>
      <c r="AC1196"/>
    </row>
    <row r="1197" spans="2:29" s="1" customFormat="1">
      <c r="B1197" s="4"/>
      <c r="C1197" s="5"/>
      <c r="G1197"/>
      <c r="H1197"/>
      <c r="I1197"/>
      <c r="J1197"/>
      <c r="K1197"/>
      <c r="L1197"/>
      <c r="M1197"/>
      <c r="N1197"/>
      <c r="O1197"/>
      <c r="P1197"/>
      <c r="Q1197"/>
      <c r="R1197"/>
      <c r="S1197"/>
      <c r="T1197"/>
      <c r="U1197"/>
      <c r="V1197"/>
      <c r="W1197"/>
      <c r="X1197"/>
      <c r="Y1197"/>
      <c r="Z1197"/>
      <c r="AA1197"/>
      <c r="AB1197"/>
      <c r="AC1197"/>
    </row>
    <row r="1198" spans="2:29" s="1" customFormat="1">
      <c r="B1198" s="4"/>
      <c r="C1198" s="5"/>
      <c r="G1198"/>
      <c r="H1198"/>
      <c r="I1198"/>
      <c r="J1198"/>
      <c r="K1198"/>
      <c r="L1198"/>
      <c r="M1198"/>
      <c r="N1198"/>
      <c r="O1198"/>
      <c r="P1198"/>
      <c r="Q1198"/>
      <c r="R1198"/>
      <c r="S1198"/>
      <c r="T1198"/>
      <c r="U1198"/>
      <c r="V1198"/>
      <c r="W1198"/>
      <c r="X1198"/>
      <c r="Y1198"/>
      <c r="Z1198"/>
      <c r="AA1198"/>
      <c r="AB1198"/>
      <c r="AC1198"/>
    </row>
    <row r="1199" spans="2:29" s="1" customFormat="1">
      <c r="B1199" s="4"/>
      <c r="C1199" s="5"/>
      <c r="G1199"/>
      <c r="H1199"/>
      <c r="I1199"/>
      <c r="J1199"/>
      <c r="K1199"/>
      <c r="L1199"/>
      <c r="M1199"/>
      <c r="N1199"/>
      <c r="O1199"/>
      <c r="P1199"/>
      <c r="Q1199"/>
      <c r="R1199"/>
      <c r="S1199"/>
      <c r="T1199"/>
      <c r="U1199"/>
      <c r="V1199"/>
      <c r="W1199"/>
      <c r="X1199"/>
      <c r="Y1199"/>
      <c r="Z1199"/>
      <c r="AA1199"/>
      <c r="AB1199"/>
      <c r="AC1199"/>
    </row>
    <row r="1200" spans="2:29" s="1" customFormat="1">
      <c r="B1200" s="4"/>
      <c r="C1200" s="5"/>
      <c r="G1200"/>
      <c r="H1200"/>
      <c r="I1200"/>
      <c r="J1200"/>
      <c r="K1200"/>
      <c r="L1200"/>
      <c r="M1200"/>
      <c r="N1200"/>
      <c r="O1200"/>
      <c r="P1200"/>
      <c r="Q1200"/>
      <c r="R1200"/>
      <c r="S1200"/>
      <c r="T1200"/>
      <c r="U1200"/>
      <c r="V1200"/>
      <c r="W1200"/>
      <c r="X1200"/>
      <c r="Y1200"/>
      <c r="Z1200"/>
      <c r="AA1200"/>
      <c r="AB1200"/>
      <c r="AC1200"/>
    </row>
    <row r="1201" spans="2:29" s="1" customFormat="1">
      <c r="B1201" s="4"/>
      <c r="C1201" s="5"/>
      <c r="G1201"/>
      <c r="H1201"/>
      <c r="I1201"/>
      <c r="J1201"/>
      <c r="K1201"/>
      <c r="L1201"/>
      <c r="M1201"/>
      <c r="N1201"/>
      <c r="O1201"/>
      <c r="P1201"/>
      <c r="Q1201"/>
      <c r="R1201"/>
      <c r="S1201"/>
      <c r="T1201"/>
      <c r="U1201"/>
      <c r="V1201"/>
      <c r="W1201"/>
      <c r="X1201"/>
      <c r="Y1201"/>
      <c r="Z1201"/>
      <c r="AA1201"/>
      <c r="AB1201"/>
      <c r="AC1201"/>
    </row>
    <row r="1202" spans="2:29" s="1" customFormat="1">
      <c r="B1202" s="4"/>
      <c r="C1202" s="5"/>
      <c r="G1202"/>
      <c r="H1202"/>
      <c r="I1202"/>
      <c r="J1202"/>
      <c r="K1202"/>
      <c r="L1202"/>
      <c r="M1202"/>
      <c r="N1202"/>
      <c r="O1202"/>
      <c r="P1202"/>
      <c r="Q1202"/>
      <c r="R1202"/>
      <c r="S1202"/>
      <c r="T1202"/>
      <c r="U1202"/>
      <c r="V1202"/>
      <c r="W1202"/>
      <c r="X1202"/>
      <c r="Y1202"/>
      <c r="Z1202"/>
      <c r="AA1202"/>
      <c r="AB1202"/>
      <c r="AC1202"/>
    </row>
    <row r="1203" spans="2:29" s="1" customFormat="1">
      <c r="B1203" s="4"/>
      <c r="C1203" s="5"/>
      <c r="G1203"/>
      <c r="H1203"/>
      <c r="I1203"/>
      <c r="J1203"/>
      <c r="K1203"/>
      <c r="L1203"/>
      <c r="M1203"/>
      <c r="N1203"/>
      <c r="O1203"/>
      <c r="P1203"/>
      <c r="Q1203"/>
      <c r="R1203"/>
      <c r="S1203"/>
      <c r="T1203"/>
      <c r="U1203"/>
      <c r="V1203"/>
      <c r="W1203"/>
      <c r="X1203"/>
      <c r="Y1203"/>
      <c r="Z1203"/>
      <c r="AA1203"/>
      <c r="AB1203"/>
      <c r="AC1203"/>
    </row>
    <row r="1204" spans="2:29" s="1" customFormat="1">
      <c r="B1204" s="4"/>
      <c r="C1204" s="5"/>
      <c r="G1204"/>
      <c r="H1204"/>
      <c r="I1204"/>
      <c r="J1204"/>
      <c r="K1204"/>
      <c r="L1204"/>
      <c r="M1204"/>
      <c r="N1204"/>
      <c r="O1204"/>
      <c r="P1204"/>
      <c r="Q1204"/>
      <c r="R1204"/>
      <c r="S1204"/>
      <c r="T1204"/>
      <c r="U1204"/>
      <c r="V1204"/>
      <c r="W1204"/>
      <c r="X1204"/>
      <c r="Y1204"/>
      <c r="Z1204"/>
      <c r="AA1204"/>
      <c r="AB1204"/>
      <c r="AC1204"/>
    </row>
    <row r="1205" spans="2:29" s="1" customFormat="1">
      <c r="B1205" s="4"/>
      <c r="C1205" s="5"/>
      <c r="G1205"/>
      <c r="H1205"/>
      <c r="I1205"/>
      <c r="J1205"/>
      <c r="K1205"/>
      <c r="L1205"/>
      <c r="M1205"/>
      <c r="N1205"/>
      <c r="O1205"/>
      <c r="P1205"/>
      <c r="Q1205"/>
      <c r="R1205"/>
      <c r="S1205"/>
      <c r="T1205"/>
      <c r="U1205"/>
      <c r="V1205"/>
      <c r="W1205"/>
      <c r="X1205"/>
      <c r="Y1205"/>
      <c r="Z1205"/>
      <c r="AA1205"/>
      <c r="AB1205"/>
      <c r="AC1205"/>
    </row>
    <row r="1206" spans="2:29" s="1" customFormat="1">
      <c r="B1206" s="4"/>
      <c r="C1206" s="5"/>
      <c r="G1206"/>
      <c r="H1206"/>
      <c r="I1206"/>
      <c r="J1206"/>
      <c r="K1206"/>
      <c r="L1206"/>
      <c r="M1206"/>
      <c r="N1206"/>
      <c r="O1206"/>
      <c r="P1206"/>
      <c r="Q1206"/>
      <c r="R1206"/>
      <c r="S1206"/>
      <c r="T1206"/>
      <c r="U1206"/>
      <c r="V1206"/>
      <c r="W1206"/>
      <c r="X1206"/>
      <c r="Y1206"/>
      <c r="Z1206"/>
      <c r="AA1206"/>
      <c r="AB1206"/>
      <c r="AC1206"/>
    </row>
    <row r="1207" spans="2:29" s="1" customFormat="1">
      <c r="B1207" s="4"/>
      <c r="C1207" s="5"/>
      <c r="G1207"/>
      <c r="H1207"/>
      <c r="I1207"/>
      <c r="J1207"/>
      <c r="K1207"/>
      <c r="L1207"/>
      <c r="M1207"/>
      <c r="N1207"/>
      <c r="O1207"/>
      <c r="P1207"/>
      <c r="Q1207"/>
      <c r="R1207"/>
      <c r="S1207"/>
      <c r="T1207"/>
      <c r="U1207"/>
      <c r="V1207"/>
      <c r="W1207"/>
      <c r="X1207"/>
      <c r="Y1207"/>
      <c r="Z1207"/>
      <c r="AA1207"/>
      <c r="AB1207"/>
      <c r="AC1207"/>
    </row>
    <row r="1208" spans="2:29" s="1" customFormat="1">
      <c r="B1208" s="4"/>
      <c r="C1208" s="5"/>
      <c r="G1208"/>
      <c r="H1208"/>
      <c r="I1208"/>
      <c r="J1208"/>
      <c r="K1208"/>
      <c r="L1208"/>
      <c r="M1208"/>
      <c r="N1208"/>
      <c r="O1208"/>
      <c r="P1208"/>
      <c r="Q1208"/>
      <c r="R1208"/>
      <c r="S1208"/>
      <c r="T1208"/>
      <c r="U1208"/>
      <c r="V1208"/>
      <c r="W1208"/>
      <c r="X1208"/>
      <c r="Y1208"/>
      <c r="Z1208"/>
      <c r="AA1208"/>
      <c r="AB1208"/>
      <c r="AC1208"/>
    </row>
    <row r="1209" spans="2:29" s="1" customFormat="1">
      <c r="B1209" s="4"/>
      <c r="C1209" s="5"/>
      <c r="G1209"/>
      <c r="H1209"/>
      <c r="I1209"/>
      <c r="J1209"/>
      <c r="K1209"/>
      <c r="L1209"/>
      <c r="M1209"/>
      <c r="N1209"/>
      <c r="O1209"/>
      <c r="P1209"/>
      <c r="Q1209"/>
      <c r="R1209"/>
      <c r="S1209"/>
      <c r="T1209"/>
      <c r="U1209"/>
      <c r="V1209"/>
      <c r="W1209"/>
      <c r="X1209"/>
      <c r="Y1209"/>
      <c r="Z1209"/>
      <c r="AA1209"/>
      <c r="AB1209"/>
      <c r="AC1209"/>
    </row>
    <row r="1210" spans="2:29" s="1" customFormat="1">
      <c r="B1210" s="4"/>
      <c r="C1210" s="5"/>
      <c r="G1210"/>
      <c r="H1210"/>
      <c r="I1210"/>
      <c r="J1210"/>
      <c r="K1210"/>
      <c r="L1210"/>
      <c r="M1210"/>
      <c r="N1210"/>
      <c r="O1210"/>
      <c r="P1210"/>
      <c r="Q1210"/>
      <c r="R1210"/>
      <c r="S1210"/>
      <c r="T1210"/>
      <c r="U1210"/>
      <c r="V1210"/>
      <c r="W1210"/>
      <c r="X1210"/>
      <c r="Y1210"/>
      <c r="Z1210"/>
      <c r="AA1210"/>
      <c r="AB1210"/>
      <c r="AC1210"/>
    </row>
    <row r="1211" spans="2:29" s="1" customFormat="1">
      <c r="B1211" s="4"/>
      <c r="C1211" s="5"/>
      <c r="G1211"/>
      <c r="H1211"/>
      <c r="I1211"/>
      <c r="J1211"/>
      <c r="K1211"/>
      <c r="L1211"/>
      <c r="M1211"/>
      <c r="N1211"/>
      <c r="O1211"/>
      <c r="P1211"/>
      <c r="Q1211"/>
      <c r="R1211"/>
      <c r="S1211"/>
      <c r="T1211"/>
      <c r="U1211"/>
      <c r="V1211"/>
      <c r="W1211"/>
      <c r="X1211"/>
      <c r="Y1211"/>
      <c r="Z1211"/>
      <c r="AA1211"/>
      <c r="AB1211"/>
      <c r="AC1211"/>
    </row>
    <row r="1212" spans="2:29" s="1" customFormat="1">
      <c r="B1212" s="4"/>
      <c r="C1212" s="5"/>
      <c r="G1212"/>
      <c r="H1212"/>
      <c r="I1212"/>
      <c r="J1212"/>
      <c r="K1212"/>
      <c r="L1212"/>
      <c r="M1212"/>
      <c r="N1212"/>
      <c r="O1212"/>
      <c r="P1212"/>
      <c r="Q1212"/>
      <c r="R1212"/>
      <c r="S1212"/>
      <c r="T1212"/>
      <c r="U1212"/>
      <c r="V1212"/>
      <c r="W1212"/>
      <c r="X1212"/>
      <c r="Y1212"/>
      <c r="Z1212"/>
      <c r="AA1212"/>
      <c r="AB1212"/>
      <c r="AC1212"/>
    </row>
    <row r="1213" spans="2:29" s="1" customFormat="1">
      <c r="B1213" s="4"/>
      <c r="C1213" s="5"/>
      <c r="G1213"/>
      <c r="H1213"/>
      <c r="I1213"/>
      <c r="J1213"/>
      <c r="K1213"/>
      <c r="L1213"/>
      <c r="M1213"/>
      <c r="N1213"/>
      <c r="O1213"/>
      <c r="P1213"/>
      <c r="Q1213"/>
      <c r="R1213"/>
      <c r="S1213"/>
      <c r="T1213"/>
      <c r="U1213"/>
      <c r="V1213"/>
      <c r="W1213"/>
      <c r="X1213"/>
      <c r="Y1213"/>
      <c r="Z1213"/>
      <c r="AA1213"/>
      <c r="AB1213"/>
      <c r="AC1213"/>
    </row>
    <row r="1214" spans="2:29" s="1" customFormat="1">
      <c r="B1214" s="4"/>
      <c r="C1214" s="5"/>
      <c r="G1214"/>
      <c r="H1214"/>
      <c r="I1214"/>
      <c r="J1214"/>
      <c r="K1214"/>
      <c r="L1214"/>
      <c r="M1214"/>
      <c r="N1214"/>
      <c r="O1214"/>
      <c r="P1214"/>
      <c r="Q1214"/>
      <c r="R1214"/>
      <c r="S1214"/>
      <c r="T1214"/>
      <c r="U1214"/>
      <c r="V1214"/>
      <c r="W1214"/>
      <c r="X1214"/>
      <c r="Y1214"/>
      <c r="Z1214"/>
      <c r="AA1214"/>
      <c r="AB1214"/>
      <c r="AC1214"/>
    </row>
    <row r="1215" spans="2:29" s="1" customFormat="1">
      <c r="B1215" s="4"/>
      <c r="C1215" s="5"/>
      <c r="G1215"/>
      <c r="H1215"/>
      <c r="I1215"/>
      <c r="J1215"/>
      <c r="K1215"/>
      <c r="L1215"/>
      <c r="M1215"/>
      <c r="N1215"/>
      <c r="O1215"/>
      <c r="P1215"/>
      <c r="Q1215"/>
      <c r="R1215"/>
      <c r="S1215"/>
      <c r="T1215"/>
      <c r="U1215"/>
      <c r="V1215"/>
      <c r="W1215"/>
      <c r="X1215"/>
      <c r="Y1215"/>
      <c r="Z1215"/>
      <c r="AA1215"/>
      <c r="AB1215"/>
      <c r="AC1215"/>
    </row>
    <row r="1216" spans="2:29" s="1" customFormat="1">
      <c r="B1216" s="4"/>
      <c r="C1216" s="5"/>
      <c r="G1216"/>
      <c r="H1216"/>
      <c r="I1216"/>
      <c r="J1216"/>
      <c r="K1216"/>
      <c r="L1216"/>
      <c r="M1216"/>
      <c r="N1216"/>
      <c r="O1216"/>
      <c r="P1216"/>
      <c r="Q1216"/>
      <c r="R1216"/>
      <c r="S1216"/>
      <c r="T1216"/>
      <c r="U1216"/>
      <c r="V1216"/>
      <c r="W1216"/>
      <c r="X1216"/>
      <c r="Y1216"/>
      <c r="Z1216"/>
      <c r="AA1216"/>
      <c r="AB1216"/>
      <c r="AC1216"/>
    </row>
    <row r="1217" spans="2:29" s="1" customFormat="1">
      <c r="B1217" s="4"/>
      <c r="C1217" s="5"/>
      <c r="G1217"/>
      <c r="H1217"/>
      <c r="I1217"/>
      <c r="J1217"/>
      <c r="K1217"/>
      <c r="L1217"/>
      <c r="M1217"/>
      <c r="N1217"/>
      <c r="O1217"/>
      <c r="P1217"/>
      <c r="Q1217"/>
      <c r="R1217"/>
      <c r="S1217"/>
      <c r="T1217"/>
      <c r="U1217"/>
      <c r="V1217"/>
      <c r="W1217"/>
      <c r="X1217"/>
      <c r="Y1217"/>
      <c r="Z1217"/>
      <c r="AA1217"/>
      <c r="AB1217"/>
      <c r="AC1217"/>
    </row>
    <row r="1218" spans="2:29" s="1" customFormat="1">
      <c r="B1218" s="4"/>
      <c r="C1218" s="5"/>
      <c r="G1218"/>
      <c r="H1218"/>
      <c r="I1218"/>
      <c r="J1218"/>
      <c r="K1218"/>
      <c r="L1218"/>
      <c r="M1218"/>
      <c r="N1218"/>
      <c r="O1218"/>
      <c r="P1218"/>
      <c r="Q1218"/>
      <c r="R1218"/>
      <c r="S1218"/>
      <c r="T1218"/>
      <c r="U1218"/>
      <c r="V1218"/>
      <c r="W1218"/>
      <c r="X1218"/>
      <c r="Y1218"/>
      <c r="Z1218"/>
      <c r="AA1218"/>
      <c r="AB1218"/>
      <c r="AC1218"/>
    </row>
    <row r="1219" spans="2:29" s="1" customFormat="1">
      <c r="B1219" s="4"/>
      <c r="C1219" s="5"/>
      <c r="G1219"/>
      <c r="H1219"/>
      <c r="I1219"/>
      <c r="J1219"/>
      <c r="K1219"/>
      <c r="L1219"/>
      <c r="M1219"/>
      <c r="N1219"/>
      <c r="O1219"/>
      <c r="P1219"/>
      <c r="Q1219"/>
      <c r="R1219"/>
      <c r="S1219"/>
      <c r="T1219"/>
      <c r="U1219"/>
      <c r="V1219"/>
      <c r="W1219"/>
      <c r="X1219"/>
      <c r="Y1219"/>
      <c r="Z1219"/>
      <c r="AA1219"/>
      <c r="AB1219"/>
      <c r="AC1219"/>
    </row>
    <row r="1220" spans="2:29" s="1" customFormat="1">
      <c r="B1220" s="4"/>
      <c r="C1220" s="5"/>
      <c r="G1220"/>
      <c r="H1220"/>
      <c r="I1220"/>
      <c r="J1220"/>
      <c r="K1220"/>
      <c r="L1220"/>
      <c r="M1220"/>
      <c r="N1220"/>
      <c r="O1220"/>
      <c r="P1220"/>
      <c r="Q1220"/>
      <c r="R1220"/>
      <c r="S1220"/>
      <c r="T1220"/>
      <c r="U1220"/>
      <c r="V1220"/>
      <c r="W1220"/>
      <c r="X1220"/>
      <c r="Y1220"/>
      <c r="Z1220"/>
      <c r="AA1220"/>
      <c r="AB1220"/>
      <c r="AC1220"/>
    </row>
    <row r="1221" spans="2:29" s="1" customFormat="1">
      <c r="B1221" s="4"/>
      <c r="C1221" s="5"/>
      <c r="G1221"/>
      <c r="H1221"/>
      <c r="I1221"/>
      <c r="J1221"/>
      <c r="K1221"/>
      <c r="L1221"/>
      <c r="M1221"/>
      <c r="N1221"/>
      <c r="O1221"/>
      <c r="P1221"/>
      <c r="Q1221"/>
      <c r="R1221"/>
      <c r="S1221"/>
      <c r="T1221"/>
      <c r="U1221"/>
      <c r="V1221"/>
      <c r="W1221"/>
      <c r="X1221"/>
      <c r="Y1221"/>
      <c r="Z1221"/>
      <c r="AA1221"/>
      <c r="AB1221"/>
      <c r="AC1221"/>
    </row>
    <row r="1222" spans="2:29" s="1" customFormat="1">
      <c r="B1222" s="4"/>
      <c r="C1222" s="5"/>
      <c r="G1222"/>
      <c r="H1222"/>
      <c r="I1222"/>
      <c r="J1222"/>
      <c r="K1222"/>
      <c r="L1222"/>
      <c r="M1222"/>
      <c r="N1222"/>
      <c r="O1222"/>
      <c r="P1222"/>
      <c r="Q1222"/>
      <c r="R1222"/>
      <c r="S1222"/>
      <c r="T1222"/>
      <c r="U1222"/>
      <c r="V1222"/>
      <c r="W1222"/>
      <c r="X1222"/>
      <c r="Y1222"/>
      <c r="Z1222"/>
      <c r="AA1222"/>
      <c r="AB1222"/>
      <c r="AC1222"/>
    </row>
    <row r="1223" spans="2:29" s="1" customFormat="1">
      <c r="B1223" s="4"/>
      <c r="C1223" s="5"/>
      <c r="G1223"/>
      <c r="H1223"/>
      <c r="I1223"/>
      <c r="J1223"/>
      <c r="K1223"/>
      <c r="L1223"/>
      <c r="M1223"/>
      <c r="N1223"/>
      <c r="O1223"/>
      <c r="P1223"/>
      <c r="Q1223"/>
      <c r="R1223"/>
      <c r="S1223"/>
      <c r="T1223"/>
      <c r="U1223"/>
      <c r="V1223"/>
      <c r="W1223"/>
      <c r="X1223"/>
      <c r="Y1223"/>
      <c r="Z1223"/>
      <c r="AA1223"/>
      <c r="AB1223"/>
      <c r="AC1223"/>
    </row>
    <row r="1224" spans="2:29" s="1" customFormat="1">
      <c r="B1224" s="4"/>
      <c r="C1224" s="5"/>
      <c r="G1224"/>
      <c r="H1224"/>
      <c r="I1224"/>
      <c r="J1224"/>
      <c r="K1224"/>
      <c r="L1224"/>
      <c r="M1224"/>
      <c r="N1224"/>
      <c r="O1224"/>
      <c r="P1224"/>
      <c r="Q1224"/>
      <c r="R1224"/>
      <c r="S1224"/>
      <c r="T1224"/>
      <c r="U1224"/>
      <c r="V1224"/>
      <c r="W1224"/>
      <c r="X1224"/>
      <c r="Y1224"/>
      <c r="Z1224"/>
      <c r="AA1224"/>
      <c r="AB1224"/>
      <c r="AC1224"/>
    </row>
    <row r="1225" spans="2:29" s="1" customFormat="1">
      <c r="B1225" s="4"/>
      <c r="C1225" s="5"/>
      <c r="G1225"/>
      <c r="H1225"/>
      <c r="I1225"/>
      <c r="J1225"/>
      <c r="K1225"/>
      <c r="L1225"/>
      <c r="M1225"/>
      <c r="N1225"/>
      <c r="O1225"/>
      <c r="P1225"/>
      <c r="Q1225"/>
      <c r="R1225"/>
      <c r="S1225"/>
      <c r="T1225"/>
      <c r="U1225"/>
      <c r="V1225"/>
      <c r="W1225"/>
      <c r="X1225"/>
      <c r="Y1225"/>
      <c r="Z1225"/>
      <c r="AA1225"/>
      <c r="AB1225"/>
      <c r="AC1225"/>
    </row>
    <row r="1226" spans="2:29" s="1" customFormat="1">
      <c r="B1226" s="4"/>
      <c r="C1226" s="5"/>
      <c r="G1226"/>
      <c r="H1226"/>
      <c r="I1226"/>
      <c r="J1226"/>
      <c r="K1226"/>
      <c r="L1226"/>
      <c r="M1226"/>
      <c r="N1226"/>
      <c r="O1226"/>
      <c r="P1226"/>
      <c r="Q1226"/>
      <c r="R1226"/>
      <c r="S1226"/>
      <c r="T1226"/>
      <c r="U1226"/>
      <c r="V1226"/>
      <c r="W1226"/>
      <c r="X1226"/>
      <c r="Y1226"/>
      <c r="Z1226"/>
      <c r="AA1226"/>
      <c r="AB1226"/>
      <c r="AC1226"/>
    </row>
    <row r="1227" spans="2:29" s="1" customFormat="1">
      <c r="B1227" s="4"/>
      <c r="C1227" s="5"/>
      <c r="G1227"/>
      <c r="H1227"/>
      <c r="I1227"/>
      <c r="J1227"/>
      <c r="K1227"/>
      <c r="L1227"/>
      <c r="M1227"/>
      <c r="N1227"/>
      <c r="O1227"/>
      <c r="P1227"/>
      <c r="Q1227"/>
      <c r="R1227"/>
      <c r="S1227"/>
      <c r="T1227"/>
      <c r="U1227"/>
      <c r="V1227"/>
      <c r="W1227"/>
      <c r="X1227"/>
      <c r="Y1227"/>
      <c r="Z1227"/>
      <c r="AA1227"/>
      <c r="AB1227"/>
      <c r="AC1227"/>
    </row>
    <row r="1228" spans="2:29" s="1" customFormat="1">
      <c r="B1228" s="4"/>
      <c r="C1228" s="5"/>
      <c r="G1228"/>
      <c r="H1228"/>
      <c r="I1228"/>
      <c r="J1228"/>
      <c r="K1228"/>
      <c r="L1228"/>
      <c r="M1228"/>
      <c r="N1228"/>
      <c r="O1228"/>
      <c r="P1228"/>
      <c r="Q1228"/>
      <c r="R1228"/>
      <c r="S1228"/>
      <c r="T1228"/>
      <c r="U1228"/>
      <c r="V1228"/>
      <c r="W1228"/>
      <c r="X1228"/>
      <c r="Y1228"/>
      <c r="Z1228"/>
      <c r="AA1228"/>
      <c r="AB1228"/>
      <c r="AC1228"/>
    </row>
    <row r="1229" spans="2:29" s="1" customFormat="1">
      <c r="B1229" s="4"/>
      <c r="C1229" s="5"/>
      <c r="G1229"/>
      <c r="H1229"/>
      <c r="I1229"/>
      <c r="J1229"/>
      <c r="K1229"/>
      <c r="L1229"/>
      <c r="M1229"/>
      <c r="N1229"/>
      <c r="O1229"/>
      <c r="P1229"/>
      <c r="Q1229"/>
      <c r="R1229"/>
      <c r="S1229"/>
      <c r="T1229"/>
      <c r="U1229"/>
      <c r="V1229"/>
      <c r="W1229"/>
      <c r="X1229"/>
      <c r="Y1229"/>
      <c r="Z1229"/>
      <c r="AA1229"/>
      <c r="AB1229"/>
      <c r="AC1229"/>
    </row>
    <row r="1230" spans="2:29" s="1" customFormat="1">
      <c r="B1230" s="4"/>
      <c r="C1230" s="5"/>
      <c r="G1230"/>
      <c r="H1230"/>
      <c r="I1230"/>
      <c r="J1230"/>
      <c r="K1230"/>
      <c r="L1230"/>
      <c r="M1230"/>
      <c r="N1230"/>
      <c r="O1230"/>
      <c r="P1230"/>
      <c r="Q1230"/>
      <c r="R1230"/>
      <c r="S1230"/>
      <c r="T1230"/>
      <c r="U1230"/>
      <c r="V1230"/>
      <c r="W1230"/>
      <c r="X1230"/>
      <c r="Y1230"/>
      <c r="Z1230"/>
      <c r="AA1230"/>
      <c r="AB1230"/>
      <c r="AC1230"/>
    </row>
    <row r="1231" spans="2:29" s="1" customFormat="1">
      <c r="B1231" s="4"/>
      <c r="C1231" s="5"/>
      <c r="G1231"/>
      <c r="H1231"/>
      <c r="I1231"/>
      <c r="J1231"/>
      <c r="K1231"/>
      <c r="L1231"/>
      <c r="M1231"/>
      <c r="N1231"/>
      <c r="O1231"/>
      <c r="P1231"/>
      <c r="Q1231"/>
      <c r="R1231"/>
      <c r="S1231"/>
      <c r="T1231"/>
      <c r="U1231"/>
      <c r="V1231"/>
      <c r="W1231"/>
      <c r="X1231"/>
      <c r="Y1231"/>
      <c r="Z1231"/>
      <c r="AA1231"/>
      <c r="AB1231"/>
      <c r="AC1231"/>
    </row>
    <row r="1232" spans="2:29" s="1" customFormat="1">
      <c r="B1232" s="4"/>
      <c r="C1232" s="5"/>
      <c r="G1232"/>
      <c r="H1232"/>
      <c r="I1232"/>
      <c r="J1232"/>
      <c r="K1232"/>
      <c r="L1232"/>
      <c r="M1232"/>
      <c r="N1232"/>
      <c r="O1232"/>
      <c r="P1232"/>
      <c r="Q1232"/>
      <c r="R1232"/>
      <c r="S1232"/>
      <c r="T1232"/>
      <c r="U1232"/>
      <c r="V1232"/>
      <c r="W1232"/>
      <c r="X1232"/>
      <c r="Y1232"/>
      <c r="Z1232"/>
      <c r="AA1232"/>
      <c r="AB1232"/>
      <c r="AC1232"/>
    </row>
    <row r="1233" spans="2:29" s="1" customFormat="1">
      <c r="B1233" s="4"/>
      <c r="C1233" s="5"/>
      <c r="G1233"/>
      <c r="H1233"/>
      <c r="I1233"/>
      <c r="J1233"/>
      <c r="K1233"/>
      <c r="L1233"/>
      <c r="M1233"/>
      <c r="N1233"/>
      <c r="O1233"/>
      <c r="P1233"/>
      <c r="Q1233"/>
      <c r="R1233"/>
      <c r="S1233"/>
      <c r="T1233"/>
      <c r="U1233"/>
      <c r="V1233"/>
      <c r="W1233"/>
      <c r="X1233"/>
      <c r="Y1233"/>
      <c r="Z1233"/>
      <c r="AA1233"/>
      <c r="AB1233"/>
      <c r="AC1233"/>
    </row>
    <row r="1234" spans="2:29" s="1" customFormat="1">
      <c r="B1234" s="4"/>
      <c r="C1234" s="5"/>
      <c r="G1234"/>
      <c r="H1234"/>
      <c r="I1234"/>
      <c r="J1234"/>
      <c r="K1234"/>
      <c r="L1234"/>
      <c r="M1234"/>
      <c r="N1234"/>
      <c r="O1234"/>
      <c r="P1234"/>
      <c r="Q1234"/>
      <c r="R1234"/>
      <c r="S1234"/>
      <c r="T1234"/>
      <c r="U1234"/>
      <c r="V1234"/>
      <c r="W1234"/>
      <c r="X1234"/>
      <c r="Y1234"/>
      <c r="Z1234"/>
      <c r="AA1234"/>
      <c r="AB1234"/>
      <c r="AC1234"/>
    </row>
    <row r="1235" spans="2:29" s="1" customFormat="1">
      <c r="B1235" s="4"/>
      <c r="C1235" s="5"/>
      <c r="G1235"/>
      <c r="H1235"/>
      <c r="I1235"/>
      <c r="J1235"/>
      <c r="K1235"/>
      <c r="L1235"/>
      <c r="M1235"/>
      <c r="N1235"/>
      <c r="O1235"/>
      <c r="P1235"/>
      <c r="Q1235"/>
      <c r="R1235"/>
      <c r="S1235"/>
      <c r="T1235"/>
      <c r="U1235"/>
      <c r="V1235"/>
      <c r="W1235"/>
      <c r="X1235"/>
      <c r="Y1235"/>
      <c r="Z1235"/>
      <c r="AA1235"/>
      <c r="AB1235"/>
      <c r="AC1235"/>
    </row>
    <row r="1236" spans="2:29" s="1" customFormat="1">
      <c r="B1236" s="4"/>
      <c r="C1236" s="5"/>
      <c r="G1236"/>
      <c r="H1236"/>
      <c r="I1236"/>
      <c r="J1236"/>
      <c r="K1236"/>
      <c r="L1236"/>
      <c r="M1236"/>
      <c r="N1236"/>
      <c r="O1236"/>
      <c r="P1236"/>
      <c r="Q1236"/>
      <c r="R1236"/>
      <c r="S1236"/>
      <c r="T1236"/>
      <c r="U1236"/>
      <c r="V1236"/>
      <c r="W1236"/>
      <c r="X1236"/>
      <c r="Y1236"/>
      <c r="Z1236"/>
      <c r="AA1236"/>
      <c r="AB1236"/>
      <c r="AC1236"/>
    </row>
    <row r="1237" spans="2:29" s="1" customFormat="1">
      <c r="B1237" s="4"/>
      <c r="C1237" s="5"/>
      <c r="G1237"/>
      <c r="H1237"/>
      <c r="I1237"/>
      <c r="J1237"/>
      <c r="K1237"/>
      <c r="L1237"/>
      <c r="M1237"/>
      <c r="N1237"/>
      <c r="O1237"/>
      <c r="P1237"/>
      <c r="Q1237"/>
      <c r="R1237"/>
      <c r="S1237"/>
      <c r="T1237"/>
      <c r="U1237"/>
      <c r="V1237"/>
      <c r="W1237"/>
      <c r="X1237"/>
      <c r="Y1237"/>
      <c r="Z1237"/>
      <c r="AA1237"/>
      <c r="AB1237"/>
      <c r="AC1237"/>
    </row>
    <row r="1238" spans="2:29" s="1" customFormat="1">
      <c r="B1238" s="4"/>
      <c r="C1238" s="5"/>
      <c r="G1238"/>
      <c r="H1238"/>
      <c r="I1238"/>
      <c r="J1238"/>
      <c r="K1238"/>
      <c r="L1238"/>
      <c r="M1238"/>
      <c r="N1238"/>
      <c r="O1238"/>
      <c r="P1238"/>
      <c r="Q1238"/>
      <c r="R1238"/>
      <c r="S1238"/>
      <c r="T1238"/>
      <c r="U1238"/>
      <c r="V1238"/>
      <c r="W1238"/>
      <c r="X1238"/>
      <c r="Y1238"/>
      <c r="Z1238"/>
      <c r="AA1238"/>
      <c r="AB1238"/>
      <c r="AC1238"/>
    </row>
    <row r="1239" spans="2:29" s="1" customFormat="1">
      <c r="B1239" s="4"/>
      <c r="C1239" s="5"/>
      <c r="G1239"/>
      <c r="H1239"/>
      <c r="I1239"/>
      <c r="J1239"/>
      <c r="K1239"/>
      <c r="L1239"/>
      <c r="M1239"/>
      <c r="N1239"/>
      <c r="O1239"/>
      <c r="P1239"/>
      <c r="Q1239"/>
      <c r="R1239"/>
      <c r="S1239"/>
      <c r="T1239"/>
      <c r="U1239"/>
      <c r="V1239"/>
      <c r="W1239"/>
      <c r="X1239"/>
      <c r="Y1239"/>
      <c r="Z1239"/>
      <c r="AA1239"/>
      <c r="AB1239"/>
      <c r="AC1239"/>
    </row>
    <row r="1240" spans="2:29" s="1" customFormat="1">
      <c r="B1240" s="4"/>
      <c r="C1240" s="5"/>
      <c r="G1240"/>
      <c r="H1240"/>
      <c r="I1240"/>
      <c r="J1240"/>
      <c r="K1240"/>
      <c r="L1240"/>
      <c r="M1240"/>
      <c r="N1240"/>
      <c r="O1240"/>
      <c r="P1240"/>
      <c r="Q1240"/>
      <c r="R1240"/>
      <c r="S1240"/>
      <c r="T1240"/>
      <c r="U1240"/>
      <c r="V1240"/>
      <c r="W1240"/>
      <c r="X1240"/>
      <c r="Y1240"/>
      <c r="Z1240"/>
      <c r="AA1240"/>
      <c r="AB1240"/>
      <c r="AC1240"/>
    </row>
    <row r="1241" spans="2:29" s="1" customFormat="1">
      <c r="B1241" s="4"/>
      <c r="C1241" s="5"/>
      <c r="G1241"/>
      <c r="H1241"/>
      <c r="I1241"/>
      <c r="J1241"/>
      <c r="K1241"/>
      <c r="L1241"/>
      <c r="M1241"/>
      <c r="N1241"/>
      <c r="O1241"/>
      <c r="P1241"/>
      <c r="Q1241"/>
      <c r="R1241"/>
      <c r="S1241"/>
      <c r="T1241"/>
      <c r="U1241"/>
      <c r="V1241"/>
      <c r="W1241"/>
      <c r="X1241"/>
      <c r="Y1241"/>
      <c r="Z1241"/>
      <c r="AA1241"/>
      <c r="AB1241"/>
      <c r="AC1241"/>
    </row>
    <row r="1242" spans="2:29" s="1" customFormat="1">
      <c r="B1242" s="4"/>
      <c r="C1242" s="5"/>
      <c r="G1242"/>
      <c r="H1242"/>
      <c r="I1242"/>
      <c r="J1242"/>
      <c r="K1242"/>
      <c r="L1242"/>
      <c r="M1242"/>
      <c r="N1242"/>
      <c r="O1242"/>
      <c r="P1242"/>
      <c r="Q1242"/>
      <c r="R1242"/>
      <c r="S1242"/>
      <c r="T1242"/>
      <c r="U1242"/>
      <c r="V1242"/>
      <c r="W1242"/>
      <c r="X1242"/>
      <c r="Y1242"/>
      <c r="Z1242"/>
      <c r="AA1242"/>
      <c r="AB1242"/>
      <c r="AC1242"/>
    </row>
    <row r="1243" spans="2:29" s="1" customFormat="1">
      <c r="B1243" s="4"/>
      <c r="C1243" s="5"/>
      <c r="G1243"/>
      <c r="H1243"/>
      <c r="I1243"/>
      <c r="J1243"/>
      <c r="K1243"/>
      <c r="L1243"/>
      <c r="M1243"/>
      <c r="N1243"/>
      <c r="O1243"/>
      <c r="P1243"/>
      <c r="Q1243"/>
      <c r="R1243"/>
      <c r="S1243"/>
      <c r="T1243"/>
      <c r="U1243"/>
      <c r="V1243"/>
      <c r="W1243"/>
      <c r="X1243"/>
      <c r="Y1243"/>
      <c r="Z1243"/>
      <c r="AA1243"/>
      <c r="AB1243"/>
      <c r="AC1243"/>
    </row>
    <row r="1244" spans="2:29" s="1" customFormat="1">
      <c r="B1244" s="4"/>
      <c r="C1244" s="5"/>
      <c r="G1244"/>
      <c r="H1244"/>
      <c r="I1244"/>
      <c r="J1244"/>
      <c r="K1244"/>
      <c r="L1244"/>
      <c r="M1244"/>
      <c r="N1244"/>
      <c r="O1244"/>
      <c r="P1244"/>
      <c r="Q1244"/>
      <c r="R1244"/>
      <c r="S1244"/>
      <c r="T1244"/>
      <c r="U1244"/>
      <c r="V1244"/>
      <c r="W1244"/>
      <c r="X1244"/>
      <c r="Y1244"/>
      <c r="Z1244"/>
      <c r="AA1244"/>
      <c r="AB1244"/>
      <c r="AC1244"/>
    </row>
    <row r="1245" spans="2:29" s="1" customFormat="1">
      <c r="B1245" s="4"/>
      <c r="C1245" s="5"/>
      <c r="G1245"/>
      <c r="H1245"/>
      <c r="I1245"/>
      <c r="J1245"/>
      <c r="K1245"/>
      <c r="L1245"/>
      <c r="M1245"/>
      <c r="N1245"/>
      <c r="O1245"/>
      <c r="P1245"/>
      <c r="Q1245"/>
      <c r="R1245"/>
      <c r="S1245"/>
      <c r="T1245"/>
      <c r="U1245"/>
      <c r="V1245"/>
      <c r="W1245"/>
      <c r="X1245"/>
      <c r="Y1245"/>
      <c r="Z1245"/>
      <c r="AA1245"/>
      <c r="AB1245"/>
      <c r="AC1245"/>
    </row>
    <row r="1246" spans="2:29" s="1" customFormat="1">
      <c r="B1246" s="4"/>
      <c r="C1246" s="5"/>
      <c r="G1246"/>
      <c r="H1246"/>
      <c r="I1246"/>
      <c r="J1246"/>
      <c r="K1246"/>
      <c r="L1246"/>
      <c r="M1246"/>
      <c r="N1246"/>
      <c r="O1246"/>
      <c r="P1246"/>
      <c r="Q1246"/>
      <c r="R1246"/>
      <c r="S1246"/>
      <c r="T1246"/>
      <c r="U1246"/>
      <c r="V1246"/>
      <c r="W1246"/>
      <c r="X1246"/>
      <c r="Y1246"/>
      <c r="Z1246"/>
      <c r="AA1246"/>
      <c r="AB1246"/>
      <c r="AC1246"/>
    </row>
    <row r="1247" spans="2:29" s="1" customFormat="1">
      <c r="B1247" s="4"/>
      <c r="C1247" s="5"/>
      <c r="G1247"/>
      <c r="H1247"/>
      <c r="I1247"/>
      <c r="J1247"/>
      <c r="K1247"/>
      <c r="L1247"/>
      <c r="M1247"/>
      <c r="N1247"/>
      <c r="O1247"/>
      <c r="P1247"/>
      <c r="Q1247"/>
      <c r="R1247"/>
      <c r="S1247"/>
      <c r="T1247"/>
      <c r="U1247"/>
      <c r="V1247"/>
      <c r="W1247"/>
      <c r="X1247"/>
      <c r="Y1247"/>
      <c r="Z1247"/>
      <c r="AA1247"/>
      <c r="AB1247"/>
      <c r="AC1247"/>
    </row>
    <row r="1248" spans="2:29" s="1" customFormat="1">
      <c r="B1248" s="4"/>
      <c r="C1248" s="5"/>
      <c r="G1248"/>
      <c r="H1248"/>
      <c r="I1248"/>
      <c r="J1248"/>
      <c r="K1248"/>
      <c r="L1248"/>
      <c r="M1248"/>
      <c r="N1248"/>
      <c r="O1248"/>
      <c r="P1248"/>
      <c r="Q1248"/>
      <c r="R1248"/>
      <c r="S1248"/>
      <c r="T1248"/>
      <c r="U1248"/>
      <c r="V1248"/>
      <c r="W1248"/>
      <c r="X1248"/>
      <c r="Y1248"/>
      <c r="Z1248"/>
      <c r="AA1248"/>
      <c r="AB1248"/>
      <c r="AC1248"/>
    </row>
    <row r="1249" spans="2:29" s="1" customFormat="1">
      <c r="B1249" s="4"/>
      <c r="C1249" s="5"/>
      <c r="G1249"/>
      <c r="H1249"/>
      <c r="I1249"/>
      <c r="J1249"/>
      <c r="K1249"/>
      <c r="L1249"/>
      <c r="M1249"/>
      <c r="N1249"/>
      <c r="O1249"/>
      <c r="P1249"/>
      <c r="Q1249"/>
      <c r="R1249"/>
      <c r="S1249"/>
      <c r="T1249"/>
      <c r="U1249"/>
      <c r="V1249"/>
      <c r="W1249"/>
      <c r="X1249"/>
      <c r="Y1249"/>
      <c r="Z1249"/>
      <c r="AA1249"/>
      <c r="AB1249"/>
      <c r="AC1249"/>
    </row>
    <row r="1250" spans="2:29" s="1" customFormat="1">
      <c r="B1250" s="4"/>
      <c r="C1250" s="5"/>
      <c r="G1250"/>
      <c r="H1250"/>
      <c r="I1250"/>
      <c r="J1250"/>
      <c r="K1250"/>
      <c r="L1250"/>
      <c r="M1250"/>
      <c r="N1250"/>
      <c r="O1250"/>
      <c r="P1250"/>
      <c r="Q1250"/>
      <c r="R1250"/>
      <c r="S1250"/>
      <c r="T1250"/>
      <c r="U1250"/>
      <c r="V1250"/>
      <c r="W1250"/>
      <c r="X1250"/>
      <c r="Y1250"/>
      <c r="Z1250"/>
      <c r="AA1250"/>
      <c r="AB1250"/>
      <c r="AC1250"/>
    </row>
    <row r="1251" spans="2:29" s="1" customFormat="1">
      <c r="B1251" s="4"/>
      <c r="C1251" s="5"/>
      <c r="G1251"/>
      <c r="H1251"/>
      <c r="I1251"/>
      <c r="J1251"/>
      <c r="K1251"/>
      <c r="L1251"/>
      <c r="M1251"/>
      <c r="N1251"/>
      <c r="O1251"/>
      <c r="P1251"/>
      <c r="Q1251"/>
      <c r="R1251"/>
      <c r="S1251"/>
      <c r="T1251"/>
      <c r="U1251"/>
      <c r="V1251"/>
      <c r="W1251"/>
      <c r="X1251"/>
      <c r="Y1251"/>
      <c r="Z1251"/>
      <c r="AA1251"/>
      <c r="AB1251"/>
      <c r="AC1251"/>
    </row>
    <row r="1252" spans="2:29" s="1" customFormat="1">
      <c r="B1252" s="4"/>
      <c r="C1252" s="5"/>
      <c r="G1252"/>
      <c r="H1252"/>
      <c r="I1252"/>
      <c r="J1252"/>
      <c r="K1252"/>
      <c r="L1252"/>
      <c r="M1252"/>
      <c r="N1252"/>
      <c r="O1252"/>
      <c r="P1252"/>
      <c r="Q1252"/>
      <c r="R1252"/>
      <c r="S1252"/>
      <c r="T1252"/>
      <c r="U1252"/>
      <c r="V1252"/>
      <c r="W1252"/>
      <c r="X1252"/>
      <c r="Y1252"/>
      <c r="Z1252"/>
      <c r="AA1252"/>
      <c r="AB1252"/>
      <c r="AC1252"/>
    </row>
    <row r="1253" spans="2:29" s="1" customFormat="1">
      <c r="B1253" s="4"/>
      <c r="C1253" s="5"/>
      <c r="G1253"/>
      <c r="H1253"/>
      <c r="I1253"/>
      <c r="J1253"/>
      <c r="K1253"/>
      <c r="L1253"/>
      <c r="M1253"/>
      <c r="N1253"/>
      <c r="O1253"/>
      <c r="P1253"/>
      <c r="Q1253"/>
      <c r="R1253"/>
      <c r="S1253"/>
      <c r="T1253"/>
      <c r="U1253"/>
      <c r="V1253"/>
      <c r="W1253"/>
      <c r="X1253"/>
      <c r="Y1253"/>
      <c r="Z1253"/>
      <c r="AA1253"/>
      <c r="AB1253"/>
      <c r="AC1253"/>
    </row>
    <row r="1254" spans="2:29" s="1" customFormat="1">
      <c r="B1254" s="4"/>
      <c r="C1254" s="5"/>
      <c r="G1254"/>
      <c r="H1254"/>
      <c r="I1254"/>
      <c r="J1254"/>
      <c r="K1254"/>
      <c r="L1254"/>
      <c r="M1254"/>
      <c r="N1254"/>
      <c r="O1254"/>
      <c r="P1254"/>
      <c r="Q1254"/>
      <c r="R1254"/>
      <c r="S1254"/>
      <c r="T1254"/>
      <c r="U1254"/>
      <c r="V1254"/>
      <c r="W1254"/>
      <c r="X1254"/>
      <c r="Y1254"/>
      <c r="Z1254"/>
      <c r="AA1254"/>
      <c r="AB1254"/>
      <c r="AC1254"/>
    </row>
    <row r="1255" spans="2:29" s="1" customFormat="1">
      <c r="B1255" s="4"/>
      <c r="C1255" s="5"/>
      <c r="G1255"/>
      <c r="H1255"/>
      <c r="I1255"/>
      <c r="J1255"/>
      <c r="K1255"/>
      <c r="L1255"/>
      <c r="M1255"/>
      <c r="N1255"/>
      <c r="O1255"/>
      <c r="P1255"/>
      <c r="Q1255"/>
      <c r="R1255"/>
      <c r="S1255"/>
      <c r="T1255"/>
      <c r="U1255"/>
      <c r="V1255"/>
      <c r="W1255"/>
      <c r="X1255"/>
      <c r="Y1255"/>
      <c r="Z1255"/>
      <c r="AA1255"/>
      <c r="AB1255"/>
      <c r="AC1255"/>
    </row>
    <row r="1256" spans="2:29" s="1" customFormat="1">
      <c r="B1256" s="4"/>
      <c r="C1256" s="5"/>
      <c r="G1256"/>
      <c r="H1256"/>
      <c r="I1256"/>
      <c r="J1256"/>
      <c r="K1256"/>
      <c r="L1256"/>
      <c r="M1256"/>
      <c r="N1256"/>
      <c r="O1256"/>
      <c r="P1256"/>
      <c r="Q1256"/>
      <c r="R1256"/>
      <c r="S1256"/>
      <c r="T1256"/>
      <c r="U1256"/>
      <c r="V1256"/>
      <c r="W1256"/>
      <c r="X1256"/>
      <c r="Y1256"/>
      <c r="Z1256"/>
      <c r="AA1256"/>
      <c r="AB1256"/>
      <c r="AC1256"/>
    </row>
    <row r="1257" spans="2:29" s="1" customFormat="1">
      <c r="B1257" s="4"/>
      <c r="C1257" s="5"/>
      <c r="G1257"/>
      <c r="H1257"/>
      <c r="I1257"/>
      <c r="J1257"/>
      <c r="K1257"/>
      <c r="L1257"/>
      <c r="M1257"/>
      <c r="N1257"/>
      <c r="O1257"/>
      <c r="P1257"/>
      <c r="Q1257"/>
      <c r="R1257"/>
      <c r="S1257"/>
      <c r="T1257"/>
      <c r="U1257"/>
      <c r="V1257"/>
      <c r="W1257"/>
      <c r="X1257"/>
      <c r="Y1257"/>
      <c r="Z1257"/>
      <c r="AA1257"/>
      <c r="AB1257"/>
      <c r="AC1257"/>
    </row>
    <row r="1258" spans="2:29" s="1" customFormat="1">
      <c r="B1258" s="4"/>
      <c r="C1258" s="5"/>
      <c r="G1258"/>
      <c r="H1258"/>
      <c r="I1258"/>
      <c r="J1258"/>
      <c r="K1258"/>
      <c r="L1258"/>
      <c r="M1258"/>
      <c r="N1258"/>
      <c r="O1258"/>
      <c r="P1258"/>
      <c r="Q1258"/>
      <c r="R1258"/>
      <c r="S1258"/>
      <c r="T1258"/>
      <c r="U1258"/>
      <c r="V1258"/>
      <c r="W1258"/>
      <c r="X1258"/>
      <c r="Y1258"/>
      <c r="Z1258"/>
      <c r="AA1258"/>
      <c r="AB1258"/>
      <c r="AC1258"/>
    </row>
    <row r="1259" spans="2:29" s="1" customFormat="1">
      <c r="B1259" s="4"/>
      <c r="C1259" s="5"/>
      <c r="G1259"/>
      <c r="H1259"/>
      <c r="I1259"/>
      <c r="J1259"/>
      <c r="K1259"/>
      <c r="L1259"/>
      <c r="M1259"/>
      <c r="N1259"/>
      <c r="O1259"/>
      <c r="P1259"/>
      <c r="Q1259"/>
      <c r="R1259"/>
      <c r="S1259"/>
      <c r="T1259"/>
      <c r="U1259"/>
      <c r="V1259"/>
      <c r="W1259"/>
      <c r="X1259"/>
      <c r="Y1259"/>
      <c r="Z1259"/>
      <c r="AA1259"/>
      <c r="AB1259"/>
      <c r="AC1259"/>
    </row>
    <row r="1260" spans="2:29" s="1" customFormat="1">
      <c r="B1260" s="4"/>
      <c r="C1260" s="5"/>
      <c r="G1260"/>
      <c r="H1260"/>
      <c r="I1260"/>
      <c r="J1260"/>
      <c r="K1260"/>
      <c r="L1260"/>
      <c r="M1260"/>
      <c r="N1260"/>
      <c r="O1260"/>
      <c r="P1260"/>
      <c r="Q1260"/>
      <c r="R1260"/>
      <c r="S1260"/>
      <c r="T1260"/>
      <c r="U1260"/>
      <c r="V1260"/>
      <c r="W1260"/>
      <c r="X1260"/>
      <c r="Y1260"/>
      <c r="Z1260"/>
      <c r="AA1260"/>
      <c r="AB1260"/>
      <c r="AC1260"/>
    </row>
    <row r="1261" spans="2:29" s="1" customFormat="1">
      <c r="B1261" s="4"/>
      <c r="C1261" s="5"/>
      <c r="G1261"/>
      <c r="H1261"/>
      <c r="I1261"/>
      <c r="J1261"/>
      <c r="K1261"/>
      <c r="L1261"/>
      <c r="M1261"/>
      <c r="N1261"/>
      <c r="O1261"/>
      <c r="P1261"/>
      <c r="Q1261"/>
      <c r="R1261"/>
      <c r="S1261"/>
      <c r="T1261"/>
      <c r="U1261"/>
      <c r="V1261"/>
      <c r="W1261"/>
      <c r="X1261"/>
      <c r="Y1261"/>
      <c r="Z1261"/>
      <c r="AA1261"/>
      <c r="AB1261"/>
      <c r="AC1261"/>
    </row>
    <row r="1262" spans="2:29" s="1" customFormat="1">
      <c r="B1262" s="4"/>
      <c r="C1262" s="5"/>
      <c r="G1262"/>
      <c r="H1262"/>
      <c r="I1262"/>
      <c r="J1262"/>
      <c r="K1262"/>
      <c r="L1262"/>
      <c r="M1262"/>
      <c r="N1262"/>
      <c r="O1262"/>
      <c r="P1262"/>
      <c r="Q1262"/>
      <c r="R1262"/>
      <c r="S1262"/>
      <c r="T1262"/>
      <c r="U1262"/>
      <c r="V1262"/>
      <c r="W1262"/>
      <c r="X1262"/>
      <c r="Y1262"/>
      <c r="Z1262"/>
      <c r="AA1262"/>
      <c r="AB1262"/>
      <c r="AC1262"/>
    </row>
    <row r="1263" spans="2:29" s="1" customFormat="1">
      <c r="B1263" s="4"/>
      <c r="C1263" s="5"/>
      <c r="G1263"/>
      <c r="H1263"/>
      <c r="I1263"/>
      <c r="J1263"/>
      <c r="K1263"/>
      <c r="L1263"/>
      <c r="M1263"/>
      <c r="N1263"/>
      <c r="O1263"/>
      <c r="P1263"/>
      <c r="Q1263"/>
      <c r="R1263"/>
      <c r="S1263"/>
      <c r="T1263"/>
      <c r="U1263"/>
      <c r="V1263"/>
      <c r="W1263"/>
      <c r="X1263"/>
      <c r="Y1263"/>
      <c r="Z1263"/>
      <c r="AA1263"/>
      <c r="AB1263"/>
      <c r="AC1263"/>
    </row>
    <row r="1264" spans="2:29" s="1" customFormat="1">
      <c r="B1264" s="4"/>
      <c r="C1264" s="5"/>
      <c r="G1264"/>
      <c r="H1264"/>
      <c r="I1264"/>
      <c r="J1264"/>
      <c r="K1264"/>
      <c r="L1264"/>
      <c r="M1264"/>
      <c r="N1264"/>
      <c r="O1264"/>
      <c r="P1264"/>
      <c r="Q1264"/>
      <c r="R1264"/>
      <c r="S1264"/>
      <c r="T1264"/>
      <c r="U1264"/>
      <c r="V1264"/>
      <c r="W1264"/>
      <c r="X1264"/>
      <c r="Y1264"/>
      <c r="Z1264"/>
      <c r="AA1264"/>
      <c r="AB1264"/>
      <c r="AC1264"/>
    </row>
    <row r="1265" spans="2:29" s="1" customFormat="1">
      <c r="B1265" s="4"/>
      <c r="C1265" s="5"/>
      <c r="G1265"/>
      <c r="H1265"/>
      <c r="I1265"/>
      <c r="J1265"/>
      <c r="K1265"/>
      <c r="L1265"/>
      <c r="M1265"/>
      <c r="N1265"/>
      <c r="O1265"/>
      <c r="P1265"/>
      <c r="Q1265"/>
      <c r="R1265"/>
      <c r="S1265"/>
      <c r="T1265"/>
      <c r="U1265"/>
      <c r="V1265"/>
      <c r="W1265"/>
      <c r="X1265"/>
      <c r="Y1265"/>
      <c r="Z1265"/>
      <c r="AA1265"/>
      <c r="AB1265"/>
      <c r="AC1265"/>
    </row>
    <row r="1266" spans="2:29" s="1" customFormat="1">
      <c r="B1266" s="4"/>
      <c r="C1266" s="5"/>
      <c r="G1266"/>
      <c r="H1266"/>
      <c r="I1266"/>
      <c r="J1266"/>
      <c r="K1266"/>
      <c r="L1266"/>
      <c r="M1266"/>
      <c r="N1266"/>
      <c r="O1266"/>
      <c r="P1266"/>
      <c r="Q1266"/>
      <c r="R1266"/>
      <c r="S1266"/>
      <c r="T1266"/>
      <c r="U1266"/>
      <c r="V1266"/>
      <c r="W1266"/>
      <c r="X1266"/>
      <c r="Y1266"/>
      <c r="Z1266"/>
      <c r="AA1266"/>
      <c r="AB1266"/>
      <c r="AC1266"/>
    </row>
    <row r="1267" spans="2:29" s="1" customFormat="1">
      <c r="B1267" s="4"/>
      <c r="C1267" s="5"/>
      <c r="G1267"/>
      <c r="H1267"/>
      <c r="I1267"/>
      <c r="J1267"/>
      <c r="K1267"/>
      <c r="L1267"/>
      <c r="M1267"/>
      <c r="N1267"/>
      <c r="O1267"/>
      <c r="P1267"/>
      <c r="Q1267"/>
      <c r="R1267"/>
      <c r="S1267"/>
      <c r="T1267"/>
      <c r="U1267"/>
      <c r="V1267"/>
      <c r="W1267"/>
      <c r="X1267"/>
      <c r="Y1267"/>
      <c r="Z1267"/>
      <c r="AA1267"/>
      <c r="AB1267"/>
      <c r="AC1267"/>
    </row>
    <row r="1268" spans="2:29" s="1" customFormat="1">
      <c r="B1268" s="4"/>
      <c r="C1268" s="5"/>
      <c r="G1268"/>
      <c r="H1268"/>
      <c r="I1268"/>
      <c r="J1268"/>
      <c r="K1268"/>
      <c r="L1268"/>
      <c r="M1268"/>
      <c r="N1268"/>
      <c r="O1268"/>
      <c r="P1268"/>
      <c r="Q1268"/>
      <c r="R1268"/>
      <c r="S1268"/>
      <c r="T1268"/>
      <c r="U1268"/>
      <c r="V1268"/>
      <c r="W1268"/>
      <c r="X1268"/>
      <c r="Y1268"/>
      <c r="Z1268"/>
      <c r="AA1268"/>
      <c r="AB1268"/>
      <c r="AC1268"/>
    </row>
    <row r="1269" spans="2:29" s="1" customFormat="1">
      <c r="B1269" s="4"/>
      <c r="C1269" s="5"/>
      <c r="G1269"/>
      <c r="H1269"/>
      <c r="I1269"/>
      <c r="J1269"/>
      <c r="K1269"/>
      <c r="L1269"/>
      <c r="M1269"/>
      <c r="N1269"/>
      <c r="O1269"/>
      <c r="P1269"/>
      <c r="Q1269"/>
      <c r="R1269"/>
      <c r="S1269"/>
      <c r="T1269"/>
      <c r="U1269"/>
      <c r="V1269"/>
      <c r="W1269"/>
      <c r="X1269"/>
      <c r="Y1269"/>
      <c r="Z1269"/>
      <c r="AA1269"/>
      <c r="AB1269"/>
      <c r="AC1269"/>
    </row>
    <row r="1270" spans="2:29" s="1" customFormat="1">
      <c r="B1270" s="4"/>
      <c r="C1270" s="5"/>
      <c r="G1270"/>
      <c r="H1270"/>
      <c r="I1270"/>
      <c r="J1270"/>
      <c r="K1270"/>
      <c r="L1270"/>
      <c r="M1270"/>
      <c r="N1270"/>
      <c r="O1270"/>
      <c r="P1270"/>
      <c r="Q1270"/>
      <c r="R1270"/>
      <c r="S1270"/>
      <c r="T1270"/>
      <c r="U1270"/>
      <c r="V1270"/>
      <c r="W1270"/>
      <c r="X1270"/>
      <c r="Y1270"/>
      <c r="Z1270"/>
      <c r="AA1270"/>
      <c r="AB1270"/>
      <c r="AC1270"/>
    </row>
    <row r="1271" spans="2:29" s="1" customFormat="1">
      <c r="B1271" s="4"/>
      <c r="C1271" s="5"/>
      <c r="G1271"/>
      <c r="H1271"/>
      <c r="I1271"/>
      <c r="J1271"/>
      <c r="K1271"/>
      <c r="L1271"/>
      <c r="M1271"/>
      <c r="N1271"/>
      <c r="O1271"/>
      <c r="P1271"/>
      <c r="Q1271"/>
      <c r="R1271"/>
      <c r="S1271"/>
      <c r="T1271"/>
      <c r="U1271"/>
      <c r="V1271"/>
      <c r="W1271"/>
      <c r="X1271"/>
      <c r="Y1271"/>
      <c r="Z1271"/>
      <c r="AA1271"/>
      <c r="AB1271"/>
      <c r="AC1271"/>
    </row>
    <row r="1272" spans="2:29" s="1" customFormat="1">
      <c r="B1272" s="4"/>
      <c r="C1272" s="5"/>
      <c r="G1272"/>
      <c r="H1272"/>
      <c r="I1272"/>
      <c r="J1272"/>
      <c r="K1272"/>
      <c r="L1272"/>
      <c r="M1272"/>
      <c r="N1272"/>
      <c r="O1272"/>
      <c r="P1272"/>
      <c r="Q1272"/>
      <c r="R1272"/>
      <c r="S1272"/>
      <c r="T1272"/>
      <c r="U1272"/>
      <c r="V1272"/>
      <c r="W1272"/>
      <c r="X1272"/>
      <c r="Y1272"/>
      <c r="Z1272"/>
      <c r="AA1272"/>
      <c r="AB1272"/>
      <c r="AC1272"/>
    </row>
    <row r="1273" spans="2:29" s="1" customFormat="1">
      <c r="B1273" s="4"/>
      <c r="C1273" s="5"/>
      <c r="G1273"/>
      <c r="H1273"/>
      <c r="I1273"/>
      <c r="J1273"/>
      <c r="K1273"/>
      <c r="L1273"/>
      <c r="M1273"/>
      <c r="N1273"/>
      <c r="O1273"/>
      <c r="P1273"/>
      <c r="Q1273"/>
      <c r="R1273"/>
      <c r="S1273"/>
      <c r="T1273"/>
      <c r="U1273"/>
      <c r="V1273"/>
      <c r="W1273"/>
      <c r="X1273"/>
      <c r="Y1273"/>
      <c r="Z1273"/>
      <c r="AA1273"/>
      <c r="AB1273"/>
      <c r="AC1273"/>
    </row>
    <row r="1274" spans="2:29" s="1" customFormat="1">
      <c r="B1274" s="4"/>
      <c r="C1274" s="5"/>
      <c r="G1274"/>
      <c r="H1274"/>
      <c r="I1274"/>
      <c r="J1274"/>
      <c r="K1274"/>
      <c r="L1274"/>
      <c r="M1274"/>
      <c r="N1274"/>
      <c r="O1274"/>
      <c r="P1274"/>
      <c r="Q1274"/>
      <c r="R1274"/>
      <c r="S1274"/>
      <c r="T1274"/>
      <c r="U1274"/>
      <c r="V1274"/>
      <c r="W1274"/>
      <c r="X1274"/>
      <c r="Y1274"/>
      <c r="Z1274"/>
      <c r="AA1274"/>
      <c r="AB1274"/>
      <c r="AC1274"/>
    </row>
    <row r="1275" spans="2:29" s="1" customFormat="1">
      <c r="B1275" s="4"/>
      <c r="C1275" s="5"/>
      <c r="G1275"/>
      <c r="H1275"/>
      <c r="I1275"/>
      <c r="J1275"/>
      <c r="K1275"/>
      <c r="L1275"/>
      <c r="M1275"/>
      <c r="N1275"/>
      <c r="O1275"/>
      <c r="P1275"/>
      <c r="Q1275"/>
      <c r="R1275"/>
      <c r="S1275"/>
      <c r="T1275"/>
      <c r="U1275"/>
      <c r="V1275"/>
      <c r="W1275"/>
      <c r="X1275"/>
      <c r="Y1275"/>
      <c r="Z1275"/>
      <c r="AA1275"/>
      <c r="AB1275"/>
      <c r="AC1275"/>
    </row>
    <row r="1276" spans="2:29" s="1" customFormat="1">
      <c r="B1276" s="4"/>
      <c r="C1276" s="5"/>
      <c r="G1276"/>
      <c r="H1276"/>
      <c r="I1276"/>
      <c r="J1276"/>
      <c r="K1276"/>
      <c r="L1276"/>
      <c r="M1276"/>
      <c r="N1276"/>
      <c r="O1276"/>
      <c r="P1276"/>
      <c r="Q1276"/>
      <c r="R1276"/>
      <c r="S1276"/>
      <c r="T1276"/>
      <c r="U1276"/>
      <c r="V1276"/>
      <c r="W1276"/>
      <c r="X1276"/>
      <c r="Y1276"/>
      <c r="Z1276"/>
      <c r="AA1276"/>
      <c r="AB1276"/>
      <c r="AC1276"/>
    </row>
    <row r="1277" spans="2:29" s="1" customFormat="1">
      <c r="B1277" s="4"/>
      <c r="C1277" s="5"/>
      <c r="G1277"/>
      <c r="H1277"/>
      <c r="I1277"/>
      <c r="J1277"/>
      <c r="K1277"/>
      <c r="L1277"/>
      <c r="M1277"/>
      <c r="N1277"/>
      <c r="O1277"/>
      <c r="P1277"/>
      <c r="Q1277"/>
      <c r="R1277"/>
      <c r="S1277"/>
      <c r="T1277"/>
      <c r="U1277"/>
      <c r="V1277"/>
      <c r="W1277"/>
      <c r="X1277"/>
      <c r="Y1277"/>
      <c r="Z1277"/>
      <c r="AA1277"/>
      <c r="AB1277"/>
      <c r="AC1277"/>
    </row>
    <row r="1278" spans="2:29" s="1" customFormat="1">
      <c r="B1278" s="4"/>
      <c r="C1278" s="5"/>
      <c r="G1278"/>
      <c r="H1278"/>
      <c r="I1278"/>
      <c r="J1278"/>
      <c r="K1278"/>
      <c r="L1278"/>
      <c r="M1278"/>
      <c r="N1278"/>
      <c r="O1278"/>
      <c r="P1278"/>
      <c r="Q1278"/>
      <c r="R1278"/>
      <c r="S1278"/>
      <c r="T1278"/>
      <c r="U1278"/>
      <c r="V1278"/>
      <c r="W1278"/>
      <c r="X1278"/>
      <c r="Y1278"/>
      <c r="Z1278"/>
      <c r="AA1278"/>
      <c r="AB1278"/>
      <c r="AC1278"/>
    </row>
    <row r="1279" spans="2:29" s="1" customFormat="1">
      <c r="B1279" s="4"/>
      <c r="C1279" s="5"/>
      <c r="G1279"/>
      <c r="H1279"/>
      <c r="I1279"/>
      <c r="J1279"/>
      <c r="K1279"/>
      <c r="L1279"/>
      <c r="M1279"/>
      <c r="N1279"/>
      <c r="O1279"/>
      <c r="P1279"/>
      <c r="Q1279"/>
      <c r="R1279"/>
      <c r="S1279"/>
      <c r="T1279"/>
      <c r="U1279"/>
      <c r="V1279"/>
      <c r="W1279"/>
      <c r="X1279"/>
      <c r="Y1279"/>
      <c r="Z1279"/>
      <c r="AA1279"/>
      <c r="AB1279"/>
      <c r="AC1279"/>
    </row>
    <row r="1280" spans="2:29" s="1" customFormat="1">
      <c r="B1280" s="4"/>
      <c r="C1280" s="5"/>
      <c r="G1280"/>
      <c r="H1280"/>
      <c r="I1280"/>
      <c r="J1280"/>
      <c r="K1280"/>
      <c r="L1280"/>
      <c r="M1280"/>
      <c r="N1280"/>
      <c r="O1280"/>
      <c r="P1280"/>
      <c r="Q1280"/>
      <c r="R1280"/>
      <c r="S1280"/>
      <c r="T1280"/>
      <c r="U1280"/>
      <c r="V1280"/>
      <c r="W1280"/>
      <c r="X1280"/>
      <c r="Y1280"/>
      <c r="Z1280"/>
      <c r="AA1280"/>
      <c r="AB1280"/>
      <c r="AC1280"/>
    </row>
    <row r="1281" spans="2:29" s="1" customFormat="1">
      <c r="B1281" s="4"/>
      <c r="C1281" s="5"/>
      <c r="G1281"/>
      <c r="H1281"/>
      <c r="I1281"/>
      <c r="J1281"/>
      <c r="K1281"/>
      <c r="L1281"/>
      <c r="M1281"/>
      <c r="N1281"/>
      <c r="O1281"/>
      <c r="P1281"/>
      <c r="Q1281"/>
      <c r="R1281"/>
      <c r="S1281"/>
      <c r="T1281"/>
      <c r="U1281"/>
      <c r="V1281"/>
      <c r="W1281"/>
      <c r="X1281"/>
      <c r="Y1281"/>
      <c r="Z1281"/>
      <c r="AA1281"/>
      <c r="AB1281"/>
      <c r="AC1281"/>
    </row>
    <row r="1282" spans="2:29" s="1" customFormat="1">
      <c r="B1282" s="4"/>
      <c r="C1282" s="5"/>
      <c r="G1282"/>
      <c r="H1282"/>
      <c r="I1282"/>
      <c r="J1282"/>
      <c r="K1282"/>
      <c r="L1282"/>
      <c r="M1282"/>
      <c r="N1282"/>
      <c r="O1282"/>
      <c r="P1282"/>
      <c r="Q1282"/>
      <c r="R1282"/>
      <c r="S1282"/>
      <c r="T1282"/>
      <c r="U1282"/>
      <c r="V1282"/>
      <c r="W1282"/>
      <c r="X1282"/>
      <c r="Y1282"/>
      <c r="Z1282"/>
      <c r="AA1282"/>
      <c r="AB1282"/>
      <c r="AC1282"/>
    </row>
    <row r="1283" spans="2:29" s="1" customFormat="1">
      <c r="B1283" s="4"/>
      <c r="C1283" s="5"/>
      <c r="G1283"/>
      <c r="H1283"/>
      <c r="I1283"/>
      <c r="J1283"/>
      <c r="K1283"/>
      <c r="L1283"/>
      <c r="M1283"/>
      <c r="N1283"/>
      <c r="O1283"/>
      <c r="P1283"/>
      <c r="Q1283"/>
      <c r="R1283"/>
      <c r="S1283"/>
      <c r="T1283"/>
      <c r="U1283"/>
      <c r="V1283"/>
      <c r="W1283"/>
      <c r="X1283"/>
      <c r="Y1283"/>
      <c r="Z1283"/>
      <c r="AA1283"/>
      <c r="AB1283"/>
      <c r="AC1283"/>
    </row>
    <row r="1284" spans="2:29" s="1" customFormat="1">
      <c r="B1284" s="4"/>
      <c r="C1284" s="5"/>
      <c r="G1284"/>
      <c r="H1284"/>
      <c r="I1284"/>
      <c r="J1284"/>
      <c r="K1284"/>
      <c r="L1284"/>
      <c r="M1284"/>
      <c r="N1284"/>
      <c r="O1284"/>
      <c r="P1284"/>
      <c r="Q1284"/>
      <c r="R1284"/>
      <c r="S1284"/>
      <c r="T1284"/>
      <c r="U1284"/>
      <c r="V1284"/>
      <c r="W1284"/>
      <c r="X1284"/>
      <c r="Y1284"/>
      <c r="Z1284"/>
      <c r="AA1284"/>
      <c r="AB1284"/>
      <c r="AC1284"/>
    </row>
    <row r="1285" spans="2:29" s="1" customFormat="1">
      <c r="B1285" s="4"/>
      <c r="C1285" s="5"/>
      <c r="G1285"/>
      <c r="H1285"/>
      <c r="I1285"/>
      <c r="J1285"/>
      <c r="K1285"/>
      <c r="L1285"/>
      <c r="M1285"/>
      <c r="N1285"/>
      <c r="O1285"/>
      <c r="P1285"/>
      <c r="Q1285"/>
      <c r="R1285"/>
      <c r="S1285"/>
      <c r="T1285"/>
      <c r="U1285"/>
      <c r="V1285"/>
      <c r="W1285"/>
      <c r="X1285"/>
      <c r="Y1285"/>
      <c r="Z1285"/>
      <c r="AA1285"/>
      <c r="AB1285"/>
      <c r="AC1285"/>
    </row>
    <row r="1286" spans="2:29" s="1" customFormat="1">
      <c r="B1286" s="4"/>
      <c r="C1286" s="5"/>
      <c r="G1286"/>
      <c r="H1286"/>
      <c r="I1286"/>
      <c r="J1286"/>
      <c r="K1286"/>
      <c r="L1286"/>
      <c r="M1286"/>
      <c r="N1286"/>
      <c r="O1286"/>
      <c r="P1286"/>
      <c r="Q1286"/>
      <c r="R1286"/>
      <c r="S1286"/>
      <c r="T1286"/>
      <c r="U1286"/>
      <c r="V1286"/>
      <c r="W1286"/>
      <c r="X1286"/>
      <c r="Y1286"/>
      <c r="Z1286"/>
      <c r="AA1286"/>
      <c r="AB1286"/>
      <c r="AC1286"/>
    </row>
    <row r="1287" spans="2:29" s="1" customFormat="1">
      <c r="B1287" s="4"/>
      <c r="C1287" s="5"/>
      <c r="G1287"/>
      <c r="H1287"/>
      <c r="I1287"/>
      <c r="J1287"/>
      <c r="K1287"/>
      <c r="L1287"/>
      <c r="M1287"/>
      <c r="N1287"/>
      <c r="O1287"/>
      <c r="P1287"/>
      <c r="Q1287"/>
      <c r="R1287"/>
      <c r="S1287"/>
      <c r="T1287"/>
      <c r="U1287"/>
      <c r="V1287"/>
      <c r="W1287"/>
      <c r="X1287"/>
      <c r="Y1287"/>
      <c r="Z1287"/>
      <c r="AA1287"/>
      <c r="AB1287"/>
      <c r="AC1287"/>
    </row>
    <row r="1288" spans="2:29" s="1" customFormat="1">
      <c r="B1288" s="4"/>
      <c r="C1288" s="5"/>
      <c r="G1288"/>
      <c r="H1288"/>
      <c r="I1288"/>
      <c r="J1288"/>
      <c r="K1288"/>
      <c r="L1288"/>
      <c r="M1288"/>
      <c r="N1288"/>
      <c r="O1288"/>
      <c r="P1288"/>
      <c r="Q1288"/>
      <c r="R1288"/>
      <c r="S1288"/>
      <c r="T1288"/>
      <c r="U1288"/>
      <c r="V1288"/>
      <c r="W1288"/>
      <c r="X1288"/>
      <c r="Y1288"/>
      <c r="Z1288"/>
      <c r="AA1288"/>
      <c r="AB1288"/>
      <c r="AC1288"/>
    </row>
    <row r="1289" spans="2:29" s="1" customFormat="1">
      <c r="B1289" s="4"/>
      <c r="C1289" s="5"/>
      <c r="G1289"/>
      <c r="H1289"/>
      <c r="I1289"/>
      <c r="J1289"/>
      <c r="K1289"/>
      <c r="L1289"/>
      <c r="M1289"/>
      <c r="N1289"/>
      <c r="O1289"/>
      <c r="P1289"/>
      <c r="Q1289"/>
      <c r="R1289"/>
      <c r="S1289"/>
      <c r="T1289"/>
      <c r="U1289"/>
      <c r="V1289"/>
      <c r="W1289"/>
      <c r="X1289"/>
      <c r="Y1289"/>
      <c r="Z1289"/>
      <c r="AA1289"/>
      <c r="AB1289"/>
      <c r="AC1289"/>
    </row>
    <row r="1290" spans="2:29" s="1" customFormat="1">
      <c r="B1290" s="4"/>
      <c r="C1290" s="5"/>
      <c r="G1290"/>
      <c r="H1290"/>
      <c r="I1290"/>
      <c r="J1290"/>
      <c r="K1290"/>
      <c r="L1290"/>
      <c r="M1290"/>
      <c r="N1290"/>
      <c r="O1290"/>
      <c r="P1290"/>
      <c r="Q1290"/>
      <c r="R1290"/>
      <c r="S1290"/>
      <c r="T1290"/>
      <c r="U1290"/>
      <c r="V1290"/>
      <c r="W1290"/>
      <c r="X1290"/>
      <c r="Y1290"/>
      <c r="Z1290"/>
      <c r="AA1290"/>
      <c r="AB1290"/>
      <c r="AC1290"/>
    </row>
    <row r="1291" spans="2:29" s="1" customFormat="1">
      <c r="B1291" s="4"/>
      <c r="C1291" s="5"/>
      <c r="G1291"/>
      <c r="H1291"/>
      <c r="I1291"/>
      <c r="J1291"/>
      <c r="K1291"/>
      <c r="L1291"/>
      <c r="M1291"/>
      <c r="N1291"/>
      <c r="O1291"/>
      <c r="P1291"/>
      <c r="Q1291"/>
      <c r="R1291"/>
      <c r="S1291"/>
      <c r="T1291"/>
      <c r="U1291"/>
      <c r="V1291"/>
      <c r="W1291"/>
      <c r="X1291"/>
      <c r="Y1291"/>
      <c r="Z1291"/>
      <c r="AA1291"/>
      <c r="AB1291"/>
      <c r="AC1291"/>
    </row>
    <row r="1292" spans="2:29" s="1" customFormat="1">
      <c r="B1292" s="4"/>
      <c r="C1292" s="5"/>
      <c r="G1292"/>
      <c r="H1292"/>
      <c r="I1292"/>
      <c r="J1292"/>
      <c r="K1292"/>
      <c r="L1292"/>
      <c r="M1292"/>
      <c r="N1292"/>
      <c r="O1292"/>
      <c r="P1292"/>
      <c r="Q1292"/>
      <c r="R1292"/>
      <c r="S1292"/>
      <c r="T1292"/>
      <c r="U1292"/>
      <c r="V1292"/>
      <c r="W1292"/>
      <c r="X1292"/>
      <c r="Y1292"/>
      <c r="Z1292"/>
      <c r="AA1292"/>
      <c r="AB1292"/>
      <c r="AC1292"/>
    </row>
    <row r="1293" spans="2:29" s="1" customFormat="1">
      <c r="B1293" s="4"/>
      <c r="C1293" s="5"/>
      <c r="G1293"/>
      <c r="H1293"/>
      <c r="I1293"/>
      <c r="J1293"/>
      <c r="K1293"/>
      <c r="L1293"/>
      <c r="M1293"/>
      <c r="N1293"/>
      <c r="O1293"/>
      <c r="P1293"/>
      <c r="Q1293"/>
      <c r="R1293"/>
      <c r="S1293"/>
      <c r="T1293"/>
      <c r="U1293"/>
      <c r="V1293"/>
      <c r="W1293"/>
      <c r="X1293"/>
      <c r="Y1293"/>
      <c r="Z1293"/>
      <c r="AA1293"/>
      <c r="AB1293"/>
      <c r="AC1293"/>
    </row>
    <row r="1294" spans="2:29" s="1" customFormat="1">
      <c r="B1294" s="4"/>
      <c r="C1294" s="5"/>
      <c r="G1294"/>
      <c r="H1294"/>
      <c r="I1294"/>
      <c r="J1294"/>
      <c r="K1294"/>
      <c r="L1294"/>
      <c r="M1294"/>
      <c r="N1294"/>
      <c r="O1294"/>
      <c r="P1294"/>
      <c r="Q1294"/>
      <c r="R1294"/>
      <c r="S1294"/>
      <c r="T1294"/>
      <c r="U1294"/>
      <c r="V1294"/>
      <c r="W1294"/>
      <c r="X1294"/>
      <c r="Y1294"/>
      <c r="Z1294"/>
      <c r="AA1294"/>
      <c r="AB1294"/>
      <c r="AC1294"/>
    </row>
    <row r="1295" spans="2:29" s="1" customFormat="1">
      <c r="B1295" s="4"/>
      <c r="C1295" s="5"/>
      <c r="G1295"/>
      <c r="H1295"/>
      <c r="I1295"/>
      <c r="J1295"/>
      <c r="K1295"/>
      <c r="L1295"/>
      <c r="M1295"/>
      <c r="N1295"/>
      <c r="O1295"/>
      <c r="P1295"/>
      <c r="Q1295"/>
      <c r="R1295"/>
      <c r="S1295"/>
      <c r="T1295"/>
      <c r="U1295"/>
      <c r="V1295"/>
      <c r="W1295"/>
      <c r="X1295"/>
      <c r="Y1295"/>
      <c r="Z1295"/>
      <c r="AA1295"/>
      <c r="AB1295"/>
      <c r="AC1295"/>
    </row>
    <row r="1296" spans="2:29" s="1" customFormat="1">
      <c r="B1296" s="4"/>
      <c r="C1296" s="5"/>
      <c r="G1296"/>
      <c r="H1296"/>
      <c r="I1296"/>
      <c r="J1296"/>
      <c r="K1296"/>
      <c r="L1296"/>
      <c r="M1296"/>
      <c r="N1296"/>
      <c r="O1296"/>
      <c r="P1296"/>
      <c r="Q1296"/>
      <c r="R1296"/>
      <c r="S1296"/>
      <c r="T1296"/>
      <c r="U1296"/>
      <c r="V1296"/>
      <c r="W1296"/>
      <c r="X1296"/>
      <c r="Y1296"/>
      <c r="Z1296"/>
      <c r="AA1296"/>
      <c r="AB1296"/>
      <c r="AC1296"/>
    </row>
    <row r="1297" spans="2:29" s="1" customFormat="1">
      <c r="B1297" s="4"/>
      <c r="C1297" s="5"/>
      <c r="G1297"/>
      <c r="H1297"/>
      <c r="I1297"/>
      <c r="J1297"/>
      <c r="K1297"/>
      <c r="L1297"/>
      <c r="M1297"/>
      <c r="N1297"/>
      <c r="O1297"/>
      <c r="P1297"/>
      <c r="Q1297"/>
      <c r="R1297"/>
      <c r="S1297"/>
      <c r="T1297"/>
      <c r="U1297"/>
      <c r="V1297"/>
      <c r="W1297"/>
      <c r="X1297"/>
      <c r="Y1297"/>
      <c r="Z1297"/>
      <c r="AA1297"/>
      <c r="AB1297"/>
      <c r="AC1297"/>
    </row>
    <row r="1298" spans="2:29" s="1" customFormat="1">
      <c r="B1298" s="4"/>
      <c r="C1298" s="5"/>
      <c r="G1298"/>
      <c r="H1298"/>
      <c r="I1298"/>
      <c r="J1298"/>
      <c r="K1298"/>
      <c r="L1298"/>
      <c r="M1298"/>
      <c r="N1298"/>
      <c r="O1298"/>
      <c r="P1298"/>
      <c r="Q1298"/>
      <c r="R1298"/>
      <c r="S1298"/>
      <c r="T1298"/>
      <c r="U1298"/>
      <c r="V1298"/>
      <c r="W1298"/>
      <c r="X1298"/>
      <c r="Y1298"/>
      <c r="Z1298"/>
      <c r="AA1298"/>
      <c r="AB1298"/>
      <c r="AC1298"/>
    </row>
    <row r="1299" spans="2:29" s="1" customFormat="1">
      <c r="B1299" s="4"/>
      <c r="C1299" s="5"/>
      <c r="G1299"/>
      <c r="H1299"/>
      <c r="I1299"/>
      <c r="J1299"/>
      <c r="K1299"/>
      <c r="L1299"/>
      <c r="M1299"/>
      <c r="N1299"/>
      <c r="O1299"/>
      <c r="P1299"/>
      <c r="Q1299"/>
      <c r="R1299"/>
      <c r="S1299"/>
      <c r="T1299"/>
      <c r="U1299"/>
      <c r="V1299"/>
      <c r="W1299"/>
      <c r="X1299"/>
      <c r="Y1299"/>
      <c r="Z1299"/>
      <c r="AA1299"/>
      <c r="AB1299"/>
      <c r="AC1299"/>
    </row>
    <row r="1300" spans="2:29" s="1" customFormat="1">
      <c r="B1300" s="4"/>
      <c r="C1300" s="5"/>
      <c r="G1300"/>
      <c r="H1300"/>
      <c r="I1300"/>
      <c r="J1300"/>
      <c r="K1300"/>
      <c r="L1300"/>
      <c r="M1300"/>
      <c r="N1300"/>
      <c r="O1300"/>
      <c r="P1300"/>
      <c r="Q1300"/>
      <c r="R1300"/>
      <c r="S1300"/>
      <c r="T1300"/>
      <c r="U1300"/>
      <c r="V1300"/>
      <c r="W1300"/>
      <c r="X1300"/>
      <c r="Y1300"/>
      <c r="Z1300"/>
      <c r="AA1300"/>
      <c r="AB1300"/>
      <c r="AC1300"/>
    </row>
    <row r="1301" spans="2:29" s="1" customFormat="1">
      <c r="B1301" s="4"/>
      <c r="C1301" s="5"/>
      <c r="G1301"/>
      <c r="H1301"/>
      <c r="I1301"/>
      <c r="J1301"/>
      <c r="K1301"/>
      <c r="L1301"/>
      <c r="M1301"/>
      <c r="N1301"/>
      <c r="O1301"/>
      <c r="P1301"/>
      <c r="Q1301"/>
      <c r="R1301"/>
      <c r="S1301"/>
      <c r="T1301"/>
      <c r="U1301"/>
      <c r="V1301"/>
      <c r="W1301"/>
      <c r="X1301"/>
      <c r="Y1301"/>
      <c r="Z1301"/>
      <c r="AA1301"/>
      <c r="AB1301"/>
      <c r="AC1301"/>
    </row>
    <row r="1302" spans="2:29" s="1" customFormat="1">
      <c r="B1302" s="4"/>
      <c r="C1302" s="5"/>
      <c r="G1302"/>
      <c r="H1302"/>
      <c r="I1302"/>
      <c r="J1302"/>
      <c r="K1302"/>
      <c r="L1302"/>
      <c r="M1302"/>
      <c r="N1302"/>
      <c r="O1302"/>
      <c r="P1302"/>
      <c r="Q1302"/>
      <c r="R1302"/>
      <c r="S1302"/>
      <c r="T1302"/>
      <c r="U1302"/>
      <c r="V1302"/>
      <c r="W1302"/>
      <c r="X1302"/>
      <c r="Y1302"/>
      <c r="Z1302"/>
      <c r="AA1302"/>
      <c r="AB1302"/>
      <c r="AC1302"/>
    </row>
    <row r="1303" spans="2:29" s="1" customFormat="1">
      <c r="B1303" s="4"/>
      <c r="C1303" s="5"/>
      <c r="G1303"/>
      <c r="H1303"/>
      <c r="I1303"/>
      <c r="J1303"/>
      <c r="K1303"/>
      <c r="L1303"/>
      <c r="M1303"/>
      <c r="N1303"/>
      <c r="O1303"/>
      <c r="P1303"/>
      <c r="Q1303"/>
      <c r="R1303"/>
      <c r="S1303"/>
      <c r="T1303"/>
      <c r="U1303"/>
      <c r="V1303"/>
      <c r="W1303"/>
      <c r="X1303"/>
      <c r="Y1303"/>
      <c r="Z1303"/>
      <c r="AA1303"/>
      <c r="AB1303"/>
      <c r="AC1303"/>
    </row>
    <row r="1304" spans="2:29" s="1" customFormat="1">
      <c r="B1304" s="4"/>
      <c r="C1304" s="5"/>
      <c r="G1304"/>
      <c r="H1304"/>
      <c r="I1304"/>
      <c r="J1304"/>
      <c r="K1304"/>
      <c r="L1304"/>
      <c r="M1304"/>
      <c r="N1304"/>
      <c r="O1304"/>
      <c r="P1304"/>
      <c r="Q1304"/>
      <c r="R1304"/>
      <c r="S1304"/>
      <c r="T1304"/>
      <c r="U1304"/>
      <c r="V1304"/>
      <c r="W1304"/>
      <c r="X1304"/>
      <c r="Y1304"/>
      <c r="Z1304"/>
      <c r="AA1304"/>
      <c r="AB1304"/>
      <c r="AC1304"/>
    </row>
    <row r="1305" spans="2:29" s="1" customFormat="1">
      <c r="B1305" s="4"/>
      <c r="C1305" s="5"/>
      <c r="G1305"/>
      <c r="H1305"/>
      <c r="I1305"/>
      <c r="J1305"/>
      <c r="K1305"/>
      <c r="L1305"/>
      <c r="M1305"/>
      <c r="N1305"/>
      <c r="O1305"/>
      <c r="P1305"/>
      <c r="Q1305"/>
      <c r="R1305"/>
      <c r="S1305"/>
      <c r="T1305"/>
      <c r="U1305"/>
      <c r="V1305"/>
      <c r="W1305"/>
      <c r="X1305"/>
      <c r="Y1305"/>
      <c r="Z1305"/>
      <c r="AA1305"/>
      <c r="AB1305"/>
      <c r="AC1305"/>
    </row>
    <row r="1306" spans="2:29" s="1" customFormat="1">
      <c r="B1306" s="4"/>
      <c r="C1306" s="5"/>
      <c r="G1306"/>
      <c r="H1306"/>
      <c r="I1306"/>
      <c r="J1306"/>
      <c r="K1306"/>
      <c r="L1306"/>
      <c r="M1306"/>
      <c r="N1306"/>
      <c r="O1306"/>
      <c r="P1306"/>
      <c r="Q1306"/>
      <c r="R1306"/>
      <c r="S1306"/>
      <c r="T1306"/>
      <c r="U1306"/>
      <c r="V1306"/>
      <c r="W1306"/>
      <c r="X1306"/>
      <c r="Y1306"/>
      <c r="Z1306"/>
      <c r="AA1306"/>
      <c r="AB1306"/>
      <c r="AC1306"/>
    </row>
    <row r="1307" spans="2:29" s="1" customFormat="1">
      <c r="B1307" s="4"/>
      <c r="C1307" s="5"/>
      <c r="G1307"/>
      <c r="H1307"/>
      <c r="I1307"/>
      <c r="J1307"/>
      <c r="K1307"/>
      <c r="L1307"/>
      <c r="M1307"/>
      <c r="N1307"/>
      <c r="O1307"/>
      <c r="P1307"/>
      <c r="Q1307"/>
      <c r="R1307"/>
      <c r="S1307"/>
      <c r="T1307"/>
      <c r="U1307"/>
      <c r="V1307"/>
      <c r="W1307"/>
      <c r="X1307"/>
      <c r="Y1307"/>
      <c r="Z1307"/>
      <c r="AA1307"/>
      <c r="AB1307"/>
      <c r="AC1307"/>
    </row>
    <row r="1308" spans="2:29" s="1" customFormat="1">
      <c r="B1308" s="4"/>
      <c r="C1308" s="5"/>
      <c r="G1308"/>
      <c r="H1308"/>
      <c r="I1308"/>
      <c r="J1308"/>
      <c r="K1308"/>
      <c r="L1308"/>
      <c r="M1308"/>
      <c r="N1308"/>
      <c r="O1308"/>
      <c r="P1308"/>
      <c r="Q1308"/>
      <c r="R1308"/>
      <c r="S1308"/>
      <c r="T1308"/>
      <c r="U1308"/>
      <c r="V1308"/>
      <c r="W1308"/>
      <c r="X1308"/>
      <c r="Y1308"/>
      <c r="Z1308"/>
      <c r="AA1308"/>
      <c r="AB1308"/>
      <c r="AC1308"/>
    </row>
    <row r="1309" spans="2:29" s="1" customFormat="1">
      <c r="B1309" s="4"/>
      <c r="C1309" s="5"/>
      <c r="G1309"/>
      <c r="H1309"/>
      <c r="I1309"/>
      <c r="J1309"/>
      <c r="K1309"/>
      <c r="L1309"/>
      <c r="M1309"/>
      <c r="N1309"/>
      <c r="O1309"/>
      <c r="P1309"/>
      <c r="Q1309"/>
      <c r="R1309"/>
      <c r="S1309"/>
      <c r="T1309"/>
      <c r="U1309"/>
      <c r="V1309"/>
      <c r="W1309"/>
      <c r="X1309"/>
      <c r="Y1309"/>
      <c r="Z1309"/>
      <c r="AA1309"/>
      <c r="AB1309"/>
      <c r="AC1309"/>
    </row>
    <row r="1310" spans="2:29" s="1" customFormat="1">
      <c r="B1310" s="4"/>
      <c r="C1310" s="5"/>
      <c r="G1310"/>
      <c r="H1310"/>
      <c r="I1310"/>
      <c r="J1310"/>
      <c r="K1310"/>
      <c r="L1310"/>
      <c r="M1310"/>
      <c r="N1310"/>
      <c r="O1310"/>
      <c r="P1310"/>
      <c r="Q1310"/>
      <c r="R1310"/>
      <c r="S1310"/>
      <c r="T1310"/>
      <c r="U1310"/>
      <c r="V1310"/>
      <c r="W1310"/>
      <c r="X1310"/>
      <c r="Y1310"/>
      <c r="Z1310"/>
      <c r="AA1310"/>
      <c r="AB1310"/>
      <c r="AC1310"/>
    </row>
    <row r="1311" spans="2:29" s="1" customFormat="1">
      <c r="B1311" s="4"/>
      <c r="C1311" s="5"/>
      <c r="G1311"/>
      <c r="H1311"/>
      <c r="I1311"/>
      <c r="J1311"/>
      <c r="K1311"/>
      <c r="L1311"/>
      <c r="M1311"/>
      <c r="N1311"/>
      <c r="O1311"/>
      <c r="P1311"/>
      <c r="Q1311"/>
      <c r="R1311"/>
      <c r="S1311"/>
      <c r="T1311"/>
      <c r="U1311"/>
      <c r="V1311"/>
      <c r="W1311"/>
      <c r="X1311"/>
      <c r="Y1311"/>
      <c r="Z1311"/>
      <c r="AA1311"/>
      <c r="AB1311"/>
      <c r="AC1311"/>
    </row>
    <row r="1312" spans="2:29" s="1" customFormat="1">
      <c r="B1312" s="4"/>
      <c r="C1312" s="5"/>
      <c r="G1312"/>
      <c r="H1312"/>
      <c r="I1312"/>
      <c r="J1312"/>
      <c r="K1312"/>
      <c r="L1312"/>
      <c r="M1312"/>
      <c r="N1312"/>
      <c r="O1312"/>
      <c r="P1312"/>
      <c r="Q1312"/>
      <c r="R1312"/>
      <c r="S1312"/>
      <c r="T1312"/>
      <c r="U1312"/>
      <c r="V1312"/>
      <c r="W1312"/>
      <c r="X1312"/>
      <c r="Y1312"/>
      <c r="Z1312"/>
      <c r="AA1312"/>
      <c r="AB1312"/>
      <c r="AC1312"/>
    </row>
    <row r="1313" spans="2:29" s="1" customFormat="1">
      <c r="B1313" s="4"/>
      <c r="C1313" s="5"/>
      <c r="G1313"/>
      <c r="H1313"/>
      <c r="I1313"/>
      <c r="J1313"/>
      <c r="K1313"/>
      <c r="L1313"/>
      <c r="M1313"/>
      <c r="N1313"/>
      <c r="O1313"/>
      <c r="P1313"/>
      <c r="Q1313"/>
      <c r="R1313"/>
      <c r="S1313"/>
      <c r="T1313"/>
      <c r="U1313"/>
      <c r="V1313"/>
      <c r="W1313"/>
      <c r="X1313"/>
      <c r="Y1313"/>
      <c r="Z1313"/>
      <c r="AA1313"/>
      <c r="AB1313"/>
      <c r="AC1313"/>
    </row>
    <row r="1314" spans="2:29" s="1" customFormat="1">
      <c r="B1314" s="4"/>
      <c r="C1314" s="5"/>
      <c r="G1314"/>
      <c r="H1314"/>
      <c r="I1314"/>
      <c r="J1314"/>
      <c r="K1314"/>
      <c r="L1314"/>
      <c r="M1314"/>
      <c r="N1314"/>
      <c r="O1314"/>
      <c r="P1314"/>
      <c r="Q1314"/>
      <c r="R1314"/>
      <c r="S1314"/>
      <c r="T1314"/>
      <c r="U1314"/>
      <c r="V1314"/>
      <c r="W1314"/>
      <c r="X1314"/>
      <c r="Y1314"/>
      <c r="Z1314"/>
      <c r="AA1314"/>
      <c r="AB1314"/>
      <c r="AC1314"/>
    </row>
    <row r="1315" spans="2:29" s="1" customFormat="1">
      <c r="B1315" s="4"/>
      <c r="C1315" s="5"/>
      <c r="G1315"/>
      <c r="H1315"/>
      <c r="I1315"/>
      <c r="J1315"/>
      <c r="K1315"/>
      <c r="L1315"/>
      <c r="M1315"/>
      <c r="N1315"/>
      <c r="O1315"/>
      <c r="P1315"/>
      <c r="Q1315"/>
      <c r="R1315"/>
      <c r="S1315"/>
      <c r="T1315"/>
      <c r="U1315"/>
      <c r="V1315"/>
      <c r="W1315"/>
      <c r="X1315"/>
      <c r="Y1315"/>
      <c r="Z1315"/>
      <c r="AA1315"/>
      <c r="AB1315"/>
      <c r="AC1315"/>
    </row>
    <row r="1316" spans="2:29" s="1" customFormat="1">
      <c r="B1316" s="4"/>
      <c r="C1316" s="5"/>
      <c r="G1316"/>
      <c r="H1316"/>
      <c r="I1316"/>
      <c r="J1316"/>
      <c r="K1316"/>
      <c r="L1316"/>
      <c r="M1316"/>
      <c r="N1316"/>
      <c r="O1316"/>
      <c r="P1316"/>
      <c r="Q1316"/>
      <c r="R1316"/>
      <c r="S1316"/>
      <c r="T1316"/>
      <c r="U1316"/>
      <c r="V1316"/>
      <c r="W1316"/>
      <c r="X1316"/>
      <c r="Y1316"/>
      <c r="Z1316"/>
      <c r="AA1316"/>
      <c r="AB1316"/>
      <c r="AC1316"/>
    </row>
    <row r="1317" spans="2:29" s="1" customFormat="1">
      <c r="B1317" s="4"/>
      <c r="C1317" s="5"/>
      <c r="G1317"/>
      <c r="H1317"/>
      <c r="I1317"/>
      <c r="J1317"/>
      <c r="K1317"/>
      <c r="L1317"/>
      <c r="M1317"/>
      <c r="N1317"/>
      <c r="O1317"/>
      <c r="P1317"/>
      <c r="Q1317"/>
      <c r="R1317"/>
      <c r="S1317"/>
      <c r="T1317"/>
      <c r="U1317"/>
      <c r="V1317"/>
      <c r="W1317"/>
      <c r="X1317"/>
      <c r="Y1317"/>
      <c r="Z1317"/>
      <c r="AA1317"/>
      <c r="AB1317"/>
      <c r="AC1317"/>
    </row>
    <row r="1318" spans="2:29" s="1" customFormat="1">
      <c r="B1318" s="4"/>
      <c r="C1318" s="5"/>
      <c r="G1318"/>
      <c r="H1318"/>
      <c r="I1318"/>
      <c r="J1318"/>
      <c r="K1318"/>
      <c r="L1318"/>
      <c r="M1318"/>
      <c r="N1318"/>
      <c r="O1318"/>
      <c r="P1318"/>
      <c r="Q1318"/>
      <c r="R1318"/>
      <c r="S1318"/>
      <c r="T1318"/>
      <c r="U1318"/>
      <c r="V1318"/>
      <c r="W1318"/>
      <c r="X1318"/>
      <c r="Y1318"/>
      <c r="Z1318"/>
      <c r="AA1318"/>
      <c r="AB1318"/>
      <c r="AC1318"/>
    </row>
    <row r="1319" spans="2:29" s="1" customFormat="1">
      <c r="B1319" s="4"/>
      <c r="C1319" s="5"/>
      <c r="G1319"/>
      <c r="H1319"/>
      <c r="I1319"/>
      <c r="J1319"/>
      <c r="K1319"/>
      <c r="L1319"/>
      <c r="M1319"/>
      <c r="N1319"/>
      <c r="O1319"/>
      <c r="P1319"/>
      <c r="Q1319"/>
      <c r="R1319"/>
      <c r="S1319"/>
      <c r="T1319"/>
      <c r="U1319"/>
      <c r="V1319"/>
      <c r="W1319"/>
      <c r="X1319"/>
      <c r="Y1319"/>
      <c r="Z1319"/>
      <c r="AA1319"/>
      <c r="AB1319"/>
      <c r="AC1319"/>
    </row>
    <row r="1320" spans="2:29" s="1" customFormat="1">
      <c r="B1320" s="4"/>
      <c r="C1320" s="5"/>
      <c r="G1320"/>
      <c r="H1320"/>
      <c r="I1320"/>
      <c r="J1320"/>
      <c r="K1320"/>
      <c r="L1320"/>
      <c r="M1320"/>
      <c r="N1320"/>
      <c r="O1320"/>
      <c r="P1320"/>
      <c r="Q1320"/>
      <c r="R1320"/>
      <c r="S1320"/>
      <c r="T1320"/>
      <c r="U1320"/>
      <c r="V1320"/>
      <c r="W1320"/>
      <c r="X1320"/>
      <c r="Y1320"/>
      <c r="Z1320"/>
      <c r="AA1320"/>
      <c r="AB1320"/>
      <c r="AC1320"/>
    </row>
    <row r="1321" spans="2:29" s="1" customFormat="1">
      <c r="B1321" s="4"/>
      <c r="C1321" s="5"/>
      <c r="G1321"/>
      <c r="H1321"/>
      <c r="I1321"/>
      <c r="J1321"/>
      <c r="K1321"/>
      <c r="L1321"/>
      <c r="M1321"/>
      <c r="N1321"/>
      <c r="O1321"/>
      <c r="P1321"/>
      <c r="Q1321"/>
      <c r="R1321"/>
      <c r="S1321"/>
      <c r="T1321"/>
      <c r="U1321"/>
      <c r="V1321"/>
      <c r="W1321"/>
      <c r="X1321"/>
      <c r="Y1321"/>
      <c r="Z1321"/>
      <c r="AA1321"/>
      <c r="AB1321"/>
      <c r="AC1321"/>
    </row>
    <row r="1322" spans="2:29" s="1" customFormat="1">
      <c r="B1322" s="4"/>
      <c r="C1322" s="5"/>
      <c r="G1322"/>
      <c r="H1322"/>
      <c r="I1322"/>
      <c r="J1322"/>
      <c r="K1322"/>
      <c r="L1322"/>
      <c r="M1322"/>
      <c r="N1322"/>
      <c r="O1322"/>
      <c r="P1322"/>
      <c r="Q1322"/>
      <c r="R1322"/>
      <c r="S1322"/>
      <c r="T1322"/>
      <c r="U1322"/>
      <c r="V1322"/>
      <c r="W1322"/>
      <c r="X1322"/>
      <c r="Y1322"/>
      <c r="Z1322"/>
      <c r="AA1322"/>
      <c r="AB1322"/>
      <c r="AC1322"/>
    </row>
    <row r="1323" spans="2:29" s="1" customFormat="1">
      <c r="B1323" s="4"/>
      <c r="C1323" s="5"/>
      <c r="G1323"/>
      <c r="H1323"/>
      <c r="I1323"/>
      <c r="J1323"/>
      <c r="K1323"/>
      <c r="L1323"/>
      <c r="M1323"/>
      <c r="N1323"/>
      <c r="O1323"/>
      <c r="P1323"/>
      <c r="Q1323"/>
      <c r="R1323"/>
      <c r="S1323"/>
      <c r="T1323"/>
      <c r="U1323"/>
      <c r="V1323"/>
      <c r="W1323"/>
      <c r="X1323"/>
      <c r="Y1323"/>
      <c r="Z1323"/>
      <c r="AA1323"/>
      <c r="AB1323"/>
      <c r="AC1323"/>
    </row>
    <row r="1324" spans="2:29" s="1" customFormat="1">
      <c r="B1324" s="4"/>
      <c r="C1324" s="5"/>
      <c r="G1324"/>
      <c r="H1324"/>
      <c r="I1324"/>
      <c r="J1324"/>
      <c r="K1324"/>
      <c r="L1324"/>
      <c r="M1324"/>
      <c r="N1324"/>
      <c r="O1324"/>
      <c r="P1324"/>
      <c r="Q1324"/>
      <c r="R1324"/>
      <c r="S1324"/>
      <c r="T1324"/>
      <c r="U1324"/>
      <c r="V1324"/>
      <c r="W1324"/>
      <c r="X1324"/>
      <c r="Y1324"/>
      <c r="Z1324"/>
      <c r="AA1324"/>
      <c r="AB1324"/>
      <c r="AC1324"/>
    </row>
    <row r="1325" spans="2:29" s="1" customFormat="1">
      <c r="B1325" s="4"/>
      <c r="C1325" s="5"/>
      <c r="G1325"/>
      <c r="H1325"/>
      <c r="I1325"/>
      <c r="J1325"/>
      <c r="K1325"/>
      <c r="L1325"/>
      <c r="M1325"/>
      <c r="N1325"/>
      <c r="O1325"/>
      <c r="P1325"/>
      <c r="Q1325"/>
      <c r="R1325"/>
      <c r="S1325"/>
      <c r="T1325"/>
      <c r="U1325"/>
      <c r="V1325"/>
      <c r="W1325"/>
      <c r="X1325"/>
      <c r="Y1325"/>
      <c r="Z1325"/>
      <c r="AA1325"/>
      <c r="AB1325"/>
      <c r="AC1325"/>
    </row>
    <row r="1326" spans="2:29" s="1" customFormat="1">
      <c r="B1326" s="4"/>
      <c r="C1326" s="5"/>
      <c r="G1326"/>
      <c r="H1326"/>
      <c r="I1326"/>
      <c r="J1326"/>
      <c r="K1326"/>
      <c r="L1326"/>
      <c r="M1326"/>
      <c r="N1326"/>
      <c r="O1326"/>
      <c r="P1326"/>
      <c r="Q1326"/>
      <c r="R1326"/>
      <c r="S1326"/>
      <c r="T1326"/>
      <c r="U1326"/>
      <c r="V1326"/>
      <c r="W1326"/>
      <c r="X1326"/>
      <c r="Y1326"/>
      <c r="Z1326"/>
      <c r="AA1326"/>
      <c r="AB1326"/>
      <c r="AC1326"/>
    </row>
    <row r="1327" spans="2:29" s="1" customFormat="1">
      <c r="B1327" s="4"/>
      <c r="C1327" s="5"/>
      <c r="G1327"/>
      <c r="H1327"/>
      <c r="I1327"/>
      <c r="J1327"/>
      <c r="K1327"/>
      <c r="L1327"/>
      <c r="M1327"/>
      <c r="N1327"/>
      <c r="O1327"/>
      <c r="P1327"/>
      <c r="Q1327"/>
      <c r="R1327"/>
      <c r="S1327"/>
      <c r="T1327"/>
      <c r="U1327"/>
      <c r="V1327"/>
      <c r="W1327"/>
      <c r="X1327"/>
      <c r="Y1327"/>
      <c r="Z1327"/>
      <c r="AA1327"/>
      <c r="AB1327"/>
      <c r="AC1327"/>
    </row>
    <row r="1328" spans="2:29" s="1" customFormat="1">
      <c r="B1328" s="4"/>
      <c r="C1328" s="5"/>
      <c r="G1328"/>
      <c r="H1328"/>
      <c r="I1328"/>
      <c r="J1328"/>
      <c r="K1328"/>
      <c r="L1328"/>
      <c r="M1328"/>
      <c r="N1328"/>
      <c r="O1328"/>
      <c r="P1328"/>
      <c r="Q1328"/>
      <c r="R1328"/>
      <c r="S1328"/>
      <c r="T1328"/>
      <c r="U1328"/>
      <c r="V1328"/>
      <c r="W1328"/>
      <c r="X1328"/>
      <c r="Y1328"/>
      <c r="Z1328"/>
      <c r="AA1328"/>
      <c r="AB1328"/>
      <c r="AC1328"/>
    </row>
    <row r="1329" spans="2:29" s="1" customFormat="1">
      <c r="B1329" s="4"/>
      <c r="C1329" s="5"/>
      <c r="G1329"/>
      <c r="H1329"/>
      <c r="I1329"/>
      <c r="J1329"/>
      <c r="K1329"/>
      <c r="L1329"/>
      <c r="M1329"/>
      <c r="N1329"/>
      <c r="O1329"/>
      <c r="P1329"/>
      <c r="Q1329"/>
      <c r="R1329"/>
      <c r="S1329"/>
      <c r="T1329"/>
      <c r="U1329"/>
      <c r="V1329"/>
      <c r="W1329"/>
      <c r="X1329"/>
      <c r="Y1329"/>
      <c r="Z1329"/>
      <c r="AA1329"/>
      <c r="AB1329"/>
      <c r="AC1329"/>
    </row>
    <row r="1330" spans="2:29" s="1" customFormat="1">
      <c r="B1330" s="4"/>
      <c r="C1330" s="5"/>
      <c r="G1330"/>
      <c r="H1330"/>
      <c r="I1330"/>
      <c r="J1330"/>
      <c r="K1330"/>
      <c r="L1330"/>
      <c r="M1330"/>
      <c r="N1330"/>
      <c r="O1330"/>
      <c r="P1330"/>
      <c r="Q1330"/>
      <c r="R1330"/>
      <c r="S1330"/>
      <c r="T1330"/>
      <c r="U1330"/>
      <c r="V1330"/>
      <c r="W1330"/>
      <c r="X1330"/>
      <c r="Y1330"/>
      <c r="Z1330"/>
      <c r="AA1330"/>
      <c r="AB1330"/>
      <c r="AC1330"/>
    </row>
    <row r="1331" spans="2:29" s="1" customFormat="1">
      <c r="B1331" s="4"/>
      <c r="C1331" s="5"/>
      <c r="G1331"/>
      <c r="H1331"/>
      <c r="I1331"/>
      <c r="J1331"/>
      <c r="K1331"/>
      <c r="L1331"/>
      <c r="M1331"/>
      <c r="N1331"/>
      <c r="O1331"/>
      <c r="P1331"/>
      <c r="Q1331"/>
      <c r="R1331"/>
      <c r="S1331"/>
      <c r="T1331"/>
      <c r="U1331"/>
      <c r="V1331"/>
      <c r="W1331"/>
      <c r="X1331"/>
      <c r="Y1331"/>
      <c r="Z1331"/>
      <c r="AA1331"/>
      <c r="AB1331"/>
      <c r="AC1331"/>
    </row>
    <row r="1332" spans="2:29" s="1" customFormat="1">
      <c r="B1332" s="4"/>
      <c r="C1332" s="5"/>
      <c r="G1332"/>
      <c r="H1332"/>
      <c r="I1332"/>
      <c r="J1332"/>
      <c r="K1332"/>
      <c r="L1332"/>
      <c r="M1332"/>
      <c r="N1332"/>
      <c r="O1332"/>
      <c r="P1332"/>
      <c r="Q1332"/>
      <c r="R1332"/>
      <c r="S1332"/>
      <c r="T1332"/>
      <c r="U1332"/>
      <c r="V1332"/>
      <c r="W1332"/>
      <c r="X1332"/>
      <c r="Y1332"/>
      <c r="Z1332"/>
      <c r="AA1332"/>
      <c r="AB1332"/>
      <c r="AC1332"/>
    </row>
    <row r="1333" spans="2:29" s="1" customFormat="1">
      <c r="B1333" s="4"/>
      <c r="C1333" s="5"/>
      <c r="G1333"/>
      <c r="H1333"/>
      <c r="I1333"/>
      <c r="J1333"/>
      <c r="K1333"/>
      <c r="L1333"/>
      <c r="M1333"/>
      <c r="N1333"/>
      <c r="O1333"/>
      <c r="P1333"/>
      <c r="Q1333"/>
      <c r="R1333"/>
      <c r="S1333"/>
      <c r="T1333"/>
      <c r="U1333"/>
      <c r="V1333"/>
      <c r="W1333"/>
      <c r="X1333"/>
      <c r="Y1333"/>
      <c r="Z1333"/>
      <c r="AA1333"/>
      <c r="AB1333"/>
      <c r="AC1333"/>
    </row>
    <row r="1334" spans="2:29" s="1" customFormat="1">
      <c r="B1334" s="4"/>
      <c r="C1334" s="5"/>
      <c r="G1334"/>
      <c r="H1334"/>
      <c r="I1334"/>
      <c r="J1334"/>
      <c r="K1334"/>
      <c r="L1334"/>
      <c r="M1334"/>
      <c r="N1334"/>
      <c r="O1334"/>
      <c r="P1334"/>
      <c r="Q1334"/>
      <c r="R1334"/>
      <c r="S1334"/>
      <c r="T1334"/>
      <c r="U1334"/>
      <c r="V1334"/>
      <c r="W1334"/>
      <c r="X1334"/>
      <c r="Y1334"/>
      <c r="Z1334"/>
      <c r="AA1334"/>
      <c r="AB1334"/>
      <c r="AC1334"/>
    </row>
    <row r="1335" spans="2:29" s="1" customFormat="1">
      <c r="B1335" s="4"/>
      <c r="C1335" s="5"/>
      <c r="G1335"/>
      <c r="H1335"/>
      <c r="I1335"/>
      <c r="J1335"/>
      <c r="K1335"/>
      <c r="L1335"/>
      <c r="M1335"/>
      <c r="N1335"/>
      <c r="O1335"/>
      <c r="P1335"/>
      <c r="Q1335"/>
      <c r="R1335"/>
      <c r="S1335"/>
      <c r="T1335"/>
      <c r="U1335"/>
      <c r="V1335"/>
      <c r="W1335"/>
      <c r="X1335"/>
      <c r="Y1335"/>
      <c r="Z1335"/>
      <c r="AA1335"/>
      <c r="AB1335"/>
      <c r="AC1335"/>
    </row>
    <row r="1336" spans="2:29" s="1" customFormat="1">
      <c r="B1336" s="4"/>
      <c r="C1336" s="5"/>
      <c r="G1336"/>
      <c r="H1336"/>
      <c r="I1336"/>
      <c r="J1336"/>
      <c r="K1336"/>
      <c r="L1336"/>
      <c r="M1336"/>
      <c r="N1336"/>
      <c r="O1336"/>
      <c r="P1336"/>
      <c r="Q1336"/>
      <c r="R1336"/>
      <c r="S1336"/>
      <c r="T1336"/>
      <c r="U1336"/>
      <c r="V1336"/>
      <c r="W1336"/>
      <c r="X1336"/>
      <c r="Y1336"/>
      <c r="Z1336"/>
      <c r="AA1336"/>
      <c r="AB1336"/>
      <c r="AC1336"/>
    </row>
    <row r="1337" spans="2:29" s="1" customFormat="1">
      <c r="B1337" s="4"/>
      <c r="C1337" s="5"/>
      <c r="G1337"/>
      <c r="H1337"/>
      <c r="I1337"/>
      <c r="J1337"/>
      <c r="K1337"/>
      <c r="L1337"/>
      <c r="M1337"/>
      <c r="N1337"/>
      <c r="O1337"/>
      <c r="P1337"/>
      <c r="Q1337"/>
      <c r="R1337"/>
      <c r="S1337"/>
      <c r="T1337"/>
      <c r="U1337"/>
      <c r="V1337"/>
      <c r="W1337"/>
      <c r="X1337"/>
      <c r="Y1337"/>
      <c r="Z1337"/>
      <c r="AA1337"/>
      <c r="AB1337"/>
      <c r="AC1337"/>
    </row>
    <row r="1338" spans="2:29" s="1" customFormat="1">
      <c r="B1338" s="4"/>
      <c r="C1338" s="5"/>
      <c r="G1338"/>
      <c r="H1338"/>
      <c r="I1338"/>
      <c r="J1338"/>
      <c r="K1338"/>
      <c r="L1338"/>
      <c r="M1338"/>
      <c r="N1338"/>
      <c r="O1338"/>
      <c r="P1338"/>
      <c r="Q1338"/>
      <c r="R1338"/>
      <c r="S1338"/>
      <c r="T1338"/>
      <c r="U1338"/>
      <c r="V1338"/>
      <c r="W1338"/>
      <c r="X1338"/>
      <c r="Y1338"/>
      <c r="Z1338"/>
      <c r="AA1338"/>
      <c r="AB1338"/>
      <c r="AC1338"/>
    </row>
    <row r="1339" spans="2:29" s="1" customFormat="1">
      <c r="B1339" s="4"/>
      <c r="C1339" s="5"/>
      <c r="G1339"/>
      <c r="H1339"/>
      <c r="I1339"/>
      <c r="J1339"/>
      <c r="K1339"/>
      <c r="L1339"/>
      <c r="M1339"/>
      <c r="N1339"/>
      <c r="O1339"/>
      <c r="P1339"/>
      <c r="Q1339"/>
      <c r="R1339"/>
      <c r="S1339"/>
      <c r="T1339"/>
      <c r="U1339"/>
      <c r="V1339"/>
      <c r="W1339"/>
      <c r="X1339"/>
      <c r="Y1339"/>
      <c r="Z1339"/>
      <c r="AA1339"/>
      <c r="AB1339"/>
      <c r="AC1339"/>
    </row>
    <row r="1340" spans="2:29" s="1" customFormat="1">
      <c r="B1340" s="4"/>
      <c r="C1340" s="5"/>
      <c r="G1340"/>
      <c r="H1340"/>
      <c r="I1340"/>
      <c r="J1340"/>
      <c r="K1340"/>
      <c r="L1340"/>
      <c r="M1340"/>
      <c r="N1340"/>
      <c r="O1340"/>
      <c r="P1340"/>
      <c r="Q1340"/>
      <c r="R1340"/>
      <c r="S1340"/>
      <c r="T1340"/>
      <c r="U1340"/>
      <c r="V1340"/>
      <c r="W1340"/>
      <c r="X1340"/>
      <c r="Y1340"/>
      <c r="Z1340"/>
      <c r="AA1340"/>
      <c r="AB1340"/>
      <c r="AC1340"/>
    </row>
    <row r="1341" spans="2:29" s="1" customFormat="1">
      <c r="B1341" s="4"/>
      <c r="C1341" s="5"/>
      <c r="G1341"/>
      <c r="H1341"/>
      <c r="I1341"/>
      <c r="J1341"/>
      <c r="K1341"/>
      <c r="L1341"/>
      <c r="M1341"/>
      <c r="N1341"/>
      <c r="O1341"/>
      <c r="P1341"/>
      <c r="Q1341"/>
      <c r="R1341"/>
      <c r="S1341"/>
      <c r="T1341"/>
      <c r="U1341"/>
      <c r="V1341"/>
      <c r="W1341"/>
      <c r="X1341"/>
      <c r="Y1341"/>
      <c r="Z1341"/>
      <c r="AA1341"/>
      <c r="AB1341"/>
      <c r="AC1341"/>
    </row>
    <row r="1342" spans="2:29" s="1" customFormat="1">
      <c r="B1342" s="4"/>
      <c r="C1342" s="5"/>
      <c r="G1342"/>
      <c r="H1342"/>
      <c r="I1342"/>
      <c r="J1342"/>
      <c r="K1342"/>
      <c r="L1342"/>
      <c r="M1342"/>
      <c r="N1342"/>
      <c r="O1342"/>
      <c r="P1342"/>
      <c r="Q1342"/>
      <c r="R1342"/>
      <c r="S1342"/>
      <c r="T1342"/>
      <c r="U1342"/>
      <c r="V1342"/>
      <c r="W1342"/>
      <c r="X1342"/>
      <c r="Y1342"/>
      <c r="Z1342"/>
      <c r="AA1342"/>
      <c r="AB1342"/>
      <c r="AC1342"/>
    </row>
    <row r="1343" spans="2:29" s="1" customFormat="1">
      <c r="B1343" s="4"/>
      <c r="C1343" s="5"/>
      <c r="G1343"/>
      <c r="H1343"/>
      <c r="I1343"/>
      <c r="J1343"/>
      <c r="K1343"/>
      <c r="L1343"/>
      <c r="M1343"/>
      <c r="N1343"/>
      <c r="O1343"/>
      <c r="P1343"/>
      <c r="Q1343"/>
      <c r="R1343"/>
      <c r="S1343"/>
      <c r="T1343"/>
      <c r="U1343"/>
      <c r="V1343"/>
      <c r="W1343"/>
      <c r="X1343"/>
      <c r="Y1343"/>
      <c r="Z1343"/>
      <c r="AA1343"/>
      <c r="AB1343"/>
      <c r="AC1343"/>
    </row>
    <row r="1344" spans="2:29" s="1" customFormat="1">
      <c r="B1344" s="4"/>
      <c r="C1344" s="5"/>
      <c r="G1344"/>
      <c r="H1344"/>
      <c r="I1344"/>
      <c r="J1344"/>
      <c r="K1344"/>
      <c r="L1344"/>
      <c r="M1344"/>
      <c r="N1344"/>
      <c r="O1344"/>
      <c r="P1344"/>
      <c r="Q1344"/>
      <c r="R1344"/>
      <c r="S1344"/>
      <c r="T1344"/>
      <c r="U1344"/>
      <c r="V1344"/>
      <c r="W1344"/>
      <c r="X1344"/>
      <c r="Y1344"/>
      <c r="Z1344"/>
      <c r="AA1344"/>
      <c r="AB1344"/>
      <c r="AC1344"/>
    </row>
    <row r="1345" spans="2:29" s="1" customFormat="1">
      <c r="B1345" s="4"/>
      <c r="C1345" s="5"/>
      <c r="G1345"/>
      <c r="H1345"/>
      <c r="I1345"/>
      <c r="J1345"/>
      <c r="K1345"/>
      <c r="L1345"/>
      <c r="M1345"/>
      <c r="N1345"/>
      <c r="O1345"/>
      <c r="P1345"/>
      <c r="Q1345"/>
      <c r="R1345"/>
      <c r="S1345"/>
      <c r="T1345"/>
      <c r="U1345"/>
      <c r="V1345"/>
      <c r="W1345"/>
      <c r="X1345"/>
      <c r="Y1345"/>
      <c r="Z1345"/>
      <c r="AA1345"/>
      <c r="AB1345"/>
      <c r="AC1345"/>
    </row>
    <row r="1346" spans="2:29" s="1" customFormat="1">
      <c r="B1346" s="4"/>
      <c r="C1346" s="5"/>
      <c r="G1346"/>
      <c r="H1346"/>
      <c r="I1346"/>
      <c r="J1346"/>
      <c r="K1346"/>
      <c r="L1346"/>
      <c r="M1346"/>
      <c r="N1346"/>
      <c r="O1346"/>
      <c r="P1346"/>
      <c r="Q1346"/>
      <c r="R1346"/>
      <c r="S1346"/>
      <c r="T1346"/>
      <c r="U1346"/>
      <c r="V1346"/>
      <c r="W1346"/>
      <c r="X1346"/>
      <c r="Y1346"/>
      <c r="Z1346"/>
      <c r="AA1346"/>
      <c r="AB1346"/>
      <c r="AC1346"/>
    </row>
    <row r="1347" spans="2:29" s="1" customFormat="1">
      <c r="B1347" s="4"/>
      <c r="C1347" s="5"/>
      <c r="G1347"/>
      <c r="H1347"/>
      <c r="I1347"/>
      <c r="J1347"/>
      <c r="K1347"/>
      <c r="L1347"/>
      <c r="M1347"/>
      <c r="N1347"/>
      <c r="O1347"/>
      <c r="P1347"/>
      <c r="Q1347"/>
      <c r="R1347"/>
      <c r="S1347"/>
      <c r="T1347"/>
      <c r="U1347"/>
      <c r="V1347"/>
      <c r="W1347"/>
      <c r="X1347"/>
      <c r="Y1347"/>
      <c r="Z1347"/>
      <c r="AA1347"/>
      <c r="AB1347"/>
      <c r="AC1347"/>
    </row>
    <row r="1348" spans="2:29" s="1" customFormat="1">
      <c r="B1348" s="4"/>
      <c r="C1348" s="5"/>
      <c r="G1348"/>
      <c r="H1348"/>
      <c r="I1348"/>
      <c r="J1348"/>
      <c r="K1348"/>
      <c r="L1348"/>
      <c r="M1348"/>
      <c r="N1348"/>
      <c r="O1348"/>
      <c r="P1348"/>
      <c r="Q1348"/>
      <c r="R1348"/>
      <c r="S1348"/>
      <c r="T1348"/>
      <c r="U1348"/>
      <c r="V1348"/>
      <c r="W1348"/>
      <c r="X1348"/>
      <c r="Y1348"/>
      <c r="Z1348"/>
      <c r="AA1348"/>
      <c r="AB1348"/>
      <c r="AC1348"/>
    </row>
    <row r="1349" spans="2:29" s="1" customFormat="1">
      <c r="B1349" s="4"/>
      <c r="C1349" s="5"/>
      <c r="G1349"/>
      <c r="H1349"/>
      <c r="I1349"/>
      <c r="J1349"/>
      <c r="K1349"/>
      <c r="L1349"/>
      <c r="M1349"/>
      <c r="N1349"/>
      <c r="O1349"/>
      <c r="P1349"/>
      <c r="Q1349"/>
      <c r="R1349"/>
      <c r="S1349"/>
      <c r="T1349"/>
      <c r="U1349"/>
      <c r="V1349"/>
      <c r="W1349"/>
      <c r="X1349"/>
      <c r="Y1349"/>
      <c r="Z1349"/>
      <c r="AA1349"/>
      <c r="AB1349"/>
      <c r="AC1349"/>
    </row>
    <row r="1350" spans="2:29" s="1" customFormat="1">
      <c r="B1350" s="4"/>
      <c r="C1350" s="5"/>
      <c r="G1350"/>
      <c r="H1350"/>
      <c r="I1350"/>
      <c r="J1350"/>
      <c r="K1350"/>
      <c r="L1350"/>
      <c r="M1350"/>
      <c r="N1350"/>
      <c r="O1350"/>
      <c r="P1350"/>
      <c r="Q1350"/>
      <c r="R1350"/>
      <c r="S1350"/>
      <c r="T1350"/>
      <c r="U1350"/>
      <c r="V1350"/>
      <c r="W1350"/>
      <c r="X1350"/>
      <c r="Y1350"/>
      <c r="Z1350"/>
      <c r="AA1350"/>
      <c r="AB1350"/>
      <c r="AC1350"/>
    </row>
    <row r="1351" spans="2:29" s="1" customFormat="1">
      <c r="B1351" s="4"/>
      <c r="C1351" s="5"/>
      <c r="G1351"/>
      <c r="H1351"/>
      <c r="I1351"/>
      <c r="J1351"/>
      <c r="K1351"/>
      <c r="L1351"/>
      <c r="M1351"/>
      <c r="N1351"/>
      <c r="O1351"/>
      <c r="P1351"/>
      <c r="Q1351"/>
      <c r="R1351"/>
      <c r="S1351"/>
      <c r="T1351"/>
      <c r="U1351"/>
      <c r="V1351"/>
      <c r="W1351"/>
      <c r="X1351"/>
      <c r="Y1351"/>
      <c r="Z1351"/>
      <c r="AA1351"/>
      <c r="AB1351"/>
      <c r="AC1351"/>
    </row>
    <row r="1352" spans="2:29" s="1" customFormat="1">
      <c r="B1352" s="4"/>
      <c r="C1352" s="5"/>
      <c r="G1352"/>
      <c r="H1352"/>
      <c r="I1352"/>
      <c r="J1352"/>
      <c r="K1352"/>
      <c r="L1352"/>
      <c r="M1352"/>
      <c r="N1352"/>
      <c r="O1352"/>
      <c r="P1352"/>
      <c r="Q1352"/>
      <c r="R1352"/>
      <c r="S1352"/>
      <c r="T1352"/>
      <c r="U1352"/>
      <c r="V1352"/>
      <c r="W1352"/>
      <c r="X1352"/>
      <c r="Y1352"/>
      <c r="Z1352"/>
      <c r="AA1352"/>
      <c r="AB1352"/>
      <c r="AC1352"/>
    </row>
    <row r="1353" spans="2:29" s="1" customFormat="1">
      <c r="B1353" s="4"/>
      <c r="C1353" s="5"/>
      <c r="G1353"/>
      <c r="H1353"/>
      <c r="I1353"/>
      <c r="J1353"/>
      <c r="K1353"/>
      <c r="L1353"/>
      <c r="M1353"/>
      <c r="N1353"/>
      <c r="O1353"/>
      <c r="P1353"/>
      <c r="Q1353"/>
      <c r="R1353"/>
      <c r="S1353"/>
      <c r="T1353"/>
      <c r="U1353"/>
      <c r="V1353"/>
      <c r="W1353"/>
      <c r="X1353"/>
      <c r="Y1353"/>
      <c r="Z1353"/>
      <c r="AA1353"/>
      <c r="AB1353"/>
      <c r="AC1353"/>
    </row>
    <row r="1354" spans="2:29" s="1" customFormat="1">
      <c r="B1354" s="4"/>
      <c r="C1354" s="5"/>
      <c r="G1354"/>
      <c r="H1354"/>
      <c r="I1354"/>
      <c r="J1354"/>
      <c r="K1354"/>
      <c r="L1354"/>
      <c r="M1354"/>
      <c r="N1354"/>
      <c r="O1354"/>
      <c r="P1354"/>
      <c r="Q1354"/>
      <c r="R1354"/>
      <c r="S1354"/>
      <c r="T1354"/>
      <c r="U1354"/>
      <c r="V1354"/>
      <c r="W1354"/>
      <c r="X1354"/>
      <c r="Y1354"/>
      <c r="Z1354"/>
      <c r="AA1354"/>
      <c r="AB1354"/>
      <c r="AC1354"/>
    </row>
    <row r="1355" spans="2:29" s="1" customFormat="1">
      <c r="B1355" s="4"/>
      <c r="C1355" s="5"/>
      <c r="G1355"/>
      <c r="H1355"/>
      <c r="I1355"/>
      <c r="J1355"/>
      <c r="K1355"/>
      <c r="L1355"/>
      <c r="M1355"/>
      <c r="N1355"/>
      <c r="O1355"/>
      <c r="P1355"/>
      <c r="Q1355"/>
      <c r="R1355"/>
      <c r="S1355"/>
      <c r="T1355"/>
      <c r="U1355"/>
      <c r="V1355"/>
      <c r="W1355"/>
      <c r="X1355"/>
      <c r="Y1355"/>
      <c r="Z1355"/>
      <c r="AA1355"/>
      <c r="AB1355"/>
      <c r="AC1355"/>
    </row>
    <row r="1356" spans="2:29" s="1" customFormat="1">
      <c r="B1356" s="4"/>
      <c r="C1356" s="5"/>
      <c r="G1356"/>
      <c r="H1356"/>
      <c r="I1356"/>
      <c r="J1356"/>
      <c r="K1356"/>
      <c r="L1356"/>
      <c r="M1356"/>
      <c r="N1356"/>
      <c r="O1356"/>
      <c r="P1356"/>
      <c r="Q1356"/>
      <c r="R1356"/>
      <c r="S1356"/>
      <c r="T1356"/>
      <c r="U1356"/>
      <c r="V1356"/>
      <c r="W1356"/>
      <c r="X1356"/>
      <c r="Y1356"/>
      <c r="Z1356"/>
      <c r="AA1356"/>
      <c r="AB1356"/>
      <c r="AC1356"/>
    </row>
    <row r="1357" spans="2:29" s="1" customFormat="1">
      <c r="B1357" s="4"/>
      <c r="C1357" s="5"/>
      <c r="G1357"/>
      <c r="H1357"/>
      <c r="I1357"/>
      <c r="J1357"/>
      <c r="K1357"/>
      <c r="L1357"/>
      <c r="M1357"/>
      <c r="N1357"/>
      <c r="O1357"/>
      <c r="P1357"/>
      <c r="Q1357"/>
      <c r="R1357"/>
      <c r="S1357"/>
      <c r="T1357"/>
      <c r="U1357"/>
      <c r="V1357"/>
      <c r="W1357"/>
      <c r="X1357"/>
      <c r="Y1357"/>
      <c r="Z1357"/>
      <c r="AA1357"/>
      <c r="AB1357"/>
      <c r="AC1357"/>
    </row>
    <row r="1358" spans="2:29" s="1" customFormat="1">
      <c r="B1358" s="4"/>
      <c r="C1358" s="5"/>
      <c r="G1358"/>
      <c r="H1358"/>
      <c r="I1358"/>
      <c r="J1358"/>
      <c r="K1358"/>
      <c r="L1358"/>
      <c r="M1358"/>
      <c r="N1358"/>
      <c r="O1358"/>
      <c r="P1358"/>
      <c r="Q1358"/>
      <c r="R1358"/>
      <c r="S1358"/>
      <c r="T1358"/>
      <c r="U1358"/>
      <c r="V1358"/>
      <c r="W1358"/>
      <c r="X1358"/>
      <c r="Y1358"/>
      <c r="Z1358"/>
      <c r="AA1358"/>
      <c r="AB1358"/>
      <c r="AC1358"/>
    </row>
    <row r="1359" spans="2:29" s="1" customFormat="1">
      <c r="B1359" s="4"/>
      <c r="C1359" s="5"/>
      <c r="G1359"/>
      <c r="H1359"/>
      <c r="I1359"/>
      <c r="J1359"/>
      <c r="K1359"/>
      <c r="L1359"/>
      <c r="M1359"/>
      <c r="N1359"/>
      <c r="O1359"/>
      <c r="P1359"/>
      <c r="Q1359"/>
      <c r="R1359"/>
      <c r="S1359"/>
      <c r="T1359"/>
      <c r="U1359"/>
      <c r="V1359"/>
      <c r="W1359"/>
      <c r="X1359"/>
      <c r="Y1359"/>
      <c r="Z1359"/>
      <c r="AA1359"/>
      <c r="AB1359"/>
      <c r="AC1359"/>
    </row>
    <row r="1360" spans="2:29" s="1" customFormat="1">
      <c r="B1360" s="4"/>
      <c r="C1360" s="5"/>
      <c r="G1360"/>
      <c r="H1360"/>
      <c r="I1360"/>
      <c r="J1360"/>
      <c r="K1360"/>
      <c r="L1360"/>
      <c r="M1360"/>
      <c r="N1360"/>
      <c r="O1360"/>
      <c r="P1360"/>
      <c r="Q1360"/>
      <c r="R1360"/>
      <c r="S1360"/>
      <c r="T1360"/>
      <c r="U1360"/>
      <c r="V1360"/>
      <c r="W1360"/>
      <c r="X1360"/>
      <c r="Y1360"/>
      <c r="Z1360"/>
      <c r="AA1360"/>
      <c r="AB1360"/>
      <c r="AC1360"/>
    </row>
    <row r="1361" spans="2:29" s="1" customFormat="1">
      <c r="B1361" s="4"/>
      <c r="C1361" s="5"/>
      <c r="G1361"/>
      <c r="H1361"/>
      <c r="I1361"/>
      <c r="J1361"/>
      <c r="K1361"/>
      <c r="L1361"/>
      <c r="M1361"/>
      <c r="N1361"/>
      <c r="O1361"/>
      <c r="P1361"/>
      <c r="Q1361"/>
      <c r="R1361"/>
      <c r="S1361"/>
      <c r="T1361"/>
      <c r="U1361"/>
      <c r="V1361"/>
      <c r="W1361"/>
      <c r="X1361"/>
      <c r="Y1361"/>
      <c r="Z1361"/>
      <c r="AA1361"/>
      <c r="AB1361"/>
      <c r="AC1361"/>
    </row>
    <row r="1362" spans="2:29" s="1" customFormat="1">
      <c r="B1362" s="4"/>
      <c r="C1362" s="5"/>
      <c r="G1362"/>
      <c r="H1362"/>
      <c r="I1362"/>
      <c r="J1362"/>
      <c r="K1362"/>
      <c r="L1362"/>
      <c r="M1362"/>
      <c r="N1362"/>
      <c r="O1362"/>
      <c r="P1362"/>
      <c r="Q1362"/>
      <c r="R1362"/>
      <c r="S1362"/>
      <c r="T1362"/>
      <c r="U1362"/>
      <c r="V1362"/>
      <c r="W1362"/>
      <c r="X1362"/>
      <c r="Y1362"/>
      <c r="Z1362"/>
      <c r="AA1362"/>
      <c r="AB1362"/>
      <c r="AC1362"/>
    </row>
    <row r="1363" spans="2:29" s="1" customFormat="1">
      <c r="B1363" s="4"/>
      <c r="C1363" s="5"/>
      <c r="G1363"/>
      <c r="H1363"/>
      <c r="I1363"/>
      <c r="J1363"/>
      <c r="K1363"/>
      <c r="L1363"/>
      <c r="M1363"/>
      <c r="N1363"/>
      <c r="O1363"/>
      <c r="P1363"/>
      <c r="Q1363"/>
      <c r="R1363"/>
      <c r="S1363"/>
      <c r="T1363"/>
      <c r="U1363"/>
      <c r="V1363"/>
      <c r="W1363"/>
      <c r="X1363"/>
      <c r="Y1363"/>
      <c r="Z1363"/>
      <c r="AA1363"/>
      <c r="AB1363"/>
      <c r="AC1363"/>
    </row>
    <row r="1364" spans="2:29" s="1" customFormat="1">
      <c r="B1364" s="4"/>
      <c r="C1364" s="5"/>
      <c r="G1364"/>
      <c r="H1364"/>
      <c r="I1364"/>
      <c r="J1364"/>
      <c r="K1364"/>
      <c r="L1364"/>
      <c r="M1364"/>
      <c r="N1364"/>
      <c r="O1364"/>
      <c r="P1364"/>
      <c r="Q1364"/>
      <c r="R1364"/>
      <c r="S1364"/>
      <c r="T1364"/>
      <c r="U1364"/>
      <c r="V1364"/>
      <c r="W1364"/>
      <c r="X1364"/>
      <c r="Y1364"/>
      <c r="Z1364"/>
      <c r="AA1364"/>
      <c r="AB1364"/>
      <c r="AC1364"/>
    </row>
    <row r="1365" spans="2:29" s="1" customFormat="1">
      <c r="B1365" s="4"/>
      <c r="C1365" s="5"/>
      <c r="G1365"/>
      <c r="H1365"/>
      <c r="I1365"/>
      <c r="J1365"/>
      <c r="K1365"/>
      <c r="L1365"/>
      <c r="M1365"/>
      <c r="N1365"/>
      <c r="O1365"/>
      <c r="P1365"/>
      <c r="Q1365"/>
      <c r="R1365"/>
      <c r="S1365"/>
      <c r="T1365"/>
      <c r="U1365"/>
      <c r="V1365"/>
      <c r="W1365"/>
      <c r="X1365"/>
      <c r="Y1365"/>
      <c r="Z1365"/>
      <c r="AA1365"/>
      <c r="AB1365"/>
      <c r="AC1365"/>
    </row>
    <row r="1366" spans="2:29" s="1" customFormat="1">
      <c r="B1366" s="4"/>
      <c r="C1366" s="5"/>
      <c r="G1366"/>
      <c r="H1366"/>
      <c r="I1366"/>
      <c r="J1366"/>
      <c r="K1366"/>
      <c r="L1366"/>
      <c r="M1366"/>
      <c r="N1366"/>
      <c r="O1366"/>
      <c r="P1366"/>
      <c r="Q1366"/>
      <c r="R1366"/>
      <c r="S1366"/>
      <c r="T1366"/>
      <c r="U1366"/>
      <c r="V1366"/>
      <c r="W1366"/>
      <c r="X1366"/>
      <c r="Y1366"/>
      <c r="Z1366"/>
      <c r="AA1366"/>
      <c r="AB1366"/>
      <c r="AC1366"/>
    </row>
    <row r="1367" spans="2:29" s="1" customFormat="1">
      <c r="B1367" s="4"/>
      <c r="C1367" s="5"/>
      <c r="G1367"/>
      <c r="H1367"/>
      <c r="I1367"/>
      <c r="J1367"/>
      <c r="K1367"/>
      <c r="L1367"/>
      <c r="M1367"/>
      <c r="N1367"/>
      <c r="O1367"/>
      <c r="P1367"/>
      <c r="Q1367"/>
      <c r="R1367"/>
      <c r="S1367"/>
      <c r="T1367"/>
      <c r="U1367"/>
      <c r="V1367"/>
      <c r="W1367"/>
      <c r="X1367"/>
      <c r="Y1367"/>
      <c r="Z1367"/>
      <c r="AA1367"/>
      <c r="AB1367"/>
      <c r="AC1367"/>
    </row>
    <row r="1368" spans="2:29" s="1" customFormat="1">
      <c r="B1368" s="4"/>
      <c r="C1368" s="5"/>
      <c r="G1368"/>
      <c r="H1368"/>
      <c r="I1368"/>
      <c r="J1368"/>
      <c r="K1368"/>
      <c r="L1368"/>
      <c r="M1368"/>
      <c r="N1368"/>
      <c r="O1368"/>
      <c r="P1368"/>
      <c r="Q1368"/>
      <c r="R1368"/>
      <c r="S1368"/>
      <c r="T1368"/>
      <c r="U1368"/>
      <c r="V1368"/>
      <c r="W1368"/>
      <c r="X1368"/>
      <c r="Y1368"/>
      <c r="Z1368"/>
      <c r="AA1368"/>
      <c r="AB1368"/>
      <c r="AC1368"/>
    </row>
    <row r="1369" spans="2:29" s="1" customFormat="1">
      <c r="B1369" s="4"/>
      <c r="C1369" s="5"/>
      <c r="G1369"/>
      <c r="H1369"/>
      <c r="I1369"/>
      <c r="J1369"/>
      <c r="K1369"/>
      <c r="L1369"/>
      <c r="M1369"/>
      <c r="N1369"/>
      <c r="O1369"/>
      <c r="P1369"/>
      <c r="Q1369"/>
      <c r="R1369"/>
      <c r="S1369"/>
      <c r="T1369"/>
      <c r="U1369"/>
      <c r="V1369"/>
      <c r="W1369"/>
      <c r="X1369"/>
      <c r="Y1369"/>
      <c r="Z1369"/>
      <c r="AA1369"/>
      <c r="AB1369"/>
      <c r="AC1369"/>
    </row>
    <row r="1370" spans="2:29" s="1" customFormat="1">
      <c r="B1370" s="4"/>
      <c r="C1370" s="5"/>
      <c r="G1370"/>
      <c r="H1370"/>
      <c r="I1370"/>
      <c r="J1370"/>
      <c r="K1370"/>
      <c r="L1370"/>
      <c r="M1370"/>
      <c r="N1370"/>
      <c r="O1370"/>
      <c r="P1370"/>
      <c r="Q1370"/>
      <c r="R1370"/>
      <c r="S1370"/>
      <c r="T1370"/>
      <c r="U1370"/>
      <c r="V1370"/>
      <c r="W1370"/>
      <c r="X1370"/>
      <c r="Y1370"/>
      <c r="Z1370"/>
      <c r="AA1370"/>
      <c r="AB1370"/>
      <c r="AC1370"/>
    </row>
    <row r="1371" spans="2:29" s="1" customFormat="1">
      <c r="B1371" s="4"/>
      <c r="C1371" s="5"/>
      <c r="G1371"/>
      <c r="H1371"/>
      <c r="I1371"/>
      <c r="J1371"/>
      <c r="K1371"/>
      <c r="L1371"/>
      <c r="M1371"/>
      <c r="N1371"/>
      <c r="O1371"/>
      <c r="P1371"/>
      <c r="Q1371"/>
      <c r="R1371"/>
      <c r="S1371"/>
      <c r="T1371"/>
      <c r="U1371"/>
      <c r="V1371"/>
      <c r="W1371"/>
      <c r="X1371"/>
      <c r="Y1371"/>
      <c r="Z1371"/>
      <c r="AA1371"/>
      <c r="AB1371"/>
      <c r="AC1371"/>
    </row>
    <row r="1372" spans="2:29" s="1" customFormat="1">
      <c r="B1372" s="4"/>
      <c r="C1372" s="5"/>
      <c r="G1372"/>
      <c r="H1372"/>
      <c r="I1372"/>
      <c r="J1372"/>
      <c r="K1372"/>
      <c r="L1372"/>
      <c r="M1372"/>
      <c r="N1372"/>
      <c r="O1372"/>
      <c r="P1372"/>
      <c r="Q1372"/>
      <c r="R1372"/>
      <c r="S1372"/>
      <c r="T1372"/>
      <c r="U1372"/>
      <c r="V1372"/>
      <c r="W1372"/>
      <c r="X1372"/>
      <c r="Y1372"/>
      <c r="Z1372"/>
      <c r="AA1372"/>
      <c r="AB1372"/>
      <c r="AC1372"/>
    </row>
    <row r="1373" spans="2:29" s="1" customFormat="1">
      <c r="B1373" s="4"/>
      <c r="C1373" s="5"/>
      <c r="G1373"/>
      <c r="H1373"/>
      <c r="I1373"/>
      <c r="J1373"/>
      <c r="K1373"/>
      <c r="L1373"/>
      <c r="M1373"/>
      <c r="N1373"/>
      <c r="O1373"/>
      <c r="P1373"/>
      <c r="Q1373"/>
      <c r="R1373"/>
      <c r="S1373"/>
      <c r="T1373"/>
      <c r="U1373"/>
      <c r="V1373"/>
      <c r="W1373"/>
      <c r="X1373"/>
      <c r="Y1373"/>
      <c r="Z1373"/>
      <c r="AA1373"/>
      <c r="AB1373"/>
      <c r="AC1373"/>
    </row>
    <row r="1374" spans="2:29" s="1" customFormat="1">
      <c r="B1374" s="4"/>
      <c r="C1374" s="5"/>
      <c r="G1374"/>
      <c r="H1374"/>
      <c r="I1374"/>
      <c r="J1374"/>
      <c r="K1374"/>
      <c r="L1374"/>
      <c r="M1374"/>
      <c r="N1374"/>
      <c r="O1374"/>
      <c r="P1374"/>
      <c r="Q1374"/>
      <c r="R1374"/>
      <c r="S1374"/>
      <c r="T1374"/>
      <c r="U1374"/>
      <c r="V1374"/>
      <c r="W1374"/>
      <c r="X1374"/>
      <c r="Y1374"/>
      <c r="Z1374"/>
      <c r="AA1374"/>
      <c r="AB1374"/>
      <c r="AC1374"/>
    </row>
    <row r="1375" spans="2:29" s="1" customFormat="1">
      <c r="B1375" s="4"/>
      <c r="C1375" s="5"/>
      <c r="G1375"/>
      <c r="H1375"/>
      <c r="I1375"/>
      <c r="J1375"/>
      <c r="K1375"/>
      <c r="L1375"/>
      <c r="M1375"/>
      <c r="N1375"/>
      <c r="O1375"/>
      <c r="P1375"/>
      <c r="Q1375"/>
      <c r="R1375"/>
      <c r="S1375"/>
      <c r="T1375"/>
      <c r="U1375"/>
      <c r="V1375"/>
      <c r="W1375"/>
      <c r="X1375"/>
      <c r="Y1375"/>
      <c r="Z1375"/>
      <c r="AA1375"/>
      <c r="AB1375"/>
      <c r="AC1375"/>
    </row>
    <row r="1376" spans="2:29" s="1" customFormat="1">
      <c r="B1376" s="4"/>
      <c r="C1376" s="5"/>
      <c r="G1376"/>
      <c r="H1376"/>
      <c r="I1376"/>
      <c r="J1376"/>
      <c r="K1376"/>
      <c r="L1376"/>
      <c r="M1376"/>
      <c r="N1376"/>
      <c r="O1376"/>
      <c r="P1376"/>
      <c r="Q1376"/>
      <c r="R1376"/>
      <c r="S1376"/>
      <c r="T1376"/>
      <c r="U1376"/>
      <c r="V1376"/>
      <c r="W1376"/>
      <c r="X1376"/>
      <c r="Y1376"/>
      <c r="Z1376"/>
      <c r="AA1376"/>
      <c r="AB1376"/>
      <c r="AC1376"/>
    </row>
    <row r="1377" spans="2:29" s="1" customFormat="1">
      <c r="B1377" s="4"/>
      <c r="C1377" s="5"/>
      <c r="G1377"/>
      <c r="H1377"/>
      <c r="I1377"/>
      <c r="J1377"/>
      <c r="K1377"/>
      <c r="L1377"/>
      <c r="M1377"/>
      <c r="N1377"/>
      <c r="O1377"/>
      <c r="P1377"/>
      <c r="Q1377"/>
      <c r="R1377"/>
      <c r="S1377"/>
      <c r="T1377"/>
      <c r="U1377"/>
      <c r="V1377"/>
      <c r="W1377"/>
      <c r="X1377"/>
      <c r="Y1377"/>
      <c r="Z1377"/>
      <c r="AA1377"/>
      <c r="AB1377"/>
      <c r="AC1377"/>
    </row>
    <row r="1378" spans="2:29" s="1" customFormat="1">
      <c r="B1378" s="4"/>
      <c r="C1378" s="5"/>
      <c r="G1378"/>
      <c r="H1378"/>
      <c r="I1378"/>
      <c r="J1378"/>
      <c r="K1378"/>
      <c r="L1378"/>
      <c r="M1378"/>
      <c r="N1378"/>
      <c r="O1378"/>
      <c r="P1378"/>
      <c r="Q1378"/>
      <c r="R1378"/>
      <c r="S1378"/>
      <c r="T1378"/>
      <c r="U1378"/>
      <c r="V1378"/>
      <c r="W1378"/>
      <c r="X1378"/>
      <c r="Y1378"/>
      <c r="Z1378"/>
      <c r="AA1378"/>
      <c r="AB1378"/>
      <c r="AC1378"/>
    </row>
    <row r="1379" spans="2:29" s="1" customFormat="1">
      <c r="B1379" s="4"/>
      <c r="C1379" s="5"/>
      <c r="G1379"/>
      <c r="H1379"/>
      <c r="I1379"/>
      <c r="J1379"/>
      <c r="K1379"/>
      <c r="L1379"/>
      <c r="M1379"/>
      <c r="N1379"/>
      <c r="O1379"/>
      <c r="P1379"/>
      <c r="Q1379"/>
      <c r="R1379"/>
      <c r="S1379"/>
      <c r="T1379"/>
      <c r="U1379"/>
      <c r="V1379"/>
      <c r="W1379"/>
      <c r="X1379"/>
      <c r="Y1379"/>
      <c r="Z1379"/>
      <c r="AA1379"/>
      <c r="AB1379"/>
      <c r="AC1379"/>
    </row>
    <row r="1380" spans="2:29" s="1" customFormat="1">
      <c r="B1380" s="4"/>
      <c r="C1380" s="5"/>
      <c r="G1380"/>
      <c r="H1380"/>
      <c r="I1380"/>
      <c r="J1380"/>
      <c r="K1380"/>
      <c r="L1380"/>
      <c r="M1380"/>
      <c r="N1380"/>
      <c r="O1380"/>
      <c r="P1380"/>
      <c r="Q1380"/>
      <c r="R1380"/>
      <c r="S1380"/>
      <c r="T1380"/>
      <c r="U1380"/>
      <c r="V1380"/>
      <c r="W1380"/>
      <c r="X1380"/>
      <c r="Y1380"/>
      <c r="Z1380"/>
      <c r="AA1380"/>
      <c r="AB1380"/>
      <c r="AC1380"/>
    </row>
    <row r="1381" spans="2:29" s="1" customFormat="1">
      <c r="B1381" s="4"/>
      <c r="C1381" s="5"/>
      <c r="G1381"/>
      <c r="H1381"/>
      <c r="I1381"/>
      <c r="J1381"/>
      <c r="K1381"/>
      <c r="L1381"/>
      <c r="M1381"/>
      <c r="N1381"/>
      <c r="O1381"/>
      <c r="P1381"/>
      <c r="Q1381"/>
      <c r="R1381"/>
      <c r="S1381"/>
      <c r="T1381"/>
      <c r="U1381"/>
      <c r="V1381"/>
      <c r="W1381"/>
      <c r="X1381"/>
      <c r="Y1381"/>
      <c r="Z1381"/>
      <c r="AA1381"/>
      <c r="AB1381"/>
      <c r="AC1381"/>
    </row>
    <row r="1382" spans="2:29" s="1" customFormat="1">
      <c r="B1382" s="4"/>
      <c r="C1382" s="5"/>
      <c r="G1382"/>
      <c r="H1382"/>
      <c r="I1382"/>
      <c r="J1382"/>
      <c r="K1382"/>
      <c r="L1382"/>
      <c r="M1382"/>
      <c r="N1382"/>
      <c r="O1382"/>
      <c r="P1382"/>
      <c r="Q1382"/>
      <c r="R1382"/>
      <c r="S1382"/>
      <c r="T1382"/>
      <c r="U1382"/>
      <c r="V1382"/>
      <c r="W1382"/>
      <c r="X1382"/>
      <c r="Y1382"/>
      <c r="Z1382"/>
      <c r="AA1382"/>
      <c r="AB1382"/>
      <c r="AC1382"/>
    </row>
    <row r="1383" spans="2:29" s="1" customFormat="1">
      <c r="B1383" s="4"/>
      <c r="C1383" s="5"/>
      <c r="G1383"/>
      <c r="H1383"/>
      <c r="I1383"/>
      <c r="J1383"/>
      <c r="K1383"/>
      <c r="L1383"/>
      <c r="M1383"/>
      <c r="N1383"/>
      <c r="O1383"/>
      <c r="P1383"/>
      <c r="Q1383"/>
      <c r="R1383"/>
      <c r="S1383"/>
      <c r="T1383"/>
      <c r="U1383"/>
      <c r="V1383"/>
      <c r="W1383"/>
      <c r="X1383"/>
      <c r="Y1383"/>
      <c r="Z1383"/>
      <c r="AA1383"/>
      <c r="AB1383"/>
      <c r="AC1383"/>
    </row>
    <row r="1384" spans="2:29" s="1" customFormat="1">
      <c r="B1384" s="4"/>
      <c r="C1384" s="5"/>
      <c r="G1384"/>
      <c r="H1384"/>
      <c r="I1384"/>
      <c r="J1384"/>
      <c r="K1384"/>
      <c r="L1384"/>
      <c r="M1384"/>
      <c r="N1384"/>
      <c r="O1384"/>
      <c r="P1384"/>
      <c r="Q1384"/>
      <c r="R1384"/>
      <c r="S1384"/>
      <c r="T1384"/>
      <c r="U1384"/>
      <c r="V1384"/>
      <c r="W1384"/>
      <c r="X1384"/>
      <c r="Y1384"/>
      <c r="Z1384"/>
      <c r="AA1384"/>
      <c r="AB1384"/>
      <c r="AC1384"/>
    </row>
    <row r="1385" spans="2:29" s="1" customFormat="1">
      <c r="B1385" s="4"/>
      <c r="C1385" s="5"/>
      <c r="G1385"/>
      <c r="H1385"/>
      <c r="I1385"/>
      <c r="J1385"/>
      <c r="K1385"/>
      <c r="L1385"/>
      <c r="M1385"/>
      <c r="N1385"/>
      <c r="O1385"/>
      <c r="P1385"/>
      <c r="Q1385"/>
      <c r="R1385"/>
      <c r="S1385"/>
      <c r="T1385"/>
      <c r="U1385"/>
      <c r="V1385"/>
      <c r="W1385"/>
      <c r="X1385"/>
      <c r="Y1385"/>
      <c r="Z1385"/>
      <c r="AA1385"/>
      <c r="AB1385"/>
      <c r="AC1385"/>
    </row>
    <row r="1386" spans="2:29" s="1" customFormat="1">
      <c r="B1386" s="4"/>
      <c r="C1386" s="5"/>
      <c r="G1386"/>
      <c r="H1386"/>
      <c r="I1386"/>
      <c r="J1386"/>
      <c r="K1386"/>
      <c r="L1386"/>
      <c r="M1386"/>
      <c r="N1386"/>
      <c r="O1386"/>
      <c r="P1386"/>
      <c r="Q1386"/>
      <c r="R1386"/>
      <c r="S1386"/>
      <c r="T1386"/>
      <c r="U1386"/>
      <c r="V1386"/>
      <c r="W1386"/>
      <c r="X1386"/>
      <c r="Y1386"/>
      <c r="Z1386"/>
      <c r="AA1386"/>
      <c r="AB1386"/>
      <c r="AC1386"/>
    </row>
    <row r="1387" spans="2:29" s="1" customFormat="1">
      <c r="B1387" s="4"/>
      <c r="C1387" s="5"/>
      <c r="G1387"/>
      <c r="H1387"/>
      <c r="I1387"/>
      <c r="J1387"/>
      <c r="K1387"/>
      <c r="L1387"/>
      <c r="M1387"/>
      <c r="N1387"/>
      <c r="O1387"/>
      <c r="P1387"/>
      <c r="Q1387"/>
      <c r="R1387"/>
      <c r="S1387"/>
      <c r="T1387"/>
      <c r="U1387"/>
      <c r="V1387"/>
      <c r="W1387"/>
      <c r="X1387"/>
      <c r="Y1387"/>
      <c r="Z1387"/>
      <c r="AA1387"/>
      <c r="AB1387"/>
      <c r="AC1387"/>
    </row>
    <row r="1388" spans="2:29" s="1" customFormat="1">
      <c r="B1388" s="4"/>
      <c r="C1388" s="5"/>
      <c r="G1388"/>
      <c r="H1388"/>
      <c r="I1388"/>
      <c r="J1388"/>
      <c r="K1388"/>
      <c r="L1388"/>
      <c r="M1388"/>
      <c r="N1388"/>
      <c r="O1388"/>
      <c r="P1388"/>
      <c r="Q1388"/>
      <c r="R1388"/>
      <c r="S1388"/>
      <c r="T1388"/>
      <c r="U1388"/>
      <c r="V1388"/>
      <c r="W1388"/>
      <c r="X1388"/>
      <c r="Y1388"/>
      <c r="Z1388"/>
      <c r="AA1388"/>
      <c r="AB1388"/>
      <c r="AC1388"/>
    </row>
    <row r="1389" spans="2:29" s="1" customFormat="1">
      <c r="B1389" s="4"/>
      <c r="C1389" s="5"/>
      <c r="G1389"/>
      <c r="H1389"/>
      <c r="I1389"/>
      <c r="J1389"/>
      <c r="K1389"/>
      <c r="L1389"/>
      <c r="M1389"/>
      <c r="N1389"/>
      <c r="O1389"/>
      <c r="P1389"/>
      <c r="Q1389"/>
      <c r="R1389"/>
      <c r="S1389"/>
      <c r="T1389"/>
      <c r="U1389"/>
      <c r="V1389"/>
      <c r="W1389"/>
      <c r="X1389"/>
      <c r="Y1389"/>
      <c r="Z1389"/>
      <c r="AA1389"/>
      <c r="AB1389"/>
      <c r="AC1389"/>
    </row>
    <row r="1390" spans="2:29" s="1" customFormat="1">
      <c r="B1390" s="4"/>
      <c r="C1390" s="5"/>
      <c r="G1390"/>
      <c r="H1390"/>
      <c r="I1390"/>
      <c r="J1390"/>
      <c r="K1390"/>
      <c r="L1390"/>
      <c r="M1390"/>
      <c r="N1390"/>
      <c r="O1390"/>
      <c r="P1390"/>
      <c r="Q1390"/>
      <c r="R1390"/>
      <c r="S1390"/>
      <c r="T1390"/>
      <c r="U1390"/>
      <c r="V1390"/>
      <c r="W1390"/>
      <c r="X1390"/>
      <c r="Y1390"/>
      <c r="Z1390"/>
      <c r="AA1390"/>
      <c r="AB1390"/>
      <c r="AC1390"/>
    </row>
    <row r="1391" spans="2:29" s="1" customFormat="1">
      <c r="B1391" s="4"/>
      <c r="C1391" s="5"/>
      <c r="G1391"/>
      <c r="H1391"/>
      <c r="I1391"/>
      <c r="J1391"/>
      <c r="K1391"/>
      <c r="L1391"/>
      <c r="M1391"/>
      <c r="N1391"/>
      <c r="O1391"/>
      <c r="P1391"/>
      <c r="Q1391"/>
      <c r="R1391"/>
      <c r="S1391"/>
      <c r="T1391"/>
      <c r="U1391"/>
      <c r="V1391"/>
      <c r="W1391"/>
      <c r="X1391"/>
      <c r="Y1391"/>
      <c r="Z1391"/>
      <c r="AA1391"/>
      <c r="AB1391"/>
      <c r="AC1391"/>
    </row>
    <row r="1392" spans="2:29" s="1" customFormat="1">
      <c r="B1392" s="4"/>
      <c r="C1392" s="5"/>
      <c r="G1392"/>
      <c r="H1392"/>
      <c r="I1392"/>
      <c r="J1392"/>
      <c r="K1392"/>
      <c r="L1392"/>
      <c r="M1392"/>
      <c r="N1392"/>
      <c r="O1392"/>
      <c r="P1392"/>
      <c r="Q1392"/>
      <c r="R1392"/>
      <c r="S1392"/>
      <c r="T1392"/>
      <c r="U1392"/>
      <c r="V1392"/>
      <c r="W1392"/>
      <c r="X1392"/>
      <c r="Y1392"/>
      <c r="Z1392"/>
      <c r="AA1392"/>
      <c r="AB1392"/>
      <c r="AC1392"/>
    </row>
    <row r="1393" spans="2:29" s="1" customFormat="1">
      <c r="B1393" s="4"/>
      <c r="C1393" s="5"/>
      <c r="G1393"/>
      <c r="H1393"/>
      <c r="I1393"/>
      <c r="J1393"/>
      <c r="K1393"/>
      <c r="L1393"/>
      <c r="M1393"/>
      <c r="N1393"/>
      <c r="O1393"/>
      <c r="P1393"/>
      <c r="Q1393"/>
      <c r="R1393"/>
      <c r="S1393"/>
      <c r="T1393"/>
      <c r="U1393"/>
      <c r="V1393"/>
      <c r="W1393"/>
      <c r="X1393"/>
      <c r="Y1393"/>
      <c r="Z1393"/>
      <c r="AA1393"/>
      <c r="AB1393"/>
      <c r="AC1393"/>
    </row>
    <row r="1394" spans="2:29" s="1" customFormat="1">
      <c r="B1394" s="4"/>
      <c r="C1394" s="5"/>
      <c r="G1394"/>
      <c r="H1394"/>
      <c r="I1394"/>
      <c r="J1394"/>
      <c r="K1394"/>
      <c r="L1394"/>
      <c r="M1394"/>
      <c r="N1394"/>
      <c r="O1394"/>
      <c r="P1394"/>
      <c r="Q1394"/>
      <c r="R1394"/>
      <c r="S1394"/>
      <c r="T1394"/>
      <c r="U1394"/>
      <c r="V1394"/>
      <c r="W1394"/>
      <c r="X1394"/>
      <c r="Y1394"/>
      <c r="Z1394"/>
      <c r="AA1394"/>
      <c r="AB1394"/>
      <c r="AC1394"/>
    </row>
    <row r="1395" spans="2:29" s="1" customFormat="1">
      <c r="B1395" s="4"/>
      <c r="C1395" s="5"/>
      <c r="G1395"/>
      <c r="H1395"/>
      <c r="I1395"/>
      <c r="J1395"/>
      <c r="K1395"/>
      <c r="L1395"/>
      <c r="M1395"/>
      <c r="N1395"/>
      <c r="O1395"/>
      <c r="P1395"/>
      <c r="Q1395"/>
      <c r="R1395"/>
      <c r="S1395"/>
      <c r="T1395"/>
      <c r="U1395"/>
      <c r="V1395"/>
      <c r="W1395"/>
      <c r="X1395"/>
      <c r="Y1395"/>
      <c r="Z1395"/>
      <c r="AA1395"/>
      <c r="AB1395"/>
      <c r="AC1395"/>
    </row>
    <row r="1396" spans="2:29" s="1" customFormat="1">
      <c r="B1396" s="4"/>
      <c r="C1396" s="5"/>
      <c r="G1396"/>
      <c r="H1396"/>
      <c r="I1396"/>
      <c r="J1396"/>
      <c r="K1396"/>
      <c r="L1396"/>
      <c r="M1396"/>
      <c r="N1396"/>
      <c r="O1396"/>
      <c r="P1396"/>
      <c r="Q1396"/>
      <c r="R1396"/>
      <c r="S1396"/>
      <c r="T1396"/>
      <c r="U1396"/>
      <c r="V1396"/>
      <c r="W1396"/>
      <c r="X1396"/>
      <c r="Y1396"/>
      <c r="Z1396"/>
      <c r="AA1396"/>
      <c r="AB1396"/>
      <c r="AC1396"/>
    </row>
    <row r="1397" spans="2:29" s="1" customFormat="1">
      <c r="B1397" s="4"/>
      <c r="C1397" s="5"/>
      <c r="G1397"/>
      <c r="H1397"/>
      <c r="I1397"/>
      <c r="J1397"/>
      <c r="K1397"/>
      <c r="L1397"/>
      <c r="M1397"/>
      <c r="N1397"/>
      <c r="O1397"/>
      <c r="P1397"/>
      <c r="Q1397"/>
      <c r="R1397"/>
      <c r="S1397"/>
      <c r="T1397"/>
      <c r="U1397"/>
      <c r="V1397"/>
      <c r="W1397"/>
      <c r="X1397"/>
      <c r="Y1397"/>
      <c r="Z1397"/>
      <c r="AA1397"/>
      <c r="AB1397"/>
      <c r="AC1397"/>
    </row>
    <row r="1398" spans="2:29" s="1" customFormat="1">
      <c r="B1398" s="4"/>
      <c r="C1398" s="5"/>
      <c r="G1398"/>
      <c r="H1398"/>
      <c r="I1398"/>
      <c r="J1398"/>
      <c r="K1398"/>
      <c r="L1398"/>
      <c r="M1398"/>
      <c r="N1398"/>
      <c r="O1398"/>
      <c r="P1398"/>
      <c r="Q1398"/>
      <c r="R1398"/>
      <c r="S1398"/>
      <c r="T1398"/>
      <c r="U1398"/>
      <c r="V1398"/>
      <c r="W1398"/>
      <c r="X1398"/>
      <c r="Y1398"/>
      <c r="Z1398"/>
      <c r="AA1398"/>
      <c r="AB1398"/>
      <c r="AC1398"/>
    </row>
    <row r="1399" spans="2:29" s="1" customFormat="1">
      <c r="B1399" s="4"/>
      <c r="C1399" s="5"/>
      <c r="G1399"/>
      <c r="H1399"/>
      <c r="I1399"/>
      <c r="J1399"/>
      <c r="K1399"/>
      <c r="L1399"/>
      <c r="M1399"/>
      <c r="N1399"/>
      <c r="O1399"/>
      <c r="P1399"/>
      <c r="Q1399"/>
      <c r="R1399"/>
      <c r="S1399"/>
      <c r="T1399"/>
      <c r="U1399"/>
      <c r="V1399"/>
      <c r="W1399"/>
      <c r="X1399"/>
      <c r="Y1399"/>
      <c r="Z1399"/>
      <c r="AA1399"/>
      <c r="AB1399"/>
      <c r="AC1399"/>
    </row>
    <row r="1400" spans="2:29" s="1" customFormat="1">
      <c r="B1400" s="4"/>
      <c r="C1400" s="5"/>
      <c r="G1400"/>
      <c r="H1400"/>
      <c r="I1400"/>
      <c r="J1400"/>
      <c r="K1400"/>
      <c r="L1400"/>
      <c r="M1400"/>
      <c r="N1400"/>
      <c r="O1400"/>
      <c r="P1400"/>
      <c r="Q1400"/>
      <c r="R1400"/>
      <c r="S1400"/>
      <c r="T1400"/>
      <c r="U1400"/>
      <c r="V1400"/>
      <c r="W1400"/>
      <c r="X1400"/>
      <c r="Y1400"/>
      <c r="Z1400"/>
      <c r="AA1400"/>
      <c r="AB1400"/>
      <c r="AC1400"/>
    </row>
    <row r="1401" spans="2:29" s="1" customFormat="1">
      <c r="B1401" s="4"/>
      <c r="C1401" s="5"/>
      <c r="G1401"/>
      <c r="H1401"/>
      <c r="I1401"/>
      <c r="J1401"/>
      <c r="K1401"/>
      <c r="L1401"/>
      <c r="M1401"/>
      <c r="N1401"/>
      <c r="O1401"/>
      <c r="P1401"/>
      <c r="Q1401"/>
      <c r="R1401"/>
      <c r="S1401"/>
      <c r="T1401"/>
      <c r="U1401"/>
      <c r="V1401"/>
      <c r="W1401"/>
      <c r="X1401"/>
      <c r="Y1401"/>
      <c r="Z1401"/>
      <c r="AA1401"/>
      <c r="AB1401"/>
      <c r="AC1401"/>
    </row>
    <row r="1402" spans="2:29" s="1" customFormat="1">
      <c r="B1402" s="4"/>
      <c r="C1402" s="5"/>
      <c r="G1402"/>
      <c r="H1402"/>
      <c r="I1402"/>
      <c r="J1402"/>
      <c r="K1402"/>
      <c r="L1402"/>
      <c r="M1402"/>
      <c r="N1402"/>
      <c r="O1402"/>
      <c r="P1402"/>
      <c r="Q1402"/>
      <c r="R1402"/>
      <c r="S1402"/>
      <c r="T1402"/>
      <c r="U1402"/>
      <c r="V1402"/>
      <c r="W1402"/>
      <c r="X1402"/>
      <c r="Y1402"/>
      <c r="Z1402"/>
      <c r="AA1402"/>
      <c r="AB1402"/>
      <c r="AC1402"/>
    </row>
    <row r="1403" spans="2:29" s="1" customFormat="1">
      <c r="B1403" s="4"/>
      <c r="C1403" s="5"/>
      <c r="G1403"/>
      <c r="H1403"/>
      <c r="I1403"/>
      <c r="J1403"/>
      <c r="K1403"/>
      <c r="L1403"/>
      <c r="M1403"/>
      <c r="N1403"/>
      <c r="O1403"/>
      <c r="P1403"/>
      <c r="Q1403"/>
      <c r="R1403"/>
      <c r="S1403"/>
      <c r="T1403"/>
      <c r="U1403"/>
      <c r="V1403"/>
      <c r="W1403"/>
      <c r="X1403"/>
      <c r="Y1403"/>
      <c r="Z1403"/>
      <c r="AA1403"/>
      <c r="AB1403"/>
      <c r="AC1403"/>
    </row>
    <row r="1404" spans="2:29" s="1" customFormat="1">
      <c r="B1404" s="4"/>
      <c r="C1404" s="5"/>
      <c r="G1404"/>
      <c r="H1404"/>
      <c r="I1404"/>
      <c r="J1404"/>
      <c r="K1404"/>
      <c r="L1404"/>
      <c r="M1404"/>
      <c r="N1404"/>
      <c r="O1404"/>
      <c r="P1404"/>
      <c r="Q1404"/>
      <c r="R1404"/>
      <c r="S1404"/>
      <c r="T1404"/>
      <c r="U1404"/>
      <c r="V1404"/>
      <c r="W1404"/>
      <c r="X1404"/>
      <c r="Y1404"/>
      <c r="Z1404"/>
      <c r="AA1404"/>
      <c r="AB1404"/>
      <c r="AC1404"/>
    </row>
    <row r="1405" spans="2:29" s="1" customFormat="1">
      <c r="B1405" s="4"/>
      <c r="C1405" s="5"/>
      <c r="G1405"/>
      <c r="H1405"/>
      <c r="I1405"/>
      <c r="J1405"/>
      <c r="K1405"/>
      <c r="L1405"/>
      <c r="M1405"/>
      <c r="N1405"/>
      <c r="O1405"/>
      <c r="P1405"/>
      <c r="Q1405"/>
      <c r="R1405"/>
      <c r="S1405"/>
      <c r="T1405"/>
      <c r="U1405"/>
      <c r="V1405"/>
      <c r="W1405"/>
      <c r="X1405"/>
      <c r="Y1405"/>
      <c r="Z1405"/>
      <c r="AA1405"/>
      <c r="AB1405"/>
      <c r="AC1405"/>
    </row>
    <row r="1406" spans="2:29" s="1" customFormat="1">
      <c r="B1406" s="4"/>
      <c r="C1406" s="5"/>
      <c r="G1406"/>
      <c r="H1406"/>
      <c r="I1406"/>
      <c r="J1406"/>
      <c r="K1406"/>
      <c r="L1406"/>
      <c r="M1406"/>
      <c r="N1406"/>
      <c r="O1406"/>
      <c r="P1406"/>
      <c r="Q1406"/>
      <c r="R1406"/>
      <c r="S1406"/>
      <c r="T1406"/>
      <c r="U1406"/>
      <c r="V1406"/>
      <c r="W1406"/>
      <c r="X1406"/>
      <c r="Y1406"/>
      <c r="Z1406"/>
      <c r="AA1406"/>
      <c r="AB1406"/>
      <c r="AC1406"/>
    </row>
    <row r="1407" spans="2:29" s="1" customFormat="1">
      <c r="B1407" s="4"/>
      <c r="C1407" s="5"/>
      <c r="G1407"/>
      <c r="H1407"/>
      <c r="I1407"/>
      <c r="J1407"/>
      <c r="K1407"/>
      <c r="L1407"/>
      <c r="M1407"/>
      <c r="N1407"/>
      <c r="O1407"/>
      <c r="P1407"/>
      <c r="Q1407"/>
      <c r="R1407"/>
      <c r="S1407"/>
      <c r="T1407"/>
      <c r="U1407"/>
      <c r="V1407"/>
      <c r="W1407"/>
      <c r="X1407"/>
      <c r="Y1407"/>
      <c r="Z1407"/>
      <c r="AA1407"/>
      <c r="AB1407"/>
      <c r="AC1407"/>
    </row>
    <row r="1408" spans="2:29" s="1" customFormat="1">
      <c r="B1408" s="4"/>
      <c r="C1408" s="5"/>
      <c r="G1408"/>
      <c r="H1408"/>
      <c r="I1408"/>
      <c r="J1408"/>
      <c r="K1408"/>
      <c r="L1408"/>
      <c r="M1408"/>
      <c r="N1408"/>
      <c r="O1408"/>
      <c r="P1408"/>
      <c r="Q1408"/>
      <c r="R1408"/>
      <c r="S1408"/>
      <c r="T1408"/>
      <c r="U1408"/>
      <c r="V1408"/>
      <c r="W1408"/>
      <c r="X1408"/>
      <c r="Y1408"/>
      <c r="Z1408"/>
      <c r="AA1408"/>
      <c r="AB1408"/>
      <c r="AC1408"/>
    </row>
    <row r="1409" spans="2:29" s="1" customFormat="1">
      <c r="B1409" s="4"/>
      <c r="C1409" s="5"/>
      <c r="G1409"/>
      <c r="H1409"/>
      <c r="I1409"/>
      <c r="J1409"/>
      <c r="K1409"/>
      <c r="L1409"/>
      <c r="M1409"/>
      <c r="N1409"/>
      <c r="O1409"/>
      <c r="P1409"/>
      <c r="Q1409"/>
      <c r="R1409"/>
      <c r="S1409"/>
      <c r="T1409"/>
      <c r="U1409"/>
      <c r="V1409"/>
      <c r="W1409"/>
      <c r="X1409"/>
      <c r="Y1409"/>
      <c r="Z1409"/>
      <c r="AA1409"/>
      <c r="AB1409"/>
      <c r="AC1409"/>
    </row>
    <row r="1410" spans="2:29" s="1" customFormat="1">
      <c r="B1410" s="4"/>
      <c r="C1410" s="5"/>
      <c r="G1410"/>
      <c r="H1410"/>
      <c r="I1410"/>
      <c r="J1410"/>
      <c r="K1410"/>
      <c r="L1410"/>
      <c r="M1410"/>
      <c r="N1410"/>
      <c r="O1410"/>
      <c r="P1410"/>
      <c r="Q1410"/>
      <c r="R1410"/>
      <c r="S1410"/>
      <c r="T1410"/>
      <c r="U1410"/>
      <c r="V1410"/>
      <c r="W1410"/>
      <c r="X1410"/>
      <c r="Y1410"/>
      <c r="Z1410"/>
      <c r="AA1410"/>
      <c r="AB1410"/>
      <c r="AC1410"/>
    </row>
    <row r="1411" spans="2:29" s="1" customFormat="1">
      <c r="B1411" s="4"/>
      <c r="C1411" s="5"/>
      <c r="G1411"/>
      <c r="H1411"/>
      <c r="I1411"/>
      <c r="J1411"/>
      <c r="K1411"/>
      <c r="L1411"/>
      <c r="M1411"/>
      <c r="N1411"/>
      <c r="O1411"/>
      <c r="P1411"/>
      <c r="Q1411"/>
      <c r="R1411"/>
      <c r="S1411"/>
      <c r="T1411"/>
      <c r="U1411"/>
      <c r="V1411"/>
      <c r="W1411"/>
      <c r="X1411"/>
      <c r="Y1411"/>
      <c r="Z1411"/>
      <c r="AA1411"/>
      <c r="AB1411"/>
      <c r="AC1411"/>
    </row>
    <row r="1412" spans="2:29" s="1" customFormat="1">
      <c r="B1412" s="4"/>
      <c r="C1412" s="5"/>
      <c r="G1412"/>
      <c r="H1412"/>
      <c r="I1412"/>
      <c r="J1412"/>
      <c r="K1412"/>
      <c r="L1412"/>
      <c r="M1412"/>
      <c r="N1412"/>
      <c r="O1412"/>
      <c r="P1412"/>
      <c r="Q1412"/>
      <c r="R1412"/>
      <c r="S1412"/>
      <c r="T1412"/>
      <c r="U1412"/>
      <c r="V1412"/>
      <c r="W1412"/>
      <c r="X1412"/>
      <c r="Y1412"/>
      <c r="Z1412"/>
      <c r="AA1412"/>
      <c r="AB1412"/>
      <c r="AC1412"/>
    </row>
    <row r="1413" spans="2:29" s="1" customFormat="1">
      <c r="B1413" s="4"/>
      <c r="C1413" s="5"/>
      <c r="G1413"/>
      <c r="H1413"/>
      <c r="I1413"/>
      <c r="J1413"/>
      <c r="K1413"/>
      <c r="L1413"/>
      <c r="M1413"/>
      <c r="N1413"/>
      <c r="O1413"/>
      <c r="P1413"/>
      <c r="Q1413"/>
      <c r="R1413"/>
      <c r="S1413"/>
      <c r="T1413"/>
      <c r="U1413"/>
      <c r="V1413"/>
      <c r="W1413"/>
      <c r="X1413"/>
      <c r="Y1413"/>
      <c r="Z1413"/>
      <c r="AA1413"/>
      <c r="AB1413"/>
      <c r="AC1413"/>
    </row>
    <row r="1414" spans="2:29" s="1" customFormat="1">
      <c r="B1414" s="4"/>
      <c r="C1414" s="5"/>
      <c r="G1414"/>
      <c r="H1414"/>
      <c r="I1414"/>
      <c r="J1414"/>
      <c r="K1414"/>
      <c r="L1414"/>
      <c r="M1414"/>
      <c r="N1414"/>
      <c r="O1414"/>
      <c r="P1414"/>
      <c r="Q1414"/>
      <c r="R1414"/>
      <c r="S1414"/>
      <c r="T1414"/>
      <c r="U1414"/>
      <c r="V1414"/>
      <c r="W1414"/>
      <c r="X1414"/>
      <c r="Y1414"/>
      <c r="Z1414"/>
      <c r="AA1414"/>
      <c r="AB1414"/>
      <c r="AC1414"/>
    </row>
    <row r="1415" spans="2:29" s="1" customFormat="1">
      <c r="B1415" s="4"/>
      <c r="C1415" s="5"/>
      <c r="G1415"/>
      <c r="H1415"/>
      <c r="I1415"/>
      <c r="J1415"/>
      <c r="K1415"/>
      <c r="L1415"/>
      <c r="M1415"/>
      <c r="N1415"/>
      <c r="O1415"/>
      <c r="P1415"/>
      <c r="Q1415"/>
      <c r="R1415"/>
      <c r="S1415"/>
      <c r="T1415"/>
      <c r="U1415"/>
      <c r="V1415"/>
      <c r="W1415"/>
      <c r="X1415"/>
      <c r="Y1415"/>
      <c r="Z1415"/>
      <c r="AA1415"/>
      <c r="AB1415"/>
      <c r="AC1415"/>
    </row>
    <row r="1416" spans="2:29" s="1" customFormat="1">
      <c r="B1416" s="4"/>
      <c r="C1416" s="5"/>
      <c r="G1416"/>
      <c r="H1416"/>
      <c r="I1416"/>
      <c r="J1416"/>
      <c r="K1416"/>
      <c r="L1416"/>
      <c r="M1416"/>
      <c r="N1416"/>
      <c r="O1416"/>
      <c r="P1416"/>
      <c r="Q1416"/>
      <c r="R1416"/>
      <c r="S1416"/>
      <c r="T1416"/>
      <c r="U1416"/>
      <c r="V1416"/>
      <c r="W1416"/>
      <c r="X1416"/>
      <c r="Y1416"/>
      <c r="Z1416"/>
      <c r="AA1416"/>
      <c r="AB1416"/>
      <c r="AC1416"/>
    </row>
    <row r="1417" spans="2:29" s="1" customFormat="1">
      <c r="B1417" s="4"/>
      <c r="C1417" s="5"/>
      <c r="G1417"/>
      <c r="H1417"/>
      <c r="I1417"/>
      <c r="J1417"/>
      <c r="K1417"/>
      <c r="L1417"/>
      <c r="M1417"/>
      <c r="N1417"/>
      <c r="O1417"/>
      <c r="P1417"/>
      <c r="Q1417"/>
      <c r="R1417"/>
      <c r="S1417"/>
      <c r="T1417"/>
      <c r="U1417"/>
      <c r="V1417"/>
      <c r="W1417"/>
      <c r="X1417"/>
      <c r="Y1417"/>
      <c r="Z1417"/>
      <c r="AA1417"/>
      <c r="AB1417"/>
      <c r="AC1417"/>
    </row>
    <row r="1418" spans="2:29" s="1" customFormat="1">
      <c r="B1418" s="4"/>
      <c r="C1418" s="5"/>
      <c r="G1418"/>
      <c r="H1418"/>
      <c r="I1418"/>
      <c r="J1418"/>
      <c r="K1418"/>
      <c r="L1418"/>
      <c r="M1418"/>
      <c r="N1418"/>
      <c r="O1418"/>
      <c r="P1418"/>
      <c r="Q1418"/>
      <c r="R1418"/>
      <c r="S1418"/>
      <c r="T1418"/>
      <c r="U1418"/>
      <c r="V1418"/>
      <c r="W1418"/>
      <c r="X1418"/>
      <c r="Y1418"/>
      <c r="Z1418"/>
      <c r="AA1418"/>
      <c r="AB1418"/>
      <c r="AC1418"/>
    </row>
    <row r="1419" spans="2:29" s="1" customFormat="1">
      <c r="B1419" s="4"/>
      <c r="C1419" s="5"/>
      <c r="G1419"/>
      <c r="H1419"/>
      <c r="I1419"/>
      <c r="J1419"/>
      <c r="K1419"/>
      <c r="L1419"/>
      <c r="M1419"/>
      <c r="N1419"/>
      <c r="O1419"/>
      <c r="P1419"/>
      <c r="Q1419"/>
      <c r="R1419"/>
      <c r="S1419"/>
      <c r="T1419"/>
      <c r="U1419"/>
      <c r="V1419"/>
      <c r="W1419"/>
      <c r="X1419"/>
      <c r="Y1419"/>
      <c r="Z1419"/>
      <c r="AA1419"/>
      <c r="AB1419"/>
      <c r="AC1419"/>
    </row>
    <row r="1420" spans="2:29" s="1" customFormat="1">
      <c r="B1420" s="4"/>
      <c r="C1420" s="5"/>
      <c r="G1420"/>
      <c r="H1420"/>
      <c r="I1420"/>
      <c r="J1420"/>
      <c r="K1420"/>
      <c r="L1420"/>
      <c r="M1420"/>
      <c r="N1420"/>
      <c r="O1420"/>
      <c r="P1420"/>
      <c r="Q1420"/>
      <c r="R1420"/>
      <c r="S1420"/>
      <c r="T1420"/>
      <c r="U1420"/>
      <c r="V1420"/>
      <c r="W1420"/>
      <c r="X1420"/>
      <c r="Y1420"/>
      <c r="Z1420"/>
      <c r="AA1420"/>
      <c r="AB1420"/>
      <c r="AC1420"/>
    </row>
    <row r="1421" spans="2:29" s="1" customFormat="1">
      <c r="B1421" s="4"/>
      <c r="C1421" s="5"/>
      <c r="G1421"/>
      <c r="H1421"/>
      <c r="I1421"/>
      <c r="J1421"/>
      <c r="K1421"/>
      <c r="L1421"/>
      <c r="M1421"/>
      <c r="N1421"/>
      <c r="O1421"/>
      <c r="P1421"/>
      <c r="Q1421"/>
      <c r="R1421"/>
      <c r="S1421"/>
      <c r="T1421"/>
      <c r="U1421"/>
      <c r="V1421"/>
      <c r="W1421"/>
      <c r="X1421"/>
      <c r="Y1421"/>
      <c r="Z1421"/>
      <c r="AA1421"/>
      <c r="AB1421"/>
      <c r="AC1421"/>
    </row>
    <row r="1422" spans="2:29" s="1" customFormat="1">
      <c r="B1422" s="4"/>
      <c r="C1422" s="5"/>
      <c r="G1422"/>
      <c r="H1422"/>
      <c r="I1422"/>
      <c r="J1422"/>
      <c r="K1422"/>
      <c r="L1422"/>
      <c r="M1422"/>
      <c r="N1422"/>
      <c r="O1422"/>
      <c r="P1422"/>
      <c r="Q1422"/>
      <c r="R1422"/>
      <c r="S1422"/>
      <c r="T1422"/>
      <c r="U1422"/>
      <c r="V1422"/>
      <c r="W1422"/>
      <c r="X1422"/>
      <c r="Y1422"/>
      <c r="Z1422"/>
      <c r="AA1422"/>
      <c r="AB1422"/>
      <c r="AC1422"/>
    </row>
    <row r="1423" spans="2:29" s="1" customFormat="1">
      <c r="B1423" s="4"/>
      <c r="C1423" s="5"/>
      <c r="G1423"/>
      <c r="H1423"/>
      <c r="I1423"/>
      <c r="J1423"/>
      <c r="K1423"/>
      <c r="L1423"/>
      <c r="M1423"/>
      <c r="N1423"/>
      <c r="O1423"/>
      <c r="P1423"/>
      <c r="Q1423"/>
      <c r="R1423"/>
      <c r="S1423"/>
      <c r="T1423"/>
      <c r="U1423"/>
      <c r="V1423"/>
      <c r="W1423"/>
      <c r="X1423"/>
      <c r="Y1423"/>
      <c r="Z1423"/>
      <c r="AA1423"/>
      <c r="AB1423"/>
      <c r="AC1423"/>
    </row>
    <row r="1424" spans="2:29" s="1" customFormat="1">
      <c r="B1424" s="4"/>
      <c r="C1424" s="5"/>
      <c r="G1424"/>
      <c r="H1424"/>
      <c r="I1424"/>
      <c r="J1424"/>
      <c r="K1424"/>
      <c r="L1424"/>
      <c r="M1424"/>
      <c r="N1424"/>
      <c r="O1424"/>
      <c r="P1424"/>
      <c r="Q1424"/>
      <c r="R1424"/>
      <c r="S1424"/>
      <c r="T1424"/>
      <c r="U1424"/>
      <c r="V1424"/>
      <c r="W1424"/>
      <c r="X1424"/>
      <c r="Y1424"/>
      <c r="Z1424"/>
      <c r="AA1424"/>
      <c r="AB1424"/>
      <c r="AC1424"/>
    </row>
    <row r="1425" spans="2:29" s="1" customFormat="1">
      <c r="B1425" s="4"/>
      <c r="C1425" s="5"/>
      <c r="G1425"/>
      <c r="H1425"/>
      <c r="I1425"/>
      <c r="J1425"/>
      <c r="K1425"/>
      <c r="L1425"/>
      <c r="M1425"/>
      <c r="N1425"/>
      <c r="O1425"/>
      <c r="P1425"/>
      <c r="Q1425"/>
      <c r="R1425"/>
      <c r="S1425"/>
      <c r="T1425"/>
      <c r="U1425"/>
      <c r="V1425"/>
      <c r="W1425"/>
      <c r="X1425"/>
      <c r="Y1425"/>
      <c r="Z1425"/>
      <c r="AA1425"/>
      <c r="AB1425"/>
      <c r="AC1425"/>
    </row>
    <row r="1426" spans="2:29" s="1" customFormat="1">
      <c r="B1426" s="4"/>
      <c r="C1426" s="5"/>
      <c r="G1426"/>
      <c r="H1426"/>
      <c r="I1426"/>
      <c r="J1426"/>
      <c r="K1426"/>
      <c r="L1426"/>
      <c r="M1426"/>
      <c r="N1426"/>
      <c r="O1426"/>
      <c r="P1426"/>
      <c r="Q1426"/>
      <c r="R1426"/>
      <c r="S1426"/>
      <c r="T1426"/>
      <c r="U1426"/>
      <c r="V1426"/>
      <c r="W1426"/>
      <c r="X1426"/>
      <c r="Y1426"/>
      <c r="Z1426"/>
      <c r="AA1426"/>
      <c r="AB1426"/>
      <c r="AC1426"/>
    </row>
    <row r="1427" spans="2:29" s="1" customFormat="1">
      <c r="B1427" s="4"/>
      <c r="C1427" s="5"/>
      <c r="G1427"/>
      <c r="H1427"/>
      <c r="I1427"/>
      <c r="J1427"/>
      <c r="K1427"/>
      <c r="L1427"/>
      <c r="M1427"/>
      <c r="N1427"/>
      <c r="O1427"/>
      <c r="P1427"/>
      <c r="Q1427"/>
      <c r="R1427"/>
      <c r="S1427"/>
      <c r="T1427"/>
      <c r="U1427"/>
      <c r="V1427"/>
      <c r="W1427"/>
      <c r="X1427"/>
      <c r="Y1427"/>
      <c r="Z1427"/>
      <c r="AA1427"/>
      <c r="AB1427"/>
      <c r="AC1427"/>
    </row>
    <row r="1428" spans="2:29" s="1" customFormat="1">
      <c r="B1428" s="4"/>
      <c r="C1428" s="5"/>
      <c r="G1428"/>
      <c r="H1428"/>
      <c r="I1428"/>
      <c r="J1428"/>
      <c r="K1428"/>
      <c r="L1428"/>
      <c r="M1428"/>
      <c r="N1428"/>
      <c r="O1428"/>
      <c r="P1428"/>
      <c r="Q1428"/>
      <c r="R1428"/>
      <c r="S1428"/>
      <c r="T1428"/>
      <c r="U1428"/>
      <c r="V1428"/>
      <c r="W1428"/>
      <c r="X1428"/>
      <c r="Y1428"/>
      <c r="Z1428"/>
      <c r="AA1428"/>
      <c r="AB1428"/>
      <c r="AC1428"/>
    </row>
    <row r="1429" spans="2:29" s="1" customFormat="1">
      <c r="B1429" s="4"/>
      <c r="C1429" s="5"/>
      <c r="G1429"/>
      <c r="H1429"/>
      <c r="I1429"/>
      <c r="J1429"/>
      <c r="K1429"/>
      <c r="L1429"/>
      <c r="M1429"/>
      <c r="N1429"/>
      <c r="O1429"/>
      <c r="P1429"/>
      <c r="Q1429"/>
      <c r="R1429"/>
      <c r="S1429"/>
      <c r="T1429"/>
      <c r="U1429"/>
      <c r="V1429"/>
      <c r="W1429"/>
      <c r="X1429"/>
      <c r="Y1429"/>
      <c r="Z1429"/>
      <c r="AA1429"/>
      <c r="AB1429"/>
      <c r="AC1429"/>
    </row>
    <row r="1430" spans="2:29" s="1" customFormat="1">
      <c r="B1430" s="4"/>
      <c r="C1430" s="5"/>
      <c r="G1430"/>
      <c r="H1430"/>
      <c r="I1430"/>
      <c r="J1430"/>
      <c r="K1430"/>
      <c r="L1430"/>
      <c r="M1430"/>
      <c r="N1430"/>
      <c r="O1430"/>
      <c r="P1430"/>
      <c r="Q1430"/>
      <c r="R1430"/>
      <c r="S1430"/>
      <c r="T1430"/>
      <c r="U1430"/>
      <c r="V1430"/>
      <c r="W1430"/>
      <c r="X1430"/>
      <c r="Y1430"/>
      <c r="Z1430"/>
      <c r="AA1430"/>
      <c r="AB1430"/>
      <c r="AC1430"/>
    </row>
    <row r="1431" spans="2:29" s="1" customFormat="1">
      <c r="B1431" s="4"/>
      <c r="C1431" s="5"/>
      <c r="G1431"/>
      <c r="H1431"/>
      <c r="I1431"/>
      <c r="J1431"/>
      <c r="K1431"/>
      <c r="L1431"/>
      <c r="M1431"/>
      <c r="N1431"/>
      <c r="O1431"/>
      <c r="P1431"/>
      <c r="Q1431"/>
      <c r="R1431"/>
      <c r="S1431"/>
      <c r="T1431"/>
      <c r="U1431"/>
      <c r="V1431"/>
      <c r="W1431"/>
      <c r="X1431"/>
      <c r="Y1431"/>
      <c r="Z1431"/>
      <c r="AA1431"/>
      <c r="AB1431"/>
      <c r="AC1431"/>
    </row>
    <row r="1432" spans="2:29" s="1" customFormat="1">
      <c r="B1432" s="4"/>
      <c r="C1432" s="5"/>
      <c r="G1432"/>
      <c r="H1432"/>
      <c r="I1432"/>
      <c r="J1432"/>
      <c r="K1432"/>
      <c r="L1432"/>
      <c r="M1432"/>
      <c r="N1432"/>
      <c r="O1432"/>
      <c r="P1432"/>
      <c r="Q1432"/>
      <c r="R1432"/>
      <c r="S1432"/>
      <c r="T1432"/>
      <c r="U1432"/>
      <c r="V1432"/>
      <c r="W1432"/>
      <c r="X1432"/>
      <c r="Y1432"/>
      <c r="Z1432"/>
      <c r="AA1432"/>
      <c r="AB1432"/>
      <c r="AC1432"/>
    </row>
    <row r="1433" spans="2:29" s="1" customFormat="1">
      <c r="B1433" s="4"/>
      <c r="C1433" s="5"/>
      <c r="G1433"/>
      <c r="H1433"/>
      <c r="I1433"/>
      <c r="J1433"/>
      <c r="K1433"/>
      <c r="L1433"/>
      <c r="M1433"/>
      <c r="N1433"/>
      <c r="O1433"/>
      <c r="P1433"/>
      <c r="Q1433"/>
      <c r="R1433"/>
      <c r="S1433"/>
      <c r="T1433"/>
      <c r="U1433"/>
      <c r="V1433"/>
      <c r="W1433"/>
      <c r="X1433"/>
      <c r="Y1433"/>
      <c r="Z1433"/>
      <c r="AA1433"/>
      <c r="AB1433"/>
      <c r="AC1433"/>
    </row>
    <row r="1434" spans="2:29" s="1" customFormat="1">
      <c r="B1434" s="4"/>
      <c r="C1434" s="5"/>
      <c r="G1434"/>
      <c r="H1434"/>
      <c r="I1434"/>
      <c r="J1434"/>
      <c r="K1434"/>
      <c r="L1434"/>
      <c r="M1434"/>
      <c r="N1434"/>
      <c r="O1434"/>
      <c r="P1434"/>
      <c r="Q1434"/>
      <c r="R1434"/>
      <c r="S1434"/>
      <c r="T1434"/>
      <c r="U1434"/>
      <c r="V1434"/>
      <c r="W1434"/>
      <c r="X1434"/>
      <c r="Y1434"/>
      <c r="Z1434"/>
      <c r="AA1434"/>
      <c r="AB1434"/>
      <c r="AC1434"/>
    </row>
    <row r="1435" spans="2:29" s="1" customFormat="1">
      <c r="B1435" s="4"/>
      <c r="C1435" s="5"/>
      <c r="G1435"/>
      <c r="H1435"/>
      <c r="I1435"/>
      <c r="J1435"/>
      <c r="K1435"/>
      <c r="L1435"/>
      <c r="M1435"/>
      <c r="N1435"/>
      <c r="O1435"/>
      <c r="P1435"/>
      <c r="Q1435"/>
      <c r="R1435"/>
      <c r="S1435"/>
      <c r="T1435"/>
      <c r="U1435"/>
      <c r="V1435"/>
      <c r="W1435"/>
      <c r="X1435"/>
      <c r="Y1435"/>
      <c r="Z1435"/>
      <c r="AA1435"/>
      <c r="AB1435"/>
      <c r="AC1435"/>
    </row>
    <row r="1436" spans="2:29" s="1" customFormat="1">
      <c r="B1436" s="4"/>
      <c r="C1436" s="5"/>
      <c r="G1436"/>
      <c r="H1436"/>
      <c r="I1436"/>
      <c r="J1436"/>
      <c r="K1436"/>
      <c r="L1436"/>
      <c r="M1436"/>
      <c r="N1436"/>
      <c r="O1436"/>
      <c r="P1436"/>
      <c r="Q1436"/>
      <c r="R1436"/>
      <c r="S1436"/>
      <c r="T1436"/>
      <c r="U1436"/>
      <c r="V1436"/>
      <c r="W1436"/>
      <c r="X1436"/>
      <c r="Y1436"/>
      <c r="Z1436"/>
      <c r="AA1436"/>
      <c r="AB1436"/>
      <c r="AC1436"/>
    </row>
    <row r="1437" spans="2:29" s="1" customFormat="1">
      <c r="B1437" s="4"/>
      <c r="C1437" s="5"/>
      <c r="G1437"/>
      <c r="H1437"/>
      <c r="I1437"/>
      <c r="J1437"/>
      <c r="K1437"/>
      <c r="L1437"/>
      <c r="M1437"/>
      <c r="N1437"/>
      <c r="O1437"/>
      <c r="P1437"/>
      <c r="Q1437"/>
      <c r="R1437"/>
      <c r="S1437"/>
      <c r="T1437"/>
      <c r="U1437"/>
      <c r="V1437"/>
      <c r="W1437"/>
      <c r="X1437"/>
      <c r="Y1437"/>
      <c r="Z1437"/>
      <c r="AA1437"/>
      <c r="AB1437"/>
      <c r="AC1437"/>
    </row>
    <row r="1438" spans="2:29" s="1" customFormat="1">
      <c r="B1438" s="4"/>
      <c r="C1438" s="5"/>
      <c r="G1438"/>
      <c r="H1438"/>
      <c r="I1438"/>
      <c r="J1438"/>
      <c r="K1438"/>
      <c r="L1438"/>
      <c r="M1438"/>
      <c r="N1438"/>
      <c r="O1438"/>
      <c r="P1438"/>
      <c r="Q1438"/>
      <c r="R1438"/>
      <c r="S1438"/>
      <c r="T1438"/>
      <c r="U1438"/>
      <c r="V1438"/>
      <c r="W1438"/>
      <c r="X1438"/>
      <c r="Y1438"/>
      <c r="Z1438"/>
      <c r="AA1438"/>
      <c r="AB1438"/>
      <c r="AC1438"/>
    </row>
    <row r="1439" spans="2:29" s="1" customFormat="1">
      <c r="B1439" s="4"/>
      <c r="C1439" s="5"/>
      <c r="G1439"/>
      <c r="H1439"/>
      <c r="I1439"/>
      <c r="J1439"/>
      <c r="K1439"/>
      <c r="L1439"/>
      <c r="M1439"/>
      <c r="N1439"/>
      <c r="O1439"/>
      <c r="P1439"/>
      <c r="Q1439"/>
      <c r="R1439"/>
      <c r="S1439"/>
      <c r="T1439"/>
      <c r="U1439"/>
      <c r="V1439"/>
      <c r="W1439"/>
      <c r="X1439"/>
      <c r="Y1439"/>
      <c r="Z1439"/>
      <c r="AA1439"/>
      <c r="AB1439"/>
      <c r="AC1439"/>
    </row>
    <row r="1440" spans="2:29" s="1" customFormat="1">
      <c r="B1440" s="4"/>
      <c r="C1440" s="5"/>
      <c r="G1440"/>
      <c r="H1440"/>
      <c r="I1440"/>
      <c r="J1440"/>
      <c r="K1440"/>
      <c r="L1440"/>
      <c r="M1440"/>
      <c r="N1440"/>
      <c r="O1440"/>
      <c r="P1440"/>
      <c r="Q1440"/>
      <c r="R1440"/>
      <c r="S1440"/>
      <c r="T1440"/>
      <c r="U1440"/>
      <c r="V1440"/>
      <c r="W1440"/>
      <c r="X1440"/>
      <c r="Y1440"/>
      <c r="Z1440"/>
      <c r="AA1440"/>
      <c r="AB1440"/>
      <c r="AC1440"/>
    </row>
    <row r="1441" spans="2:29" s="1" customFormat="1">
      <c r="B1441" s="4"/>
      <c r="C1441" s="5"/>
      <c r="G1441"/>
      <c r="H1441"/>
      <c r="I1441"/>
      <c r="J1441"/>
      <c r="K1441"/>
      <c r="L1441"/>
      <c r="M1441"/>
      <c r="N1441"/>
      <c r="O1441"/>
      <c r="P1441"/>
      <c r="Q1441"/>
      <c r="R1441"/>
      <c r="S1441"/>
      <c r="T1441"/>
      <c r="U1441"/>
      <c r="V1441"/>
      <c r="W1441"/>
      <c r="X1441"/>
      <c r="Y1441"/>
      <c r="Z1441"/>
      <c r="AA1441"/>
      <c r="AB1441"/>
      <c r="AC1441"/>
    </row>
    <row r="1442" spans="2:29" s="1" customFormat="1">
      <c r="B1442" s="4"/>
      <c r="C1442" s="5"/>
      <c r="G1442"/>
      <c r="H1442"/>
      <c r="I1442"/>
      <c r="J1442"/>
      <c r="K1442"/>
      <c r="L1442"/>
      <c r="M1442"/>
      <c r="N1442"/>
      <c r="O1442"/>
      <c r="P1442"/>
      <c r="Q1442"/>
      <c r="R1442"/>
      <c r="S1442"/>
      <c r="T1442"/>
      <c r="U1442"/>
      <c r="V1442"/>
      <c r="W1442"/>
      <c r="X1442"/>
      <c r="Y1442"/>
      <c r="Z1442"/>
      <c r="AA1442"/>
      <c r="AB1442"/>
      <c r="AC1442"/>
    </row>
    <row r="1443" spans="2:29" s="1" customFormat="1">
      <c r="B1443" s="4"/>
      <c r="C1443" s="5"/>
      <c r="G1443"/>
      <c r="H1443"/>
      <c r="I1443"/>
      <c r="J1443"/>
      <c r="K1443"/>
      <c r="L1443"/>
      <c r="M1443"/>
      <c r="N1443"/>
      <c r="O1443"/>
      <c r="P1443"/>
      <c r="Q1443"/>
      <c r="R1443"/>
      <c r="S1443"/>
      <c r="T1443"/>
      <c r="U1443"/>
      <c r="V1443"/>
      <c r="W1443"/>
      <c r="X1443"/>
      <c r="Y1443"/>
      <c r="Z1443"/>
      <c r="AA1443"/>
      <c r="AB1443"/>
      <c r="AC1443"/>
    </row>
    <row r="1444" spans="2:29" s="1" customFormat="1">
      <c r="B1444" s="4"/>
      <c r="C1444" s="5"/>
      <c r="G1444"/>
      <c r="H1444"/>
      <c r="I1444"/>
      <c r="J1444"/>
      <c r="K1444"/>
      <c r="L1444"/>
      <c r="M1444"/>
      <c r="N1444"/>
      <c r="O1444"/>
      <c r="P1444"/>
      <c r="Q1444"/>
      <c r="R1444"/>
      <c r="S1444"/>
      <c r="T1444"/>
      <c r="U1444"/>
      <c r="V1444"/>
      <c r="W1444"/>
      <c r="X1444"/>
      <c r="Y1444"/>
      <c r="Z1444"/>
      <c r="AA1444"/>
      <c r="AB1444"/>
      <c r="AC1444"/>
    </row>
    <row r="1445" spans="2:29" s="1" customFormat="1">
      <c r="B1445" s="4"/>
      <c r="C1445" s="5"/>
      <c r="G1445"/>
      <c r="H1445"/>
      <c r="I1445"/>
      <c r="J1445"/>
      <c r="K1445"/>
      <c r="L1445"/>
      <c r="M1445"/>
      <c r="N1445"/>
      <c r="O1445"/>
      <c r="P1445"/>
      <c r="Q1445"/>
      <c r="R1445"/>
      <c r="S1445"/>
      <c r="T1445"/>
      <c r="U1445"/>
      <c r="V1445"/>
      <c r="W1445"/>
      <c r="X1445"/>
      <c r="Y1445"/>
      <c r="Z1445"/>
      <c r="AA1445"/>
      <c r="AB1445"/>
      <c r="AC1445"/>
    </row>
    <row r="1446" spans="2:29" s="1" customFormat="1">
      <c r="B1446" s="4"/>
      <c r="C1446" s="5"/>
      <c r="G1446"/>
      <c r="H1446"/>
      <c r="I1446"/>
      <c r="J1446"/>
      <c r="K1446"/>
      <c r="L1446"/>
      <c r="M1446"/>
      <c r="N1446"/>
      <c r="O1446"/>
      <c r="P1446"/>
      <c r="Q1446"/>
      <c r="R1446"/>
      <c r="S1446"/>
      <c r="T1446"/>
      <c r="U1446"/>
      <c r="V1446"/>
      <c r="W1446"/>
      <c r="X1446"/>
      <c r="Y1446"/>
      <c r="Z1446"/>
      <c r="AA1446"/>
      <c r="AB1446"/>
      <c r="AC1446"/>
    </row>
    <row r="1447" spans="2:29" s="1" customFormat="1">
      <c r="B1447" s="4"/>
      <c r="C1447" s="5"/>
      <c r="G1447"/>
      <c r="H1447"/>
      <c r="I1447"/>
      <c r="J1447"/>
      <c r="K1447"/>
      <c r="L1447"/>
      <c r="M1447"/>
      <c r="N1447"/>
      <c r="O1447"/>
      <c r="P1447"/>
      <c r="Q1447"/>
      <c r="R1447"/>
      <c r="S1447"/>
      <c r="T1447"/>
      <c r="U1447"/>
      <c r="V1447"/>
      <c r="W1447"/>
      <c r="X1447"/>
      <c r="Y1447"/>
      <c r="Z1447"/>
      <c r="AA1447"/>
      <c r="AB1447"/>
      <c r="AC1447"/>
    </row>
    <row r="1448" spans="2:29" s="1" customFormat="1">
      <c r="B1448" s="4"/>
      <c r="C1448" s="5"/>
      <c r="G1448"/>
      <c r="H1448"/>
      <c r="I1448"/>
      <c r="J1448"/>
      <c r="K1448"/>
      <c r="L1448"/>
      <c r="M1448"/>
      <c r="N1448"/>
      <c r="O1448"/>
      <c r="P1448"/>
      <c r="Q1448"/>
      <c r="R1448"/>
      <c r="S1448"/>
      <c r="T1448"/>
      <c r="U1448"/>
      <c r="V1448"/>
      <c r="W1448"/>
      <c r="X1448"/>
      <c r="Y1448"/>
      <c r="Z1448"/>
      <c r="AA1448"/>
      <c r="AB1448"/>
      <c r="AC1448"/>
    </row>
    <row r="1449" spans="2:29" s="1" customFormat="1">
      <c r="B1449" s="4"/>
      <c r="C1449" s="5"/>
      <c r="G1449"/>
      <c r="H1449"/>
      <c r="I1449"/>
      <c r="J1449"/>
      <c r="K1449"/>
      <c r="L1449"/>
      <c r="M1449"/>
      <c r="N1449"/>
      <c r="O1449"/>
      <c r="P1449"/>
      <c r="Q1449"/>
      <c r="R1449"/>
      <c r="S1449"/>
      <c r="T1449"/>
      <c r="U1449"/>
      <c r="V1449"/>
      <c r="W1449"/>
      <c r="X1449"/>
      <c r="Y1449"/>
      <c r="Z1449"/>
      <c r="AA1449"/>
      <c r="AB1449"/>
      <c r="AC1449"/>
    </row>
    <row r="1450" spans="2:29" s="1" customFormat="1">
      <c r="B1450" s="4"/>
      <c r="C1450" s="5"/>
      <c r="G1450"/>
      <c r="H1450"/>
      <c r="I1450"/>
      <c r="J1450"/>
      <c r="K1450"/>
      <c r="L1450"/>
      <c r="M1450"/>
      <c r="N1450"/>
      <c r="O1450"/>
      <c r="P1450"/>
      <c r="Q1450"/>
      <c r="R1450"/>
      <c r="S1450"/>
      <c r="T1450"/>
      <c r="U1450"/>
      <c r="V1450"/>
      <c r="W1450"/>
      <c r="X1450"/>
      <c r="Y1450"/>
      <c r="Z1450"/>
      <c r="AA1450"/>
      <c r="AB1450"/>
      <c r="AC1450"/>
    </row>
    <row r="1451" spans="2:29" s="1" customFormat="1">
      <c r="B1451" s="4"/>
      <c r="C1451" s="5"/>
      <c r="G1451"/>
      <c r="H1451"/>
      <c r="I1451"/>
      <c r="J1451"/>
      <c r="K1451"/>
      <c r="L1451"/>
      <c r="M1451"/>
      <c r="N1451"/>
      <c r="O1451"/>
      <c r="P1451"/>
      <c r="Q1451"/>
      <c r="R1451"/>
      <c r="S1451"/>
      <c r="T1451"/>
      <c r="U1451"/>
      <c r="V1451"/>
      <c r="W1451"/>
      <c r="X1451"/>
      <c r="Y1451"/>
      <c r="Z1451"/>
      <c r="AA1451"/>
      <c r="AB1451"/>
      <c r="AC1451"/>
    </row>
    <row r="1452" spans="2:29" s="1" customFormat="1">
      <c r="B1452" s="4"/>
      <c r="C1452" s="5"/>
      <c r="G1452"/>
      <c r="H1452"/>
      <c r="I1452"/>
      <c r="J1452"/>
      <c r="K1452"/>
      <c r="L1452"/>
      <c r="M1452"/>
      <c r="N1452"/>
      <c r="O1452"/>
      <c r="P1452"/>
      <c r="Q1452"/>
      <c r="R1452"/>
      <c r="S1452"/>
      <c r="T1452"/>
      <c r="U1452"/>
      <c r="V1452"/>
      <c r="W1452"/>
      <c r="X1452"/>
      <c r="Y1452"/>
      <c r="Z1452"/>
      <c r="AA1452"/>
      <c r="AB1452"/>
      <c r="AC1452"/>
    </row>
    <row r="1453" spans="2:29" s="1" customFormat="1">
      <c r="B1453" s="4"/>
      <c r="C1453" s="5"/>
      <c r="G1453"/>
      <c r="H1453"/>
      <c r="I1453"/>
      <c r="J1453"/>
      <c r="K1453"/>
      <c r="L1453"/>
      <c r="M1453"/>
      <c r="N1453"/>
      <c r="O1453"/>
      <c r="P1453"/>
      <c r="Q1453"/>
      <c r="R1453"/>
      <c r="S1453"/>
      <c r="T1453"/>
      <c r="U1453"/>
      <c r="V1453"/>
      <c r="W1453"/>
      <c r="X1453"/>
      <c r="Y1453"/>
      <c r="Z1453"/>
      <c r="AA1453"/>
      <c r="AB1453"/>
      <c r="AC1453"/>
    </row>
    <row r="1454" spans="2:29" s="1" customFormat="1">
      <c r="B1454" s="4"/>
      <c r="C1454" s="5"/>
      <c r="G1454"/>
      <c r="H1454"/>
      <c r="I1454"/>
      <c r="J1454"/>
      <c r="K1454"/>
      <c r="L1454"/>
      <c r="M1454"/>
      <c r="N1454"/>
      <c r="O1454"/>
      <c r="P1454"/>
      <c r="Q1454"/>
      <c r="R1454"/>
      <c r="S1454"/>
      <c r="T1454"/>
      <c r="U1454"/>
      <c r="V1454"/>
      <c r="W1454"/>
      <c r="X1454"/>
      <c r="Y1454"/>
      <c r="Z1454"/>
      <c r="AA1454"/>
      <c r="AB1454"/>
      <c r="AC1454"/>
    </row>
    <row r="1455" spans="2:29" s="1" customFormat="1">
      <c r="B1455" s="4"/>
      <c r="C1455" s="5"/>
      <c r="G1455"/>
      <c r="H1455"/>
      <c r="I1455"/>
      <c r="J1455"/>
      <c r="K1455"/>
      <c r="L1455"/>
      <c r="M1455"/>
      <c r="N1455"/>
      <c r="O1455"/>
      <c r="P1455"/>
      <c r="Q1455"/>
      <c r="R1455"/>
      <c r="S1455"/>
      <c r="T1455"/>
      <c r="U1455"/>
      <c r="V1455"/>
      <c r="W1455"/>
      <c r="X1455"/>
      <c r="Y1455"/>
      <c r="Z1455"/>
      <c r="AA1455"/>
      <c r="AB1455"/>
      <c r="AC1455"/>
    </row>
    <row r="1456" spans="2:29" s="1" customFormat="1">
      <c r="B1456" s="4"/>
      <c r="C1456" s="5"/>
      <c r="G1456"/>
      <c r="H1456"/>
      <c r="I1456"/>
      <c r="J1456"/>
      <c r="K1456"/>
      <c r="L1456"/>
      <c r="M1456"/>
      <c r="N1456"/>
      <c r="O1456"/>
      <c r="P1456"/>
      <c r="Q1456"/>
      <c r="R1456"/>
      <c r="S1456"/>
      <c r="T1456"/>
      <c r="U1456"/>
      <c r="V1456"/>
      <c r="W1456"/>
      <c r="X1456"/>
      <c r="Y1456"/>
      <c r="Z1456"/>
      <c r="AA1456"/>
      <c r="AB1456"/>
      <c r="AC1456"/>
    </row>
    <row r="1457" spans="2:29" s="1" customFormat="1">
      <c r="B1457" s="4"/>
      <c r="C1457" s="5"/>
      <c r="G1457"/>
      <c r="H1457"/>
      <c r="I1457"/>
      <c r="J1457"/>
      <c r="K1457"/>
      <c r="L1457"/>
      <c r="M1457"/>
      <c r="N1457"/>
      <c r="O1457"/>
      <c r="P1457"/>
      <c r="Q1457"/>
      <c r="R1457"/>
      <c r="S1457"/>
      <c r="T1457"/>
      <c r="U1457"/>
      <c r="V1457"/>
      <c r="W1457"/>
      <c r="X1457"/>
      <c r="Y1457"/>
      <c r="Z1457"/>
      <c r="AA1457"/>
      <c r="AB1457"/>
      <c r="AC1457"/>
    </row>
    <row r="1458" spans="2:29" s="1" customFormat="1">
      <c r="B1458" s="4"/>
      <c r="C1458" s="5"/>
      <c r="G1458"/>
      <c r="H1458"/>
      <c r="I1458"/>
      <c r="J1458"/>
      <c r="K1458"/>
      <c r="L1458"/>
      <c r="M1458"/>
      <c r="N1458"/>
      <c r="O1458"/>
      <c r="P1458"/>
      <c r="Q1458"/>
      <c r="R1458"/>
      <c r="S1458"/>
      <c r="T1458"/>
      <c r="U1458"/>
      <c r="V1458"/>
      <c r="W1458"/>
      <c r="X1458"/>
      <c r="Y1458"/>
      <c r="Z1458"/>
      <c r="AA1458"/>
      <c r="AB1458"/>
      <c r="AC1458"/>
    </row>
    <row r="1459" spans="2:29" s="1" customFormat="1">
      <c r="B1459" s="4"/>
      <c r="C1459" s="5"/>
      <c r="G1459"/>
      <c r="H1459"/>
      <c r="I1459"/>
      <c r="J1459"/>
      <c r="K1459"/>
      <c r="L1459"/>
      <c r="M1459"/>
      <c r="N1459"/>
      <c r="O1459"/>
      <c r="P1459"/>
      <c r="Q1459"/>
      <c r="R1459"/>
      <c r="S1459"/>
      <c r="T1459"/>
      <c r="U1459"/>
      <c r="V1459"/>
      <c r="W1459"/>
      <c r="X1459"/>
      <c r="Y1459"/>
      <c r="Z1459"/>
      <c r="AA1459"/>
      <c r="AB1459"/>
      <c r="AC1459"/>
    </row>
    <row r="1460" spans="2:29" s="1" customFormat="1">
      <c r="B1460" s="4"/>
      <c r="C1460" s="5"/>
      <c r="G1460"/>
      <c r="H1460"/>
      <c r="I1460"/>
      <c r="J1460"/>
      <c r="K1460"/>
      <c r="L1460"/>
      <c r="M1460"/>
      <c r="N1460"/>
      <c r="O1460"/>
      <c r="P1460"/>
      <c r="Q1460"/>
      <c r="R1460"/>
      <c r="S1460"/>
      <c r="T1460"/>
      <c r="U1460"/>
      <c r="V1460"/>
      <c r="W1460"/>
      <c r="X1460"/>
      <c r="Y1460"/>
      <c r="Z1460"/>
      <c r="AA1460"/>
      <c r="AB1460"/>
      <c r="AC1460"/>
    </row>
    <row r="1461" spans="2:29" s="1" customFormat="1">
      <c r="B1461" s="4"/>
      <c r="C1461" s="5"/>
      <c r="G1461"/>
      <c r="H1461"/>
      <c r="I1461"/>
      <c r="J1461"/>
      <c r="K1461"/>
      <c r="L1461"/>
      <c r="M1461"/>
      <c r="N1461"/>
      <c r="O1461"/>
      <c r="P1461"/>
      <c r="Q1461"/>
      <c r="R1461"/>
      <c r="S1461"/>
      <c r="T1461"/>
      <c r="U1461"/>
      <c r="V1461"/>
      <c r="W1461"/>
      <c r="X1461"/>
      <c r="Y1461"/>
      <c r="Z1461"/>
      <c r="AA1461"/>
      <c r="AB1461"/>
      <c r="AC1461"/>
    </row>
    <row r="1462" spans="2:29" s="1" customFormat="1">
      <c r="B1462" s="4"/>
      <c r="C1462" s="5"/>
      <c r="G1462"/>
      <c r="H1462"/>
      <c r="I1462"/>
      <c r="J1462"/>
      <c r="K1462"/>
      <c r="L1462"/>
      <c r="M1462"/>
      <c r="N1462"/>
      <c r="O1462"/>
      <c r="P1462"/>
      <c r="Q1462"/>
      <c r="R1462"/>
      <c r="S1462"/>
      <c r="T1462"/>
      <c r="U1462"/>
      <c r="V1462"/>
      <c r="W1462"/>
      <c r="X1462"/>
      <c r="Y1462"/>
      <c r="Z1462"/>
      <c r="AA1462"/>
      <c r="AB1462"/>
      <c r="AC1462"/>
    </row>
    <row r="1463" spans="2:29" s="1" customFormat="1">
      <c r="B1463" s="4"/>
      <c r="C1463" s="5"/>
      <c r="G1463"/>
      <c r="H1463"/>
      <c r="I1463"/>
      <c r="J1463"/>
      <c r="K1463"/>
      <c r="L1463"/>
      <c r="M1463"/>
      <c r="N1463"/>
      <c r="O1463"/>
      <c r="P1463"/>
      <c r="Q1463"/>
      <c r="R1463"/>
      <c r="S1463"/>
      <c r="T1463"/>
      <c r="U1463"/>
      <c r="V1463"/>
      <c r="W1463"/>
      <c r="X1463"/>
      <c r="Y1463"/>
      <c r="Z1463"/>
      <c r="AA1463"/>
      <c r="AB1463"/>
      <c r="AC1463"/>
    </row>
    <row r="1464" spans="2:29" s="1" customFormat="1">
      <c r="B1464" s="4"/>
      <c r="C1464" s="5"/>
      <c r="G1464"/>
      <c r="H1464"/>
      <c r="I1464"/>
      <c r="J1464"/>
      <c r="K1464"/>
      <c r="L1464"/>
      <c r="M1464"/>
      <c r="N1464"/>
      <c r="O1464"/>
      <c r="P1464"/>
      <c r="Q1464"/>
      <c r="R1464"/>
      <c r="S1464"/>
      <c r="T1464"/>
      <c r="U1464"/>
      <c r="V1464"/>
      <c r="W1464"/>
      <c r="X1464"/>
      <c r="Y1464"/>
      <c r="Z1464"/>
      <c r="AA1464"/>
      <c r="AB1464"/>
      <c r="AC1464"/>
    </row>
    <row r="1465" spans="2:29" s="1" customFormat="1">
      <c r="B1465" s="4"/>
      <c r="C1465" s="5"/>
      <c r="G1465"/>
      <c r="H1465"/>
      <c r="I1465"/>
      <c r="J1465"/>
      <c r="K1465"/>
      <c r="L1465"/>
      <c r="M1465"/>
      <c r="N1465"/>
      <c r="O1465"/>
      <c r="P1465"/>
      <c r="Q1465"/>
      <c r="R1465"/>
      <c r="S1465"/>
      <c r="T1465"/>
      <c r="U1465"/>
      <c r="V1465"/>
      <c r="W1465"/>
      <c r="X1465"/>
      <c r="Y1465"/>
      <c r="Z1465"/>
      <c r="AA1465"/>
      <c r="AB1465"/>
      <c r="AC1465"/>
    </row>
    <row r="1466" spans="2:29" s="1" customFormat="1">
      <c r="B1466" s="4"/>
      <c r="C1466" s="5"/>
      <c r="G1466"/>
      <c r="H1466"/>
      <c r="I1466"/>
      <c r="J1466"/>
      <c r="K1466"/>
      <c r="L1466"/>
      <c r="M1466"/>
      <c r="N1466"/>
      <c r="O1466"/>
      <c r="P1466"/>
      <c r="Q1466"/>
      <c r="R1466"/>
      <c r="S1466"/>
      <c r="T1466"/>
      <c r="U1466"/>
      <c r="V1466"/>
      <c r="W1466"/>
      <c r="X1466"/>
      <c r="Y1466"/>
      <c r="Z1466"/>
      <c r="AA1466"/>
      <c r="AB1466"/>
      <c r="AC1466"/>
    </row>
    <row r="1467" spans="2:29" s="1" customFormat="1">
      <c r="B1467" s="4"/>
      <c r="C1467" s="5"/>
      <c r="G1467"/>
      <c r="H1467"/>
      <c r="I1467"/>
      <c r="J1467"/>
      <c r="K1467"/>
      <c r="L1467"/>
      <c r="M1467"/>
      <c r="N1467"/>
      <c r="O1467"/>
      <c r="P1467"/>
      <c r="Q1467"/>
      <c r="R1467"/>
      <c r="S1467"/>
      <c r="T1467"/>
      <c r="U1467"/>
      <c r="V1467"/>
      <c r="W1467"/>
      <c r="X1467"/>
      <c r="Y1467"/>
      <c r="Z1467"/>
      <c r="AA1467"/>
      <c r="AB1467"/>
      <c r="AC1467"/>
    </row>
    <row r="1468" spans="2:29" s="1" customFormat="1">
      <c r="B1468" s="4"/>
      <c r="C1468" s="5"/>
      <c r="G1468"/>
      <c r="H1468"/>
      <c r="I1468"/>
      <c r="J1468"/>
      <c r="K1468"/>
      <c r="L1468"/>
      <c r="M1468"/>
      <c r="N1468"/>
      <c r="O1468"/>
      <c r="P1468"/>
      <c r="Q1468"/>
      <c r="R1468"/>
      <c r="S1468"/>
      <c r="T1468"/>
      <c r="U1468"/>
      <c r="V1468"/>
      <c r="W1468"/>
      <c r="X1468"/>
      <c r="Y1468"/>
      <c r="Z1468"/>
      <c r="AA1468"/>
      <c r="AB1468"/>
      <c r="AC1468"/>
    </row>
    <row r="1469" spans="2:29" s="1" customFormat="1">
      <c r="B1469" s="4"/>
      <c r="C1469" s="5"/>
      <c r="G1469"/>
      <c r="H1469"/>
      <c r="I1469"/>
      <c r="J1469"/>
      <c r="K1469"/>
      <c r="L1469"/>
      <c r="M1469"/>
      <c r="N1469"/>
      <c r="O1469"/>
      <c r="P1469"/>
      <c r="Q1469"/>
      <c r="R1469"/>
      <c r="S1469"/>
      <c r="T1469"/>
      <c r="U1469"/>
      <c r="V1469"/>
      <c r="W1469"/>
      <c r="X1469"/>
      <c r="Y1469"/>
      <c r="Z1469"/>
      <c r="AA1469"/>
      <c r="AB1469"/>
      <c r="AC1469"/>
    </row>
    <row r="1470" spans="2:29" s="1" customFormat="1">
      <c r="B1470" s="4"/>
      <c r="C1470" s="5"/>
      <c r="G1470"/>
      <c r="H1470"/>
      <c r="I1470"/>
      <c r="J1470"/>
      <c r="K1470"/>
      <c r="L1470"/>
      <c r="M1470"/>
      <c r="N1470"/>
      <c r="O1470"/>
      <c r="P1470"/>
      <c r="Q1470"/>
      <c r="R1470"/>
      <c r="S1470"/>
      <c r="T1470"/>
      <c r="U1470"/>
      <c r="V1470"/>
      <c r="W1470"/>
      <c r="X1470"/>
      <c r="Y1470"/>
      <c r="Z1470"/>
      <c r="AA1470"/>
      <c r="AB1470"/>
      <c r="AC1470"/>
    </row>
    <row r="1471" spans="2:29" s="1" customFormat="1">
      <c r="B1471" s="4"/>
      <c r="C1471" s="5"/>
      <c r="G1471"/>
      <c r="H1471"/>
      <c r="I1471"/>
      <c r="J1471"/>
      <c r="K1471"/>
      <c r="L1471"/>
      <c r="M1471"/>
      <c r="N1471"/>
      <c r="O1471"/>
      <c r="P1471"/>
      <c r="Q1471"/>
      <c r="R1471"/>
      <c r="S1471"/>
      <c r="T1471"/>
      <c r="U1471"/>
      <c r="V1471"/>
      <c r="W1471"/>
      <c r="X1471"/>
      <c r="Y1471"/>
      <c r="Z1471"/>
      <c r="AA1471"/>
      <c r="AB1471"/>
      <c r="AC1471"/>
    </row>
    <row r="1472" spans="2:29" s="1" customFormat="1">
      <c r="B1472" s="4"/>
      <c r="C1472" s="5"/>
      <c r="G1472"/>
      <c r="H1472"/>
      <c r="I1472"/>
      <c r="J1472"/>
      <c r="K1472"/>
      <c r="L1472"/>
      <c r="M1472"/>
      <c r="N1472"/>
      <c r="O1472"/>
      <c r="P1472"/>
      <c r="Q1472"/>
      <c r="R1472"/>
      <c r="S1472"/>
      <c r="T1472"/>
      <c r="U1472"/>
      <c r="V1472"/>
      <c r="W1472"/>
      <c r="X1472"/>
      <c r="Y1472"/>
      <c r="Z1472"/>
      <c r="AA1472"/>
      <c r="AB1472"/>
      <c r="AC1472"/>
    </row>
    <row r="1473" spans="2:29" s="1" customFormat="1">
      <c r="B1473" s="4"/>
      <c r="C1473" s="5"/>
      <c r="G1473"/>
      <c r="H1473"/>
      <c r="I1473"/>
      <c r="J1473"/>
      <c r="K1473"/>
      <c r="L1473"/>
      <c r="M1473"/>
      <c r="N1473"/>
      <c r="O1473"/>
      <c r="P1473"/>
      <c r="Q1473"/>
      <c r="R1473"/>
      <c r="S1473"/>
      <c r="T1473"/>
      <c r="U1473"/>
      <c r="V1473"/>
      <c r="W1473"/>
      <c r="X1473"/>
      <c r="Y1473"/>
      <c r="Z1473"/>
      <c r="AA1473"/>
      <c r="AB1473"/>
      <c r="AC1473"/>
    </row>
    <row r="1474" spans="2:29" s="1" customFormat="1">
      <c r="B1474" s="4"/>
      <c r="C1474" s="5"/>
      <c r="G1474"/>
      <c r="H1474"/>
      <c r="I1474"/>
      <c r="J1474"/>
      <c r="K1474"/>
      <c r="L1474"/>
      <c r="M1474"/>
      <c r="N1474"/>
      <c r="O1474"/>
      <c r="P1474"/>
      <c r="Q1474"/>
      <c r="R1474"/>
      <c r="S1474"/>
      <c r="T1474"/>
      <c r="U1474"/>
      <c r="V1474"/>
      <c r="W1474"/>
      <c r="X1474"/>
      <c r="Y1474"/>
      <c r="Z1474"/>
      <c r="AA1474"/>
      <c r="AB1474"/>
      <c r="AC1474"/>
    </row>
    <row r="1475" spans="2:29" s="1" customFormat="1">
      <c r="B1475" s="4"/>
      <c r="C1475" s="5"/>
      <c r="G1475"/>
      <c r="H1475"/>
      <c r="I1475"/>
      <c r="J1475"/>
      <c r="K1475"/>
      <c r="L1475"/>
      <c r="M1475"/>
      <c r="N1475"/>
      <c r="O1475"/>
      <c r="P1475"/>
      <c r="Q1475"/>
      <c r="R1475"/>
      <c r="S1475"/>
      <c r="T1475"/>
      <c r="U1475"/>
      <c r="V1475"/>
      <c r="W1475"/>
      <c r="X1475"/>
      <c r="Y1475"/>
      <c r="Z1475"/>
      <c r="AA1475"/>
      <c r="AB1475"/>
      <c r="AC1475"/>
    </row>
    <row r="1476" spans="2:29" s="1" customFormat="1">
      <c r="B1476" s="4"/>
      <c r="C1476" s="5"/>
      <c r="G1476"/>
      <c r="H1476"/>
      <c r="I1476"/>
      <c r="J1476"/>
      <c r="K1476"/>
      <c r="L1476"/>
      <c r="M1476"/>
      <c r="N1476"/>
      <c r="O1476"/>
      <c r="P1476"/>
      <c r="Q1476"/>
      <c r="R1476"/>
      <c r="S1476"/>
      <c r="T1476"/>
      <c r="U1476"/>
      <c r="V1476"/>
      <c r="W1476"/>
      <c r="X1476"/>
      <c r="Y1476"/>
      <c r="Z1476"/>
      <c r="AA1476"/>
      <c r="AB1476"/>
      <c r="AC1476"/>
    </row>
    <row r="1477" spans="2:29" s="1" customFormat="1">
      <c r="B1477" s="4"/>
      <c r="C1477" s="5"/>
      <c r="G1477"/>
      <c r="H1477"/>
      <c r="I1477"/>
      <c r="J1477"/>
      <c r="K1477"/>
      <c r="L1477"/>
      <c r="M1477"/>
      <c r="N1477"/>
      <c r="O1477"/>
      <c r="P1477"/>
      <c r="Q1477"/>
      <c r="R1477"/>
      <c r="S1477"/>
      <c r="T1477"/>
      <c r="U1477"/>
      <c r="V1477"/>
      <c r="W1477"/>
      <c r="X1477"/>
      <c r="Y1477"/>
      <c r="Z1477"/>
      <c r="AA1477"/>
      <c r="AB1477"/>
      <c r="AC1477"/>
    </row>
    <row r="1478" spans="2:29" s="1" customFormat="1">
      <c r="B1478" s="4"/>
      <c r="C1478" s="5"/>
      <c r="G1478"/>
      <c r="H1478"/>
      <c r="I1478"/>
      <c r="J1478"/>
      <c r="K1478"/>
      <c r="L1478"/>
      <c r="M1478"/>
      <c r="N1478"/>
      <c r="O1478"/>
      <c r="P1478"/>
      <c r="Q1478"/>
      <c r="R1478"/>
      <c r="S1478"/>
      <c r="T1478"/>
      <c r="U1478"/>
      <c r="V1478"/>
      <c r="W1478"/>
      <c r="X1478"/>
      <c r="Y1478"/>
      <c r="Z1478"/>
      <c r="AA1478"/>
      <c r="AB1478"/>
      <c r="AC1478"/>
    </row>
    <row r="1479" spans="2:29" s="1" customFormat="1">
      <c r="B1479" s="4"/>
      <c r="C1479" s="5"/>
      <c r="G1479"/>
      <c r="H1479"/>
      <c r="I1479"/>
      <c r="J1479"/>
      <c r="K1479"/>
      <c r="L1479"/>
      <c r="M1479"/>
      <c r="N1479"/>
      <c r="O1479"/>
      <c r="P1479"/>
      <c r="Q1479"/>
      <c r="R1479"/>
      <c r="S1479"/>
      <c r="T1479"/>
      <c r="U1479"/>
      <c r="V1479"/>
      <c r="W1479"/>
      <c r="X1479"/>
      <c r="Y1479"/>
      <c r="Z1479"/>
      <c r="AA1479"/>
      <c r="AB1479"/>
      <c r="AC1479"/>
    </row>
    <row r="1480" spans="2:29" s="1" customFormat="1">
      <c r="B1480" s="4"/>
      <c r="C1480" s="5"/>
      <c r="G1480"/>
      <c r="H1480"/>
      <c r="I1480"/>
      <c r="J1480"/>
      <c r="K1480"/>
      <c r="L1480"/>
      <c r="M1480"/>
      <c r="N1480"/>
      <c r="O1480"/>
      <c r="P1480"/>
      <c r="Q1480"/>
      <c r="R1480"/>
      <c r="S1480"/>
      <c r="T1480"/>
      <c r="U1480"/>
      <c r="V1480"/>
      <c r="W1480"/>
      <c r="X1480"/>
      <c r="Y1480"/>
      <c r="Z1480"/>
      <c r="AA1480"/>
      <c r="AB1480"/>
      <c r="AC1480"/>
    </row>
    <row r="1481" spans="2:29" s="1" customFormat="1">
      <c r="B1481" s="4"/>
      <c r="C1481" s="5"/>
      <c r="G1481"/>
      <c r="H1481"/>
      <c r="I1481"/>
      <c r="J1481"/>
      <c r="K1481"/>
      <c r="L1481"/>
      <c r="M1481"/>
      <c r="N1481"/>
      <c r="O1481"/>
      <c r="P1481"/>
      <c r="Q1481"/>
      <c r="R1481"/>
      <c r="S1481"/>
      <c r="T1481"/>
      <c r="U1481"/>
      <c r="V1481"/>
      <c r="W1481"/>
      <c r="X1481"/>
      <c r="Y1481"/>
      <c r="Z1481"/>
      <c r="AA1481"/>
      <c r="AB1481"/>
      <c r="AC1481"/>
    </row>
    <row r="1482" spans="2:29" s="1" customFormat="1">
      <c r="B1482" s="4"/>
      <c r="C1482" s="5"/>
      <c r="G1482"/>
      <c r="H1482"/>
      <c r="I1482"/>
      <c r="J1482"/>
      <c r="K1482"/>
      <c r="L1482"/>
      <c r="M1482"/>
      <c r="N1482"/>
      <c r="O1482"/>
      <c r="P1482"/>
      <c r="Q1482"/>
      <c r="R1482"/>
      <c r="S1482"/>
      <c r="T1482"/>
      <c r="U1482"/>
      <c r="V1482"/>
      <c r="W1482"/>
      <c r="X1482"/>
      <c r="Y1482"/>
      <c r="Z1482"/>
      <c r="AA1482"/>
      <c r="AB1482"/>
      <c r="AC1482"/>
    </row>
    <row r="1483" spans="2:29" s="1" customFormat="1">
      <c r="B1483" s="4"/>
      <c r="C1483" s="5"/>
      <c r="G1483"/>
      <c r="H1483"/>
      <c r="I1483"/>
      <c r="J1483"/>
      <c r="K1483"/>
      <c r="L1483"/>
      <c r="M1483"/>
      <c r="N1483"/>
      <c r="O1483"/>
      <c r="P1483"/>
      <c r="Q1483"/>
      <c r="R1483"/>
      <c r="S1483"/>
      <c r="T1483"/>
      <c r="U1483"/>
      <c r="V1483"/>
      <c r="W1483"/>
      <c r="X1483"/>
      <c r="Y1483"/>
      <c r="Z1483"/>
      <c r="AA1483"/>
      <c r="AB1483"/>
      <c r="AC1483"/>
    </row>
    <row r="1484" spans="2:29" s="1" customFormat="1">
      <c r="B1484" s="4"/>
      <c r="C1484" s="5"/>
      <c r="G1484"/>
      <c r="H1484"/>
      <c r="I1484"/>
      <c r="J1484"/>
      <c r="K1484"/>
      <c r="L1484"/>
      <c r="M1484"/>
      <c r="N1484"/>
      <c r="O1484"/>
      <c r="P1484"/>
      <c r="Q1484"/>
      <c r="R1484"/>
      <c r="S1484"/>
      <c r="T1484"/>
      <c r="U1484"/>
      <c r="V1484"/>
      <c r="W1484"/>
      <c r="X1484"/>
      <c r="Y1484"/>
      <c r="Z1484"/>
      <c r="AA1484"/>
      <c r="AB1484"/>
      <c r="AC1484"/>
    </row>
    <row r="1485" spans="2:29" s="1" customFormat="1">
      <c r="B1485" s="4"/>
      <c r="C1485" s="5"/>
      <c r="G1485"/>
      <c r="H1485"/>
      <c r="I1485"/>
      <c r="J1485"/>
      <c r="K1485"/>
      <c r="L1485"/>
      <c r="M1485"/>
      <c r="N1485"/>
      <c r="O1485"/>
      <c r="P1485"/>
      <c r="Q1485"/>
      <c r="R1485"/>
      <c r="S1485"/>
      <c r="T1485"/>
      <c r="U1485"/>
      <c r="V1485"/>
      <c r="W1485"/>
      <c r="X1485"/>
      <c r="Y1485"/>
      <c r="Z1485"/>
      <c r="AA1485"/>
      <c r="AB1485"/>
      <c r="AC1485"/>
    </row>
    <row r="1486" spans="2:29" s="1" customFormat="1">
      <c r="B1486" s="4"/>
      <c r="C1486" s="5"/>
      <c r="G1486"/>
      <c r="H1486"/>
      <c r="I1486"/>
      <c r="J1486"/>
      <c r="K1486"/>
      <c r="L1486"/>
      <c r="M1486"/>
      <c r="N1486"/>
      <c r="O1486"/>
      <c r="P1486"/>
      <c r="Q1486"/>
      <c r="R1486"/>
      <c r="S1486"/>
      <c r="T1486"/>
      <c r="U1486"/>
      <c r="V1486"/>
      <c r="W1486"/>
      <c r="X1486"/>
      <c r="Y1486"/>
      <c r="Z1486"/>
      <c r="AA1486"/>
      <c r="AB1486"/>
      <c r="AC1486"/>
    </row>
    <row r="1487" spans="2:29" s="1" customFormat="1">
      <c r="B1487" s="4"/>
      <c r="C1487" s="5"/>
      <c r="G1487"/>
      <c r="H1487"/>
      <c r="I1487"/>
      <c r="J1487"/>
      <c r="K1487"/>
      <c r="L1487"/>
      <c r="M1487"/>
      <c r="N1487"/>
      <c r="O1487"/>
      <c r="P1487"/>
      <c r="Q1487"/>
      <c r="R1487"/>
      <c r="S1487"/>
      <c r="T1487"/>
      <c r="U1487"/>
      <c r="V1487"/>
      <c r="W1487"/>
      <c r="X1487"/>
      <c r="Y1487"/>
      <c r="Z1487"/>
      <c r="AA1487"/>
      <c r="AB1487"/>
      <c r="AC1487"/>
    </row>
    <row r="1488" spans="2:29" s="1" customFormat="1">
      <c r="B1488" s="4"/>
      <c r="C1488" s="5"/>
      <c r="G1488"/>
      <c r="H1488"/>
      <c r="I1488"/>
      <c r="J1488"/>
      <c r="K1488"/>
      <c r="L1488"/>
      <c r="M1488"/>
      <c r="N1488"/>
      <c r="O1488"/>
      <c r="P1488"/>
      <c r="Q1488"/>
      <c r="R1488"/>
      <c r="S1488"/>
      <c r="T1488"/>
      <c r="U1488"/>
      <c r="V1488"/>
      <c r="W1488"/>
      <c r="X1488"/>
      <c r="Y1488"/>
      <c r="Z1488"/>
      <c r="AA1488"/>
      <c r="AB1488"/>
      <c r="AC1488"/>
    </row>
    <row r="1489" spans="2:29" s="1" customFormat="1">
      <c r="B1489" s="4"/>
      <c r="C1489" s="5"/>
      <c r="G1489"/>
      <c r="H1489"/>
      <c r="I1489"/>
      <c r="J1489"/>
      <c r="K1489"/>
      <c r="L1489"/>
      <c r="M1489"/>
      <c r="N1489"/>
      <c r="O1489"/>
      <c r="P1489"/>
      <c r="Q1489"/>
      <c r="R1489"/>
      <c r="S1489"/>
      <c r="T1489"/>
      <c r="U1489"/>
      <c r="V1489"/>
      <c r="W1489"/>
      <c r="X1489"/>
      <c r="Y1489"/>
      <c r="Z1489"/>
      <c r="AA1489"/>
      <c r="AB1489"/>
      <c r="AC1489"/>
    </row>
    <row r="1490" spans="2:29" s="1" customFormat="1">
      <c r="B1490" s="4"/>
      <c r="C1490" s="5"/>
      <c r="G1490"/>
      <c r="H1490"/>
      <c r="I1490"/>
      <c r="J1490"/>
      <c r="K1490"/>
      <c r="L1490"/>
      <c r="M1490"/>
      <c r="N1490"/>
      <c r="O1490"/>
      <c r="P1490"/>
      <c r="Q1490"/>
      <c r="R1490"/>
      <c r="S1490"/>
      <c r="T1490"/>
      <c r="U1490"/>
      <c r="V1490"/>
      <c r="W1490"/>
      <c r="X1490"/>
      <c r="Y1490"/>
      <c r="Z1490"/>
      <c r="AA1490"/>
      <c r="AB1490"/>
      <c r="AC1490"/>
    </row>
    <row r="1491" spans="2:29" s="1" customFormat="1">
      <c r="B1491" s="4"/>
      <c r="C1491" s="5"/>
      <c r="G1491"/>
      <c r="H1491"/>
      <c r="I1491"/>
      <c r="J1491"/>
      <c r="K1491"/>
      <c r="L1491"/>
      <c r="M1491"/>
      <c r="N1491"/>
      <c r="O1491"/>
      <c r="P1491"/>
      <c r="Q1491"/>
      <c r="R1491"/>
      <c r="S1491"/>
      <c r="T1491"/>
      <c r="U1491"/>
      <c r="V1491"/>
      <c r="W1491"/>
      <c r="X1491"/>
      <c r="Y1491"/>
      <c r="Z1491"/>
      <c r="AA1491"/>
      <c r="AB1491"/>
      <c r="AC1491"/>
    </row>
    <row r="1492" spans="2:29" s="1" customFormat="1">
      <c r="B1492" s="4"/>
      <c r="C1492" s="5"/>
      <c r="G1492"/>
      <c r="H1492"/>
      <c r="I1492"/>
      <c r="J1492"/>
      <c r="K1492"/>
      <c r="L1492"/>
      <c r="M1492"/>
      <c r="N1492"/>
      <c r="O1492"/>
      <c r="P1492"/>
      <c r="Q1492"/>
      <c r="R1492"/>
      <c r="S1492"/>
      <c r="T1492"/>
      <c r="U1492"/>
      <c r="V1492"/>
      <c r="W1492"/>
      <c r="X1492"/>
      <c r="Y1492"/>
      <c r="Z1492"/>
      <c r="AA1492"/>
      <c r="AB1492"/>
      <c r="AC1492"/>
    </row>
    <row r="1493" spans="2:29" s="1" customFormat="1">
      <c r="B1493" s="4"/>
      <c r="C1493" s="5"/>
      <c r="G1493"/>
      <c r="H1493"/>
      <c r="I1493"/>
      <c r="J1493"/>
      <c r="K1493"/>
      <c r="L1493"/>
      <c r="M1493"/>
      <c r="N1493"/>
      <c r="O1493"/>
      <c r="P1493"/>
      <c r="Q1493"/>
      <c r="R1493"/>
      <c r="S1493"/>
      <c r="T1493"/>
      <c r="U1493"/>
      <c r="V1493"/>
      <c r="W1493"/>
      <c r="X1493"/>
      <c r="Y1493"/>
      <c r="Z1493"/>
      <c r="AA1493"/>
      <c r="AB1493"/>
      <c r="AC1493"/>
    </row>
    <row r="1494" spans="2:29" s="1" customFormat="1">
      <c r="B1494" s="4"/>
      <c r="C1494" s="5"/>
      <c r="G1494"/>
      <c r="H1494"/>
      <c r="I1494"/>
      <c r="J1494"/>
      <c r="K1494"/>
      <c r="L1494"/>
      <c r="M1494"/>
      <c r="N1494"/>
      <c r="O1494"/>
      <c r="P1494"/>
      <c r="Q1494"/>
      <c r="R1494"/>
      <c r="S1494"/>
      <c r="T1494"/>
      <c r="U1494"/>
      <c r="V1494"/>
      <c r="W1494"/>
      <c r="X1494"/>
      <c r="Y1494"/>
      <c r="Z1494"/>
      <c r="AA1494"/>
      <c r="AB1494"/>
      <c r="AC1494"/>
    </row>
    <row r="1495" spans="2:29" s="1" customFormat="1">
      <c r="B1495" s="4"/>
      <c r="C1495" s="5"/>
      <c r="G1495"/>
      <c r="H1495"/>
      <c r="I1495"/>
      <c r="J1495"/>
      <c r="K1495"/>
      <c r="L1495"/>
      <c r="M1495"/>
      <c r="N1495"/>
      <c r="O1495"/>
      <c r="P1495"/>
      <c r="Q1495"/>
      <c r="R1495"/>
      <c r="S1495"/>
      <c r="T1495"/>
      <c r="U1495"/>
      <c r="V1495"/>
      <c r="W1495"/>
      <c r="X1495"/>
      <c r="Y1495"/>
      <c r="Z1495"/>
      <c r="AA1495"/>
      <c r="AB1495"/>
      <c r="AC1495"/>
    </row>
    <row r="1496" spans="2:29" s="1" customFormat="1">
      <c r="B1496" s="4"/>
      <c r="C1496" s="5"/>
      <c r="G1496"/>
      <c r="H1496"/>
      <c r="I1496"/>
      <c r="J1496"/>
      <c r="K1496"/>
      <c r="L1496"/>
      <c r="M1496"/>
      <c r="N1496"/>
      <c r="O1496"/>
      <c r="P1496"/>
      <c r="Q1496"/>
      <c r="R1496"/>
      <c r="S1496"/>
      <c r="T1496"/>
      <c r="U1496"/>
      <c r="V1496"/>
      <c r="W1496"/>
      <c r="X1496"/>
      <c r="Y1496"/>
      <c r="Z1496"/>
      <c r="AA1496"/>
      <c r="AB1496"/>
      <c r="AC1496"/>
    </row>
    <row r="1497" spans="2:29" s="1" customFormat="1">
      <c r="B1497" s="4"/>
      <c r="C1497" s="5"/>
      <c r="G1497"/>
      <c r="H1497"/>
      <c r="I1497"/>
      <c r="J1497"/>
      <c r="K1497"/>
      <c r="L1497"/>
      <c r="M1497"/>
      <c r="N1497"/>
      <c r="O1497"/>
      <c r="P1497"/>
      <c r="Q1497"/>
      <c r="R1497"/>
      <c r="S1497"/>
      <c r="T1497"/>
      <c r="U1497"/>
      <c r="V1497"/>
      <c r="W1497"/>
      <c r="X1497"/>
      <c r="Y1497"/>
      <c r="Z1497"/>
      <c r="AA1497"/>
      <c r="AB1497"/>
      <c r="AC1497"/>
    </row>
    <row r="1498" spans="2:29" s="1" customFormat="1">
      <c r="B1498" s="4"/>
      <c r="C1498" s="5"/>
      <c r="G1498"/>
      <c r="H1498"/>
      <c r="I1498"/>
      <c r="J1498"/>
      <c r="K1498"/>
      <c r="L1498"/>
      <c r="M1498"/>
      <c r="N1498"/>
      <c r="O1498"/>
      <c r="P1498"/>
      <c r="Q1498"/>
      <c r="R1498"/>
      <c r="S1498"/>
      <c r="T1498"/>
      <c r="U1498"/>
      <c r="V1498"/>
      <c r="W1498"/>
      <c r="X1498"/>
      <c r="Y1498"/>
      <c r="Z1498"/>
      <c r="AA1498"/>
      <c r="AB1498"/>
      <c r="AC1498"/>
    </row>
    <row r="1499" spans="2:29" s="1" customFormat="1">
      <c r="B1499" s="4"/>
      <c r="C1499" s="5"/>
      <c r="G1499"/>
      <c r="H1499"/>
      <c r="I1499"/>
      <c r="J1499"/>
      <c r="K1499"/>
      <c r="L1499"/>
      <c r="M1499"/>
      <c r="N1499"/>
      <c r="O1499"/>
      <c r="P1499"/>
      <c r="Q1499"/>
      <c r="R1499"/>
      <c r="S1499"/>
      <c r="T1499"/>
      <c r="U1499"/>
      <c r="V1499"/>
      <c r="W1499"/>
      <c r="X1499"/>
      <c r="Y1499"/>
      <c r="Z1499"/>
      <c r="AA1499"/>
      <c r="AB1499"/>
      <c r="AC1499"/>
    </row>
    <row r="1500" spans="2:29" s="1" customFormat="1">
      <c r="B1500" s="4"/>
      <c r="C1500" s="5"/>
      <c r="G1500"/>
      <c r="H1500"/>
      <c r="I1500"/>
      <c r="J1500"/>
      <c r="K1500"/>
      <c r="L1500"/>
      <c r="M1500"/>
      <c r="N1500"/>
      <c r="O1500"/>
      <c r="P1500"/>
      <c r="Q1500"/>
      <c r="R1500"/>
      <c r="S1500"/>
      <c r="T1500"/>
      <c r="U1500"/>
      <c r="V1500"/>
      <c r="W1500"/>
      <c r="X1500"/>
      <c r="Y1500"/>
      <c r="Z1500"/>
      <c r="AA1500"/>
      <c r="AB1500"/>
      <c r="AC1500"/>
    </row>
    <row r="1501" spans="2:29" s="1" customFormat="1">
      <c r="B1501" s="4"/>
      <c r="C1501" s="5"/>
      <c r="G1501"/>
      <c r="H1501"/>
      <c r="I1501"/>
      <c r="J1501"/>
      <c r="K1501"/>
      <c r="L1501"/>
      <c r="M1501"/>
      <c r="N1501"/>
      <c r="O1501"/>
      <c r="P1501"/>
      <c r="Q1501"/>
      <c r="R1501"/>
      <c r="S1501"/>
      <c r="T1501"/>
      <c r="U1501"/>
      <c r="V1501"/>
      <c r="W1501"/>
      <c r="X1501"/>
      <c r="Y1501"/>
      <c r="Z1501"/>
      <c r="AA1501"/>
      <c r="AB1501"/>
      <c r="AC1501"/>
    </row>
    <row r="1502" spans="2:29" s="1" customFormat="1">
      <c r="B1502" s="4"/>
      <c r="C1502" s="5"/>
      <c r="G1502"/>
      <c r="H1502"/>
      <c r="I1502"/>
      <c r="J1502"/>
      <c r="K1502"/>
      <c r="L1502"/>
      <c r="M1502"/>
      <c r="N1502"/>
      <c r="O1502"/>
      <c r="P1502"/>
      <c r="Q1502"/>
      <c r="R1502"/>
      <c r="S1502"/>
      <c r="T1502"/>
      <c r="U1502"/>
      <c r="V1502"/>
      <c r="W1502"/>
      <c r="X1502"/>
      <c r="Y1502"/>
      <c r="Z1502"/>
      <c r="AA1502"/>
      <c r="AB1502"/>
      <c r="AC1502"/>
    </row>
    <row r="1503" spans="2:29" s="1" customFormat="1">
      <c r="B1503" s="4"/>
      <c r="C1503" s="5"/>
      <c r="G1503"/>
      <c r="H1503"/>
      <c r="I1503"/>
      <c r="J1503"/>
      <c r="K1503"/>
      <c r="L1503"/>
      <c r="M1503"/>
      <c r="N1503"/>
      <c r="O1503"/>
      <c r="P1503"/>
      <c r="Q1503"/>
      <c r="R1503"/>
      <c r="S1503"/>
      <c r="T1503"/>
      <c r="U1503"/>
      <c r="V1503"/>
      <c r="W1503"/>
      <c r="X1503"/>
      <c r="Y1503"/>
      <c r="Z1503"/>
      <c r="AA1503"/>
      <c r="AB1503"/>
      <c r="AC1503"/>
    </row>
    <row r="1504" spans="2:29" s="1" customFormat="1">
      <c r="B1504" s="4"/>
      <c r="C1504" s="5"/>
      <c r="G1504"/>
      <c r="H1504"/>
      <c r="I1504"/>
      <c r="J1504"/>
      <c r="K1504"/>
      <c r="L1504"/>
      <c r="M1504"/>
      <c r="N1504"/>
      <c r="O1504"/>
      <c r="P1504"/>
      <c r="Q1504"/>
      <c r="R1504"/>
      <c r="S1504"/>
      <c r="T1504"/>
      <c r="U1504"/>
      <c r="V1504"/>
      <c r="W1504"/>
      <c r="X1504"/>
      <c r="Y1504"/>
      <c r="Z1504"/>
      <c r="AA1504"/>
      <c r="AB1504"/>
      <c r="AC1504"/>
    </row>
    <row r="1505" spans="2:29" s="1" customFormat="1">
      <c r="B1505" s="4"/>
      <c r="C1505" s="5"/>
      <c r="G1505"/>
      <c r="H1505"/>
      <c r="I1505"/>
      <c r="J1505"/>
      <c r="K1505"/>
      <c r="L1505"/>
      <c r="M1505"/>
      <c r="N1505"/>
      <c r="O1505"/>
      <c r="P1505"/>
      <c r="Q1505"/>
      <c r="R1505"/>
      <c r="S1505"/>
      <c r="T1505"/>
      <c r="U1505"/>
      <c r="V1505"/>
      <c r="W1505"/>
      <c r="X1505"/>
      <c r="Y1505"/>
      <c r="Z1505"/>
      <c r="AA1505"/>
      <c r="AB1505"/>
      <c r="AC1505"/>
    </row>
    <row r="1506" spans="2:29" s="1" customFormat="1">
      <c r="B1506" s="4"/>
      <c r="C1506" s="5"/>
      <c r="G1506"/>
      <c r="H1506"/>
      <c r="I1506"/>
      <c r="J1506"/>
      <c r="K1506"/>
      <c r="L1506"/>
      <c r="M1506"/>
      <c r="N1506"/>
      <c r="O1506"/>
      <c r="P1506"/>
      <c r="Q1506"/>
      <c r="R1506"/>
      <c r="S1506"/>
      <c r="T1506"/>
      <c r="U1506"/>
      <c r="V1506"/>
      <c r="W1506"/>
      <c r="X1506"/>
      <c r="Y1506"/>
      <c r="Z1506"/>
      <c r="AA1506"/>
      <c r="AB1506"/>
      <c r="AC1506"/>
    </row>
    <row r="1507" spans="2:29" s="1" customFormat="1">
      <c r="B1507" s="4"/>
      <c r="C1507" s="5"/>
      <c r="G1507"/>
      <c r="H1507"/>
      <c r="I1507"/>
      <c r="J1507"/>
      <c r="K1507"/>
      <c r="L1507"/>
      <c r="M1507"/>
      <c r="N1507"/>
      <c r="O1507"/>
      <c r="P1507"/>
      <c r="Q1507"/>
      <c r="R1507"/>
      <c r="S1507"/>
      <c r="T1507"/>
      <c r="U1507"/>
      <c r="V1507"/>
      <c r="W1507"/>
      <c r="X1507"/>
      <c r="Y1507"/>
      <c r="Z1507"/>
      <c r="AA1507"/>
      <c r="AB1507"/>
      <c r="AC1507"/>
    </row>
    <row r="1508" spans="2:29" s="1" customFormat="1">
      <c r="B1508" s="4"/>
      <c r="C1508" s="5"/>
      <c r="G1508"/>
      <c r="H1508"/>
      <c r="I1508"/>
      <c r="J1508"/>
      <c r="K1508"/>
      <c r="L1508"/>
      <c r="M1508"/>
      <c r="N1508"/>
      <c r="O1508"/>
      <c r="P1508"/>
      <c r="Q1508"/>
      <c r="R1508"/>
      <c r="S1508"/>
      <c r="T1508"/>
      <c r="U1508"/>
      <c r="V1508"/>
      <c r="W1508"/>
      <c r="X1508"/>
      <c r="Y1508"/>
      <c r="Z1508"/>
      <c r="AA1508"/>
      <c r="AB1508"/>
      <c r="AC1508"/>
    </row>
    <row r="1509" spans="2:29" s="1" customFormat="1">
      <c r="B1509" s="4"/>
      <c r="C1509" s="5"/>
      <c r="G1509"/>
      <c r="H1509"/>
      <c r="I1509"/>
      <c r="J1509"/>
      <c r="K1509"/>
      <c r="L1509"/>
      <c r="M1509"/>
      <c r="N1509"/>
      <c r="O1509"/>
      <c r="P1509"/>
      <c r="Q1509"/>
      <c r="R1509"/>
      <c r="S1509"/>
      <c r="T1509"/>
      <c r="U1509"/>
      <c r="V1509"/>
      <c r="W1509"/>
      <c r="X1509"/>
      <c r="Y1509"/>
      <c r="Z1509"/>
      <c r="AA1509"/>
      <c r="AB1509"/>
      <c r="AC1509"/>
    </row>
    <row r="1510" spans="2:29" s="1" customFormat="1">
      <c r="B1510" s="4"/>
      <c r="C1510" s="5"/>
      <c r="G1510"/>
      <c r="H1510"/>
      <c r="I1510"/>
      <c r="J1510"/>
      <c r="K1510"/>
      <c r="L1510"/>
      <c r="M1510"/>
      <c r="N1510"/>
      <c r="O1510"/>
      <c r="P1510"/>
      <c r="Q1510"/>
      <c r="R1510"/>
      <c r="S1510"/>
      <c r="T1510"/>
      <c r="U1510"/>
      <c r="V1510"/>
      <c r="W1510"/>
      <c r="X1510"/>
      <c r="Y1510"/>
      <c r="Z1510"/>
      <c r="AA1510"/>
      <c r="AB1510"/>
      <c r="AC1510"/>
    </row>
    <row r="1511" spans="2:29" s="1" customFormat="1">
      <c r="B1511" s="4"/>
      <c r="C1511" s="5"/>
      <c r="G1511"/>
      <c r="H1511"/>
      <c r="I1511"/>
      <c r="J1511"/>
      <c r="K1511"/>
      <c r="L1511"/>
      <c r="M1511"/>
      <c r="N1511"/>
      <c r="O1511"/>
      <c r="P1511"/>
      <c r="Q1511"/>
      <c r="R1511"/>
      <c r="S1511"/>
      <c r="T1511"/>
      <c r="U1511"/>
      <c r="V1511"/>
      <c r="W1511"/>
      <c r="X1511"/>
      <c r="Y1511"/>
      <c r="Z1511"/>
      <c r="AA1511"/>
      <c r="AB1511"/>
      <c r="AC1511"/>
    </row>
    <row r="1512" spans="2:29" s="1" customFormat="1">
      <c r="B1512" s="4"/>
      <c r="C1512" s="5"/>
      <c r="G1512"/>
      <c r="H1512"/>
      <c r="I1512"/>
      <c r="J1512"/>
      <c r="K1512"/>
      <c r="L1512"/>
      <c r="M1512"/>
      <c r="N1512"/>
      <c r="O1512"/>
      <c r="P1512"/>
      <c r="Q1512"/>
      <c r="R1512"/>
      <c r="S1512"/>
      <c r="T1512"/>
      <c r="U1512"/>
      <c r="V1512"/>
      <c r="W1512"/>
      <c r="X1512"/>
      <c r="Y1512"/>
      <c r="Z1512"/>
      <c r="AA1512"/>
      <c r="AB1512"/>
      <c r="AC1512"/>
    </row>
    <row r="1513" spans="2:29" s="1" customFormat="1">
      <c r="B1513" s="4"/>
      <c r="C1513" s="5"/>
      <c r="G1513"/>
      <c r="H1513"/>
      <c r="I1513"/>
      <c r="J1513"/>
      <c r="K1513"/>
      <c r="L1513"/>
      <c r="M1513"/>
      <c r="N1513"/>
      <c r="O1513"/>
      <c r="P1513"/>
      <c r="Q1513"/>
      <c r="R1513"/>
      <c r="S1513"/>
      <c r="T1513"/>
      <c r="U1513"/>
      <c r="V1513"/>
      <c r="W1513"/>
      <c r="X1513"/>
      <c r="Y1513"/>
      <c r="Z1513"/>
      <c r="AA1513"/>
      <c r="AB1513"/>
      <c r="AC1513"/>
    </row>
    <row r="1514" spans="2:29" s="1" customFormat="1">
      <c r="B1514" s="4"/>
      <c r="C1514" s="5"/>
      <c r="G1514"/>
      <c r="H1514"/>
      <c r="I1514"/>
      <c r="J1514"/>
      <c r="K1514"/>
      <c r="L1514"/>
      <c r="M1514"/>
      <c r="N1514"/>
      <c r="O1514"/>
      <c r="P1514"/>
      <c r="Q1514"/>
      <c r="R1514"/>
      <c r="S1514"/>
      <c r="T1514"/>
      <c r="U1514"/>
      <c r="V1514"/>
      <c r="W1514"/>
      <c r="X1514"/>
      <c r="Y1514"/>
      <c r="Z1514"/>
      <c r="AA1514"/>
      <c r="AB1514"/>
      <c r="AC1514"/>
    </row>
    <row r="1515" spans="2:29" s="1" customFormat="1">
      <c r="B1515" s="4"/>
      <c r="C1515" s="5"/>
      <c r="G1515"/>
      <c r="H1515"/>
      <c r="I1515"/>
      <c r="J1515"/>
      <c r="K1515"/>
      <c r="L1515"/>
      <c r="M1515"/>
      <c r="N1515"/>
      <c r="O1515"/>
      <c r="P1515"/>
      <c r="Q1515"/>
      <c r="R1515"/>
      <c r="S1515"/>
      <c r="T1515"/>
      <c r="U1515"/>
      <c r="V1515"/>
      <c r="W1515"/>
      <c r="X1515"/>
      <c r="Y1515"/>
      <c r="Z1515"/>
      <c r="AA1515"/>
      <c r="AB1515"/>
      <c r="AC1515"/>
    </row>
    <row r="1516" spans="2:29" s="1" customFormat="1">
      <c r="B1516" s="4"/>
      <c r="C1516" s="5"/>
      <c r="G1516"/>
      <c r="H1516"/>
      <c r="I1516"/>
      <c r="J1516"/>
      <c r="K1516"/>
      <c r="L1516"/>
      <c r="M1516"/>
      <c r="N1516"/>
      <c r="O1516"/>
      <c r="P1516"/>
      <c r="Q1516"/>
      <c r="R1516"/>
      <c r="S1516"/>
      <c r="T1516"/>
      <c r="U1516"/>
      <c r="V1516"/>
      <c r="W1516"/>
      <c r="X1516"/>
      <c r="Y1516"/>
      <c r="Z1516"/>
      <c r="AA1516"/>
      <c r="AB1516"/>
      <c r="AC1516"/>
    </row>
    <row r="1517" spans="2:29" s="1" customFormat="1">
      <c r="B1517" s="4"/>
      <c r="C1517" s="5"/>
      <c r="G1517"/>
      <c r="H1517"/>
      <c r="I1517"/>
      <c r="J1517"/>
      <c r="K1517"/>
      <c r="L1517"/>
      <c r="M1517"/>
      <c r="N1517"/>
      <c r="O1517"/>
      <c r="P1517"/>
      <c r="Q1517"/>
      <c r="R1517"/>
      <c r="S1517"/>
      <c r="T1517"/>
      <c r="U1517"/>
      <c r="V1517"/>
      <c r="W1517"/>
      <c r="X1517"/>
      <c r="Y1517"/>
      <c r="Z1517"/>
      <c r="AA1517"/>
      <c r="AB1517"/>
      <c r="AC1517"/>
    </row>
    <row r="1518" spans="2:29" s="1" customFormat="1">
      <c r="B1518" s="4"/>
      <c r="C1518" s="5"/>
      <c r="G1518"/>
      <c r="H1518"/>
      <c r="I1518"/>
      <c r="J1518"/>
      <c r="K1518"/>
      <c r="L1518"/>
      <c r="M1518"/>
      <c r="N1518"/>
      <c r="O1518"/>
      <c r="P1518"/>
      <c r="Q1518"/>
      <c r="R1518"/>
      <c r="S1518"/>
      <c r="T1518"/>
      <c r="U1518"/>
      <c r="V1518"/>
      <c r="W1518"/>
      <c r="X1518"/>
      <c r="Y1518"/>
      <c r="Z1518"/>
      <c r="AA1518"/>
      <c r="AB1518"/>
      <c r="AC1518"/>
    </row>
    <row r="1519" spans="2:29" s="1" customFormat="1">
      <c r="B1519" s="4"/>
      <c r="C1519" s="5"/>
      <c r="G1519"/>
      <c r="H1519"/>
      <c r="I1519"/>
      <c r="J1519"/>
      <c r="K1519"/>
      <c r="L1519"/>
      <c r="M1519"/>
      <c r="N1519"/>
      <c r="O1519"/>
      <c r="P1519"/>
      <c r="Q1519"/>
      <c r="R1519"/>
      <c r="S1519"/>
      <c r="T1519"/>
      <c r="U1519"/>
      <c r="V1519"/>
      <c r="W1519"/>
      <c r="X1519"/>
      <c r="Y1519"/>
      <c r="Z1519"/>
      <c r="AA1519"/>
      <c r="AB1519"/>
      <c r="AC1519"/>
    </row>
    <row r="1520" spans="2:29" s="1" customFormat="1">
      <c r="B1520" s="4"/>
      <c r="C1520" s="5"/>
      <c r="G1520"/>
      <c r="H1520"/>
      <c r="I1520"/>
      <c r="J1520"/>
      <c r="K1520"/>
      <c r="L1520"/>
      <c r="M1520"/>
      <c r="N1520"/>
      <c r="O1520"/>
      <c r="P1520"/>
      <c r="Q1520"/>
      <c r="R1520"/>
      <c r="S1520"/>
      <c r="T1520"/>
      <c r="U1520"/>
      <c r="V1520"/>
      <c r="W1520"/>
      <c r="X1520"/>
      <c r="Y1520"/>
      <c r="Z1520"/>
      <c r="AA1520"/>
      <c r="AB1520"/>
      <c r="AC1520"/>
    </row>
    <row r="1521" spans="2:29" s="1" customFormat="1">
      <c r="B1521" s="4"/>
      <c r="C1521" s="5"/>
      <c r="G1521"/>
      <c r="H1521"/>
      <c r="I1521"/>
      <c r="J1521"/>
      <c r="K1521"/>
      <c r="L1521"/>
      <c r="M1521"/>
      <c r="N1521"/>
      <c r="O1521"/>
      <c r="P1521"/>
      <c r="Q1521"/>
      <c r="R1521"/>
      <c r="S1521"/>
      <c r="T1521"/>
      <c r="U1521"/>
      <c r="V1521"/>
      <c r="W1521"/>
      <c r="X1521"/>
      <c r="Y1521"/>
      <c r="Z1521"/>
      <c r="AA1521"/>
      <c r="AB1521"/>
      <c r="AC1521"/>
    </row>
    <row r="1522" spans="2:29" s="1" customFormat="1">
      <c r="B1522" s="4"/>
      <c r="C1522" s="5"/>
      <c r="G1522"/>
      <c r="H1522"/>
      <c r="I1522"/>
      <c r="J1522"/>
      <c r="K1522"/>
      <c r="L1522"/>
      <c r="M1522"/>
      <c r="N1522"/>
      <c r="O1522"/>
      <c r="P1522"/>
      <c r="Q1522"/>
      <c r="R1522"/>
      <c r="S1522"/>
      <c r="T1522"/>
      <c r="U1522"/>
      <c r="V1522"/>
      <c r="W1522"/>
      <c r="X1522"/>
      <c r="Y1522"/>
      <c r="Z1522"/>
      <c r="AA1522"/>
      <c r="AB1522"/>
      <c r="AC1522"/>
    </row>
    <row r="1523" spans="2:29" s="1" customFormat="1">
      <c r="B1523" s="4"/>
      <c r="C1523" s="5"/>
      <c r="G1523"/>
      <c r="H1523"/>
      <c r="I1523"/>
      <c r="J1523"/>
      <c r="K1523"/>
      <c r="L1523"/>
      <c r="M1523"/>
      <c r="N1523"/>
      <c r="O1523"/>
      <c r="P1523"/>
      <c r="Q1523"/>
      <c r="R1523"/>
      <c r="S1523"/>
      <c r="T1523"/>
      <c r="U1523"/>
      <c r="V1523"/>
      <c r="W1523"/>
      <c r="X1523"/>
      <c r="Y1523"/>
      <c r="Z1523"/>
      <c r="AA1523"/>
      <c r="AB1523"/>
      <c r="AC1523"/>
    </row>
    <row r="1524" spans="2:29" s="1" customFormat="1">
      <c r="B1524" s="4"/>
      <c r="C1524" s="5"/>
      <c r="G1524"/>
      <c r="H1524"/>
      <c r="I1524"/>
      <c r="J1524"/>
      <c r="K1524"/>
      <c r="L1524"/>
      <c r="M1524"/>
      <c r="N1524"/>
      <c r="O1524"/>
      <c r="P1524"/>
      <c r="Q1524"/>
      <c r="R1524"/>
      <c r="S1524"/>
      <c r="T1524"/>
      <c r="U1524"/>
      <c r="V1524"/>
      <c r="W1524"/>
      <c r="X1524"/>
      <c r="Y1524"/>
      <c r="Z1524"/>
      <c r="AA1524"/>
      <c r="AB1524"/>
      <c r="AC1524"/>
    </row>
    <row r="1525" spans="2:29" s="1" customFormat="1">
      <c r="B1525" s="4"/>
      <c r="C1525" s="5"/>
      <c r="G1525"/>
      <c r="H1525"/>
      <c r="I1525"/>
      <c r="J1525"/>
      <c r="K1525"/>
      <c r="L1525"/>
      <c r="M1525"/>
      <c r="N1525"/>
      <c r="O1525"/>
      <c r="P1525"/>
      <c r="Q1525"/>
      <c r="R1525"/>
      <c r="S1525"/>
      <c r="T1525"/>
      <c r="U1525"/>
      <c r="V1525"/>
      <c r="W1525"/>
      <c r="X1525"/>
      <c r="Y1525"/>
      <c r="Z1525"/>
      <c r="AA1525"/>
      <c r="AB1525"/>
      <c r="AC1525"/>
    </row>
    <row r="1526" spans="2:29" s="1" customFormat="1">
      <c r="B1526" s="4"/>
      <c r="C1526" s="5"/>
      <c r="G1526"/>
      <c r="H1526"/>
      <c r="I1526"/>
      <c r="J1526"/>
      <c r="K1526"/>
      <c r="L1526"/>
      <c r="M1526"/>
      <c r="N1526"/>
      <c r="O1526"/>
      <c r="P1526"/>
      <c r="Q1526"/>
      <c r="R1526"/>
      <c r="S1526"/>
      <c r="T1526"/>
      <c r="U1526"/>
      <c r="V1526"/>
      <c r="W1526"/>
      <c r="X1526"/>
      <c r="Y1526"/>
      <c r="Z1526"/>
      <c r="AA1526"/>
      <c r="AB1526"/>
      <c r="AC1526"/>
    </row>
    <row r="1527" spans="2:29" s="1" customFormat="1">
      <c r="B1527" s="4"/>
      <c r="C1527" s="5"/>
      <c r="G1527"/>
      <c r="H1527"/>
      <c r="I1527"/>
      <c r="J1527"/>
      <c r="K1527"/>
      <c r="L1527"/>
      <c r="M1527"/>
      <c r="N1527"/>
      <c r="O1527"/>
      <c r="P1527"/>
      <c r="Q1527"/>
      <c r="R1527"/>
      <c r="S1527"/>
      <c r="T1527"/>
      <c r="U1527"/>
      <c r="V1527"/>
      <c r="W1527"/>
      <c r="X1527"/>
      <c r="Y1527"/>
      <c r="Z1527"/>
      <c r="AA1527"/>
      <c r="AB1527"/>
      <c r="AC1527"/>
    </row>
    <row r="1528" spans="2:29" s="1" customFormat="1">
      <c r="B1528" s="4"/>
      <c r="C1528" s="5"/>
      <c r="G1528"/>
      <c r="H1528"/>
      <c r="I1528"/>
      <c r="J1528"/>
      <c r="K1528"/>
      <c r="L1528"/>
      <c r="M1528"/>
      <c r="N1528"/>
      <c r="O1528"/>
      <c r="P1528"/>
      <c r="Q1528"/>
      <c r="R1528"/>
      <c r="S1528"/>
      <c r="T1528"/>
      <c r="U1528"/>
      <c r="V1528"/>
      <c r="W1528"/>
      <c r="X1528"/>
      <c r="Y1528"/>
      <c r="Z1528"/>
      <c r="AA1528"/>
      <c r="AB1528"/>
      <c r="AC1528"/>
    </row>
    <row r="1529" spans="2:29" s="1" customFormat="1">
      <c r="B1529" s="4"/>
      <c r="C1529" s="5"/>
      <c r="G1529"/>
      <c r="H1529"/>
      <c r="I1529"/>
      <c r="J1529"/>
      <c r="K1529"/>
      <c r="L1529"/>
      <c r="M1529"/>
      <c r="N1529"/>
      <c r="O1529"/>
      <c r="P1529"/>
      <c r="Q1529"/>
      <c r="R1529"/>
      <c r="S1529"/>
      <c r="T1529"/>
      <c r="U1529"/>
      <c r="V1529"/>
      <c r="W1529"/>
      <c r="X1529"/>
      <c r="Y1529"/>
      <c r="Z1529"/>
      <c r="AA1529"/>
      <c r="AB1529"/>
      <c r="AC1529"/>
    </row>
    <row r="1530" spans="2:29" s="1" customFormat="1">
      <c r="B1530" s="4"/>
      <c r="C1530" s="5"/>
      <c r="G1530"/>
      <c r="H1530"/>
      <c r="I1530"/>
      <c r="J1530"/>
      <c r="K1530"/>
      <c r="L1530"/>
      <c r="M1530"/>
      <c r="N1530"/>
      <c r="O1530"/>
      <c r="P1530"/>
      <c r="Q1530"/>
      <c r="R1530"/>
      <c r="S1530"/>
      <c r="T1530"/>
      <c r="U1530"/>
      <c r="V1530"/>
      <c r="W1530"/>
      <c r="X1530"/>
      <c r="Y1530"/>
      <c r="Z1530"/>
      <c r="AA1530"/>
      <c r="AB1530"/>
      <c r="AC1530"/>
    </row>
    <row r="1531" spans="2:29" s="1" customFormat="1">
      <c r="B1531" s="4"/>
      <c r="C1531" s="5"/>
      <c r="G1531"/>
      <c r="H1531"/>
      <c r="I1531"/>
      <c r="J1531"/>
      <c r="K1531"/>
      <c r="L1531"/>
      <c r="M1531"/>
      <c r="N1531"/>
      <c r="O1531"/>
      <c r="P1531"/>
      <c r="Q1531"/>
      <c r="R1531"/>
      <c r="S1531"/>
      <c r="T1531"/>
      <c r="U1531"/>
      <c r="V1531"/>
      <c r="W1531"/>
      <c r="X1531"/>
      <c r="Y1531"/>
      <c r="Z1531"/>
      <c r="AA1531"/>
      <c r="AB1531"/>
      <c r="AC1531"/>
    </row>
    <row r="1532" spans="2:29" s="1" customFormat="1">
      <c r="B1532" s="4"/>
      <c r="C1532" s="5"/>
      <c r="G1532"/>
      <c r="H1532"/>
      <c r="I1532"/>
      <c r="J1532"/>
      <c r="K1532"/>
      <c r="L1532"/>
      <c r="M1532"/>
      <c r="N1532"/>
      <c r="O1532"/>
      <c r="P1532"/>
      <c r="Q1532"/>
      <c r="R1532"/>
      <c r="S1532"/>
      <c r="T1532"/>
      <c r="U1532"/>
      <c r="V1532"/>
      <c r="W1532"/>
      <c r="X1532"/>
      <c r="Y1532"/>
      <c r="Z1532"/>
      <c r="AA1532"/>
      <c r="AB1532"/>
      <c r="AC1532"/>
    </row>
    <row r="1533" spans="2:29" s="1" customFormat="1">
      <c r="B1533" s="4"/>
      <c r="C1533" s="5"/>
      <c r="G1533"/>
      <c r="H1533"/>
      <c r="I1533"/>
      <c r="J1533"/>
      <c r="K1533"/>
      <c r="L1533"/>
      <c r="M1533"/>
      <c r="N1533"/>
      <c r="O1533"/>
      <c r="P1533"/>
      <c r="Q1533"/>
      <c r="R1533"/>
      <c r="S1533"/>
      <c r="T1533"/>
      <c r="U1533"/>
      <c r="V1533"/>
      <c r="W1533"/>
      <c r="X1533"/>
      <c r="Y1533"/>
      <c r="Z1533"/>
      <c r="AA1533"/>
      <c r="AB1533"/>
      <c r="AC1533"/>
    </row>
    <row r="1534" spans="2:29" s="1" customFormat="1">
      <c r="B1534" s="4"/>
      <c r="C1534" s="5"/>
      <c r="G1534"/>
      <c r="H1534"/>
      <c r="I1534"/>
      <c r="J1534"/>
      <c r="K1534"/>
      <c r="L1534"/>
      <c r="M1534"/>
      <c r="N1534"/>
      <c r="O1534"/>
      <c r="P1534"/>
      <c r="Q1534"/>
      <c r="R1534"/>
      <c r="S1534"/>
      <c r="T1534"/>
      <c r="U1534"/>
      <c r="V1534"/>
      <c r="W1534"/>
      <c r="X1534"/>
      <c r="Y1534"/>
      <c r="Z1534"/>
      <c r="AA1534"/>
      <c r="AB1534"/>
      <c r="AC1534"/>
    </row>
    <row r="1535" spans="2:29" s="1" customFormat="1">
      <c r="B1535" s="4"/>
      <c r="C1535" s="5"/>
      <c r="G1535"/>
      <c r="H1535"/>
      <c r="I1535"/>
      <c r="J1535"/>
      <c r="K1535"/>
      <c r="L1535"/>
      <c r="M1535"/>
      <c r="N1535"/>
      <c r="O1535"/>
      <c r="P1535"/>
      <c r="Q1535"/>
      <c r="R1535"/>
      <c r="S1535"/>
      <c r="T1535"/>
      <c r="U1535"/>
      <c r="V1535"/>
      <c r="W1535"/>
      <c r="X1535"/>
      <c r="Y1535"/>
      <c r="Z1535"/>
      <c r="AA1535"/>
      <c r="AB1535"/>
      <c r="AC1535"/>
    </row>
    <row r="1536" spans="2:29" s="1" customFormat="1">
      <c r="B1536" s="4"/>
      <c r="C1536" s="5"/>
      <c r="G1536"/>
      <c r="H1536"/>
      <c r="I1536"/>
      <c r="J1536"/>
      <c r="K1536"/>
      <c r="L1536"/>
      <c r="M1536"/>
      <c r="N1536"/>
      <c r="O1536"/>
      <c r="P1536"/>
      <c r="Q1536"/>
      <c r="R1536"/>
      <c r="S1536"/>
      <c r="T1536"/>
      <c r="U1536"/>
      <c r="V1536"/>
      <c r="W1536"/>
      <c r="X1536"/>
      <c r="Y1536"/>
      <c r="Z1536"/>
      <c r="AA1536"/>
      <c r="AB1536"/>
      <c r="AC1536"/>
    </row>
    <row r="1537" spans="2:29" s="1" customFormat="1">
      <c r="B1537" s="4"/>
      <c r="C1537" s="5"/>
      <c r="G1537"/>
      <c r="H1537"/>
      <c r="I1537"/>
      <c r="J1537"/>
      <c r="K1537"/>
      <c r="L1537"/>
      <c r="M1537"/>
      <c r="N1537"/>
      <c r="O1537"/>
      <c r="P1537"/>
      <c r="Q1537"/>
      <c r="R1537"/>
      <c r="S1537"/>
      <c r="T1537"/>
      <c r="U1537"/>
      <c r="V1537"/>
      <c r="W1537"/>
      <c r="X1537"/>
      <c r="Y1537"/>
      <c r="Z1537"/>
      <c r="AA1537"/>
      <c r="AB1537"/>
      <c r="AC1537"/>
    </row>
    <row r="1538" spans="2:29" s="1" customFormat="1">
      <c r="B1538" s="4"/>
      <c r="C1538" s="5"/>
      <c r="G1538"/>
      <c r="H1538"/>
      <c r="I1538"/>
      <c r="J1538"/>
      <c r="K1538"/>
      <c r="L1538"/>
      <c r="M1538"/>
      <c r="N1538"/>
      <c r="O1538"/>
      <c r="P1538"/>
      <c r="Q1538"/>
      <c r="R1538"/>
      <c r="S1538"/>
      <c r="T1538"/>
      <c r="U1538"/>
      <c r="V1538"/>
      <c r="W1538"/>
      <c r="X1538"/>
      <c r="Y1538"/>
      <c r="Z1538"/>
      <c r="AA1538"/>
      <c r="AB1538"/>
      <c r="AC1538"/>
    </row>
    <row r="1539" spans="2:29" s="1" customFormat="1">
      <c r="B1539" s="4"/>
      <c r="C1539" s="5"/>
      <c r="G1539"/>
      <c r="H1539"/>
      <c r="I1539"/>
      <c r="J1539"/>
      <c r="K1539"/>
      <c r="L1539"/>
      <c r="M1539"/>
      <c r="N1539"/>
      <c r="O1539"/>
      <c r="P1539"/>
      <c r="Q1539"/>
      <c r="R1539"/>
      <c r="S1539"/>
      <c r="T1539"/>
      <c r="U1539"/>
      <c r="V1539"/>
      <c r="W1539"/>
      <c r="X1539"/>
      <c r="Y1539"/>
      <c r="Z1539"/>
      <c r="AA1539"/>
      <c r="AB1539"/>
      <c r="AC1539"/>
    </row>
    <row r="1540" spans="2:29" s="1" customFormat="1">
      <c r="B1540" s="4"/>
      <c r="C1540" s="5"/>
      <c r="G1540"/>
      <c r="H1540"/>
      <c r="I1540"/>
      <c r="J1540"/>
      <c r="K1540"/>
      <c r="L1540"/>
      <c r="M1540"/>
      <c r="N1540"/>
      <c r="O1540"/>
      <c r="P1540"/>
      <c r="Q1540"/>
      <c r="R1540"/>
      <c r="S1540"/>
      <c r="T1540"/>
      <c r="U1540"/>
      <c r="V1540"/>
      <c r="W1540"/>
      <c r="X1540"/>
      <c r="Y1540"/>
      <c r="Z1540"/>
      <c r="AA1540"/>
      <c r="AB1540"/>
      <c r="AC1540"/>
    </row>
    <row r="1541" spans="2:29" s="1" customFormat="1">
      <c r="B1541" s="4"/>
      <c r="C1541" s="5"/>
      <c r="G1541"/>
      <c r="H1541"/>
      <c r="I1541"/>
      <c r="J1541"/>
      <c r="K1541"/>
      <c r="L1541"/>
      <c r="M1541"/>
      <c r="N1541"/>
      <c r="O1541"/>
      <c r="P1541"/>
      <c r="Q1541"/>
      <c r="R1541"/>
      <c r="S1541"/>
      <c r="T1541"/>
      <c r="U1541"/>
      <c r="V1541"/>
      <c r="W1541"/>
      <c r="X1541"/>
      <c r="Y1541"/>
      <c r="Z1541"/>
      <c r="AA1541"/>
      <c r="AB1541"/>
      <c r="AC1541"/>
    </row>
    <row r="1542" spans="2:29" s="1" customFormat="1">
      <c r="B1542" s="4"/>
      <c r="C1542" s="5"/>
      <c r="G1542"/>
      <c r="H1542"/>
      <c r="I1542"/>
      <c r="J1542"/>
      <c r="K1542"/>
      <c r="L1542"/>
      <c r="M1542"/>
      <c r="N1542"/>
      <c r="O1542"/>
      <c r="P1542"/>
      <c r="Q1542"/>
      <c r="R1542"/>
      <c r="S1542"/>
      <c r="T1542"/>
      <c r="U1542"/>
      <c r="V1542"/>
      <c r="W1542"/>
      <c r="X1542"/>
      <c r="Y1542"/>
      <c r="Z1542"/>
      <c r="AA1542"/>
      <c r="AB1542"/>
      <c r="AC1542"/>
    </row>
    <row r="1543" spans="2:29" s="1" customFormat="1">
      <c r="B1543" s="4"/>
      <c r="C1543" s="5"/>
      <c r="G1543"/>
      <c r="H1543"/>
      <c r="I1543"/>
      <c r="J1543"/>
      <c r="K1543"/>
      <c r="L1543"/>
      <c r="M1543"/>
      <c r="N1543"/>
      <c r="O1543"/>
      <c r="P1543"/>
      <c r="Q1543"/>
      <c r="R1543"/>
      <c r="S1543"/>
      <c r="T1543"/>
      <c r="U1543"/>
      <c r="V1543"/>
      <c r="W1543"/>
      <c r="X1543"/>
      <c r="Y1543"/>
      <c r="Z1543"/>
      <c r="AA1543"/>
      <c r="AB1543"/>
      <c r="AC1543"/>
    </row>
    <row r="1544" spans="2:29" s="1" customFormat="1">
      <c r="B1544" s="4"/>
      <c r="C1544" s="5"/>
      <c r="G1544"/>
      <c r="H1544"/>
      <c r="I1544"/>
      <c r="J1544"/>
      <c r="K1544"/>
      <c r="L1544"/>
      <c r="M1544"/>
      <c r="N1544"/>
      <c r="O1544"/>
      <c r="P1544"/>
      <c r="Q1544"/>
      <c r="R1544"/>
      <c r="S1544"/>
      <c r="T1544"/>
      <c r="U1544"/>
      <c r="V1544"/>
      <c r="W1544"/>
      <c r="X1544"/>
      <c r="Y1544"/>
      <c r="Z1544"/>
      <c r="AA1544"/>
      <c r="AB1544"/>
      <c r="AC1544"/>
    </row>
    <row r="1545" spans="2:29" s="1" customFormat="1">
      <c r="B1545" s="4"/>
      <c r="C1545" s="5"/>
      <c r="G1545"/>
      <c r="H1545"/>
      <c r="I1545"/>
      <c r="J1545"/>
      <c r="K1545"/>
      <c r="L1545"/>
      <c r="M1545"/>
      <c r="N1545"/>
      <c r="O1545"/>
      <c r="P1545"/>
      <c r="Q1545"/>
      <c r="R1545"/>
      <c r="S1545"/>
      <c r="T1545"/>
      <c r="U1545"/>
      <c r="V1545"/>
      <c r="W1545"/>
      <c r="X1545"/>
      <c r="Y1545"/>
      <c r="Z1545"/>
      <c r="AA1545"/>
      <c r="AB1545"/>
      <c r="AC1545"/>
    </row>
    <row r="1546" spans="2:29" s="1" customFormat="1">
      <c r="B1546" s="4"/>
      <c r="C1546" s="5"/>
      <c r="G1546"/>
      <c r="H1546"/>
      <c r="I1546"/>
      <c r="J1546"/>
      <c r="K1546"/>
      <c r="L1546"/>
      <c r="M1546"/>
      <c r="N1546"/>
      <c r="O1546"/>
      <c r="P1546"/>
      <c r="Q1546"/>
      <c r="R1546"/>
      <c r="S1546"/>
      <c r="T1546"/>
      <c r="U1546"/>
      <c r="V1546"/>
      <c r="W1546"/>
      <c r="X1546"/>
      <c r="Y1546"/>
      <c r="Z1546"/>
      <c r="AA1546"/>
      <c r="AB1546"/>
      <c r="AC1546"/>
    </row>
    <row r="1547" spans="2:29" s="1" customFormat="1">
      <c r="B1547" s="4"/>
      <c r="C1547" s="5"/>
      <c r="G1547"/>
      <c r="H1547"/>
      <c r="I1547"/>
      <c r="J1547"/>
      <c r="K1547"/>
      <c r="L1547"/>
      <c r="M1547"/>
      <c r="N1547"/>
      <c r="O1547"/>
      <c r="P1547"/>
      <c r="Q1547"/>
      <c r="R1547"/>
      <c r="S1547"/>
      <c r="T1547"/>
      <c r="U1547"/>
      <c r="V1547"/>
      <c r="W1547"/>
      <c r="X1547"/>
      <c r="Y1547"/>
      <c r="Z1547"/>
      <c r="AA1547"/>
      <c r="AB1547"/>
      <c r="AC1547"/>
    </row>
    <row r="1548" spans="2:29" s="1" customFormat="1">
      <c r="B1548" s="4"/>
      <c r="C1548" s="5"/>
      <c r="G1548"/>
      <c r="H1548"/>
      <c r="I1548"/>
      <c r="J1548"/>
      <c r="K1548"/>
      <c r="L1548"/>
      <c r="M1548"/>
      <c r="N1548"/>
      <c r="O1548"/>
      <c r="P1548"/>
      <c r="Q1548"/>
      <c r="R1548"/>
      <c r="S1548"/>
      <c r="T1548"/>
      <c r="U1548"/>
      <c r="V1548"/>
      <c r="W1548"/>
      <c r="X1548"/>
      <c r="Y1548"/>
      <c r="Z1548"/>
      <c r="AA1548"/>
      <c r="AB1548"/>
      <c r="AC1548"/>
    </row>
    <row r="1549" spans="2:29" s="1" customFormat="1">
      <c r="B1549" s="4"/>
      <c r="C1549" s="5"/>
      <c r="G1549"/>
      <c r="H1549"/>
      <c r="I1549"/>
      <c r="J1549"/>
      <c r="K1549"/>
      <c r="L1549"/>
      <c r="M1549"/>
      <c r="N1549"/>
      <c r="O1549"/>
      <c r="P1549"/>
      <c r="Q1549"/>
      <c r="R1549"/>
      <c r="S1549"/>
      <c r="T1549"/>
      <c r="U1549"/>
      <c r="V1549"/>
      <c r="W1549"/>
      <c r="X1549"/>
      <c r="Y1549"/>
      <c r="Z1549"/>
      <c r="AA1549"/>
      <c r="AB1549"/>
      <c r="AC1549"/>
    </row>
    <row r="1550" spans="2:29" s="1" customFormat="1">
      <c r="B1550" s="4"/>
      <c r="C1550" s="5"/>
      <c r="G1550"/>
      <c r="H1550"/>
      <c r="I1550"/>
      <c r="J1550"/>
      <c r="K1550"/>
      <c r="L1550"/>
      <c r="M1550"/>
      <c r="N1550"/>
      <c r="O1550"/>
      <c r="P1550"/>
      <c r="Q1550"/>
      <c r="R1550"/>
      <c r="S1550"/>
      <c r="T1550"/>
      <c r="U1550"/>
      <c r="V1550"/>
      <c r="W1550"/>
      <c r="X1550"/>
      <c r="Y1550"/>
      <c r="Z1550"/>
      <c r="AA1550"/>
      <c r="AB1550"/>
      <c r="AC1550"/>
    </row>
    <row r="1551" spans="2:29" s="1" customFormat="1">
      <c r="B1551" s="4"/>
      <c r="C1551" s="5"/>
      <c r="G1551"/>
      <c r="H1551"/>
      <c r="I1551"/>
      <c r="J1551"/>
      <c r="K1551"/>
      <c r="L1551"/>
      <c r="M1551"/>
      <c r="N1551"/>
      <c r="O1551"/>
      <c r="P1551"/>
      <c r="Q1551"/>
      <c r="R1551"/>
      <c r="S1551"/>
      <c r="T1551"/>
      <c r="U1551"/>
      <c r="V1551"/>
      <c r="W1551"/>
      <c r="X1551"/>
      <c r="Y1551"/>
      <c r="Z1551"/>
      <c r="AA1551"/>
      <c r="AB1551"/>
      <c r="AC1551"/>
    </row>
    <row r="1552" spans="2:29" s="1" customFormat="1">
      <c r="B1552" s="4"/>
      <c r="C1552" s="5"/>
      <c r="G1552"/>
      <c r="H1552"/>
      <c r="I1552"/>
      <c r="J1552"/>
      <c r="K1552"/>
      <c r="L1552"/>
      <c r="M1552"/>
      <c r="N1552"/>
      <c r="O1552"/>
      <c r="P1552"/>
      <c r="Q1552"/>
      <c r="R1552"/>
      <c r="S1552"/>
      <c r="T1552"/>
      <c r="U1552"/>
      <c r="V1552"/>
      <c r="W1552"/>
      <c r="X1552"/>
      <c r="Y1552"/>
      <c r="Z1552"/>
      <c r="AA1552"/>
      <c r="AB1552"/>
      <c r="AC1552"/>
    </row>
    <row r="1553" spans="2:29" s="1" customFormat="1">
      <c r="B1553" s="4"/>
      <c r="C1553" s="5"/>
      <c r="G1553"/>
      <c r="H1553"/>
      <c r="I1553"/>
      <c r="J1553"/>
      <c r="K1553"/>
      <c r="L1553"/>
      <c r="M1553"/>
      <c r="N1553"/>
      <c r="O1553"/>
      <c r="P1553"/>
      <c r="Q1553"/>
      <c r="R1553"/>
      <c r="S1553"/>
      <c r="T1553"/>
      <c r="U1553"/>
      <c r="V1553"/>
      <c r="W1553"/>
      <c r="X1553"/>
      <c r="Y1553"/>
      <c r="Z1553"/>
      <c r="AA1553"/>
      <c r="AB1553"/>
      <c r="AC1553"/>
    </row>
    <row r="1554" spans="2:29" s="1" customFormat="1">
      <c r="B1554" s="4"/>
      <c r="C1554" s="5"/>
      <c r="G1554"/>
      <c r="H1554"/>
      <c r="I1554"/>
      <c r="J1554"/>
      <c r="K1554"/>
      <c r="L1554"/>
      <c r="M1554"/>
      <c r="N1554"/>
      <c r="O1554"/>
      <c r="P1554"/>
      <c r="Q1554"/>
      <c r="R1554"/>
      <c r="S1554"/>
      <c r="T1554"/>
      <c r="U1554"/>
      <c r="V1554"/>
      <c r="W1554"/>
      <c r="X1554"/>
      <c r="Y1554"/>
      <c r="Z1554"/>
      <c r="AA1554"/>
      <c r="AB1554"/>
      <c r="AC1554"/>
    </row>
    <row r="1555" spans="2:29" s="1" customFormat="1">
      <c r="B1555" s="4"/>
      <c r="C1555" s="5"/>
      <c r="G1555"/>
      <c r="H1555"/>
      <c r="I1555"/>
      <c r="J1555"/>
      <c r="K1555"/>
      <c r="L1555"/>
      <c r="M1555"/>
      <c r="N1555"/>
      <c r="O1555"/>
      <c r="P1555"/>
      <c r="Q1555"/>
      <c r="R1555"/>
      <c r="S1555"/>
      <c r="T1555"/>
      <c r="U1555"/>
      <c r="V1555"/>
      <c r="W1555"/>
      <c r="X1555"/>
      <c r="Y1555"/>
      <c r="Z1555"/>
      <c r="AA1555"/>
      <c r="AB1555"/>
      <c r="AC1555"/>
    </row>
    <row r="1556" spans="2:29" s="1" customFormat="1">
      <c r="B1556" s="4"/>
      <c r="C1556" s="5"/>
      <c r="G1556"/>
      <c r="H1556"/>
      <c r="I1556"/>
      <c r="J1556"/>
      <c r="K1556"/>
      <c r="L1556"/>
      <c r="M1556"/>
      <c r="N1556"/>
      <c r="O1556"/>
      <c r="P1556"/>
      <c r="Q1556"/>
      <c r="R1556"/>
      <c r="S1556"/>
      <c r="T1556"/>
      <c r="U1556"/>
      <c r="V1556"/>
      <c r="W1556"/>
      <c r="X1556"/>
      <c r="Y1556"/>
      <c r="Z1556"/>
      <c r="AA1556"/>
      <c r="AB1556"/>
      <c r="AC1556"/>
    </row>
    <row r="1557" spans="2:29" s="1" customFormat="1">
      <c r="B1557" s="4"/>
      <c r="C1557" s="5"/>
      <c r="G1557"/>
      <c r="H1557"/>
      <c r="I1557"/>
      <c r="J1557"/>
      <c r="K1557"/>
      <c r="L1557"/>
      <c r="M1557"/>
      <c r="N1557"/>
      <c r="O1557"/>
      <c r="P1557"/>
      <c r="Q1557"/>
      <c r="R1557"/>
      <c r="S1557"/>
      <c r="T1557"/>
      <c r="U1557"/>
      <c r="V1557"/>
      <c r="W1557"/>
      <c r="X1557"/>
      <c r="Y1557"/>
      <c r="Z1557"/>
      <c r="AA1557"/>
      <c r="AB1557"/>
      <c r="AC1557"/>
    </row>
    <row r="1558" spans="2:29" s="1" customFormat="1">
      <c r="B1558" s="4"/>
      <c r="C1558" s="5"/>
      <c r="G1558"/>
      <c r="H1558"/>
      <c r="I1558"/>
      <c r="J1558"/>
      <c r="K1558"/>
      <c r="L1558"/>
      <c r="M1558"/>
      <c r="N1558"/>
      <c r="O1558"/>
      <c r="P1558"/>
      <c r="Q1558"/>
      <c r="R1558"/>
      <c r="S1558"/>
      <c r="T1558"/>
      <c r="U1558"/>
      <c r="V1558"/>
      <c r="W1558"/>
      <c r="X1558"/>
      <c r="Y1558"/>
      <c r="Z1558"/>
      <c r="AA1558"/>
      <c r="AB1558"/>
      <c r="AC1558"/>
    </row>
    <row r="1559" spans="2:29" s="1" customFormat="1">
      <c r="B1559" s="4"/>
      <c r="C1559" s="5"/>
      <c r="G1559"/>
      <c r="H1559"/>
      <c r="I1559"/>
      <c r="J1559"/>
      <c r="K1559"/>
      <c r="L1559"/>
      <c r="M1559"/>
      <c r="N1559"/>
      <c r="O1559"/>
      <c r="P1559"/>
      <c r="Q1559"/>
      <c r="R1559"/>
      <c r="S1559"/>
      <c r="T1559"/>
      <c r="U1559"/>
      <c r="V1559"/>
      <c r="W1559"/>
      <c r="X1559"/>
      <c r="Y1559"/>
      <c r="Z1559"/>
      <c r="AA1559"/>
      <c r="AB1559"/>
      <c r="AC1559"/>
    </row>
    <row r="1560" spans="2:29" s="1" customFormat="1">
      <c r="B1560" s="4"/>
      <c r="C1560" s="5"/>
      <c r="G1560"/>
      <c r="H1560"/>
      <c r="I1560"/>
      <c r="J1560"/>
      <c r="K1560"/>
      <c r="L1560"/>
      <c r="M1560"/>
      <c r="N1560"/>
      <c r="O1560"/>
      <c r="P1560"/>
      <c r="Q1560"/>
      <c r="R1560"/>
      <c r="S1560"/>
      <c r="T1560"/>
      <c r="U1560"/>
      <c r="V1560"/>
      <c r="W1560"/>
      <c r="X1560"/>
      <c r="Y1560"/>
      <c r="Z1560"/>
      <c r="AA1560"/>
      <c r="AB1560"/>
      <c r="AC1560"/>
    </row>
    <row r="1561" spans="2:29" s="1" customFormat="1">
      <c r="B1561" s="4"/>
      <c r="C1561" s="5"/>
      <c r="G1561"/>
      <c r="H1561"/>
      <c r="I1561"/>
      <c r="J1561"/>
      <c r="K1561"/>
      <c r="L1561"/>
      <c r="M1561"/>
      <c r="N1561"/>
      <c r="O1561"/>
      <c r="P1561"/>
      <c r="Q1561"/>
      <c r="R1561"/>
      <c r="S1561"/>
      <c r="T1561"/>
      <c r="U1561"/>
      <c r="V1561"/>
      <c r="W1561"/>
      <c r="X1561"/>
      <c r="Y1561"/>
      <c r="Z1561"/>
      <c r="AA1561"/>
      <c r="AB1561"/>
      <c r="AC1561"/>
    </row>
    <row r="1562" spans="2:29" s="1" customFormat="1">
      <c r="B1562" s="4"/>
      <c r="C1562" s="5"/>
      <c r="G1562"/>
      <c r="H1562"/>
      <c r="I1562"/>
      <c r="J1562"/>
      <c r="K1562"/>
      <c r="L1562"/>
      <c r="M1562"/>
      <c r="N1562"/>
      <c r="O1562"/>
      <c r="P1562"/>
      <c r="Q1562"/>
      <c r="R1562"/>
      <c r="S1562"/>
      <c r="T1562"/>
      <c r="U1562"/>
      <c r="V1562"/>
      <c r="W1562"/>
      <c r="X1562"/>
      <c r="Y1562"/>
      <c r="Z1562"/>
      <c r="AA1562"/>
      <c r="AB1562"/>
      <c r="AC1562"/>
    </row>
    <row r="1563" spans="2:29" s="1" customFormat="1">
      <c r="B1563" s="4"/>
      <c r="C1563" s="5"/>
      <c r="G1563"/>
      <c r="H1563"/>
      <c r="I1563"/>
      <c r="J1563"/>
      <c r="K1563"/>
      <c r="L1563"/>
      <c r="M1563"/>
      <c r="N1563"/>
      <c r="O1563"/>
      <c r="P1563"/>
      <c r="Q1563"/>
      <c r="R1563"/>
      <c r="S1563"/>
      <c r="T1563"/>
      <c r="U1563"/>
      <c r="V1563"/>
      <c r="W1563"/>
      <c r="X1563"/>
      <c r="Y1563"/>
      <c r="Z1563"/>
      <c r="AA1563"/>
      <c r="AB1563"/>
      <c r="AC1563"/>
    </row>
    <row r="1564" spans="2:29" s="1" customFormat="1">
      <c r="B1564" s="4"/>
      <c r="C1564" s="5"/>
      <c r="G1564"/>
      <c r="H1564"/>
      <c r="I1564"/>
      <c r="J1564"/>
      <c r="K1564"/>
      <c r="L1564"/>
      <c r="M1564"/>
      <c r="N1564"/>
      <c r="O1564"/>
      <c r="P1564"/>
      <c r="Q1564"/>
      <c r="R1564"/>
      <c r="S1564"/>
      <c r="T1564"/>
      <c r="U1564"/>
      <c r="V1564"/>
      <c r="W1564"/>
      <c r="X1564"/>
      <c r="Y1564"/>
      <c r="Z1564"/>
      <c r="AA1564"/>
      <c r="AB1564"/>
      <c r="AC1564"/>
    </row>
    <row r="1565" spans="2:29" s="1" customFormat="1">
      <c r="B1565" s="4"/>
      <c r="C1565" s="5"/>
      <c r="G1565"/>
      <c r="H1565"/>
      <c r="I1565"/>
      <c r="J1565"/>
      <c r="K1565"/>
      <c r="L1565"/>
      <c r="M1565"/>
      <c r="N1565"/>
      <c r="O1565"/>
      <c r="P1565"/>
      <c r="Q1565"/>
      <c r="R1565"/>
      <c r="S1565"/>
      <c r="T1565"/>
      <c r="U1565"/>
      <c r="V1565"/>
      <c r="W1565"/>
      <c r="X1565"/>
      <c r="Y1565"/>
      <c r="Z1565"/>
      <c r="AA1565"/>
      <c r="AB1565"/>
      <c r="AC1565"/>
    </row>
    <row r="1566" spans="2:29" s="1" customFormat="1">
      <c r="B1566" s="4"/>
      <c r="C1566" s="5"/>
      <c r="G1566"/>
      <c r="H1566"/>
      <c r="I1566"/>
      <c r="J1566"/>
      <c r="K1566"/>
      <c r="L1566"/>
      <c r="M1566"/>
      <c r="N1566"/>
      <c r="O1566"/>
      <c r="P1566"/>
      <c r="Q1566"/>
      <c r="R1566"/>
      <c r="S1566"/>
      <c r="T1566"/>
      <c r="U1566"/>
      <c r="V1566"/>
      <c r="W1566"/>
      <c r="X1566"/>
      <c r="Y1566"/>
      <c r="Z1566"/>
      <c r="AA1566"/>
      <c r="AB1566"/>
      <c r="AC1566"/>
    </row>
    <row r="1567" spans="2:29" s="1" customFormat="1">
      <c r="B1567" s="4"/>
      <c r="C1567" s="5"/>
      <c r="G1567"/>
      <c r="H1567"/>
      <c r="I1567"/>
      <c r="J1567"/>
      <c r="K1567"/>
      <c r="L1567"/>
      <c r="M1567"/>
      <c r="N1567"/>
      <c r="O1567"/>
      <c r="P1567"/>
      <c r="Q1567"/>
      <c r="R1567"/>
      <c r="S1567"/>
      <c r="T1567"/>
      <c r="U1567"/>
      <c r="V1567"/>
      <c r="W1567"/>
      <c r="X1567"/>
      <c r="Y1567"/>
      <c r="Z1567"/>
      <c r="AA1567"/>
      <c r="AB1567"/>
      <c r="AC1567"/>
    </row>
    <row r="1568" spans="2:29" s="1" customFormat="1">
      <c r="B1568" s="4"/>
      <c r="C1568" s="5"/>
      <c r="G1568"/>
      <c r="H1568"/>
      <c r="I1568"/>
      <c r="J1568"/>
      <c r="K1568"/>
      <c r="L1568"/>
      <c r="M1568"/>
      <c r="N1568"/>
      <c r="O1568"/>
      <c r="P1568"/>
      <c r="Q1568"/>
      <c r="R1568"/>
      <c r="S1568"/>
      <c r="T1568"/>
      <c r="U1568"/>
      <c r="V1568"/>
      <c r="W1568"/>
      <c r="X1568"/>
      <c r="Y1568"/>
      <c r="Z1568"/>
      <c r="AA1568"/>
      <c r="AB1568"/>
      <c r="AC1568"/>
    </row>
    <row r="1569" spans="2:29" s="1" customFormat="1">
      <c r="B1569" s="4"/>
      <c r="C1569" s="5"/>
      <c r="G1569"/>
      <c r="H1569"/>
      <c r="I1569"/>
      <c r="J1569"/>
      <c r="K1569"/>
      <c r="L1569"/>
      <c r="M1569"/>
      <c r="N1569"/>
      <c r="O1569"/>
      <c r="P1569"/>
      <c r="Q1569"/>
      <c r="R1569"/>
      <c r="S1569"/>
      <c r="T1569"/>
      <c r="U1569"/>
      <c r="V1569"/>
      <c r="W1569"/>
      <c r="X1569"/>
      <c r="Y1569"/>
      <c r="Z1569"/>
      <c r="AA1569"/>
      <c r="AB1569"/>
      <c r="AC1569"/>
    </row>
    <row r="1570" spans="2:29" s="1" customFormat="1">
      <c r="B1570" s="4"/>
      <c r="C1570" s="5"/>
      <c r="G1570"/>
      <c r="H1570"/>
      <c r="I1570"/>
      <c r="J1570"/>
      <c r="K1570"/>
      <c r="L1570"/>
      <c r="M1570"/>
      <c r="N1570"/>
      <c r="O1570"/>
      <c r="P1570"/>
      <c r="Q1570"/>
      <c r="R1570"/>
      <c r="S1570"/>
      <c r="T1570"/>
      <c r="U1570"/>
      <c r="V1570"/>
      <c r="W1570"/>
      <c r="X1570"/>
      <c r="Y1570"/>
      <c r="Z1570"/>
      <c r="AA1570"/>
      <c r="AB1570"/>
      <c r="AC1570"/>
    </row>
    <row r="1571" spans="2:29" s="1" customFormat="1">
      <c r="B1571" s="4"/>
      <c r="C1571" s="5"/>
      <c r="G1571"/>
      <c r="H1571"/>
      <c r="I1571"/>
      <c r="J1571"/>
      <c r="K1571"/>
      <c r="L1571"/>
      <c r="M1571"/>
      <c r="N1571"/>
      <c r="O1571"/>
      <c r="P1571"/>
      <c r="Q1571"/>
      <c r="R1571"/>
      <c r="S1571"/>
      <c r="T1571"/>
      <c r="U1571"/>
      <c r="V1571"/>
      <c r="W1571"/>
      <c r="X1571"/>
      <c r="Y1571"/>
      <c r="Z1571"/>
      <c r="AA1571"/>
      <c r="AB1571"/>
      <c r="AC1571"/>
    </row>
    <row r="1572" spans="2:29" s="1" customFormat="1">
      <c r="B1572" s="4"/>
      <c r="C1572" s="5"/>
      <c r="G1572"/>
      <c r="H1572"/>
      <c r="I1572"/>
      <c r="J1572"/>
      <c r="K1572"/>
      <c r="L1572"/>
      <c r="M1572"/>
      <c r="N1572"/>
      <c r="O1572"/>
      <c r="P1572"/>
      <c r="Q1572"/>
      <c r="R1572"/>
      <c r="S1572"/>
      <c r="T1572"/>
      <c r="U1572"/>
      <c r="V1572"/>
      <c r="W1572"/>
      <c r="X1572"/>
      <c r="Y1572"/>
      <c r="Z1572"/>
      <c r="AA1572"/>
      <c r="AB1572"/>
      <c r="AC1572"/>
    </row>
    <row r="1573" spans="2:29" s="1" customFormat="1">
      <c r="B1573" s="4"/>
      <c r="C1573" s="5"/>
      <c r="G1573"/>
      <c r="H1573"/>
      <c r="I1573"/>
      <c r="J1573"/>
      <c r="K1573"/>
      <c r="L1573"/>
      <c r="M1573"/>
      <c r="N1573"/>
      <c r="O1573"/>
      <c r="P1573"/>
      <c r="Q1573"/>
      <c r="R1573"/>
      <c r="S1573"/>
      <c r="T1573"/>
      <c r="U1573"/>
      <c r="V1573"/>
      <c r="W1573"/>
      <c r="X1573"/>
      <c r="Y1573"/>
      <c r="Z1573"/>
      <c r="AA1573"/>
      <c r="AB1573"/>
      <c r="AC1573"/>
    </row>
    <row r="1574" spans="2:29" s="1" customFormat="1">
      <c r="B1574" s="4"/>
      <c r="C1574" s="5"/>
      <c r="G1574"/>
      <c r="H1574"/>
      <c r="I1574"/>
      <c r="J1574"/>
      <c r="K1574"/>
      <c r="L1574"/>
      <c r="M1574"/>
      <c r="N1574"/>
      <c r="O1574"/>
      <c r="P1574"/>
      <c r="Q1574"/>
      <c r="R1574"/>
      <c r="S1574"/>
      <c r="T1574"/>
      <c r="U1574"/>
      <c r="V1574"/>
      <c r="W1574"/>
      <c r="X1574"/>
      <c r="Y1574"/>
      <c r="Z1574"/>
      <c r="AA1574"/>
      <c r="AB1574"/>
      <c r="AC1574"/>
    </row>
    <row r="1575" spans="2:29" s="1" customFormat="1">
      <c r="B1575" s="4"/>
      <c r="C1575" s="5"/>
      <c r="G1575"/>
      <c r="H1575"/>
      <c r="I1575"/>
      <c r="J1575"/>
      <c r="K1575"/>
      <c r="L1575"/>
      <c r="M1575"/>
      <c r="N1575"/>
      <c r="O1575"/>
      <c r="P1575"/>
      <c r="Q1575"/>
      <c r="R1575"/>
      <c r="S1575"/>
      <c r="T1575"/>
      <c r="U1575"/>
      <c r="V1575"/>
      <c r="W1575"/>
      <c r="X1575"/>
      <c r="Y1575"/>
      <c r="Z1575"/>
      <c r="AA1575"/>
      <c r="AB1575"/>
      <c r="AC1575"/>
    </row>
    <row r="1576" spans="2:29" s="1" customFormat="1">
      <c r="B1576" s="4"/>
      <c r="C1576" s="5"/>
      <c r="G1576"/>
      <c r="H1576"/>
      <c r="I1576"/>
      <c r="J1576"/>
      <c r="K1576"/>
      <c r="L1576"/>
      <c r="M1576"/>
      <c r="N1576"/>
      <c r="O1576"/>
      <c r="P1576"/>
      <c r="Q1576"/>
      <c r="R1576"/>
      <c r="S1576"/>
      <c r="T1576"/>
      <c r="U1576"/>
      <c r="V1576"/>
      <c r="W1576"/>
      <c r="X1576"/>
      <c r="Y1576"/>
      <c r="Z1576"/>
      <c r="AA1576"/>
      <c r="AB1576"/>
      <c r="AC1576"/>
    </row>
    <row r="1577" spans="2:29" s="1" customFormat="1">
      <c r="B1577" s="4"/>
      <c r="C1577" s="5"/>
      <c r="G1577"/>
      <c r="H1577"/>
      <c r="I1577"/>
      <c r="J1577"/>
      <c r="K1577"/>
      <c r="L1577"/>
      <c r="M1577"/>
      <c r="N1577"/>
      <c r="O1577"/>
      <c r="P1577"/>
      <c r="Q1577"/>
      <c r="R1577"/>
      <c r="S1577"/>
      <c r="T1577"/>
      <c r="U1577"/>
      <c r="V1577"/>
      <c r="W1577"/>
      <c r="X1577"/>
      <c r="Y1577"/>
      <c r="Z1577"/>
      <c r="AA1577"/>
      <c r="AB1577"/>
      <c r="AC1577"/>
    </row>
    <row r="1578" spans="2:29" s="1" customFormat="1">
      <c r="B1578" s="4"/>
      <c r="C1578" s="5"/>
      <c r="G1578"/>
      <c r="H1578"/>
      <c r="I1578"/>
      <c r="J1578"/>
      <c r="K1578"/>
      <c r="L1578"/>
      <c r="M1578"/>
      <c r="N1578"/>
      <c r="O1578"/>
      <c r="P1578"/>
      <c r="Q1578"/>
      <c r="R1578"/>
      <c r="S1578"/>
      <c r="T1578"/>
      <c r="U1578"/>
      <c r="V1578"/>
      <c r="W1578"/>
      <c r="X1578"/>
      <c r="Y1578"/>
      <c r="Z1578"/>
      <c r="AA1578"/>
      <c r="AB1578"/>
      <c r="AC1578"/>
    </row>
    <row r="1579" spans="2:29" s="1" customFormat="1">
      <c r="B1579" s="4"/>
      <c r="C1579" s="5"/>
      <c r="G1579"/>
      <c r="H1579"/>
      <c r="I1579"/>
      <c r="J1579"/>
      <c r="K1579"/>
      <c r="L1579"/>
      <c r="M1579"/>
      <c r="N1579"/>
      <c r="O1579"/>
      <c r="P1579"/>
      <c r="Q1579"/>
      <c r="R1579"/>
      <c r="S1579"/>
      <c r="T1579"/>
      <c r="U1579"/>
      <c r="V1579"/>
      <c r="W1579"/>
      <c r="X1579"/>
      <c r="Y1579"/>
      <c r="Z1579"/>
      <c r="AA1579"/>
      <c r="AB1579"/>
      <c r="AC1579"/>
    </row>
    <row r="1580" spans="2:29" s="1" customFormat="1">
      <c r="B1580" s="4"/>
      <c r="C1580" s="5"/>
      <c r="G1580"/>
      <c r="H1580"/>
      <c r="I1580"/>
      <c r="J1580"/>
      <c r="K1580"/>
      <c r="L1580"/>
      <c r="M1580"/>
      <c r="N1580"/>
      <c r="O1580"/>
      <c r="P1580"/>
      <c r="Q1580"/>
      <c r="R1580"/>
      <c r="S1580"/>
      <c r="T1580"/>
      <c r="U1580"/>
      <c r="V1580"/>
      <c r="W1580"/>
      <c r="X1580"/>
      <c r="Y1580"/>
      <c r="Z1580"/>
      <c r="AA1580"/>
      <c r="AB1580"/>
      <c r="AC1580"/>
    </row>
    <row r="1581" spans="2:29" s="1" customFormat="1">
      <c r="B1581" s="4"/>
      <c r="C1581" s="5"/>
      <c r="G1581"/>
      <c r="H1581"/>
      <c r="I1581"/>
      <c r="J1581"/>
      <c r="K1581"/>
      <c r="L1581"/>
      <c r="M1581"/>
      <c r="N1581"/>
      <c r="O1581"/>
      <c r="P1581"/>
      <c r="Q1581"/>
      <c r="R1581"/>
      <c r="S1581"/>
      <c r="T1581"/>
      <c r="U1581"/>
      <c r="V1581"/>
      <c r="W1581"/>
      <c r="X1581"/>
      <c r="Y1581"/>
      <c r="Z1581"/>
      <c r="AA1581"/>
      <c r="AB1581"/>
      <c r="AC1581"/>
    </row>
    <row r="1582" spans="2:29" s="1" customFormat="1">
      <c r="B1582" s="4"/>
      <c r="C1582" s="5"/>
      <c r="G1582"/>
      <c r="H1582"/>
      <c r="I1582"/>
      <c r="J1582"/>
      <c r="K1582"/>
      <c r="L1582"/>
      <c r="M1582"/>
      <c r="N1582"/>
      <c r="O1582"/>
      <c r="P1582"/>
      <c r="Q1582"/>
      <c r="R1582"/>
      <c r="S1582"/>
      <c r="T1582"/>
      <c r="U1582"/>
      <c r="V1582"/>
      <c r="W1582"/>
      <c r="X1582"/>
      <c r="Y1582"/>
      <c r="Z1582"/>
      <c r="AA1582"/>
      <c r="AB1582"/>
      <c r="AC1582"/>
    </row>
    <row r="1583" spans="2:29" s="1" customFormat="1">
      <c r="B1583" s="4"/>
      <c r="C1583" s="5"/>
      <c r="G1583"/>
      <c r="H1583"/>
      <c r="I1583"/>
      <c r="J1583"/>
      <c r="K1583"/>
      <c r="L1583"/>
      <c r="M1583"/>
      <c r="N1583"/>
      <c r="O1583"/>
      <c r="P1583"/>
      <c r="Q1583"/>
      <c r="R1583"/>
      <c r="S1583"/>
      <c r="T1583"/>
      <c r="U1583"/>
      <c r="V1583"/>
      <c r="W1583"/>
      <c r="X1583"/>
      <c r="Y1583"/>
      <c r="Z1583"/>
      <c r="AA1583"/>
      <c r="AB1583"/>
      <c r="AC1583"/>
    </row>
    <row r="1584" spans="2:29" s="1" customFormat="1">
      <c r="B1584" s="4"/>
      <c r="C1584" s="5"/>
      <c r="G1584"/>
      <c r="H1584"/>
      <c r="I1584"/>
      <c r="J1584"/>
      <c r="K1584"/>
      <c r="L1584"/>
      <c r="M1584"/>
      <c r="N1584"/>
      <c r="O1584"/>
      <c r="P1584"/>
      <c r="Q1584"/>
      <c r="R1584"/>
      <c r="S1584"/>
      <c r="T1584"/>
      <c r="U1584"/>
      <c r="V1584"/>
      <c r="W1584"/>
      <c r="X1584"/>
      <c r="Y1584"/>
      <c r="Z1584"/>
      <c r="AA1584"/>
      <c r="AB1584"/>
      <c r="AC1584"/>
    </row>
    <row r="1585" spans="2:29" s="1" customFormat="1">
      <c r="B1585" s="4"/>
      <c r="C1585" s="5"/>
      <c r="G1585"/>
      <c r="H1585"/>
      <c r="I1585"/>
      <c r="J1585"/>
      <c r="K1585"/>
      <c r="L1585"/>
      <c r="M1585"/>
      <c r="N1585"/>
      <c r="O1585"/>
      <c r="P1585"/>
      <c r="Q1585"/>
      <c r="R1585"/>
      <c r="S1585"/>
      <c r="T1585"/>
      <c r="U1585"/>
      <c r="V1585"/>
      <c r="W1585"/>
      <c r="X1585"/>
      <c r="Y1585"/>
      <c r="Z1585"/>
      <c r="AA1585"/>
      <c r="AB1585"/>
      <c r="AC1585"/>
    </row>
    <row r="1586" spans="2:29" s="1" customFormat="1">
      <c r="B1586" s="4"/>
      <c r="C1586" s="5"/>
      <c r="G1586"/>
      <c r="H1586"/>
      <c r="I1586"/>
      <c r="J1586"/>
      <c r="K1586"/>
      <c r="L1586"/>
      <c r="M1586"/>
      <c r="N1586"/>
      <c r="O1586"/>
      <c r="P1586"/>
      <c r="Q1586"/>
      <c r="R1586"/>
      <c r="S1586"/>
      <c r="T1586"/>
      <c r="U1586"/>
      <c r="V1586"/>
      <c r="W1586"/>
      <c r="X1586"/>
      <c r="Y1586"/>
      <c r="Z1586"/>
      <c r="AA1586"/>
      <c r="AB1586"/>
      <c r="AC1586"/>
    </row>
    <row r="1587" spans="2:29" s="1" customFormat="1">
      <c r="B1587" s="4"/>
      <c r="C1587" s="5"/>
      <c r="G1587"/>
      <c r="H1587"/>
      <c r="I1587"/>
      <c r="J1587"/>
      <c r="K1587"/>
      <c r="L1587"/>
      <c r="M1587"/>
      <c r="N1587"/>
      <c r="O1587"/>
      <c r="P1587"/>
      <c r="Q1587"/>
      <c r="R1587"/>
      <c r="S1587"/>
      <c r="T1587"/>
      <c r="U1587"/>
      <c r="V1587"/>
      <c r="W1587"/>
      <c r="X1587"/>
      <c r="Y1587"/>
      <c r="Z1587"/>
      <c r="AA1587"/>
      <c r="AB1587"/>
      <c r="AC1587"/>
    </row>
    <row r="1588" spans="2:29" s="1" customFormat="1">
      <c r="B1588" s="4"/>
      <c r="C1588" s="5"/>
      <c r="G1588"/>
      <c r="H1588"/>
      <c r="I1588"/>
      <c r="J1588"/>
      <c r="K1588"/>
      <c r="L1588"/>
      <c r="M1588"/>
      <c r="N1588"/>
      <c r="O1588"/>
      <c r="P1588"/>
      <c r="Q1588"/>
      <c r="R1588"/>
      <c r="S1588"/>
      <c r="T1588"/>
      <c r="U1588"/>
      <c r="V1588"/>
      <c r="W1588"/>
      <c r="X1588"/>
      <c r="Y1588"/>
      <c r="Z1588"/>
      <c r="AA1588"/>
      <c r="AB1588"/>
      <c r="AC1588"/>
    </row>
    <row r="1589" spans="2:29" s="1" customFormat="1">
      <c r="B1589" s="4"/>
      <c r="C1589" s="5"/>
      <c r="G1589"/>
      <c r="H1589"/>
      <c r="I1589"/>
      <c r="J1589"/>
      <c r="K1589"/>
      <c r="L1589"/>
      <c r="M1589"/>
      <c r="N1589"/>
      <c r="O1589"/>
      <c r="P1589"/>
      <c r="Q1589"/>
      <c r="R1589"/>
      <c r="S1589"/>
      <c r="T1589"/>
      <c r="U1589"/>
      <c r="V1589"/>
      <c r="W1589"/>
      <c r="X1589"/>
      <c r="Y1589"/>
      <c r="Z1589"/>
      <c r="AA1589"/>
      <c r="AB1589"/>
      <c r="AC1589"/>
    </row>
    <row r="1590" spans="2:29" s="1" customFormat="1">
      <c r="B1590" s="4"/>
      <c r="C1590" s="5"/>
      <c r="G1590"/>
      <c r="H1590"/>
      <c r="I1590"/>
      <c r="J1590"/>
      <c r="K1590"/>
      <c r="L1590"/>
      <c r="M1590"/>
      <c r="N1590"/>
      <c r="O1590"/>
      <c r="P1590"/>
      <c r="Q1590"/>
      <c r="R1590"/>
      <c r="S1590"/>
      <c r="T1590"/>
      <c r="U1590"/>
      <c r="V1590"/>
      <c r="W1590"/>
      <c r="X1590"/>
      <c r="Y1590"/>
      <c r="Z1590"/>
      <c r="AA1590"/>
      <c r="AB1590"/>
      <c r="AC1590"/>
    </row>
    <row r="1591" spans="2:29" s="1" customFormat="1">
      <c r="B1591" s="4"/>
      <c r="C1591" s="5"/>
      <c r="G1591"/>
      <c r="H1591"/>
      <c r="I1591"/>
      <c r="J1591"/>
      <c r="K1591"/>
      <c r="L1591"/>
      <c r="M1591"/>
      <c r="N1591"/>
      <c r="O1591"/>
      <c r="P1591"/>
      <c r="Q1591"/>
      <c r="R1591"/>
      <c r="S1591"/>
      <c r="T1591"/>
      <c r="U1591"/>
      <c r="V1591"/>
      <c r="W1591"/>
      <c r="X1591"/>
      <c r="Y1591"/>
      <c r="Z1591"/>
      <c r="AA1591"/>
      <c r="AB1591"/>
      <c r="AC1591"/>
    </row>
    <row r="1592" spans="2:29" s="1" customFormat="1">
      <c r="B1592" s="4"/>
      <c r="C1592" s="5"/>
      <c r="G1592"/>
      <c r="H1592"/>
      <c r="I1592"/>
      <c r="J1592"/>
      <c r="K1592"/>
      <c r="L1592"/>
      <c r="M1592"/>
      <c r="N1592"/>
      <c r="O1592"/>
      <c r="P1592"/>
      <c r="Q1592"/>
      <c r="R1592"/>
      <c r="S1592"/>
      <c r="T1592"/>
      <c r="U1592"/>
      <c r="V1592"/>
      <c r="W1592"/>
      <c r="X1592"/>
      <c r="Y1592"/>
      <c r="Z1592"/>
      <c r="AA1592"/>
      <c r="AB1592"/>
      <c r="AC1592"/>
    </row>
    <row r="1593" spans="2:29" s="1" customFormat="1">
      <c r="B1593" s="4"/>
      <c r="C1593" s="5"/>
      <c r="G1593"/>
      <c r="H1593"/>
      <c r="I1593"/>
      <c r="J1593"/>
      <c r="K1593"/>
      <c r="L1593"/>
      <c r="M1593"/>
      <c r="N1593"/>
      <c r="O1593"/>
      <c r="P1593"/>
      <c r="Q1593"/>
      <c r="R1593"/>
      <c r="S1593"/>
      <c r="T1593"/>
      <c r="U1593"/>
      <c r="V1593"/>
      <c r="W1593"/>
      <c r="X1593"/>
      <c r="Y1593"/>
      <c r="Z1593"/>
      <c r="AA1593"/>
      <c r="AB1593"/>
      <c r="AC1593"/>
    </row>
    <row r="1594" spans="2:29" s="1" customFormat="1">
      <c r="B1594" s="4"/>
      <c r="C1594" s="5"/>
      <c r="G1594"/>
      <c r="H1594"/>
      <c r="I1594"/>
      <c r="J1594"/>
      <c r="K1594"/>
      <c r="L1594"/>
      <c r="M1594"/>
      <c r="N1594"/>
      <c r="O1594"/>
      <c r="P1594"/>
      <c r="Q1594"/>
      <c r="R1594"/>
      <c r="S1594"/>
      <c r="T1594"/>
      <c r="U1594"/>
      <c r="V1594"/>
      <c r="W1594"/>
      <c r="X1594"/>
      <c r="Y1594"/>
      <c r="Z1594"/>
      <c r="AA1594"/>
      <c r="AB1594"/>
      <c r="AC1594"/>
    </row>
    <row r="1595" spans="2:29" s="1" customFormat="1">
      <c r="B1595" s="4"/>
      <c r="C1595" s="5"/>
      <c r="G1595"/>
      <c r="H1595"/>
      <c r="I1595"/>
      <c r="J1595"/>
      <c r="K1595"/>
      <c r="L1595"/>
      <c r="M1595"/>
      <c r="N1595"/>
      <c r="O1595"/>
      <c r="P1595"/>
      <c r="Q1595"/>
      <c r="R1595"/>
      <c r="S1595"/>
      <c r="T1595"/>
      <c r="U1595"/>
      <c r="V1595"/>
      <c r="W1595"/>
      <c r="X1595"/>
      <c r="Y1595"/>
      <c r="Z1595"/>
      <c r="AA1595"/>
      <c r="AB1595"/>
      <c r="AC1595"/>
    </row>
    <row r="1596" spans="2:29" s="1" customFormat="1">
      <c r="B1596" s="4"/>
      <c r="C1596" s="5"/>
      <c r="G1596"/>
      <c r="H1596"/>
      <c r="I1596"/>
      <c r="J1596"/>
      <c r="K1596"/>
      <c r="L1596"/>
      <c r="M1596"/>
      <c r="N1596"/>
      <c r="O1596"/>
      <c r="P1596"/>
      <c r="Q1596"/>
      <c r="R1596"/>
      <c r="S1596"/>
      <c r="T1596"/>
      <c r="U1596"/>
      <c r="V1596"/>
      <c r="W1596"/>
      <c r="X1596"/>
      <c r="Y1596"/>
      <c r="Z1596"/>
      <c r="AA1596"/>
      <c r="AB1596"/>
      <c r="AC1596"/>
    </row>
    <row r="1597" spans="2:29" s="1" customFormat="1">
      <c r="B1597" s="4"/>
      <c r="C1597" s="5"/>
      <c r="G1597"/>
      <c r="H1597"/>
      <c r="I1597"/>
      <c r="J1597"/>
      <c r="K1597"/>
      <c r="L1597"/>
      <c r="M1597"/>
      <c r="N1597"/>
      <c r="O1597"/>
      <c r="P1597"/>
      <c r="Q1597"/>
      <c r="R1597"/>
      <c r="S1597"/>
      <c r="T1597"/>
      <c r="U1597"/>
      <c r="V1597"/>
      <c r="W1597"/>
      <c r="X1597"/>
      <c r="Y1597"/>
      <c r="Z1597"/>
      <c r="AA1597"/>
      <c r="AB1597"/>
      <c r="AC1597"/>
    </row>
    <row r="1598" spans="2:29" s="1" customFormat="1">
      <c r="B1598" s="4"/>
      <c r="C1598" s="5"/>
      <c r="G1598"/>
      <c r="H1598"/>
      <c r="I1598"/>
      <c r="J1598"/>
      <c r="K1598"/>
      <c r="L1598"/>
      <c r="M1598"/>
      <c r="N1598"/>
      <c r="O1598"/>
      <c r="P1598"/>
      <c r="Q1598"/>
      <c r="R1598"/>
      <c r="S1598"/>
      <c r="T1598"/>
      <c r="U1598"/>
      <c r="V1598"/>
      <c r="W1598"/>
      <c r="X1598"/>
      <c r="Y1598"/>
      <c r="Z1598"/>
      <c r="AA1598"/>
      <c r="AB1598"/>
      <c r="AC1598"/>
    </row>
    <row r="1599" spans="2:29" s="1" customFormat="1">
      <c r="B1599" s="4"/>
      <c r="C1599" s="5"/>
      <c r="G1599"/>
      <c r="H1599"/>
      <c r="I1599"/>
      <c r="J1599"/>
      <c r="K1599"/>
      <c r="L1599"/>
      <c r="M1599"/>
      <c r="N1599"/>
      <c r="O1599"/>
      <c r="P1599"/>
      <c r="Q1599"/>
      <c r="R1599"/>
      <c r="S1599"/>
      <c r="T1599"/>
      <c r="U1599"/>
      <c r="V1599"/>
      <c r="W1599"/>
      <c r="X1599"/>
      <c r="Y1599"/>
      <c r="Z1599"/>
      <c r="AA1599"/>
      <c r="AB1599"/>
      <c r="AC1599"/>
    </row>
    <row r="1600" spans="2:29" s="1" customFormat="1">
      <c r="B1600" s="4"/>
      <c r="C1600" s="5"/>
      <c r="G1600"/>
      <c r="H1600"/>
      <c r="I1600"/>
      <c r="J1600"/>
      <c r="K1600"/>
      <c r="L1600"/>
      <c r="M1600"/>
      <c r="N1600"/>
      <c r="O1600"/>
      <c r="P1600"/>
      <c r="Q1600"/>
      <c r="R1600"/>
      <c r="S1600"/>
      <c r="T1600"/>
      <c r="U1600"/>
      <c r="V1600"/>
      <c r="W1600"/>
      <c r="X1600"/>
      <c r="Y1600"/>
      <c r="Z1600"/>
      <c r="AA1600"/>
      <c r="AB1600"/>
      <c r="AC1600"/>
    </row>
    <row r="1601" spans="2:29" s="1" customFormat="1">
      <c r="B1601" s="4"/>
      <c r="C1601" s="5"/>
      <c r="G1601"/>
      <c r="H1601"/>
      <c r="I1601"/>
      <c r="J1601"/>
      <c r="K1601"/>
      <c r="L1601"/>
      <c r="M1601"/>
      <c r="N1601"/>
      <c r="O1601"/>
      <c r="P1601"/>
      <c r="Q1601"/>
      <c r="R1601"/>
      <c r="S1601"/>
      <c r="T1601"/>
      <c r="U1601"/>
      <c r="V1601"/>
      <c r="W1601"/>
      <c r="X1601"/>
      <c r="Y1601"/>
      <c r="Z1601"/>
      <c r="AA1601"/>
      <c r="AB1601"/>
      <c r="AC1601"/>
    </row>
    <row r="1602" spans="2:29" s="1" customFormat="1">
      <c r="B1602" s="4"/>
      <c r="C1602" s="5"/>
      <c r="G1602"/>
      <c r="H1602"/>
      <c r="I1602"/>
      <c r="J1602"/>
      <c r="K1602"/>
      <c r="L1602"/>
      <c r="M1602"/>
      <c r="N1602"/>
      <c r="O1602"/>
      <c r="P1602"/>
      <c r="Q1602"/>
      <c r="R1602"/>
      <c r="S1602"/>
      <c r="T1602"/>
      <c r="U1602"/>
      <c r="V1602"/>
      <c r="W1602"/>
      <c r="X1602"/>
      <c r="Y1602"/>
      <c r="Z1602"/>
      <c r="AA1602"/>
      <c r="AB1602"/>
      <c r="AC1602"/>
    </row>
    <row r="1603" spans="2:29" s="1" customFormat="1">
      <c r="B1603" s="4"/>
      <c r="C1603" s="5"/>
      <c r="G1603"/>
      <c r="H1603"/>
      <c r="I1603"/>
      <c r="J1603"/>
      <c r="K1603"/>
      <c r="L1603"/>
      <c r="M1603"/>
      <c r="N1603"/>
      <c r="O1603"/>
      <c r="P1603"/>
      <c r="Q1603"/>
      <c r="R1603"/>
      <c r="S1603"/>
      <c r="T1603"/>
      <c r="U1603"/>
      <c r="V1603"/>
      <c r="W1603"/>
      <c r="X1603"/>
      <c r="Y1603"/>
      <c r="Z1603"/>
      <c r="AA1603"/>
      <c r="AB1603"/>
      <c r="AC1603"/>
    </row>
    <row r="1604" spans="2:29" s="1" customFormat="1">
      <c r="B1604" s="4"/>
      <c r="C1604" s="5"/>
      <c r="G1604"/>
      <c r="H1604"/>
      <c r="I1604"/>
      <c r="J1604"/>
      <c r="K1604"/>
      <c r="L1604"/>
      <c r="M1604"/>
      <c r="N1604"/>
      <c r="O1604"/>
      <c r="P1604"/>
      <c r="Q1604"/>
      <c r="R1604"/>
      <c r="S1604"/>
      <c r="T1604"/>
      <c r="U1604"/>
      <c r="V1604"/>
      <c r="W1604"/>
      <c r="X1604"/>
      <c r="Y1604"/>
      <c r="Z1604"/>
      <c r="AA1604"/>
      <c r="AB1604"/>
      <c r="AC1604"/>
    </row>
    <row r="1605" spans="2:29" s="1" customFormat="1">
      <c r="B1605" s="4"/>
      <c r="C1605" s="5"/>
      <c r="G1605"/>
      <c r="H1605"/>
      <c r="I1605"/>
      <c r="J1605"/>
      <c r="K1605"/>
      <c r="L1605"/>
      <c r="M1605"/>
      <c r="N1605"/>
      <c r="O1605"/>
      <c r="P1605"/>
      <c r="Q1605"/>
      <c r="R1605"/>
      <c r="S1605"/>
      <c r="T1605"/>
      <c r="U1605"/>
      <c r="V1605"/>
      <c r="W1605"/>
      <c r="X1605"/>
      <c r="Y1605"/>
      <c r="Z1605"/>
      <c r="AA1605"/>
      <c r="AB1605"/>
      <c r="AC1605"/>
    </row>
    <row r="1606" spans="2:29" s="1" customFormat="1">
      <c r="B1606" s="4"/>
      <c r="C1606" s="5"/>
      <c r="G1606"/>
      <c r="H1606"/>
      <c r="I1606"/>
      <c r="J1606"/>
      <c r="K1606"/>
      <c r="L1606"/>
      <c r="M1606"/>
      <c r="N1606"/>
      <c r="O1606"/>
      <c r="P1606"/>
      <c r="Q1606"/>
      <c r="R1606"/>
      <c r="S1606"/>
      <c r="T1606"/>
      <c r="U1606"/>
      <c r="V1606"/>
      <c r="W1606"/>
      <c r="X1606"/>
      <c r="Y1606"/>
      <c r="Z1606"/>
      <c r="AA1606"/>
      <c r="AB1606"/>
      <c r="AC1606"/>
    </row>
    <row r="1607" spans="2:29" s="1" customFormat="1">
      <c r="B1607" s="4"/>
      <c r="C1607" s="5"/>
      <c r="G1607"/>
      <c r="H1607"/>
      <c r="I1607"/>
      <c r="J1607"/>
      <c r="K1607"/>
      <c r="L1607"/>
      <c r="M1607"/>
      <c r="N1607"/>
      <c r="O1607"/>
      <c r="P1607"/>
      <c r="Q1607"/>
      <c r="R1607"/>
      <c r="S1607"/>
      <c r="T1607"/>
      <c r="U1607"/>
      <c r="V1607"/>
      <c r="W1607"/>
      <c r="X1607"/>
      <c r="Y1607"/>
      <c r="Z1607"/>
      <c r="AA1607"/>
      <c r="AB1607"/>
      <c r="AC1607"/>
    </row>
    <row r="1608" spans="2:29" s="1" customFormat="1">
      <c r="B1608" s="4"/>
      <c r="C1608" s="5"/>
      <c r="G1608"/>
      <c r="H1608"/>
      <c r="I1608"/>
      <c r="J1608"/>
      <c r="K1608"/>
      <c r="L1608"/>
      <c r="M1608"/>
      <c r="N1608"/>
      <c r="O1608"/>
      <c r="P1608"/>
      <c r="Q1608"/>
      <c r="R1608"/>
      <c r="S1608"/>
      <c r="T1608"/>
      <c r="U1608"/>
      <c r="V1608"/>
      <c r="W1608"/>
      <c r="X1608"/>
      <c r="Y1608"/>
      <c r="Z1608"/>
      <c r="AA1608"/>
      <c r="AB1608"/>
      <c r="AC1608"/>
    </row>
    <row r="1609" spans="2:29" s="1" customFormat="1">
      <c r="B1609" s="4"/>
      <c r="C1609" s="5"/>
      <c r="G1609"/>
      <c r="H1609"/>
      <c r="I1609"/>
      <c r="J1609"/>
      <c r="K1609"/>
      <c r="L1609"/>
      <c r="M1609"/>
      <c r="N1609"/>
      <c r="O1609"/>
      <c r="P1609"/>
      <c r="Q1609"/>
      <c r="R1609"/>
      <c r="S1609"/>
      <c r="T1609"/>
      <c r="U1609"/>
      <c r="V1609"/>
      <c r="W1609"/>
      <c r="X1609"/>
      <c r="Y1609"/>
      <c r="Z1609"/>
      <c r="AA1609"/>
      <c r="AB1609"/>
      <c r="AC1609"/>
    </row>
    <row r="1610" spans="2:29" s="1" customFormat="1">
      <c r="B1610" s="4"/>
      <c r="C1610" s="5"/>
      <c r="G1610"/>
      <c r="H1610"/>
      <c r="I1610"/>
      <c r="J1610"/>
      <c r="K1610"/>
      <c r="L1610"/>
      <c r="M1610"/>
      <c r="N1610"/>
      <c r="O1610"/>
      <c r="P1610"/>
      <c r="Q1610"/>
      <c r="R1610"/>
      <c r="S1610"/>
      <c r="T1610"/>
      <c r="U1610"/>
      <c r="V1610"/>
      <c r="W1610"/>
      <c r="X1610"/>
      <c r="Y1610"/>
      <c r="Z1610"/>
      <c r="AA1610"/>
      <c r="AB1610"/>
      <c r="AC1610"/>
    </row>
    <row r="1611" spans="2:29" s="1" customFormat="1">
      <c r="B1611" s="4"/>
      <c r="C1611" s="5"/>
      <c r="G1611"/>
      <c r="H1611"/>
      <c r="I1611"/>
      <c r="J1611"/>
      <c r="K1611"/>
      <c r="L1611"/>
      <c r="M1611"/>
      <c r="N1611"/>
      <c r="O1611"/>
      <c r="P1611"/>
      <c r="Q1611"/>
      <c r="R1611"/>
      <c r="S1611"/>
      <c r="T1611"/>
      <c r="U1611"/>
      <c r="V1611"/>
      <c r="W1611"/>
      <c r="X1611"/>
      <c r="Y1611"/>
      <c r="Z1611"/>
      <c r="AA1611"/>
      <c r="AB1611"/>
      <c r="AC1611"/>
    </row>
    <row r="1612" spans="2:29" s="1" customFormat="1">
      <c r="B1612" s="4"/>
      <c r="C1612" s="5"/>
      <c r="G1612"/>
      <c r="H1612"/>
      <c r="I1612"/>
      <c r="J1612"/>
      <c r="K1612"/>
      <c r="L1612"/>
      <c r="M1612"/>
      <c r="N1612"/>
      <c r="O1612"/>
      <c r="P1612"/>
      <c r="Q1612"/>
      <c r="R1612"/>
      <c r="S1612"/>
      <c r="T1612"/>
      <c r="U1612"/>
      <c r="V1612"/>
      <c r="W1612"/>
      <c r="X1612"/>
      <c r="Y1612"/>
      <c r="Z1612"/>
      <c r="AA1612"/>
      <c r="AB1612"/>
      <c r="AC1612"/>
    </row>
    <row r="1613" spans="2:29" s="1" customFormat="1">
      <c r="B1613" s="4"/>
      <c r="C1613" s="5"/>
      <c r="G1613"/>
      <c r="H1613"/>
      <c r="I1613"/>
      <c r="J1613"/>
      <c r="K1613"/>
      <c r="L1613"/>
      <c r="M1613"/>
      <c r="N1613"/>
      <c r="O1613"/>
      <c r="P1613"/>
      <c r="Q1613"/>
      <c r="R1613"/>
      <c r="S1613"/>
      <c r="T1613"/>
      <c r="U1613"/>
      <c r="V1613"/>
      <c r="W1613"/>
      <c r="X1613"/>
      <c r="Y1613"/>
      <c r="Z1613"/>
      <c r="AA1613"/>
      <c r="AB1613"/>
      <c r="AC1613"/>
    </row>
    <row r="1614" spans="2:29" s="1" customFormat="1">
      <c r="B1614" s="4"/>
      <c r="C1614" s="5"/>
      <c r="G1614"/>
      <c r="H1614"/>
      <c r="I1614"/>
      <c r="J1614"/>
      <c r="K1614"/>
      <c r="L1614"/>
      <c r="M1614"/>
      <c r="N1614"/>
      <c r="O1614"/>
      <c r="P1614"/>
      <c r="Q1614"/>
      <c r="R1614"/>
      <c r="S1614"/>
      <c r="T1614"/>
      <c r="U1614"/>
      <c r="V1614"/>
      <c r="W1614"/>
      <c r="X1614"/>
      <c r="Y1614"/>
      <c r="Z1614"/>
      <c r="AA1614"/>
      <c r="AB1614"/>
      <c r="AC1614"/>
    </row>
    <row r="1615" spans="2:29" s="1" customFormat="1">
      <c r="B1615" s="4"/>
      <c r="C1615" s="5"/>
      <c r="G1615"/>
      <c r="H1615"/>
      <c r="I1615"/>
      <c r="J1615"/>
      <c r="K1615"/>
      <c r="L1615"/>
      <c r="M1615"/>
      <c r="N1615"/>
      <c r="O1615"/>
      <c r="P1615"/>
      <c r="Q1615"/>
      <c r="R1615"/>
      <c r="S1615"/>
      <c r="T1615"/>
      <c r="U1615"/>
      <c r="V1615"/>
      <c r="W1615"/>
      <c r="X1615"/>
      <c r="Y1615"/>
      <c r="Z1615"/>
      <c r="AA1615"/>
      <c r="AB1615"/>
      <c r="AC1615"/>
    </row>
    <row r="1616" spans="2:29" s="1" customFormat="1">
      <c r="B1616" s="4"/>
      <c r="C1616" s="5"/>
      <c r="G1616"/>
      <c r="H1616"/>
      <c r="I1616"/>
      <c r="J1616"/>
      <c r="K1616"/>
      <c r="L1616"/>
      <c r="M1616"/>
      <c r="N1616"/>
      <c r="O1616"/>
      <c r="P1616"/>
      <c r="Q1616"/>
      <c r="R1616"/>
      <c r="S1616"/>
      <c r="T1616"/>
      <c r="U1616"/>
      <c r="V1616"/>
      <c r="W1616"/>
      <c r="X1616"/>
      <c r="Y1616"/>
      <c r="Z1616"/>
      <c r="AA1616"/>
      <c r="AB1616"/>
      <c r="AC1616"/>
    </row>
    <row r="1617" spans="2:29" s="1" customFormat="1">
      <c r="B1617" s="4"/>
      <c r="C1617" s="5"/>
      <c r="G1617"/>
      <c r="H1617"/>
      <c r="I1617"/>
      <c r="J1617"/>
      <c r="K1617"/>
      <c r="L1617"/>
      <c r="M1617"/>
      <c r="N1617"/>
      <c r="O1617"/>
      <c r="P1617"/>
      <c r="Q1617"/>
      <c r="R1617"/>
      <c r="S1617"/>
      <c r="T1617"/>
      <c r="U1617"/>
      <c r="V1617"/>
      <c r="W1617"/>
      <c r="X1617"/>
      <c r="Y1617"/>
      <c r="Z1617"/>
      <c r="AA1617"/>
      <c r="AB1617"/>
      <c r="AC1617"/>
    </row>
    <row r="1618" spans="2:29" s="1" customFormat="1">
      <c r="B1618" s="4"/>
      <c r="C1618" s="5"/>
      <c r="G1618"/>
      <c r="H1618"/>
      <c r="I1618"/>
      <c r="J1618"/>
      <c r="K1618"/>
      <c r="L1618"/>
      <c r="M1618"/>
      <c r="N1618"/>
      <c r="O1618"/>
      <c r="P1618"/>
      <c r="Q1618"/>
      <c r="R1618"/>
      <c r="S1618"/>
      <c r="T1618"/>
      <c r="U1618"/>
      <c r="V1618"/>
      <c r="W1618"/>
      <c r="X1618"/>
      <c r="Y1618"/>
      <c r="Z1618"/>
      <c r="AA1618"/>
      <c r="AB1618"/>
      <c r="AC1618"/>
    </row>
    <row r="1619" spans="2:29" s="1" customFormat="1">
      <c r="B1619" s="4"/>
      <c r="C1619" s="5"/>
      <c r="G1619"/>
      <c r="H1619"/>
      <c r="I1619"/>
      <c r="J1619"/>
      <c r="K1619"/>
      <c r="L1619"/>
      <c r="M1619"/>
      <c r="N1619"/>
      <c r="O1619"/>
      <c r="P1619"/>
      <c r="Q1619"/>
      <c r="R1619"/>
      <c r="S1619"/>
      <c r="T1619"/>
      <c r="U1619"/>
      <c r="V1619"/>
      <c r="W1619"/>
      <c r="X1619"/>
      <c r="Y1619"/>
      <c r="Z1619"/>
      <c r="AA1619"/>
      <c r="AB1619"/>
      <c r="AC1619"/>
    </row>
    <row r="1620" spans="2:29" s="1" customFormat="1">
      <c r="B1620" s="4"/>
      <c r="C1620" s="5"/>
      <c r="G1620"/>
      <c r="H1620"/>
      <c r="I1620"/>
      <c r="J1620"/>
      <c r="K1620"/>
      <c r="L1620"/>
      <c r="M1620"/>
      <c r="N1620"/>
      <c r="O1620"/>
      <c r="P1620"/>
      <c r="Q1620"/>
      <c r="R1620"/>
      <c r="S1620"/>
      <c r="T1620"/>
      <c r="U1620"/>
      <c r="V1620"/>
      <c r="W1620"/>
      <c r="X1620"/>
      <c r="Y1620"/>
      <c r="Z1620"/>
      <c r="AA1620"/>
      <c r="AB1620"/>
      <c r="AC1620"/>
    </row>
    <row r="1621" spans="2:29" s="1" customFormat="1">
      <c r="B1621" s="4"/>
      <c r="C1621" s="5"/>
      <c r="G1621"/>
      <c r="H1621"/>
      <c r="I1621"/>
      <c r="J1621"/>
      <c r="K1621"/>
      <c r="L1621"/>
      <c r="M1621"/>
      <c r="N1621"/>
      <c r="O1621"/>
      <c r="P1621"/>
      <c r="Q1621"/>
      <c r="R1621"/>
      <c r="S1621"/>
      <c r="T1621"/>
      <c r="U1621"/>
      <c r="V1621"/>
      <c r="W1621"/>
      <c r="X1621"/>
      <c r="Y1621"/>
      <c r="Z1621"/>
      <c r="AA1621"/>
      <c r="AB1621"/>
      <c r="AC1621"/>
    </row>
    <row r="1622" spans="2:29" s="1" customFormat="1">
      <c r="B1622" s="4"/>
      <c r="C1622" s="5"/>
      <c r="G1622"/>
      <c r="H1622"/>
      <c r="I1622"/>
      <c r="J1622"/>
      <c r="K1622"/>
      <c r="L1622"/>
      <c r="M1622"/>
      <c r="N1622"/>
      <c r="O1622"/>
      <c r="P1622"/>
      <c r="Q1622"/>
      <c r="R1622"/>
      <c r="S1622"/>
      <c r="T1622"/>
      <c r="U1622"/>
      <c r="V1622"/>
      <c r="W1622"/>
      <c r="X1622"/>
      <c r="Y1622"/>
      <c r="Z1622"/>
      <c r="AA1622"/>
      <c r="AB1622"/>
      <c r="AC1622"/>
    </row>
    <row r="1623" spans="2:29" s="1" customFormat="1">
      <c r="B1623" s="4"/>
      <c r="C1623" s="5"/>
      <c r="G1623"/>
      <c r="H1623"/>
      <c r="I1623"/>
      <c r="J1623"/>
      <c r="K1623"/>
      <c r="L1623"/>
      <c r="M1623"/>
      <c r="N1623"/>
      <c r="O1623"/>
      <c r="P1623"/>
      <c r="Q1623"/>
      <c r="R1623"/>
      <c r="S1623"/>
      <c r="T1623"/>
      <c r="U1623"/>
      <c r="V1623"/>
      <c r="W1623"/>
      <c r="X1623"/>
      <c r="Y1623"/>
      <c r="Z1623"/>
      <c r="AA1623"/>
      <c r="AB1623"/>
      <c r="AC1623"/>
    </row>
    <row r="1624" spans="2:29" s="1" customFormat="1">
      <c r="B1624" s="4"/>
      <c r="C1624" s="5"/>
      <c r="G1624"/>
      <c r="H1624"/>
      <c r="I1624"/>
      <c r="J1624"/>
      <c r="K1624"/>
      <c r="L1624"/>
      <c r="M1624"/>
      <c r="N1624"/>
      <c r="O1624"/>
      <c r="P1624"/>
      <c r="Q1624"/>
      <c r="R1624"/>
      <c r="S1624"/>
      <c r="T1624"/>
      <c r="U1624"/>
      <c r="V1624"/>
      <c r="W1624"/>
      <c r="X1624"/>
      <c r="Y1624"/>
      <c r="Z1624"/>
      <c r="AA1624"/>
      <c r="AB1624"/>
      <c r="AC1624"/>
    </row>
    <row r="1625" spans="2:29" s="1" customFormat="1">
      <c r="B1625" s="4"/>
      <c r="C1625" s="5"/>
      <c r="G1625"/>
      <c r="H1625"/>
      <c r="I1625"/>
      <c r="J1625"/>
      <c r="K1625"/>
      <c r="L1625"/>
      <c r="M1625"/>
      <c r="N1625"/>
      <c r="O1625"/>
      <c r="P1625"/>
      <c r="Q1625"/>
      <c r="R1625"/>
      <c r="S1625"/>
      <c r="T1625"/>
      <c r="U1625"/>
      <c r="V1625"/>
      <c r="W1625"/>
      <c r="X1625"/>
      <c r="Y1625"/>
      <c r="Z1625"/>
      <c r="AA1625"/>
      <c r="AB1625"/>
      <c r="AC1625"/>
    </row>
    <row r="1626" spans="2:29" s="1" customFormat="1">
      <c r="B1626" s="4"/>
      <c r="C1626" s="5"/>
      <c r="G1626"/>
      <c r="H1626"/>
      <c r="I1626"/>
      <c r="J1626"/>
      <c r="K1626"/>
      <c r="L1626"/>
      <c r="M1626"/>
      <c r="N1626"/>
      <c r="O1626"/>
      <c r="P1626"/>
      <c r="Q1626"/>
      <c r="R1626"/>
      <c r="S1626"/>
      <c r="T1626"/>
      <c r="U1626"/>
      <c r="V1626"/>
      <c r="W1626"/>
      <c r="X1626"/>
      <c r="Y1626"/>
      <c r="Z1626"/>
      <c r="AA1626"/>
      <c r="AB1626"/>
      <c r="AC1626"/>
    </row>
    <row r="1627" spans="2:29" s="1" customFormat="1">
      <c r="B1627" s="4"/>
      <c r="C1627" s="5"/>
      <c r="G1627"/>
      <c r="H1627"/>
      <c r="I1627"/>
      <c r="J1627"/>
      <c r="K1627"/>
      <c r="L1627"/>
      <c r="M1627"/>
      <c r="N1627"/>
      <c r="O1627"/>
      <c r="P1627"/>
      <c r="Q1627"/>
      <c r="R1627"/>
      <c r="S1627"/>
      <c r="T1627"/>
      <c r="U1627"/>
      <c r="V1627"/>
      <c r="W1627"/>
      <c r="X1627"/>
      <c r="Y1627"/>
      <c r="Z1627"/>
      <c r="AA1627"/>
      <c r="AB1627"/>
      <c r="AC1627"/>
    </row>
    <row r="1628" spans="2:29" s="1" customFormat="1">
      <c r="B1628" s="4"/>
      <c r="C1628" s="5"/>
      <c r="G1628"/>
      <c r="H1628"/>
      <c r="I1628"/>
      <c r="J1628"/>
      <c r="K1628"/>
      <c r="L1628"/>
      <c r="M1628"/>
      <c r="N1628"/>
      <c r="O1628"/>
      <c r="P1628"/>
      <c r="Q1628"/>
      <c r="R1628"/>
      <c r="S1628"/>
      <c r="T1628"/>
      <c r="U1628"/>
      <c r="V1628"/>
      <c r="W1628"/>
      <c r="X1628"/>
      <c r="Y1628"/>
      <c r="Z1628"/>
      <c r="AA1628"/>
      <c r="AB1628"/>
      <c r="AC1628"/>
    </row>
    <row r="1629" spans="2:29" s="1" customFormat="1">
      <c r="B1629" s="4"/>
      <c r="C1629" s="5"/>
      <c r="G1629"/>
      <c r="H1629"/>
      <c r="I1629"/>
      <c r="J1629"/>
      <c r="K1629"/>
      <c r="L1629"/>
      <c r="M1629"/>
      <c r="N1629"/>
      <c r="O1629"/>
      <c r="P1629"/>
      <c r="Q1629"/>
      <c r="R1629"/>
      <c r="S1629"/>
      <c r="T1629"/>
      <c r="U1629"/>
      <c r="V1629"/>
      <c r="W1629"/>
      <c r="X1629"/>
      <c r="Y1629"/>
      <c r="Z1629"/>
      <c r="AA1629"/>
      <c r="AB1629"/>
      <c r="AC1629"/>
    </row>
    <row r="1630" spans="2:29" s="1" customFormat="1">
      <c r="B1630" s="4"/>
      <c r="C1630" s="5"/>
      <c r="G1630"/>
      <c r="H1630"/>
      <c r="I1630"/>
      <c r="J1630"/>
      <c r="K1630"/>
      <c r="L1630"/>
      <c r="M1630"/>
      <c r="N1630"/>
      <c r="O1630"/>
      <c r="P1630"/>
      <c r="Q1630"/>
      <c r="R1630"/>
      <c r="S1630"/>
      <c r="T1630"/>
      <c r="U1630"/>
      <c r="V1630"/>
      <c r="W1630"/>
      <c r="X1630"/>
      <c r="Y1630"/>
      <c r="Z1630"/>
      <c r="AA1630"/>
      <c r="AB1630"/>
      <c r="AC1630"/>
    </row>
    <row r="1631" spans="2:29" s="1" customFormat="1">
      <c r="B1631" s="4"/>
      <c r="C1631" s="5"/>
      <c r="G1631"/>
      <c r="H1631"/>
      <c r="I1631"/>
      <c r="J1631"/>
      <c r="K1631"/>
      <c r="L1631"/>
      <c r="M1631"/>
      <c r="N1631"/>
      <c r="O1631"/>
      <c r="P1631"/>
      <c r="Q1631"/>
      <c r="R1631"/>
      <c r="S1631"/>
      <c r="T1631"/>
      <c r="U1631"/>
      <c r="V1631"/>
      <c r="W1631"/>
      <c r="X1631"/>
      <c r="Y1631"/>
      <c r="Z1631"/>
      <c r="AA1631"/>
      <c r="AB1631"/>
      <c r="AC1631"/>
    </row>
    <row r="1632" spans="2:29" s="1" customFormat="1">
      <c r="B1632" s="4"/>
      <c r="C1632" s="5"/>
      <c r="G1632"/>
      <c r="H1632"/>
      <c r="I1632"/>
      <c r="J1632"/>
      <c r="K1632"/>
      <c r="L1632"/>
      <c r="M1632"/>
      <c r="N1632"/>
      <c r="O1632"/>
      <c r="P1632"/>
      <c r="Q1632"/>
      <c r="R1632"/>
      <c r="S1632"/>
      <c r="T1632"/>
      <c r="U1632"/>
      <c r="V1632"/>
      <c r="W1632"/>
      <c r="X1632"/>
      <c r="Y1632"/>
      <c r="Z1632"/>
      <c r="AA1632"/>
      <c r="AB1632"/>
      <c r="AC1632"/>
    </row>
    <row r="1633" spans="2:29" s="1" customFormat="1">
      <c r="B1633" s="4"/>
      <c r="C1633" s="5"/>
      <c r="G1633"/>
      <c r="H1633"/>
      <c r="I1633"/>
      <c r="J1633"/>
      <c r="K1633"/>
      <c r="L1633"/>
      <c r="M1633"/>
      <c r="N1633"/>
      <c r="O1633"/>
      <c r="P1633"/>
      <c r="Q1633"/>
      <c r="R1633"/>
      <c r="S1633"/>
      <c r="T1633"/>
      <c r="U1633"/>
      <c r="V1633"/>
      <c r="W1633"/>
      <c r="X1633"/>
      <c r="Y1633"/>
      <c r="Z1633"/>
      <c r="AA1633"/>
      <c r="AB1633"/>
      <c r="AC1633"/>
    </row>
    <row r="1634" spans="2:29" s="1" customFormat="1">
      <c r="B1634" s="4"/>
      <c r="C1634" s="5"/>
      <c r="G1634"/>
      <c r="H1634"/>
      <c r="I1634"/>
      <c r="J1634"/>
      <c r="K1634"/>
      <c r="L1634"/>
      <c r="M1634"/>
      <c r="N1634"/>
      <c r="O1634"/>
      <c r="P1634"/>
      <c r="Q1634"/>
      <c r="R1634"/>
      <c r="S1634"/>
      <c r="T1634"/>
      <c r="U1634"/>
      <c r="V1634"/>
      <c r="W1634"/>
      <c r="X1634"/>
      <c r="Y1634"/>
      <c r="Z1634"/>
      <c r="AA1634"/>
      <c r="AB1634"/>
      <c r="AC1634"/>
    </row>
    <row r="1635" spans="2:29" s="1" customFormat="1">
      <c r="B1635" s="4"/>
      <c r="C1635" s="5"/>
      <c r="G1635"/>
      <c r="H1635"/>
      <c r="I1635"/>
      <c r="J1635"/>
      <c r="K1635"/>
      <c r="L1635"/>
      <c r="M1635"/>
      <c r="N1635"/>
      <c r="O1635"/>
      <c r="P1635"/>
      <c r="Q1635"/>
      <c r="R1635"/>
      <c r="S1635"/>
      <c r="T1635"/>
      <c r="U1635"/>
      <c r="V1635"/>
      <c r="W1635"/>
      <c r="X1635"/>
      <c r="Y1635"/>
      <c r="Z1635"/>
      <c r="AA1635"/>
      <c r="AB1635"/>
      <c r="AC1635"/>
    </row>
    <row r="1636" spans="2:29" s="1" customFormat="1">
      <c r="B1636" s="4"/>
      <c r="C1636" s="5"/>
      <c r="G1636"/>
      <c r="H1636"/>
      <c r="I1636"/>
      <c r="J1636"/>
      <c r="K1636"/>
      <c r="L1636"/>
      <c r="M1636"/>
      <c r="N1636"/>
      <c r="O1636"/>
      <c r="P1636"/>
      <c r="Q1636"/>
      <c r="R1636"/>
      <c r="S1636"/>
      <c r="T1636"/>
      <c r="U1636"/>
      <c r="V1636"/>
      <c r="W1636"/>
      <c r="X1636"/>
      <c r="Y1636"/>
      <c r="Z1636"/>
      <c r="AA1636"/>
      <c r="AB1636"/>
      <c r="AC1636"/>
    </row>
    <row r="1637" spans="2:29" s="1" customFormat="1">
      <c r="B1637" s="4"/>
      <c r="C1637" s="5"/>
      <c r="G1637"/>
      <c r="H1637"/>
      <c r="I1637"/>
      <c r="J1637"/>
      <c r="K1637"/>
      <c r="L1637"/>
      <c r="M1637"/>
      <c r="N1637"/>
      <c r="O1637"/>
      <c r="P1637"/>
      <c r="Q1637"/>
      <c r="R1637"/>
      <c r="S1637"/>
      <c r="T1637"/>
      <c r="U1637"/>
      <c r="V1637"/>
      <c r="W1637"/>
      <c r="X1637"/>
      <c r="Y1637"/>
      <c r="Z1637"/>
      <c r="AA1637"/>
      <c r="AB1637"/>
      <c r="AC1637"/>
    </row>
    <row r="1638" spans="2:29" s="1" customFormat="1">
      <c r="B1638" s="4"/>
      <c r="C1638" s="5"/>
      <c r="G1638"/>
      <c r="H1638"/>
      <c r="I1638"/>
      <c r="J1638"/>
      <c r="K1638"/>
      <c r="L1638"/>
      <c r="M1638"/>
      <c r="N1638"/>
      <c r="O1638"/>
      <c r="P1638"/>
      <c r="Q1638"/>
      <c r="R1638"/>
      <c r="S1638"/>
      <c r="T1638"/>
      <c r="U1638"/>
      <c r="V1638"/>
      <c r="W1638"/>
      <c r="X1638"/>
      <c r="Y1638"/>
      <c r="Z1638"/>
      <c r="AA1638"/>
      <c r="AB1638"/>
      <c r="AC1638"/>
    </row>
    <row r="1639" spans="2:29" s="1" customFormat="1">
      <c r="B1639" s="4"/>
      <c r="C1639" s="5"/>
      <c r="G1639"/>
      <c r="H1639"/>
      <c r="I1639"/>
      <c r="J1639"/>
      <c r="K1639"/>
      <c r="L1639"/>
      <c r="M1639"/>
      <c r="N1639"/>
      <c r="O1639"/>
      <c r="P1639"/>
      <c r="Q1639"/>
      <c r="R1639"/>
      <c r="S1639"/>
      <c r="T1639"/>
      <c r="U1639"/>
      <c r="V1639"/>
      <c r="W1639"/>
      <c r="X1639"/>
      <c r="Y1639"/>
      <c r="Z1639"/>
      <c r="AA1639"/>
      <c r="AB1639"/>
      <c r="AC1639"/>
    </row>
    <row r="1640" spans="2:29" s="1" customFormat="1">
      <c r="B1640" s="4"/>
      <c r="C1640" s="5"/>
      <c r="G1640"/>
      <c r="H1640"/>
      <c r="I1640"/>
      <c r="J1640"/>
      <c r="K1640"/>
      <c r="L1640"/>
      <c r="M1640"/>
      <c r="N1640"/>
      <c r="O1640"/>
      <c r="P1640"/>
      <c r="Q1640"/>
      <c r="R1640"/>
      <c r="S1640"/>
      <c r="T1640"/>
      <c r="U1640"/>
      <c r="V1640"/>
      <c r="W1640"/>
      <c r="X1640"/>
      <c r="Y1640"/>
      <c r="Z1640"/>
      <c r="AA1640"/>
      <c r="AB1640"/>
      <c r="AC1640"/>
    </row>
    <row r="1641" spans="2:29" s="1" customFormat="1">
      <c r="B1641" s="4"/>
      <c r="C1641" s="5"/>
      <c r="G1641"/>
      <c r="H1641"/>
      <c r="I1641"/>
      <c r="J1641"/>
      <c r="K1641"/>
      <c r="L1641"/>
      <c r="M1641"/>
      <c r="N1641"/>
      <c r="O1641"/>
      <c r="P1641"/>
      <c r="Q1641"/>
      <c r="R1641"/>
      <c r="S1641"/>
      <c r="T1641"/>
      <c r="U1641"/>
      <c r="V1641"/>
      <c r="W1641"/>
      <c r="X1641"/>
      <c r="Y1641"/>
      <c r="Z1641"/>
      <c r="AA1641"/>
      <c r="AB1641"/>
      <c r="AC1641"/>
    </row>
    <row r="1642" spans="2:29" s="1" customFormat="1">
      <c r="B1642" s="4"/>
      <c r="C1642" s="5"/>
      <c r="G1642"/>
      <c r="H1642"/>
      <c r="I1642"/>
      <c r="J1642"/>
      <c r="K1642"/>
      <c r="L1642"/>
      <c r="M1642"/>
      <c r="N1642"/>
      <c r="O1642"/>
      <c r="P1642"/>
      <c r="Q1642"/>
      <c r="R1642"/>
      <c r="S1642"/>
      <c r="T1642"/>
      <c r="U1642"/>
      <c r="V1642"/>
      <c r="W1642"/>
      <c r="X1642"/>
      <c r="Y1642"/>
      <c r="Z1642"/>
      <c r="AA1642"/>
      <c r="AB1642"/>
      <c r="AC1642"/>
    </row>
    <row r="1643" spans="2:29" s="1" customFormat="1">
      <c r="B1643" s="4"/>
      <c r="C1643" s="5"/>
      <c r="G1643"/>
      <c r="H1643"/>
      <c r="I1643"/>
      <c r="J1643"/>
      <c r="K1643"/>
      <c r="L1643"/>
      <c r="M1643"/>
      <c r="N1643"/>
      <c r="O1643"/>
      <c r="P1643"/>
      <c r="Q1643"/>
      <c r="R1643"/>
      <c r="S1643"/>
      <c r="T1643"/>
      <c r="U1643"/>
      <c r="V1643"/>
      <c r="W1643"/>
      <c r="X1643"/>
      <c r="Y1643"/>
      <c r="Z1643"/>
      <c r="AA1643"/>
      <c r="AB1643"/>
      <c r="AC1643"/>
    </row>
    <row r="1644" spans="2:29" s="1" customFormat="1">
      <c r="B1644" s="4"/>
      <c r="C1644" s="5"/>
      <c r="G1644"/>
      <c r="H1644"/>
      <c r="I1644"/>
      <c r="J1644"/>
      <c r="K1644"/>
      <c r="L1644"/>
      <c r="M1644"/>
      <c r="N1644"/>
      <c r="O1644"/>
      <c r="P1644"/>
      <c r="Q1644"/>
      <c r="R1644"/>
      <c r="S1644"/>
      <c r="T1644"/>
      <c r="U1644"/>
      <c r="V1644"/>
      <c r="W1644"/>
      <c r="X1644"/>
      <c r="Y1644"/>
      <c r="Z1644"/>
      <c r="AA1644"/>
      <c r="AB1644"/>
      <c r="AC1644"/>
    </row>
    <row r="1645" spans="2:29" s="1" customFormat="1">
      <c r="B1645" s="4"/>
      <c r="C1645" s="5"/>
      <c r="G1645"/>
      <c r="H1645"/>
      <c r="I1645"/>
      <c r="J1645"/>
      <c r="K1645"/>
      <c r="L1645"/>
      <c r="M1645"/>
      <c r="N1645"/>
      <c r="O1645"/>
      <c r="P1645"/>
      <c r="Q1645"/>
      <c r="R1645"/>
      <c r="S1645"/>
      <c r="T1645"/>
      <c r="U1645"/>
      <c r="V1645"/>
      <c r="W1645"/>
      <c r="X1645"/>
      <c r="Y1645"/>
      <c r="Z1645"/>
      <c r="AA1645"/>
      <c r="AB1645"/>
      <c r="AC1645"/>
    </row>
    <row r="1646" spans="2:29" s="1" customFormat="1">
      <c r="B1646" s="4"/>
      <c r="C1646" s="5"/>
      <c r="G1646"/>
      <c r="H1646"/>
      <c r="I1646"/>
      <c r="J1646"/>
      <c r="K1646"/>
      <c r="L1646"/>
      <c r="M1646"/>
      <c r="N1646"/>
      <c r="O1646"/>
      <c r="P1646"/>
      <c r="Q1646"/>
      <c r="R1646"/>
      <c r="S1646"/>
      <c r="T1646"/>
      <c r="U1646"/>
      <c r="V1646"/>
      <c r="W1646"/>
      <c r="X1646"/>
      <c r="Y1646"/>
      <c r="Z1646"/>
      <c r="AA1646"/>
      <c r="AB1646"/>
      <c r="AC1646"/>
    </row>
    <row r="1647" spans="2:29" s="1" customFormat="1">
      <c r="B1647" s="4"/>
      <c r="C1647" s="5"/>
      <c r="G1647"/>
      <c r="H1647"/>
      <c r="I1647"/>
      <c r="J1647"/>
      <c r="K1647"/>
      <c r="L1647"/>
      <c r="M1647"/>
      <c r="N1647"/>
      <c r="O1647"/>
      <c r="P1647"/>
      <c r="Q1647"/>
      <c r="R1647"/>
      <c r="S1647"/>
      <c r="T1647"/>
      <c r="U1647"/>
      <c r="V1647"/>
      <c r="W1647"/>
      <c r="X1647"/>
      <c r="Y1647"/>
      <c r="Z1647"/>
      <c r="AA1647"/>
      <c r="AB1647"/>
      <c r="AC1647"/>
    </row>
    <row r="1648" spans="2:29" s="1" customFormat="1">
      <c r="B1648" s="4"/>
      <c r="C1648" s="5"/>
      <c r="G1648"/>
      <c r="H1648"/>
      <c r="I1648"/>
      <c r="J1648"/>
      <c r="K1648"/>
      <c r="L1648"/>
      <c r="M1648"/>
      <c r="N1648"/>
      <c r="O1648"/>
      <c r="P1648"/>
      <c r="Q1648"/>
      <c r="R1648"/>
      <c r="S1648"/>
      <c r="T1648"/>
      <c r="U1648"/>
      <c r="V1648"/>
      <c r="W1648"/>
      <c r="X1648"/>
      <c r="Y1648"/>
      <c r="Z1648"/>
      <c r="AA1648"/>
      <c r="AB1648"/>
      <c r="AC1648"/>
    </row>
    <row r="1649" spans="2:29" s="1" customFormat="1">
      <c r="B1649" s="4"/>
      <c r="C1649" s="5"/>
      <c r="G1649"/>
      <c r="H1649"/>
      <c r="I1649"/>
      <c r="J1649"/>
      <c r="K1649"/>
      <c r="L1649"/>
      <c r="M1649"/>
      <c r="N1649"/>
      <c r="O1649"/>
      <c r="P1649"/>
      <c r="Q1649"/>
      <c r="R1649"/>
      <c r="S1649"/>
      <c r="T1649"/>
      <c r="U1649"/>
      <c r="V1649"/>
      <c r="W1649"/>
      <c r="X1649"/>
      <c r="Y1649"/>
      <c r="Z1649"/>
      <c r="AA1649"/>
      <c r="AB1649"/>
      <c r="AC1649"/>
    </row>
    <row r="1650" spans="2:29" s="1" customFormat="1">
      <c r="B1650" s="4"/>
      <c r="C1650" s="5"/>
      <c r="G1650"/>
      <c r="H1650"/>
      <c r="I1650"/>
      <c r="J1650"/>
      <c r="K1650"/>
      <c r="L1650"/>
      <c r="M1650"/>
      <c r="N1650"/>
      <c r="O1650"/>
      <c r="P1650"/>
      <c r="Q1650"/>
      <c r="R1650"/>
      <c r="S1650"/>
      <c r="T1650"/>
      <c r="U1650"/>
      <c r="V1650"/>
      <c r="W1650"/>
      <c r="X1650"/>
      <c r="Y1650"/>
      <c r="Z1650"/>
      <c r="AA1650"/>
      <c r="AB1650"/>
      <c r="AC1650"/>
    </row>
    <row r="1651" spans="2:29" s="1" customFormat="1">
      <c r="B1651" s="4"/>
      <c r="C1651" s="5"/>
      <c r="G1651"/>
      <c r="H1651"/>
      <c r="I1651"/>
      <c r="J1651"/>
      <c r="K1651"/>
      <c r="L1651"/>
      <c r="M1651"/>
      <c r="N1651"/>
      <c r="O1651"/>
      <c r="P1651"/>
      <c r="Q1651"/>
      <c r="R1651"/>
      <c r="S1651"/>
      <c r="T1651"/>
      <c r="U1651"/>
      <c r="V1651"/>
      <c r="W1651"/>
      <c r="X1651"/>
      <c r="Y1651"/>
      <c r="Z1651"/>
      <c r="AA1651"/>
      <c r="AB1651"/>
      <c r="AC1651"/>
    </row>
    <row r="1652" spans="2:29" s="1" customFormat="1">
      <c r="B1652" s="4"/>
      <c r="C1652" s="5"/>
      <c r="G1652"/>
      <c r="H1652"/>
      <c r="I1652"/>
      <c r="J1652"/>
      <c r="K1652"/>
      <c r="L1652"/>
      <c r="M1652"/>
      <c r="N1652"/>
      <c r="O1652"/>
      <c r="P1652"/>
      <c r="Q1652"/>
      <c r="R1652"/>
      <c r="S1652"/>
      <c r="T1652"/>
      <c r="U1652"/>
      <c r="V1652"/>
      <c r="W1652"/>
      <c r="X1652"/>
      <c r="Y1652"/>
      <c r="Z1652"/>
      <c r="AA1652"/>
      <c r="AB1652"/>
      <c r="AC1652"/>
    </row>
    <row r="1653" spans="2:29" s="1" customFormat="1">
      <c r="B1653" s="4"/>
      <c r="C1653" s="5"/>
      <c r="G1653"/>
      <c r="H1653"/>
      <c r="I1653"/>
      <c r="J1653"/>
      <c r="K1653"/>
      <c r="L1653"/>
      <c r="M1653"/>
      <c r="N1653"/>
      <c r="O1653"/>
      <c r="P1653"/>
      <c r="Q1653"/>
      <c r="R1653"/>
      <c r="S1653"/>
      <c r="T1653"/>
      <c r="U1653"/>
      <c r="V1653"/>
      <c r="W1653"/>
      <c r="X1653"/>
      <c r="Y1653"/>
      <c r="Z1653"/>
      <c r="AA1653"/>
      <c r="AB1653"/>
      <c r="AC1653"/>
    </row>
    <row r="1654" spans="2:29" s="1" customFormat="1">
      <c r="B1654" s="4"/>
      <c r="C1654" s="5"/>
      <c r="G1654"/>
      <c r="H1654"/>
      <c r="I1654"/>
      <c r="J1654"/>
      <c r="K1654"/>
      <c r="L1654"/>
      <c r="M1654"/>
      <c r="N1654"/>
      <c r="O1654"/>
      <c r="P1654"/>
      <c r="Q1654"/>
      <c r="R1654"/>
      <c r="S1654"/>
      <c r="T1654"/>
      <c r="U1654"/>
      <c r="V1654"/>
      <c r="W1654"/>
      <c r="X1654"/>
      <c r="Y1654"/>
      <c r="Z1654"/>
      <c r="AA1654"/>
      <c r="AB1654"/>
      <c r="AC1654"/>
    </row>
    <row r="1655" spans="2:29" s="1" customFormat="1">
      <c r="B1655" s="4"/>
      <c r="C1655" s="5"/>
      <c r="G1655"/>
      <c r="H1655"/>
      <c r="I1655"/>
      <c r="J1655"/>
      <c r="K1655"/>
      <c r="L1655"/>
      <c r="M1655"/>
      <c r="N1655"/>
      <c r="O1655"/>
      <c r="P1655"/>
      <c r="Q1655"/>
      <c r="R1655"/>
      <c r="S1655"/>
      <c r="T1655"/>
      <c r="U1655"/>
      <c r="V1655"/>
      <c r="W1655"/>
      <c r="X1655"/>
      <c r="Y1655"/>
      <c r="Z1655"/>
      <c r="AA1655"/>
      <c r="AB1655"/>
      <c r="AC1655"/>
    </row>
    <row r="1656" spans="2:29" s="1" customFormat="1">
      <c r="B1656" s="4"/>
      <c r="C1656" s="5"/>
      <c r="G1656"/>
      <c r="H1656"/>
      <c r="I1656"/>
      <c r="J1656"/>
      <c r="K1656"/>
      <c r="L1656"/>
      <c r="M1656"/>
      <c r="N1656"/>
      <c r="O1656"/>
      <c r="P1656"/>
      <c r="Q1656"/>
      <c r="R1656"/>
      <c r="S1656"/>
      <c r="T1656"/>
      <c r="U1656"/>
      <c r="V1656"/>
      <c r="W1656"/>
      <c r="X1656"/>
      <c r="Y1656"/>
      <c r="Z1656"/>
      <c r="AA1656"/>
      <c r="AB1656"/>
      <c r="AC1656"/>
    </row>
    <row r="1657" spans="2:29" s="1" customFormat="1">
      <c r="B1657" s="4"/>
      <c r="C1657" s="5"/>
      <c r="G1657"/>
      <c r="H1657"/>
      <c r="I1657"/>
      <c r="J1657"/>
      <c r="K1657"/>
      <c r="L1657"/>
      <c r="M1657"/>
      <c r="N1657"/>
      <c r="O1657"/>
      <c r="P1657"/>
      <c r="Q1657"/>
      <c r="R1657"/>
      <c r="S1657"/>
      <c r="T1657"/>
      <c r="U1657"/>
      <c r="V1657"/>
      <c r="W1657"/>
      <c r="X1657"/>
      <c r="Y1657"/>
      <c r="Z1657"/>
      <c r="AA1657"/>
      <c r="AB1657"/>
      <c r="AC1657"/>
    </row>
    <row r="1658" spans="2:29" s="1" customFormat="1">
      <c r="B1658" s="4"/>
      <c r="C1658" s="5"/>
      <c r="G1658"/>
      <c r="H1658"/>
      <c r="I1658"/>
      <c r="J1658"/>
      <c r="K1658"/>
      <c r="L1658"/>
      <c r="M1658"/>
      <c r="N1658"/>
      <c r="O1658"/>
      <c r="P1658"/>
      <c r="Q1658"/>
      <c r="R1658"/>
      <c r="S1658"/>
      <c r="T1658"/>
      <c r="U1658"/>
      <c r="V1658"/>
      <c r="W1658"/>
      <c r="X1658"/>
      <c r="Y1658"/>
      <c r="Z1658"/>
      <c r="AA1658"/>
      <c r="AB1658"/>
      <c r="AC1658"/>
    </row>
    <row r="1659" spans="2:29" s="1" customFormat="1">
      <c r="B1659" s="4"/>
      <c r="C1659" s="5"/>
      <c r="G1659"/>
      <c r="H1659"/>
      <c r="I1659"/>
      <c r="J1659"/>
      <c r="K1659"/>
      <c r="L1659"/>
      <c r="M1659"/>
      <c r="N1659"/>
      <c r="O1659"/>
      <c r="P1659"/>
      <c r="Q1659"/>
      <c r="R1659"/>
      <c r="S1659"/>
      <c r="T1659"/>
      <c r="U1659"/>
      <c r="V1659"/>
      <c r="W1659"/>
      <c r="X1659"/>
      <c r="Y1659"/>
      <c r="Z1659"/>
      <c r="AA1659"/>
      <c r="AB1659"/>
      <c r="AC1659"/>
    </row>
    <row r="1660" spans="2:29" s="1" customFormat="1">
      <c r="B1660" s="4"/>
      <c r="C1660" s="5"/>
      <c r="G1660"/>
      <c r="H1660"/>
      <c r="I1660"/>
      <c r="J1660"/>
      <c r="K1660"/>
      <c r="L1660"/>
      <c r="M1660"/>
      <c r="N1660"/>
      <c r="O1660"/>
      <c r="P1660"/>
      <c r="Q1660"/>
      <c r="R1660"/>
      <c r="S1660"/>
      <c r="T1660"/>
      <c r="U1660"/>
      <c r="V1660"/>
      <c r="W1660"/>
      <c r="X1660"/>
      <c r="Y1660"/>
      <c r="Z1660"/>
      <c r="AA1660"/>
      <c r="AB1660"/>
      <c r="AC1660"/>
    </row>
    <row r="1661" spans="2:29" s="1" customFormat="1">
      <c r="B1661" s="4"/>
      <c r="C1661" s="5"/>
      <c r="G1661"/>
      <c r="H1661"/>
      <c r="I1661"/>
      <c r="J1661"/>
      <c r="K1661"/>
      <c r="L1661"/>
      <c r="M1661"/>
      <c r="N1661"/>
      <c r="O1661"/>
      <c r="P1661"/>
      <c r="Q1661"/>
      <c r="R1661"/>
      <c r="S1661"/>
      <c r="T1661"/>
      <c r="U1661"/>
      <c r="V1661"/>
      <c r="W1661"/>
      <c r="X1661"/>
      <c r="Y1661"/>
      <c r="Z1661"/>
      <c r="AA1661"/>
      <c r="AB1661"/>
      <c r="AC1661"/>
    </row>
    <row r="1662" spans="2:29" s="1" customFormat="1">
      <c r="B1662" s="4"/>
      <c r="C1662" s="5"/>
      <c r="G1662"/>
      <c r="H1662"/>
      <c r="I1662"/>
      <c r="J1662"/>
      <c r="K1662"/>
      <c r="L1662"/>
      <c r="M1662"/>
      <c r="N1662"/>
      <c r="O1662"/>
      <c r="P1662"/>
      <c r="Q1662"/>
      <c r="R1662"/>
      <c r="S1662"/>
      <c r="T1662"/>
      <c r="U1662"/>
      <c r="V1662"/>
      <c r="W1662"/>
      <c r="X1662"/>
      <c r="Y1662"/>
      <c r="Z1662"/>
      <c r="AA1662"/>
      <c r="AB1662"/>
      <c r="AC1662"/>
    </row>
    <row r="1663" spans="2:29" s="1" customFormat="1">
      <c r="B1663" s="4"/>
      <c r="C1663" s="5"/>
      <c r="G1663"/>
      <c r="H1663"/>
      <c r="I1663"/>
      <c r="J1663"/>
      <c r="K1663"/>
      <c r="L1663"/>
      <c r="M1663"/>
      <c r="N1663"/>
      <c r="O1663"/>
      <c r="P1663"/>
      <c r="Q1663"/>
      <c r="R1663"/>
      <c r="S1663"/>
      <c r="T1663"/>
      <c r="U1663"/>
      <c r="V1663"/>
      <c r="W1663"/>
      <c r="X1663"/>
      <c r="Y1663"/>
      <c r="Z1663"/>
      <c r="AA1663"/>
      <c r="AB1663"/>
      <c r="AC1663"/>
    </row>
    <row r="1664" spans="2:29" s="1" customFormat="1">
      <c r="B1664" s="4"/>
      <c r="C1664" s="5"/>
      <c r="G1664"/>
      <c r="H1664"/>
      <c r="I1664"/>
      <c r="J1664"/>
      <c r="K1664"/>
      <c r="L1664"/>
      <c r="M1664"/>
      <c r="N1664"/>
      <c r="O1664"/>
      <c r="P1664"/>
      <c r="Q1664"/>
      <c r="R1664"/>
      <c r="S1664"/>
      <c r="T1664"/>
      <c r="U1664"/>
      <c r="V1664"/>
      <c r="W1664"/>
      <c r="X1664"/>
      <c r="Y1664"/>
      <c r="Z1664"/>
      <c r="AA1664"/>
      <c r="AB1664"/>
      <c r="AC1664"/>
    </row>
    <row r="1665" spans="2:29" s="1" customFormat="1">
      <c r="B1665" s="4"/>
      <c r="C1665" s="5"/>
      <c r="G1665"/>
      <c r="H1665"/>
      <c r="I1665"/>
      <c r="J1665"/>
      <c r="K1665"/>
      <c r="L1665"/>
      <c r="M1665"/>
      <c r="N1665"/>
      <c r="O1665"/>
      <c r="P1665"/>
      <c r="Q1665"/>
      <c r="R1665"/>
      <c r="S1665"/>
      <c r="T1665"/>
      <c r="U1665"/>
      <c r="V1665"/>
      <c r="W1665"/>
      <c r="X1665"/>
      <c r="Y1665"/>
      <c r="Z1665"/>
      <c r="AA1665"/>
      <c r="AB1665"/>
      <c r="AC1665"/>
    </row>
    <row r="1666" spans="2:29" s="1" customFormat="1">
      <c r="B1666" s="4"/>
      <c r="C1666" s="5"/>
      <c r="G1666"/>
      <c r="H1666"/>
      <c r="I1666"/>
      <c r="J1666"/>
      <c r="K1666"/>
      <c r="L1666"/>
      <c r="M1666"/>
      <c r="N1666"/>
      <c r="O1666"/>
      <c r="P1666"/>
      <c r="Q1666"/>
      <c r="R1666"/>
      <c r="S1666"/>
      <c r="T1666"/>
      <c r="U1666"/>
      <c r="V1666"/>
      <c r="W1666"/>
      <c r="X1666"/>
      <c r="Y1666"/>
      <c r="Z1666"/>
      <c r="AA1666"/>
      <c r="AB1666"/>
      <c r="AC1666"/>
    </row>
    <row r="1667" spans="2:29" s="1" customFormat="1">
      <c r="B1667" s="4"/>
      <c r="C1667" s="5"/>
      <c r="G1667"/>
      <c r="H1667"/>
      <c r="I1667"/>
      <c r="J1667"/>
      <c r="K1667"/>
      <c r="L1667"/>
      <c r="M1667"/>
      <c r="N1667"/>
      <c r="O1667"/>
      <c r="P1667"/>
      <c r="Q1667"/>
      <c r="R1667"/>
      <c r="S1667"/>
      <c r="T1667"/>
      <c r="U1667"/>
      <c r="V1667"/>
      <c r="W1667"/>
      <c r="X1667"/>
      <c r="Y1667"/>
      <c r="Z1667"/>
      <c r="AA1667"/>
      <c r="AB1667"/>
      <c r="AC1667"/>
    </row>
    <row r="1668" spans="2:29" s="1" customFormat="1">
      <c r="B1668" s="4"/>
      <c r="C1668" s="5"/>
      <c r="G1668"/>
      <c r="H1668"/>
      <c r="I1668"/>
      <c r="J1668"/>
      <c r="K1668"/>
      <c r="L1668"/>
      <c r="M1668"/>
      <c r="N1668"/>
      <c r="O1668"/>
      <c r="P1668"/>
      <c r="Q1668"/>
      <c r="R1668"/>
      <c r="S1668"/>
      <c r="T1668"/>
      <c r="U1668"/>
      <c r="V1668"/>
      <c r="W1668"/>
      <c r="X1668"/>
      <c r="Y1668"/>
      <c r="Z1668"/>
      <c r="AA1668"/>
      <c r="AB1668"/>
      <c r="AC1668"/>
    </row>
    <row r="1669" spans="2:29" s="1" customFormat="1">
      <c r="B1669" s="4"/>
      <c r="C1669" s="5"/>
      <c r="G1669"/>
      <c r="H1669"/>
      <c r="I1669"/>
      <c r="J1669"/>
      <c r="K1669"/>
      <c r="L1669"/>
      <c r="M1669"/>
      <c r="N1669"/>
      <c r="O1669"/>
      <c r="P1669"/>
      <c r="Q1669"/>
      <c r="R1669"/>
      <c r="S1669"/>
      <c r="T1669"/>
      <c r="U1669"/>
      <c r="V1669"/>
      <c r="W1669"/>
      <c r="X1669"/>
      <c r="Y1669"/>
      <c r="Z1669"/>
      <c r="AA1669"/>
      <c r="AB1669"/>
      <c r="AC1669"/>
    </row>
    <row r="1670" spans="2:29" s="1" customFormat="1">
      <c r="B1670" s="4"/>
      <c r="C1670" s="5"/>
      <c r="G1670"/>
      <c r="H1670"/>
      <c r="I1670"/>
      <c r="J1670"/>
      <c r="K1670"/>
      <c r="L1670"/>
      <c r="M1670"/>
      <c r="N1670"/>
      <c r="O1670"/>
      <c r="P1670"/>
      <c r="Q1670"/>
      <c r="R1670"/>
      <c r="S1670"/>
      <c r="T1670"/>
      <c r="U1670"/>
      <c r="V1670"/>
      <c r="W1670"/>
      <c r="X1670"/>
      <c r="Y1670"/>
      <c r="Z1670"/>
      <c r="AA1670"/>
      <c r="AB1670"/>
      <c r="AC1670"/>
    </row>
    <row r="1671" spans="2:29" s="1" customFormat="1">
      <c r="B1671" s="4"/>
      <c r="C1671" s="5"/>
      <c r="G1671"/>
      <c r="H1671"/>
      <c r="I1671"/>
      <c r="J1671"/>
      <c r="K1671"/>
      <c r="L1671"/>
      <c r="M1671"/>
      <c r="N1671"/>
      <c r="O1671"/>
      <c r="P1671"/>
      <c r="Q1671"/>
      <c r="R1671"/>
      <c r="S1671"/>
      <c r="T1671"/>
      <c r="U1671"/>
      <c r="V1671"/>
      <c r="W1671"/>
      <c r="X1671"/>
      <c r="Y1671"/>
      <c r="Z1671"/>
      <c r="AA1671"/>
      <c r="AB1671"/>
      <c r="AC1671"/>
    </row>
    <row r="1672" spans="2:29" s="1" customFormat="1">
      <c r="B1672" s="4"/>
      <c r="C1672" s="5"/>
      <c r="G1672"/>
      <c r="H1672"/>
      <c r="I1672"/>
      <c r="J1672"/>
      <c r="K1672"/>
      <c r="L1672"/>
      <c r="M1672"/>
      <c r="N1672"/>
      <c r="O1672"/>
      <c r="P1672"/>
      <c r="Q1672"/>
      <c r="R1672"/>
      <c r="S1672"/>
      <c r="T1672"/>
      <c r="U1672"/>
      <c r="V1672"/>
      <c r="W1672"/>
      <c r="X1672"/>
      <c r="Y1672"/>
      <c r="Z1672"/>
      <c r="AA1672"/>
      <c r="AB1672"/>
      <c r="AC1672"/>
    </row>
    <row r="1673" spans="2:29" s="1" customFormat="1">
      <c r="B1673" s="4"/>
      <c r="C1673" s="5"/>
      <c r="G1673"/>
      <c r="H1673"/>
      <c r="I1673"/>
      <c r="J1673"/>
      <c r="K1673"/>
      <c r="L1673"/>
      <c r="M1673"/>
      <c r="N1673"/>
      <c r="O1673"/>
      <c r="P1673"/>
      <c r="Q1673"/>
      <c r="R1673"/>
      <c r="S1673"/>
      <c r="T1673"/>
      <c r="U1673"/>
      <c r="V1673"/>
      <c r="W1673"/>
      <c r="X1673"/>
      <c r="Y1673"/>
      <c r="Z1673"/>
      <c r="AA1673"/>
      <c r="AB1673"/>
      <c r="AC1673"/>
    </row>
    <row r="1674" spans="2:29" s="1" customFormat="1">
      <c r="B1674" s="4"/>
      <c r="C1674" s="5"/>
      <c r="G1674"/>
      <c r="H1674"/>
      <c r="I1674"/>
      <c r="J1674"/>
      <c r="K1674"/>
      <c r="L1674"/>
      <c r="M1674"/>
      <c r="N1674"/>
      <c r="O1674"/>
      <c r="P1674"/>
      <c r="Q1674"/>
      <c r="R1674"/>
      <c r="S1674"/>
      <c r="T1674"/>
      <c r="U1674"/>
      <c r="V1674"/>
      <c r="W1674"/>
      <c r="X1674"/>
      <c r="Y1674"/>
      <c r="Z1674"/>
      <c r="AA1674"/>
      <c r="AB1674"/>
      <c r="AC1674"/>
    </row>
    <row r="1675" spans="2:29" s="1" customFormat="1">
      <c r="B1675" s="4"/>
      <c r="C1675" s="5"/>
      <c r="G1675"/>
      <c r="H1675"/>
      <c r="I1675"/>
      <c r="J1675"/>
      <c r="K1675"/>
      <c r="L1675"/>
      <c r="M1675"/>
      <c r="N1675"/>
      <c r="O1675"/>
      <c r="P1675"/>
      <c r="Q1675"/>
      <c r="R1675"/>
      <c r="S1675"/>
      <c r="T1675"/>
      <c r="U1675"/>
      <c r="V1675"/>
      <c r="W1675"/>
      <c r="X1675"/>
      <c r="Y1675"/>
      <c r="Z1675"/>
      <c r="AA1675"/>
      <c r="AB1675"/>
      <c r="AC1675"/>
    </row>
    <row r="1676" spans="2:29" s="1" customFormat="1">
      <c r="B1676" s="4"/>
      <c r="C1676" s="5"/>
      <c r="G1676"/>
      <c r="H1676"/>
      <c r="I1676"/>
      <c r="J1676"/>
      <c r="K1676"/>
      <c r="L1676"/>
      <c r="M1676"/>
      <c r="N1676"/>
      <c r="O1676"/>
      <c r="P1676"/>
      <c r="Q1676"/>
      <c r="R1676"/>
      <c r="S1676"/>
      <c r="T1676"/>
      <c r="U1676"/>
      <c r="V1676"/>
      <c r="W1676"/>
      <c r="X1676"/>
      <c r="Y1676"/>
      <c r="Z1676"/>
      <c r="AA1676"/>
      <c r="AB1676"/>
      <c r="AC1676"/>
    </row>
    <row r="1677" spans="2:29" s="1" customFormat="1">
      <c r="B1677" s="4"/>
      <c r="C1677" s="5"/>
      <c r="G1677"/>
      <c r="H1677"/>
      <c r="I1677"/>
      <c r="J1677"/>
      <c r="K1677"/>
      <c r="L1677"/>
      <c r="M1677"/>
      <c r="N1677"/>
      <c r="O1677"/>
      <c r="P1677"/>
      <c r="Q1677"/>
      <c r="R1677"/>
      <c r="S1677"/>
      <c r="T1677"/>
      <c r="U1677"/>
      <c r="V1677"/>
      <c r="W1677"/>
      <c r="X1677"/>
      <c r="Y1677"/>
      <c r="Z1677"/>
      <c r="AA1677"/>
      <c r="AB1677"/>
      <c r="AC1677"/>
    </row>
    <row r="1678" spans="2:29" s="1" customFormat="1">
      <c r="B1678" s="4"/>
      <c r="C1678" s="5"/>
      <c r="G1678"/>
      <c r="H1678"/>
      <c r="I1678"/>
      <c r="J1678"/>
      <c r="K1678"/>
      <c r="L1678"/>
      <c r="M1678"/>
      <c r="N1678"/>
      <c r="O1678"/>
      <c r="P1678"/>
      <c r="Q1678"/>
      <c r="R1678"/>
      <c r="S1678"/>
      <c r="T1678"/>
      <c r="U1678"/>
      <c r="V1678"/>
      <c r="W1678"/>
      <c r="X1678"/>
      <c r="Y1678"/>
      <c r="Z1678"/>
      <c r="AA1678"/>
      <c r="AB1678"/>
      <c r="AC1678"/>
    </row>
    <row r="1679" spans="2:29" s="1" customFormat="1">
      <c r="B1679" s="4"/>
      <c r="C1679" s="5"/>
      <c r="G1679"/>
      <c r="H1679"/>
      <c r="I1679"/>
      <c r="J1679"/>
      <c r="K1679"/>
      <c r="L1679"/>
      <c r="M1679"/>
      <c r="N1679"/>
      <c r="O1679"/>
      <c r="P1679"/>
      <c r="Q1679"/>
      <c r="R1679"/>
      <c r="S1679"/>
      <c r="T1679"/>
      <c r="U1679"/>
      <c r="V1679"/>
      <c r="W1679"/>
      <c r="X1679"/>
      <c r="Y1679"/>
      <c r="Z1679"/>
      <c r="AA1679"/>
      <c r="AB1679"/>
      <c r="AC1679"/>
    </row>
    <row r="1680" spans="2:29" s="1" customFormat="1">
      <c r="B1680" s="4"/>
      <c r="C1680" s="5"/>
      <c r="G1680"/>
      <c r="H1680"/>
      <c r="I1680"/>
      <c r="J1680"/>
      <c r="K1680"/>
      <c r="L1680"/>
      <c r="M1680"/>
      <c r="N1680"/>
      <c r="O1680"/>
      <c r="P1680"/>
      <c r="Q1680"/>
      <c r="R1680"/>
      <c r="S1680"/>
      <c r="T1680"/>
      <c r="U1680"/>
      <c r="V1680"/>
      <c r="W1680"/>
      <c r="X1680"/>
      <c r="Y1680"/>
      <c r="Z1680"/>
      <c r="AA1680"/>
      <c r="AB1680"/>
      <c r="AC1680"/>
    </row>
    <row r="1681" spans="2:29" s="1" customFormat="1">
      <c r="B1681" s="4"/>
      <c r="C1681" s="5"/>
      <c r="G1681"/>
      <c r="H1681"/>
      <c r="I1681"/>
      <c r="J1681"/>
      <c r="K1681"/>
      <c r="L1681"/>
      <c r="M1681"/>
      <c r="N1681"/>
      <c r="O1681"/>
      <c r="P1681"/>
      <c r="Q1681"/>
      <c r="R1681"/>
      <c r="S1681"/>
      <c r="T1681"/>
      <c r="U1681"/>
      <c r="V1681"/>
      <c r="W1681"/>
      <c r="X1681"/>
      <c r="Y1681"/>
      <c r="Z1681"/>
      <c r="AA1681"/>
      <c r="AB1681"/>
      <c r="AC1681"/>
    </row>
    <row r="1682" spans="2:29" s="1" customFormat="1">
      <c r="B1682" s="4"/>
      <c r="C1682" s="5"/>
      <c r="G1682"/>
      <c r="H1682"/>
      <c r="I1682"/>
      <c r="J1682"/>
      <c r="K1682"/>
      <c r="L1682"/>
      <c r="M1682"/>
      <c r="N1682"/>
      <c r="O1682"/>
      <c r="P1682"/>
      <c r="Q1682"/>
      <c r="R1682"/>
      <c r="S1682"/>
      <c r="T1682"/>
      <c r="U1682"/>
      <c r="V1682"/>
      <c r="W1682"/>
      <c r="X1682"/>
      <c r="Y1682"/>
      <c r="Z1682"/>
      <c r="AA1682"/>
      <c r="AB1682"/>
      <c r="AC1682"/>
    </row>
    <row r="1683" spans="2:29" s="1" customFormat="1">
      <c r="B1683" s="4"/>
      <c r="C1683" s="5"/>
      <c r="G1683"/>
      <c r="H1683"/>
      <c r="I1683"/>
      <c r="J1683"/>
      <c r="K1683"/>
      <c r="L1683"/>
      <c r="M1683"/>
      <c r="N1683"/>
      <c r="O1683"/>
      <c r="P1683"/>
      <c r="Q1683"/>
      <c r="R1683"/>
      <c r="S1683"/>
      <c r="T1683"/>
      <c r="U1683"/>
      <c r="V1683"/>
      <c r="W1683"/>
      <c r="X1683"/>
      <c r="Y1683"/>
      <c r="Z1683"/>
      <c r="AA1683"/>
      <c r="AB1683"/>
      <c r="AC1683"/>
    </row>
    <row r="1684" spans="2:29" s="1" customFormat="1">
      <c r="B1684" s="4"/>
      <c r="C1684" s="5"/>
      <c r="G1684"/>
      <c r="H1684"/>
      <c r="I1684"/>
      <c r="J1684"/>
      <c r="K1684"/>
      <c r="L1684"/>
      <c r="M1684"/>
      <c r="N1684"/>
      <c r="O1684"/>
      <c r="P1684"/>
      <c r="Q1684"/>
      <c r="R1684"/>
      <c r="S1684"/>
      <c r="T1684"/>
      <c r="U1684"/>
      <c r="V1684"/>
      <c r="W1684"/>
      <c r="X1684"/>
      <c r="Y1684"/>
      <c r="Z1684"/>
      <c r="AA1684"/>
      <c r="AB1684"/>
      <c r="AC1684"/>
    </row>
    <row r="1685" spans="2:29" s="1" customFormat="1">
      <c r="B1685" s="4"/>
      <c r="C1685" s="5"/>
      <c r="G1685"/>
      <c r="H1685"/>
      <c r="I1685"/>
      <c r="J1685"/>
      <c r="K1685"/>
      <c r="L1685"/>
      <c r="M1685"/>
      <c r="N1685"/>
      <c r="O1685"/>
      <c r="P1685"/>
      <c r="Q1685"/>
      <c r="R1685"/>
      <c r="S1685"/>
      <c r="T1685"/>
      <c r="U1685"/>
      <c r="V1685"/>
      <c r="W1685"/>
      <c r="X1685"/>
      <c r="Y1685"/>
      <c r="Z1685"/>
      <c r="AA1685"/>
      <c r="AB1685"/>
      <c r="AC1685"/>
    </row>
    <row r="1686" spans="2:29" s="1" customFormat="1">
      <c r="B1686" s="4"/>
      <c r="C1686" s="5"/>
      <c r="G1686"/>
      <c r="H1686"/>
      <c r="I1686"/>
      <c r="J1686"/>
      <c r="K1686"/>
      <c r="L1686"/>
      <c r="M1686"/>
      <c r="N1686"/>
      <c r="O1686"/>
      <c r="P1686"/>
      <c r="Q1686"/>
      <c r="R1686"/>
      <c r="S1686"/>
      <c r="T1686"/>
      <c r="U1686"/>
      <c r="V1686"/>
      <c r="W1686"/>
      <c r="X1686"/>
      <c r="Y1686"/>
      <c r="Z1686"/>
      <c r="AA1686"/>
      <c r="AB1686"/>
      <c r="AC1686"/>
    </row>
    <row r="1687" spans="2:29" s="1" customFormat="1">
      <c r="B1687" s="4"/>
      <c r="C1687" s="5"/>
      <c r="G1687"/>
      <c r="H1687"/>
      <c r="I1687"/>
      <c r="J1687"/>
      <c r="K1687"/>
      <c r="L1687"/>
      <c r="M1687"/>
      <c r="N1687"/>
      <c r="O1687"/>
      <c r="P1687"/>
      <c r="Q1687"/>
      <c r="R1687"/>
      <c r="S1687"/>
      <c r="T1687"/>
      <c r="U1687"/>
      <c r="V1687"/>
      <c r="W1687"/>
      <c r="X1687"/>
      <c r="Y1687"/>
      <c r="Z1687"/>
      <c r="AA1687"/>
      <c r="AB1687"/>
      <c r="AC1687"/>
    </row>
    <row r="1688" spans="2:29" s="1" customFormat="1">
      <c r="B1688" s="4"/>
      <c r="C1688" s="5"/>
      <c r="G1688"/>
      <c r="H1688"/>
      <c r="I1688"/>
      <c r="J1688"/>
      <c r="K1688"/>
      <c r="L1688"/>
      <c r="M1688"/>
      <c r="N1688"/>
      <c r="O1688"/>
      <c r="P1688"/>
      <c r="Q1688"/>
      <c r="R1688"/>
      <c r="S1688"/>
      <c r="T1688"/>
      <c r="U1688"/>
      <c r="V1688"/>
      <c r="W1688"/>
      <c r="X1688"/>
      <c r="Y1688"/>
      <c r="Z1688"/>
      <c r="AA1688"/>
      <c r="AB1688"/>
      <c r="AC1688"/>
    </row>
    <row r="1689" spans="2:29" s="1" customFormat="1">
      <c r="B1689" s="4"/>
      <c r="C1689" s="5"/>
      <c r="G1689"/>
      <c r="H1689"/>
      <c r="I1689"/>
      <c r="J1689"/>
      <c r="K1689"/>
      <c r="L1689"/>
      <c r="M1689"/>
      <c r="N1689"/>
      <c r="O1689"/>
      <c r="P1689"/>
      <c r="Q1689"/>
      <c r="R1689"/>
      <c r="S1689"/>
      <c r="T1689"/>
      <c r="U1689"/>
      <c r="V1689"/>
      <c r="W1689"/>
      <c r="X1689"/>
      <c r="Y1689"/>
      <c r="Z1689"/>
      <c r="AA1689"/>
      <c r="AB1689"/>
      <c r="AC1689"/>
    </row>
    <row r="1690" spans="2:29" s="1" customFormat="1">
      <c r="B1690" s="4"/>
      <c r="C1690" s="5"/>
      <c r="G1690"/>
      <c r="H1690"/>
      <c r="I1690"/>
      <c r="J1690"/>
      <c r="K1690"/>
      <c r="L1690"/>
      <c r="M1690"/>
      <c r="N1690"/>
      <c r="O1690"/>
      <c r="P1690"/>
      <c r="Q1690"/>
      <c r="R1690"/>
      <c r="S1690"/>
      <c r="T1690"/>
      <c r="U1690"/>
      <c r="V1690"/>
      <c r="W1690"/>
      <c r="X1690"/>
      <c r="Y1690"/>
      <c r="Z1690"/>
      <c r="AA1690"/>
      <c r="AB1690"/>
      <c r="AC1690"/>
    </row>
    <row r="1691" spans="2:29" s="1" customFormat="1">
      <c r="B1691" s="4"/>
      <c r="C1691" s="5"/>
      <c r="G1691"/>
      <c r="H1691"/>
      <c r="I1691"/>
      <c r="J1691"/>
      <c r="K1691"/>
      <c r="L1691"/>
      <c r="M1691"/>
      <c r="N1691"/>
      <c r="O1691"/>
      <c r="P1691"/>
      <c r="Q1691"/>
      <c r="R1691"/>
      <c r="S1691"/>
      <c r="T1691"/>
      <c r="U1691"/>
      <c r="V1691"/>
      <c r="W1691"/>
      <c r="X1691"/>
      <c r="Y1691"/>
      <c r="Z1691"/>
      <c r="AA1691"/>
      <c r="AB1691"/>
      <c r="AC1691"/>
    </row>
    <row r="1692" spans="2:29" s="1" customFormat="1">
      <c r="B1692" s="4"/>
      <c r="C1692" s="5"/>
      <c r="G1692"/>
      <c r="H1692"/>
      <c r="I1692"/>
      <c r="J1692"/>
      <c r="K1692"/>
      <c r="L1692"/>
      <c r="M1692"/>
      <c r="N1692"/>
      <c r="O1692"/>
      <c r="P1692"/>
      <c r="Q1692"/>
      <c r="R1692"/>
      <c r="S1692"/>
      <c r="T1692"/>
      <c r="U1692"/>
      <c r="V1692"/>
      <c r="W1692"/>
      <c r="X1692"/>
      <c r="Y1692"/>
      <c r="Z1692"/>
      <c r="AA1692"/>
      <c r="AB1692"/>
      <c r="AC1692"/>
    </row>
    <row r="1693" spans="2:29" s="1" customFormat="1">
      <c r="B1693" s="4"/>
      <c r="C1693" s="5"/>
      <c r="G1693"/>
      <c r="H1693"/>
      <c r="I1693"/>
      <c r="J1693"/>
      <c r="K1693"/>
      <c r="L1693"/>
      <c r="M1693"/>
      <c r="N1693"/>
      <c r="O1693"/>
      <c r="P1693"/>
      <c r="Q1693"/>
      <c r="R1693"/>
      <c r="S1693"/>
      <c r="T1693"/>
      <c r="U1693"/>
      <c r="V1693"/>
      <c r="W1693"/>
      <c r="X1693"/>
      <c r="Y1693"/>
      <c r="Z1693"/>
      <c r="AA1693"/>
      <c r="AB1693"/>
      <c r="AC1693"/>
    </row>
    <row r="1694" spans="2:29" s="1" customFormat="1">
      <c r="B1694" s="4"/>
      <c r="C1694" s="5"/>
      <c r="G1694"/>
      <c r="H1694"/>
      <c r="I1694"/>
      <c r="J1694"/>
      <c r="K1694"/>
      <c r="L1694"/>
      <c r="M1694"/>
      <c r="N1694"/>
      <c r="O1694"/>
      <c r="P1694"/>
      <c r="Q1694"/>
      <c r="R1694"/>
      <c r="S1694"/>
      <c r="T1694"/>
      <c r="U1694"/>
      <c r="V1694"/>
      <c r="W1694"/>
      <c r="X1694"/>
      <c r="Y1694"/>
      <c r="Z1694"/>
      <c r="AA1694"/>
      <c r="AB1694"/>
      <c r="AC1694"/>
    </row>
    <row r="1695" spans="2:29" s="1" customFormat="1">
      <c r="B1695" s="4"/>
      <c r="C1695" s="5"/>
      <c r="G1695"/>
      <c r="H1695"/>
      <c r="I1695"/>
      <c r="J1695"/>
      <c r="K1695"/>
      <c r="L1695"/>
      <c r="M1695"/>
      <c r="N1695"/>
      <c r="O1695"/>
      <c r="P1695"/>
      <c r="Q1695"/>
      <c r="R1695"/>
      <c r="S1695"/>
      <c r="T1695"/>
      <c r="U1695"/>
      <c r="V1695"/>
      <c r="W1695"/>
      <c r="X1695"/>
      <c r="Y1695"/>
      <c r="Z1695"/>
      <c r="AA1695"/>
      <c r="AB1695"/>
      <c r="AC1695"/>
    </row>
    <row r="1696" spans="2:29" s="1" customFormat="1">
      <c r="B1696" s="4"/>
      <c r="C1696" s="5"/>
      <c r="G1696"/>
      <c r="H1696"/>
      <c r="I1696"/>
      <c r="J1696"/>
      <c r="K1696"/>
      <c r="L1696"/>
      <c r="M1696"/>
      <c r="N1696"/>
      <c r="O1696"/>
      <c r="P1696"/>
      <c r="Q1696"/>
      <c r="R1696"/>
      <c r="S1696"/>
      <c r="T1696"/>
      <c r="U1696"/>
      <c r="V1696"/>
      <c r="W1696"/>
      <c r="X1696"/>
      <c r="Y1696"/>
      <c r="Z1696"/>
      <c r="AA1696"/>
      <c r="AB1696"/>
      <c r="AC1696"/>
    </row>
    <row r="1697" spans="2:29" s="1" customFormat="1">
      <c r="B1697" s="4"/>
      <c r="C1697" s="5"/>
      <c r="G1697"/>
      <c r="H1697"/>
      <c r="I1697"/>
      <c r="J1697"/>
      <c r="K1697"/>
      <c r="L1697"/>
      <c r="M1697"/>
      <c r="N1697"/>
      <c r="O1697"/>
      <c r="P1697"/>
      <c r="Q1697"/>
      <c r="R1697"/>
      <c r="S1697"/>
      <c r="T1697"/>
      <c r="U1697"/>
      <c r="V1697"/>
      <c r="W1697"/>
      <c r="X1697"/>
      <c r="Y1697"/>
      <c r="Z1697"/>
      <c r="AA1697"/>
      <c r="AB1697"/>
      <c r="AC1697"/>
    </row>
    <row r="1698" spans="2:29" s="1" customFormat="1">
      <c r="B1698" s="4"/>
      <c r="C1698" s="5"/>
      <c r="G1698"/>
      <c r="H1698"/>
      <c r="I1698"/>
      <c r="J1698"/>
      <c r="K1698"/>
      <c r="L1698"/>
      <c r="M1698"/>
      <c r="N1698"/>
      <c r="O1698"/>
      <c r="P1698"/>
      <c r="Q1698"/>
      <c r="R1698"/>
      <c r="S1698"/>
      <c r="T1698"/>
      <c r="U1698"/>
      <c r="V1698"/>
      <c r="W1698"/>
      <c r="X1698"/>
      <c r="Y1698"/>
      <c r="Z1698"/>
      <c r="AA1698"/>
      <c r="AB1698"/>
      <c r="AC1698"/>
    </row>
    <row r="1699" spans="2:29" s="1" customFormat="1">
      <c r="B1699" s="4"/>
      <c r="C1699" s="5"/>
      <c r="G1699"/>
      <c r="H1699"/>
      <c r="I1699"/>
      <c r="J1699"/>
      <c r="K1699"/>
      <c r="L1699"/>
      <c r="M1699"/>
      <c r="N1699"/>
      <c r="O1699"/>
      <c r="P1699"/>
      <c r="Q1699"/>
      <c r="R1699"/>
      <c r="S1699"/>
      <c r="T1699"/>
      <c r="U1699"/>
      <c r="V1699"/>
      <c r="W1699"/>
      <c r="X1699"/>
      <c r="Y1699"/>
      <c r="Z1699"/>
      <c r="AA1699"/>
      <c r="AB1699"/>
      <c r="AC1699"/>
    </row>
    <row r="1700" spans="2:29" s="1" customFormat="1">
      <c r="B1700" s="4"/>
      <c r="C1700" s="5"/>
      <c r="G1700"/>
      <c r="H1700"/>
      <c r="I1700"/>
      <c r="J1700"/>
      <c r="K1700"/>
      <c r="L1700"/>
      <c r="M1700"/>
      <c r="N1700"/>
      <c r="O1700"/>
      <c r="P1700"/>
      <c r="Q1700"/>
      <c r="R1700"/>
      <c r="S1700"/>
      <c r="T1700"/>
      <c r="U1700"/>
      <c r="V1700"/>
      <c r="W1700"/>
      <c r="X1700"/>
      <c r="Y1700"/>
      <c r="Z1700"/>
      <c r="AA1700"/>
      <c r="AB1700"/>
      <c r="AC1700"/>
    </row>
    <row r="1701" spans="2:29" s="1" customFormat="1">
      <c r="B1701" s="4"/>
      <c r="C1701" s="5"/>
      <c r="G1701"/>
      <c r="H1701"/>
      <c r="I1701"/>
      <c r="J1701"/>
      <c r="K1701"/>
      <c r="L1701"/>
      <c r="M1701"/>
      <c r="N1701"/>
      <c r="O1701"/>
      <c r="P1701"/>
      <c r="Q1701"/>
      <c r="R1701"/>
      <c r="S1701"/>
      <c r="T1701"/>
      <c r="U1701"/>
      <c r="V1701"/>
      <c r="W1701"/>
      <c r="X1701"/>
      <c r="Y1701"/>
      <c r="Z1701"/>
      <c r="AA1701"/>
      <c r="AB1701"/>
      <c r="AC1701"/>
    </row>
    <row r="1702" spans="2:29" s="1" customFormat="1">
      <c r="B1702" s="4"/>
      <c r="C1702" s="5"/>
      <c r="G1702"/>
      <c r="H1702"/>
      <c r="I1702"/>
      <c r="J1702"/>
      <c r="K1702"/>
      <c r="L1702"/>
      <c r="M1702"/>
      <c r="N1702"/>
      <c r="O1702"/>
      <c r="P1702"/>
      <c r="Q1702"/>
      <c r="R1702"/>
      <c r="S1702"/>
      <c r="T1702"/>
      <c r="U1702"/>
      <c r="V1702"/>
      <c r="W1702"/>
      <c r="X1702"/>
      <c r="Y1702"/>
      <c r="Z1702"/>
      <c r="AA1702"/>
      <c r="AB1702"/>
      <c r="AC1702"/>
    </row>
    <row r="1703" spans="2:29" s="1" customFormat="1">
      <c r="B1703" s="4"/>
      <c r="C1703" s="5"/>
      <c r="G1703"/>
      <c r="H1703"/>
      <c r="I1703"/>
      <c r="J1703"/>
      <c r="K1703"/>
      <c r="L1703"/>
      <c r="M1703"/>
      <c r="N1703"/>
      <c r="O1703"/>
      <c r="P1703"/>
      <c r="Q1703"/>
      <c r="R1703"/>
      <c r="S1703"/>
      <c r="T1703"/>
      <c r="U1703"/>
      <c r="V1703"/>
      <c r="W1703"/>
      <c r="X1703"/>
      <c r="Y1703"/>
      <c r="Z1703"/>
      <c r="AA1703"/>
      <c r="AB1703"/>
      <c r="AC1703"/>
    </row>
    <row r="1704" spans="2:29" s="1" customFormat="1">
      <c r="B1704" s="4"/>
      <c r="C1704" s="5"/>
      <c r="G1704"/>
      <c r="H1704"/>
      <c r="I1704"/>
      <c r="J1704"/>
      <c r="K1704"/>
      <c r="L1704"/>
      <c r="M1704"/>
      <c r="N1704"/>
      <c r="O1704"/>
      <c r="P1704"/>
      <c r="Q1704"/>
      <c r="R1704"/>
      <c r="S1704"/>
      <c r="T1704"/>
      <c r="U1704"/>
      <c r="V1704"/>
      <c r="W1704"/>
      <c r="X1704"/>
      <c r="Y1704"/>
      <c r="Z1704"/>
      <c r="AA1704"/>
      <c r="AB1704"/>
      <c r="AC1704"/>
    </row>
    <row r="1705" spans="2:29" s="1" customFormat="1">
      <c r="B1705" s="4"/>
      <c r="C1705" s="5"/>
      <c r="G1705"/>
      <c r="H1705"/>
      <c r="I1705"/>
      <c r="J1705"/>
      <c r="K1705"/>
      <c r="L1705"/>
      <c r="M1705"/>
      <c r="N1705"/>
      <c r="O1705"/>
      <c r="P1705"/>
      <c r="Q1705"/>
      <c r="R1705"/>
      <c r="S1705"/>
      <c r="T1705"/>
      <c r="U1705"/>
      <c r="V1705"/>
      <c r="W1705"/>
      <c r="X1705"/>
      <c r="Y1705"/>
      <c r="Z1705"/>
      <c r="AA1705"/>
      <c r="AB1705"/>
      <c r="AC1705"/>
    </row>
    <row r="1706" spans="2:29" s="1" customFormat="1">
      <c r="B1706" s="4"/>
      <c r="C1706" s="5"/>
      <c r="G1706"/>
      <c r="H1706"/>
      <c r="I1706"/>
      <c r="J1706"/>
      <c r="K1706"/>
      <c r="L1706"/>
      <c r="M1706"/>
      <c r="N1706"/>
      <c r="O1706"/>
      <c r="P1706"/>
      <c r="Q1706"/>
      <c r="R1706"/>
      <c r="S1706"/>
      <c r="T1706"/>
      <c r="U1706"/>
      <c r="V1706"/>
      <c r="W1706"/>
      <c r="X1706"/>
      <c r="Y1706"/>
      <c r="Z1706"/>
      <c r="AA1706"/>
      <c r="AB1706"/>
      <c r="AC1706"/>
    </row>
    <row r="1707" spans="2:29" s="1" customFormat="1">
      <c r="B1707" s="4"/>
      <c r="C1707" s="5"/>
      <c r="G1707"/>
      <c r="H1707"/>
      <c r="I1707"/>
      <c r="J1707"/>
      <c r="K1707"/>
      <c r="L1707"/>
      <c r="M1707"/>
      <c r="N1707"/>
      <c r="O1707"/>
      <c r="P1707"/>
      <c r="Q1707"/>
      <c r="R1707"/>
      <c r="S1707"/>
      <c r="T1707"/>
      <c r="U1707"/>
      <c r="V1707"/>
      <c r="W1707"/>
      <c r="X1707"/>
      <c r="Y1707"/>
      <c r="Z1707"/>
      <c r="AA1707"/>
      <c r="AB1707"/>
      <c r="AC1707"/>
    </row>
    <row r="1708" spans="2:29" s="1" customFormat="1">
      <c r="B1708" s="4"/>
      <c r="C1708" s="5"/>
      <c r="G1708"/>
      <c r="H1708"/>
      <c r="I1708"/>
      <c r="J1708"/>
      <c r="K1708"/>
      <c r="L1708"/>
      <c r="M1708"/>
      <c r="N1708"/>
      <c r="O1708"/>
      <c r="P1708"/>
      <c r="Q1708"/>
      <c r="R1708"/>
      <c r="S1708"/>
      <c r="T1708"/>
      <c r="U1708"/>
      <c r="V1708"/>
      <c r="W1708"/>
      <c r="X1708"/>
      <c r="Y1708"/>
      <c r="Z1708"/>
      <c r="AA1708"/>
      <c r="AB1708"/>
      <c r="AC1708"/>
    </row>
    <row r="1709" spans="2:29" s="1" customFormat="1">
      <c r="B1709" s="4"/>
      <c r="C1709" s="5"/>
      <c r="G1709"/>
      <c r="H1709"/>
      <c r="I1709"/>
      <c r="J1709"/>
      <c r="K1709"/>
      <c r="L1709"/>
      <c r="M1709"/>
      <c r="N1709"/>
      <c r="O1709"/>
      <c r="P1709"/>
      <c r="Q1709"/>
      <c r="R1709"/>
      <c r="S1709"/>
      <c r="T1709"/>
      <c r="U1709"/>
      <c r="V1709"/>
      <c r="W1709"/>
      <c r="X1709"/>
      <c r="Y1709"/>
      <c r="Z1709"/>
      <c r="AA1709"/>
      <c r="AB1709"/>
      <c r="AC1709"/>
    </row>
    <row r="1710" spans="2:29" s="1" customFormat="1">
      <c r="B1710" s="4"/>
      <c r="C1710" s="5"/>
      <c r="G1710"/>
      <c r="H1710"/>
      <c r="I1710"/>
      <c r="J1710"/>
      <c r="K1710"/>
      <c r="L1710"/>
      <c r="M1710"/>
      <c r="N1710"/>
      <c r="O1710"/>
      <c r="P1710"/>
      <c r="Q1710"/>
      <c r="R1710"/>
      <c r="S1710"/>
      <c r="T1710"/>
      <c r="U1710"/>
      <c r="V1710"/>
      <c r="W1710"/>
      <c r="X1710"/>
      <c r="Y1710"/>
      <c r="Z1710"/>
      <c r="AA1710"/>
      <c r="AB1710"/>
      <c r="AC1710"/>
    </row>
    <row r="1711" spans="2:29" s="1" customFormat="1">
      <c r="B1711" s="4"/>
      <c r="C1711" s="5"/>
      <c r="G1711"/>
      <c r="H1711"/>
      <c r="I1711"/>
      <c r="J1711"/>
      <c r="K1711"/>
      <c r="L1711"/>
      <c r="M1711"/>
      <c r="N1711"/>
      <c r="O1711"/>
      <c r="P1711"/>
      <c r="Q1711"/>
      <c r="R1711"/>
      <c r="S1711"/>
      <c r="T1711"/>
      <c r="U1711"/>
      <c r="V1711"/>
      <c r="W1711"/>
      <c r="X1711"/>
      <c r="Y1711"/>
      <c r="Z1711"/>
      <c r="AA1711"/>
      <c r="AB1711"/>
      <c r="AC1711"/>
    </row>
    <row r="1712" spans="2:29" s="1" customFormat="1">
      <c r="B1712" s="4"/>
      <c r="C1712" s="5"/>
      <c r="G1712"/>
      <c r="H1712"/>
      <c r="I1712"/>
      <c r="J1712"/>
      <c r="K1712"/>
      <c r="L1712"/>
      <c r="M1712"/>
      <c r="N1712"/>
      <c r="O1712"/>
      <c r="P1712"/>
      <c r="Q1712"/>
      <c r="R1712"/>
      <c r="S1712"/>
      <c r="T1712"/>
      <c r="U1712"/>
      <c r="V1712"/>
      <c r="W1712"/>
      <c r="X1712"/>
      <c r="Y1712"/>
      <c r="Z1712"/>
      <c r="AA1712"/>
      <c r="AB1712"/>
      <c r="AC1712"/>
    </row>
    <row r="1713" spans="2:29" s="1" customFormat="1">
      <c r="B1713" s="4"/>
      <c r="C1713" s="5"/>
      <c r="G1713"/>
      <c r="H1713"/>
      <c r="I1713"/>
      <c r="J1713"/>
      <c r="K1713"/>
      <c r="L1713"/>
      <c r="M1713"/>
      <c r="N1713"/>
      <c r="O1713"/>
      <c r="P1713"/>
      <c r="Q1713"/>
      <c r="R1713"/>
      <c r="S1713"/>
      <c r="T1713"/>
      <c r="U1713"/>
      <c r="V1713"/>
      <c r="W1713"/>
      <c r="X1713"/>
      <c r="Y1713"/>
      <c r="Z1713"/>
      <c r="AA1713"/>
      <c r="AB1713"/>
      <c r="AC1713"/>
    </row>
    <row r="1714" spans="2:29" s="1" customFormat="1">
      <c r="B1714" s="4"/>
      <c r="C1714" s="5"/>
      <c r="G1714"/>
      <c r="H1714"/>
      <c r="I1714"/>
      <c r="J1714"/>
      <c r="K1714"/>
      <c r="L1714"/>
      <c r="M1714"/>
      <c r="N1714"/>
      <c r="O1714"/>
      <c r="P1714"/>
      <c r="Q1714"/>
      <c r="R1714"/>
      <c r="S1714"/>
      <c r="T1714"/>
      <c r="U1714"/>
      <c r="V1714"/>
      <c r="W1714"/>
      <c r="X1714"/>
      <c r="Y1714"/>
      <c r="Z1714"/>
      <c r="AA1714"/>
      <c r="AB1714"/>
      <c r="AC1714"/>
    </row>
    <row r="1715" spans="2:29" s="1" customFormat="1">
      <c r="B1715" s="4"/>
      <c r="C1715" s="5"/>
      <c r="G1715"/>
      <c r="H1715"/>
      <c r="I1715"/>
      <c r="J1715"/>
      <c r="K1715"/>
      <c r="L1715"/>
      <c r="M1715"/>
      <c r="N1715"/>
      <c r="O1715"/>
      <c r="P1715"/>
      <c r="Q1715"/>
      <c r="R1715"/>
      <c r="S1715"/>
      <c r="T1715"/>
      <c r="U1715"/>
      <c r="V1715"/>
      <c r="W1715"/>
      <c r="X1715"/>
      <c r="Y1715"/>
      <c r="Z1715"/>
      <c r="AA1715"/>
      <c r="AB1715"/>
      <c r="AC1715"/>
    </row>
    <row r="1716" spans="2:29" s="1" customFormat="1">
      <c r="B1716" s="4"/>
      <c r="C1716" s="5"/>
      <c r="G1716"/>
      <c r="H1716"/>
      <c r="I1716"/>
      <c r="J1716"/>
      <c r="K1716"/>
      <c r="L1716"/>
      <c r="M1716"/>
      <c r="N1716"/>
      <c r="O1716"/>
      <c r="P1716"/>
      <c r="Q1716"/>
      <c r="R1716"/>
      <c r="S1716"/>
      <c r="T1716"/>
      <c r="U1716"/>
      <c r="V1716"/>
      <c r="W1716"/>
      <c r="X1716"/>
      <c r="Y1716"/>
      <c r="Z1716"/>
      <c r="AA1716"/>
      <c r="AB1716"/>
      <c r="AC1716"/>
    </row>
    <row r="1717" spans="2:29" s="1" customFormat="1">
      <c r="B1717" s="4"/>
      <c r="C1717" s="5"/>
      <c r="G1717"/>
      <c r="H1717"/>
      <c r="I1717"/>
      <c r="J1717"/>
      <c r="K1717"/>
      <c r="L1717"/>
      <c r="M1717"/>
      <c r="N1717"/>
      <c r="O1717"/>
      <c r="P1717"/>
      <c r="Q1717"/>
      <c r="R1717"/>
      <c r="S1717"/>
      <c r="T1717"/>
      <c r="U1717"/>
      <c r="V1717"/>
      <c r="W1717"/>
      <c r="X1717"/>
      <c r="Y1717"/>
      <c r="Z1717"/>
      <c r="AA1717"/>
      <c r="AB1717"/>
      <c r="AC1717"/>
    </row>
    <row r="1718" spans="2:29" s="1" customFormat="1">
      <c r="B1718" s="4"/>
      <c r="C1718" s="5"/>
      <c r="G1718"/>
      <c r="H1718"/>
      <c r="I1718"/>
      <c r="J1718"/>
      <c r="K1718"/>
      <c r="L1718"/>
      <c r="M1718"/>
      <c r="N1718"/>
      <c r="O1718"/>
      <c r="P1718"/>
      <c r="Q1718"/>
      <c r="R1718"/>
      <c r="S1718"/>
      <c r="T1718"/>
      <c r="U1718"/>
      <c r="V1718"/>
      <c r="W1718"/>
      <c r="X1718"/>
      <c r="Y1718"/>
      <c r="Z1718"/>
      <c r="AA1718"/>
      <c r="AB1718"/>
      <c r="AC1718"/>
    </row>
    <row r="1719" spans="2:29" s="1" customFormat="1">
      <c r="B1719" s="4"/>
      <c r="C1719" s="5"/>
      <c r="G1719"/>
      <c r="H1719"/>
      <c r="I1719"/>
      <c r="J1719"/>
      <c r="K1719"/>
      <c r="L1719"/>
      <c r="M1719"/>
      <c r="N1719"/>
      <c r="O1719"/>
      <c r="P1719"/>
      <c r="Q1719"/>
      <c r="R1719"/>
      <c r="S1719"/>
      <c r="T1719"/>
      <c r="U1719"/>
      <c r="V1719"/>
      <c r="W1719"/>
      <c r="X1719"/>
      <c r="Y1719"/>
      <c r="Z1719"/>
      <c r="AA1719"/>
      <c r="AB1719"/>
      <c r="AC1719"/>
    </row>
    <row r="1720" spans="2:29" s="1" customFormat="1">
      <c r="B1720" s="4"/>
      <c r="C1720" s="5"/>
      <c r="G1720"/>
      <c r="H1720"/>
      <c r="I1720"/>
      <c r="J1720"/>
      <c r="K1720"/>
      <c r="L1720"/>
      <c r="M1720"/>
      <c r="N1720"/>
      <c r="O1720"/>
      <c r="P1720"/>
      <c r="Q1720"/>
      <c r="R1720"/>
      <c r="S1720"/>
      <c r="T1720"/>
      <c r="U1720"/>
      <c r="V1720"/>
      <c r="W1720"/>
      <c r="X1720"/>
      <c r="Y1720"/>
      <c r="Z1720"/>
      <c r="AA1720"/>
      <c r="AB1720"/>
      <c r="AC1720"/>
    </row>
    <row r="1721" spans="2:29" s="1" customFormat="1">
      <c r="B1721" s="4"/>
      <c r="C1721" s="5"/>
      <c r="G1721"/>
      <c r="H1721"/>
      <c r="I1721"/>
      <c r="J1721"/>
      <c r="K1721"/>
      <c r="L1721"/>
      <c r="M1721"/>
      <c r="N1721"/>
      <c r="O1721"/>
      <c r="P1721"/>
      <c r="Q1721"/>
      <c r="R1721"/>
      <c r="S1721"/>
      <c r="T1721"/>
      <c r="U1721"/>
      <c r="V1721"/>
      <c r="W1721"/>
      <c r="X1721"/>
      <c r="Y1721"/>
      <c r="Z1721"/>
      <c r="AA1721"/>
      <c r="AB1721"/>
      <c r="AC1721"/>
    </row>
    <row r="1722" spans="2:29" s="1" customFormat="1">
      <c r="B1722" s="4"/>
      <c r="C1722" s="5"/>
      <c r="G1722"/>
      <c r="H1722"/>
      <c r="I1722"/>
      <c r="J1722"/>
      <c r="K1722"/>
      <c r="L1722"/>
      <c r="M1722"/>
      <c r="N1722"/>
      <c r="O1722"/>
      <c r="P1722"/>
      <c r="Q1722"/>
      <c r="R1722"/>
      <c r="S1722"/>
      <c r="T1722"/>
      <c r="U1722"/>
      <c r="V1722"/>
      <c r="W1722"/>
      <c r="X1722"/>
      <c r="Y1722"/>
      <c r="Z1722"/>
      <c r="AA1722"/>
      <c r="AB1722"/>
      <c r="AC1722"/>
    </row>
    <row r="1723" spans="2:29" s="1" customFormat="1">
      <c r="B1723" s="4"/>
      <c r="C1723" s="5"/>
      <c r="G1723"/>
      <c r="H1723"/>
      <c r="I1723"/>
      <c r="J1723"/>
      <c r="K1723"/>
      <c r="L1723"/>
      <c r="M1723"/>
      <c r="N1723"/>
      <c r="O1723"/>
      <c r="P1723"/>
      <c r="Q1723"/>
      <c r="R1723"/>
      <c r="S1723"/>
      <c r="T1723"/>
      <c r="U1723"/>
      <c r="V1723"/>
      <c r="W1723"/>
      <c r="X1723"/>
      <c r="Y1723"/>
      <c r="Z1723"/>
      <c r="AA1723"/>
      <c r="AB1723"/>
      <c r="AC1723"/>
    </row>
    <row r="1724" spans="2:29" s="1" customFormat="1">
      <c r="B1724" s="4"/>
      <c r="C1724" s="5"/>
      <c r="G1724"/>
      <c r="H1724"/>
      <c r="I1724"/>
      <c r="J1724"/>
      <c r="K1724"/>
      <c r="L1724"/>
      <c r="M1724"/>
      <c r="N1724"/>
      <c r="O1724"/>
      <c r="P1724"/>
      <c r="Q1724"/>
      <c r="R1724"/>
      <c r="S1724"/>
      <c r="T1724"/>
      <c r="U1724"/>
      <c r="V1724"/>
      <c r="W1724"/>
      <c r="X1724"/>
      <c r="Y1724"/>
      <c r="Z1724"/>
      <c r="AA1724"/>
      <c r="AB1724"/>
      <c r="AC1724"/>
    </row>
    <row r="1725" spans="2:29" s="1" customFormat="1">
      <c r="B1725" s="4"/>
      <c r="C1725" s="5"/>
      <c r="G1725"/>
      <c r="H1725"/>
      <c r="I1725"/>
      <c r="J1725"/>
      <c r="K1725"/>
      <c r="L1725"/>
      <c r="M1725"/>
      <c r="N1725"/>
      <c r="O1725"/>
      <c r="P1725"/>
      <c r="Q1725"/>
      <c r="R1725"/>
      <c r="S1725"/>
      <c r="T1725"/>
      <c r="U1725"/>
      <c r="V1725"/>
      <c r="W1725"/>
      <c r="X1725"/>
      <c r="Y1725"/>
      <c r="Z1725"/>
      <c r="AA1725"/>
      <c r="AB1725"/>
      <c r="AC1725"/>
    </row>
    <row r="1726" spans="2:29" s="1" customFormat="1">
      <c r="B1726" s="4"/>
      <c r="C1726" s="5"/>
      <c r="G1726"/>
      <c r="H1726"/>
      <c r="I1726"/>
      <c r="J1726"/>
      <c r="K1726"/>
      <c r="L1726"/>
      <c r="M1726"/>
      <c r="N1726"/>
      <c r="O1726"/>
      <c r="P1726"/>
      <c r="Q1726"/>
      <c r="R1726"/>
      <c r="S1726"/>
      <c r="T1726"/>
      <c r="U1726"/>
      <c r="V1726"/>
      <c r="W1726"/>
      <c r="X1726"/>
      <c r="Y1726"/>
      <c r="Z1726"/>
      <c r="AA1726"/>
      <c r="AB1726"/>
      <c r="AC1726"/>
    </row>
    <row r="1727" spans="2:29" s="1" customFormat="1">
      <c r="B1727" s="4"/>
      <c r="C1727" s="5"/>
      <c r="G1727"/>
      <c r="H1727"/>
      <c r="I1727"/>
      <c r="J1727"/>
      <c r="K1727"/>
      <c r="L1727"/>
      <c r="M1727"/>
      <c r="N1727"/>
      <c r="O1727"/>
      <c r="P1727"/>
      <c r="Q1727"/>
      <c r="R1727"/>
      <c r="S1727"/>
      <c r="T1727"/>
      <c r="U1727"/>
      <c r="V1727"/>
      <c r="W1727"/>
      <c r="X1727"/>
      <c r="Y1727"/>
      <c r="Z1727"/>
      <c r="AA1727"/>
      <c r="AB1727"/>
      <c r="AC1727"/>
    </row>
    <row r="1728" spans="2:29" s="1" customFormat="1">
      <c r="B1728" s="4"/>
      <c r="C1728" s="5"/>
      <c r="G1728"/>
      <c r="H1728"/>
      <c r="I1728"/>
      <c r="J1728"/>
      <c r="K1728"/>
      <c r="L1728"/>
      <c r="M1728"/>
      <c r="N1728"/>
      <c r="O1728"/>
      <c r="P1728"/>
      <c r="Q1728"/>
      <c r="R1728"/>
      <c r="S1728"/>
      <c r="T1728"/>
      <c r="U1728"/>
      <c r="V1728"/>
      <c r="W1728"/>
      <c r="X1728"/>
      <c r="Y1728"/>
      <c r="Z1728"/>
      <c r="AA1728"/>
      <c r="AB1728"/>
      <c r="AC1728"/>
    </row>
    <row r="1729" spans="2:29" s="1" customFormat="1">
      <c r="B1729" s="4"/>
      <c r="C1729" s="5"/>
      <c r="G1729"/>
      <c r="H1729"/>
      <c r="I1729"/>
      <c r="J1729"/>
      <c r="K1729"/>
      <c r="L1729"/>
      <c r="M1729"/>
      <c r="N1729"/>
      <c r="O1729"/>
      <c r="P1729"/>
      <c r="Q1729"/>
      <c r="R1729"/>
      <c r="S1729"/>
      <c r="T1729"/>
      <c r="U1729"/>
      <c r="V1729"/>
      <c r="W1729"/>
      <c r="X1729"/>
      <c r="Y1729"/>
      <c r="Z1729"/>
      <c r="AA1729"/>
      <c r="AB1729"/>
      <c r="AC1729"/>
    </row>
    <row r="1730" spans="2:29" s="1" customFormat="1">
      <c r="B1730" s="4"/>
      <c r="C1730" s="5"/>
      <c r="G1730"/>
      <c r="H1730"/>
      <c r="I1730"/>
      <c r="J1730"/>
      <c r="K1730"/>
      <c r="L1730"/>
      <c r="M1730"/>
      <c r="N1730"/>
      <c r="O1730"/>
      <c r="P1730"/>
      <c r="Q1730"/>
      <c r="R1730"/>
      <c r="S1730"/>
      <c r="T1730"/>
      <c r="U1730"/>
      <c r="V1730"/>
      <c r="W1730"/>
      <c r="X1730"/>
      <c r="Y1730"/>
      <c r="Z1730"/>
      <c r="AA1730"/>
      <c r="AB1730"/>
      <c r="AC1730"/>
    </row>
    <row r="1731" spans="2:29" s="1" customFormat="1">
      <c r="B1731" s="4"/>
      <c r="C1731" s="5"/>
      <c r="G1731"/>
      <c r="H1731"/>
      <c r="I1731"/>
      <c r="J1731"/>
      <c r="K1731"/>
      <c r="L1731"/>
      <c r="M1731"/>
      <c r="N1731"/>
      <c r="O1731"/>
      <c r="P1731"/>
      <c r="Q1731"/>
      <c r="R1731"/>
      <c r="S1731"/>
      <c r="T1731"/>
      <c r="U1731"/>
      <c r="V1731"/>
      <c r="W1731"/>
      <c r="X1731"/>
      <c r="Y1731"/>
      <c r="Z1731"/>
      <c r="AA1731"/>
      <c r="AB1731"/>
      <c r="AC1731"/>
    </row>
    <row r="1732" spans="2:29" s="1" customFormat="1">
      <c r="B1732" s="4"/>
      <c r="C1732" s="5"/>
      <c r="G1732"/>
      <c r="H1732"/>
      <c r="I1732"/>
      <c r="J1732"/>
      <c r="K1732"/>
      <c r="L1732"/>
      <c r="M1732"/>
      <c r="N1732"/>
      <c r="O1732"/>
      <c r="P1732"/>
      <c r="Q1732"/>
      <c r="R1732"/>
      <c r="S1732"/>
      <c r="T1732"/>
      <c r="U1732"/>
      <c r="V1732"/>
      <c r="W1732"/>
      <c r="X1732"/>
      <c r="Y1732"/>
      <c r="Z1732"/>
      <c r="AA1732"/>
      <c r="AB1732"/>
      <c r="AC1732"/>
    </row>
    <row r="1733" spans="2:29" s="1" customFormat="1">
      <c r="B1733" s="4"/>
      <c r="C1733" s="5"/>
      <c r="G1733"/>
      <c r="H1733"/>
      <c r="I1733"/>
      <c r="J1733"/>
      <c r="K1733"/>
      <c r="L1733"/>
      <c r="M1733"/>
      <c r="N1733"/>
      <c r="O1733"/>
      <c r="P1733"/>
      <c r="Q1733"/>
      <c r="R1733"/>
      <c r="S1733"/>
      <c r="T1733"/>
      <c r="U1733"/>
      <c r="V1733"/>
      <c r="W1733"/>
      <c r="X1733"/>
      <c r="Y1733"/>
      <c r="Z1733"/>
      <c r="AA1733"/>
      <c r="AB1733"/>
      <c r="AC1733"/>
    </row>
    <row r="1734" spans="2:29" s="1" customFormat="1">
      <c r="B1734" s="4"/>
      <c r="C1734" s="5"/>
      <c r="G1734"/>
      <c r="H1734"/>
      <c r="I1734"/>
      <c r="J1734"/>
      <c r="K1734"/>
      <c r="L1734"/>
      <c r="M1734"/>
      <c r="N1734"/>
      <c r="O1734"/>
      <c r="P1734"/>
      <c r="Q1734"/>
      <c r="R1734"/>
      <c r="S1734"/>
      <c r="T1734"/>
      <c r="U1734"/>
      <c r="V1734"/>
      <c r="W1734"/>
      <c r="X1734"/>
      <c r="Y1734"/>
      <c r="Z1734"/>
      <c r="AA1734"/>
      <c r="AB1734"/>
      <c r="AC1734"/>
    </row>
    <row r="1735" spans="2:29" s="1" customFormat="1">
      <c r="B1735" s="4"/>
      <c r="C1735" s="5"/>
      <c r="G1735"/>
      <c r="H1735"/>
      <c r="I1735"/>
      <c r="J1735"/>
      <c r="K1735"/>
      <c r="L1735"/>
      <c r="M1735"/>
      <c r="N1735"/>
      <c r="O1735"/>
      <c r="P1735"/>
      <c r="Q1735"/>
      <c r="R1735"/>
      <c r="S1735"/>
      <c r="T1735"/>
      <c r="U1735"/>
      <c r="V1735"/>
      <c r="W1735"/>
      <c r="X1735"/>
      <c r="Y1735"/>
      <c r="Z1735"/>
      <c r="AA1735"/>
      <c r="AB1735"/>
      <c r="AC1735"/>
    </row>
    <row r="1736" spans="2:29" s="1" customFormat="1">
      <c r="B1736" s="4"/>
      <c r="C1736" s="5"/>
      <c r="G1736"/>
      <c r="H1736"/>
      <c r="I1736"/>
      <c r="J1736"/>
      <c r="K1736"/>
      <c r="L1736"/>
      <c r="M1736"/>
      <c r="N1736"/>
      <c r="O1736"/>
      <c r="P1736"/>
      <c r="Q1736"/>
      <c r="R1736"/>
      <c r="S1736"/>
      <c r="T1736"/>
      <c r="U1736"/>
      <c r="V1736"/>
      <c r="W1736"/>
      <c r="X1736"/>
      <c r="Y1736"/>
      <c r="Z1736"/>
      <c r="AA1736"/>
      <c r="AB1736"/>
      <c r="AC1736"/>
    </row>
    <row r="1737" spans="2:29" s="1" customFormat="1">
      <c r="B1737" s="4"/>
      <c r="C1737" s="5"/>
      <c r="G1737"/>
      <c r="H1737"/>
      <c r="I1737"/>
      <c r="J1737"/>
      <c r="K1737"/>
      <c r="L1737"/>
      <c r="M1737"/>
      <c r="N1737"/>
      <c r="O1737"/>
      <c r="P1737"/>
      <c r="Q1737"/>
      <c r="R1737"/>
      <c r="S1737"/>
      <c r="T1737"/>
      <c r="U1737"/>
      <c r="V1737"/>
      <c r="W1737"/>
      <c r="X1737"/>
      <c r="Y1737"/>
      <c r="Z1737"/>
      <c r="AA1737"/>
      <c r="AB1737"/>
      <c r="AC1737"/>
    </row>
    <row r="1738" spans="2:29" s="1" customFormat="1">
      <c r="B1738" s="4"/>
      <c r="C1738" s="5"/>
      <c r="G1738"/>
      <c r="H1738"/>
      <c r="I1738"/>
      <c r="J1738"/>
      <c r="K1738"/>
      <c r="L1738"/>
      <c r="M1738"/>
      <c r="N1738"/>
      <c r="O1738"/>
      <c r="P1738"/>
      <c r="Q1738"/>
      <c r="R1738"/>
      <c r="S1738"/>
      <c r="T1738"/>
      <c r="U1738"/>
      <c r="V1738"/>
      <c r="W1738"/>
      <c r="X1738"/>
      <c r="Y1738"/>
      <c r="Z1738"/>
      <c r="AA1738"/>
      <c r="AB1738"/>
      <c r="AC1738"/>
    </row>
    <row r="1739" spans="2:29" s="1" customFormat="1">
      <c r="B1739" s="4"/>
      <c r="C1739" s="5"/>
      <c r="G1739"/>
      <c r="H1739"/>
      <c r="I1739"/>
      <c r="J1739"/>
      <c r="K1739"/>
      <c r="L1739"/>
      <c r="M1739"/>
      <c r="N1739"/>
      <c r="O1739"/>
      <c r="P1739"/>
      <c r="Q1739"/>
      <c r="R1739"/>
      <c r="S1739"/>
      <c r="T1739"/>
      <c r="U1739"/>
      <c r="V1739"/>
      <c r="W1739"/>
      <c r="X1739"/>
      <c r="Y1739"/>
      <c r="Z1739"/>
      <c r="AA1739"/>
      <c r="AB1739"/>
      <c r="AC1739"/>
    </row>
    <row r="1740" spans="2:29" s="1" customFormat="1">
      <c r="B1740" s="4"/>
      <c r="C1740" s="5"/>
      <c r="G1740"/>
      <c r="H1740"/>
      <c r="I1740"/>
      <c r="J1740"/>
      <c r="K1740"/>
      <c r="L1740"/>
      <c r="M1740"/>
      <c r="N1740"/>
      <c r="O1740"/>
      <c r="P1740"/>
      <c r="Q1740"/>
      <c r="R1740"/>
      <c r="S1740"/>
      <c r="T1740"/>
      <c r="U1740"/>
      <c r="V1740"/>
      <c r="W1740"/>
      <c r="X1740"/>
      <c r="Y1740"/>
      <c r="Z1740"/>
      <c r="AA1740"/>
      <c r="AB1740"/>
      <c r="AC1740"/>
    </row>
    <row r="1741" spans="2:29" s="1" customFormat="1">
      <c r="B1741" s="4"/>
      <c r="C1741" s="5"/>
      <c r="G1741"/>
      <c r="H1741"/>
      <c r="I1741"/>
      <c r="J1741"/>
      <c r="K1741"/>
      <c r="L1741"/>
      <c r="M1741"/>
      <c r="N1741"/>
      <c r="O1741"/>
      <c r="P1741"/>
      <c r="Q1741"/>
      <c r="R1741"/>
      <c r="S1741"/>
      <c r="T1741"/>
      <c r="U1741"/>
      <c r="V1741"/>
      <c r="W1741"/>
      <c r="X1741"/>
      <c r="Y1741"/>
      <c r="Z1741"/>
      <c r="AA1741"/>
      <c r="AB1741"/>
      <c r="AC1741"/>
    </row>
    <row r="1742" spans="2:29" s="1" customFormat="1">
      <c r="B1742" s="4"/>
      <c r="C1742" s="5"/>
      <c r="G1742"/>
      <c r="H1742"/>
      <c r="I1742"/>
      <c r="J1742"/>
      <c r="K1742"/>
      <c r="L1742"/>
      <c r="M1742"/>
      <c r="N1742"/>
      <c r="O1742"/>
      <c r="P1742"/>
      <c r="Q1742"/>
      <c r="R1742"/>
      <c r="S1742"/>
      <c r="T1742"/>
      <c r="U1742"/>
      <c r="V1742"/>
      <c r="W1742"/>
      <c r="X1742"/>
      <c r="Y1742"/>
      <c r="Z1742"/>
      <c r="AA1742"/>
      <c r="AB1742"/>
      <c r="AC1742"/>
    </row>
    <row r="1743" spans="2:29" s="1" customFormat="1">
      <c r="B1743" s="4"/>
      <c r="C1743" s="5"/>
      <c r="G1743"/>
      <c r="H1743"/>
      <c r="I1743"/>
      <c r="J1743"/>
      <c r="K1743"/>
      <c r="L1743"/>
      <c r="M1743"/>
      <c r="N1743"/>
      <c r="O1743"/>
      <c r="P1743"/>
      <c r="Q1743"/>
      <c r="R1743"/>
      <c r="S1743"/>
      <c r="T1743"/>
      <c r="U1743"/>
      <c r="V1743"/>
      <c r="W1743"/>
      <c r="X1743"/>
      <c r="Y1743"/>
      <c r="Z1743"/>
      <c r="AA1743"/>
      <c r="AB1743"/>
      <c r="AC1743"/>
    </row>
    <row r="1744" spans="2:29" s="1" customFormat="1">
      <c r="B1744" s="4"/>
      <c r="C1744" s="5"/>
      <c r="G1744"/>
      <c r="H1744"/>
      <c r="I1744"/>
      <c r="J1744"/>
      <c r="K1744"/>
      <c r="L1744"/>
      <c r="M1744"/>
      <c r="N1744"/>
      <c r="O1744"/>
      <c r="P1744"/>
      <c r="Q1744"/>
      <c r="R1744"/>
      <c r="S1744"/>
      <c r="T1744"/>
      <c r="U1744"/>
      <c r="V1744"/>
      <c r="W1744"/>
      <c r="X1744"/>
      <c r="Y1744"/>
      <c r="Z1744"/>
      <c r="AA1744"/>
      <c r="AB1744"/>
      <c r="AC1744"/>
    </row>
    <row r="1745" spans="2:29" s="1" customFormat="1">
      <c r="B1745" s="4"/>
      <c r="C1745" s="5"/>
      <c r="G1745"/>
      <c r="H1745"/>
      <c r="I1745"/>
      <c r="J1745"/>
      <c r="K1745"/>
      <c r="L1745"/>
      <c r="M1745"/>
      <c r="N1745"/>
      <c r="O1745"/>
      <c r="P1745"/>
      <c r="Q1745"/>
      <c r="R1745"/>
      <c r="S1745"/>
      <c r="T1745"/>
      <c r="U1745"/>
      <c r="V1745"/>
      <c r="W1745"/>
      <c r="X1745"/>
      <c r="Y1745"/>
      <c r="Z1745"/>
      <c r="AA1745"/>
      <c r="AB1745"/>
      <c r="AC1745"/>
    </row>
    <row r="1746" spans="2:29" s="1" customFormat="1">
      <c r="B1746" s="4"/>
      <c r="C1746" s="5"/>
      <c r="G1746"/>
      <c r="H1746"/>
      <c r="I1746"/>
      <c r="J1746"/>
      <c r="K1746"/>
      <c r="L1746"/>
      <c r="M1746"/>
      <c r="N1746"/>
      <c r="O1746"/>
      <c r="P1746"/>
      <c r="Q1746"/>
      <c r="R1746"/>
      <c r="S1746"/>
      <c r="T1746"/>
      <c r="U1746"/>
      <c r="V1746"/>
      <c r="W1746"/>
      <c r="X1746"/>
      <c r="Y1746"/>
      <c r="Z1746"/>
      <c r="AA1746"/>
      <c r="AB1746"/>
      <c r="AC1746"/>
    </row>
    <row r="1747" spans="2:29" s="1" customFormat="1">
      <c r="B1747" s="4"/>
      <c r="C1747" s="5"/>
      <c r="G1747"/>
      <c r="H1747"/>
      <c r="I1747"/>
      <c r="J1747"/>
      <c r="K1747"/>
      <c r="L1747"/>
      <c r="M1747"/>
      <c r="N1747"/>
      <c r="O1747"/>
      <c r="P1747"/>
      <c r="Q1747"/>
      <c r="R1747"/>
      <c r="S1747"/>
      <c r="T1747"/>
      <c r="U1747"/>
      <c r="V1747"/>
      <c r="W1747"/>
      <c r="X1747"/>
      <c r="Y1747"/>
      <c r="Z1747"/>
      <c r="AA1747"/>
      <c r="AB1747"/>
      <c r="AC1747"/>
    </row>
    <row r="1748" spans="2:29" s="1" customFormat="1">
      <c r="B1748" s="4"/>
      <c r="C1748" s="5"/>
      <c r="G1748"/>
      <c r="H1748"/>
      <c r="I1748"/>
      <c r="J1748"/>
      <c r="K1748"/>
      <c r="L1748"/>
      <c r="M1748"/>
      <c r="N1748"/>
      <c r="O1748"/>
      <c r="P1748"/>
      <c r="Q1748"/>
      <c r="R1748"/>
      <c r="S1748"/>
      <c r="T1748"/>
      <c r="U1748"/>
      <c r="V1748"/>
      <c r="W1748"/>
      <c r="X1748"/>
      <c r="Y1748"/>
      <c r="Z1748"/>
      <c r="AA1748"/>
      <c r="AB1748"/>
      <c r="AC1748"/>
    </row>
    <row r="1749" spans="2:29" s="1" customFormat="1">
      <c r="B1749" s="4"/>
      <c r="C1749" s="5"/>
      <c r="G1749"/>
      <c r="H1749"/>
      <c r="I1749"/>
      <c r="J1749"/>
      <c r="K1749"/>
      <c r="L1749"/>
      <c r="M1749"/>
      <c r="N1749"/>
      <c r="O1749"/>
      <c r="P1749"/>
      <c r="Q1749"/>
      <c r="R1749"/>
      <c r="S1749"/>
      <c r="T1749"/>
      <c r="U1749"/>
      <c r="V1749"/>
      <c r="W1749"/>
      <c r="X1749"/>
      <c r="Y1749"/>
      <c r="Z1749"/>
      <c r="AA1749"/>
      <c r="AB1749"/>
      <c r="AC1749"/>
    </row>
    <row r="1750" spans="2:29" s="1" customFormat="1">
      <c r="B1750" s="4"/>
      <c r="C1750" s="5"/>
      <c r="G1750"/>
      <c r="H1750"/>
      <c r="I1750"/>
      <c r="J1750"/>
      <c r="K1750"/>
      <c r="L1750"/>
      <c r="M1750"/>
      <c r="N1750"/>
      <c r="O1750"/>
      <c r="P1750"/>
      <c r="Q1750"/>
      <c r="R1750"/>
      <c r="S1750"/>
      <c r="T1750"/>
      <c r="U1750"/>
      <c r="V1750"/>
      <c r="W1750"/>
      <c r="X1750"/>
      <c r="Y1750"/>
      <c r="Z1750"/>
      <c r="AA1750"/>
      <c r="AB1750"/>
      <c r="AC1750"/>
    </row>
    <row r="1751" spans="2:29" s="1" customFormat="1">
      <c r="B1751" s="4"/>
      <c r="C1751" s="5"/>
      <c r="G1751"/>
      <c r="H1751"/>
      <c r="I1751"/>
      <c r="J1751"/>
      <c r="K1751"/>
      <c r="L1751"/>
      <c r="M1751"/>
      <c r="N1751"/>
      <c r="O1751"/>
      <c r="P1751"/>
      <c r="Q1751"/>
      <c r="R1751"/>
      <c r="S1751"/>
      <c r="T1751"/>
      <c r="U1751"/>
      <c r="V1751"/>
      <c r="W1751"/>
      <c r="X1751"/>
      <c r="Y1751"/>
      <c r="Z1751"/>
      <c r="AA1751"/>
      <c r="AB1751"/>
      <c r="AC1751"/>
    </row>
    <row r="1752" spans="2:29" s="1" customFormat="1">
      <c r="B1752" s="4"/>
      <c r="C1752" s="5"/>
      <c r="G1752"/>
      <c r="H1752"/>
      <c r="I1752"/>
      <c r="J1752"/>
      <c r="K1752"/>
      <c r="L1752"/>
      <c r="M1752"/>
      <c r="N1752"/>
      <c r="O1752"/>
      <c r="P1752"/>
      <c r="Q1752"/>
      <c r="R1752"/>
      <c r="S1752"/>
      <c r="T1752"/>
      <c r="U1752"/>
      <c r="V1752"/>
      <c r="W1752"/>
      <c r="X1752"/>
      <c r="Y1752"/>
      <c r="Z1752"/>
      <c r="AA1752"/>
      <c r="AB1752"/>
      <c r="AC1752"/>
    </row>
    <row r="1753" spans="2:29" s="1" customFormat="1">
      <c r="B1753" s="4"/>
      <c r="C1753" s="5"/>
      <c r="G1753"/>
      <c r="H1753"/>
      <c r="I1753"/>
      <c r="J1753"/>
      <c r="K1753"/>
      <c r="L1753"/>
      <c r="M1753"/>
      <c r="N1753"/>
      <c r="O1753"/>
      <c r="P1753"/>
      <c r="Q1753"/>
      <c r="R1753"/>
      <c r="S1753"/>
      <c r="T1753"/>
      <c r="U1753"/>
      <c r="V1753"/>
      <c r="W1753"/>
      <c r="X1753"/>
      <c r="Y1753"/>
      <c r="Z1753"/>
      <c r="AA1753"/>
      <c r="AB1753"/>
      <c r="AC1753"/>
    </row>
    <row r="1754" spans="2:29" s="1" customFormat="1">
      <c r="B1754" s="4"/>
      <c r="C1754" s="5"/>
      <c r="G1754"/>
      <c r="H1754"/>
      <c r="I1754"/>
      <c r="J1754"/>
      <c r="K1754"/>
      <c r="L1754"/>
      <c r="M1754"/>
      <c r="N1754"/>
      <c r="O1754"/>
      <c r="P1754"/>
      <c r="Q1754"/>
      <c r="R1754"/>
      <c r="S1754"/>
      <c r="T1754"/>
      <c r="U1754"/>
      <c r="V1754"/>
      <c r="W1754"/>
      <c r="X1754"/>
      <c r="Y1754"/>
      <c r="Z1754"/>
      <c r="AA1754"/>
      <c r="AB1754"/>
      <c r="AC1754"/>
    </row>
    <row r="1755" spans="2:29" s="1" customFormat="1">
      <c r="B1755" s="4"/>
      <c r="C1755" s="5"/>
      <c r="G1755"/>
      <c r="H1755"/>
      <c r="I1755"/>
      <c r="J1755"/>
      <c r="K1755"/>
      <c r="L1755"/>
      <c r="M1755"/>
      <c r="N1755"/>
      <c r="O1755"/>
      <c r="P1755"/>
      <c r="Q1755"/>
      <c r="R1755"/>
      <c r="S1755"/>
      <c r="T1755"/>
      <c r="U1755"/>
      <c r="V1755"/>
      <c r="W1755"/>
      <c r="X1755"/>
      <c r="Y1755"/>
      <c r="Z1755"/>
      <c r="AA1755"/>
      <c r="AB1755"/>
      <c r="AC1755"/>
    </row>
    <row r="1756" spans="2:29" s="1" customFormat="1">
      <c r="B1756" s="4"/>
      <c r="C1756" s="5"/>
      <c r="G1756"/>
      <c r="H1756"/>
      <c r="I1756"/>
      <c r="J1756"/>
      <c r="K1756"/>
      <c r="L1756"/>
      <c r="M1756"/>
      <c r="N1756"/>
      <c r="O1756"/>
      <c r="P1756"/>
      <c r="Q1756"/>
      <c r="R1756"/>
      <c r="S1756"/>
      <c r="T1756"/>
      <c r="U1756"/>
      <c r="V1756"/>
      <c r="W1756"/>
      <c r="X1756"/>
      <c r="Y1756"/>
      <c r="Z1756"/>
      <c r="AA1756"/>
      <c r="AB1756"/>
      <c r="AC1756"/>
    </row>
    <row r="1757" spans="2:29" s="1" customFormat="1">
      <c r="B1757" s="4"/>
      <c r="C1757" s="5"/>
      <c r="G1757"/>
      <c r="H1757"/>
      <c r="I1757"/>
      <c r="J1757"/>
      <c r="K1757"/>
      <c r="L1757"/>
      <c r="M1757"/>
      <c r="N1757"/>
      <c r="O1757"/>
      <c r="P1757"/>
      <c r="Q1757"/>
      <c r="R1757"/>
      <c r="S1757"/>
      <c r="T1757"/>
      <c r="U1757"/>
      <c r="V1757"/>
      <c r="W1757"/>
      <c r="X1757"/>
      <c r="Y1757"/>
      <c r="Z1757"/>
      <c r="AA1757"/>
      <c r="AB1757"/>
      <c r="AC1757"/>
    </row>
    <row r="1758" spans="2:29" s="1" customFormat="1">
      <c r="B1758" s="4"/>
      <c r="C1758" s="5"/>
      <c r="G1758"/>
      <c r="H1758"/>
      <c r="I1758"/>
      <c r="J1758"/>
      <c r="K1758"/>
      <c r="L1758"/>
      <c r="M1758"/>
      <c r="N1758"/>
      <c r="O1758"/>
      <c r="P1758"/>
      <c r="Q1758"/>
      <c r="R1758"/>
      <c r="S1758"/>
      <c r="T1758"/>
      <c r="U1758"/>
      <c r="V1758"/>
      <c r="W1758"/>
      <c r="X1758"/>
      <c r="Y1758"/>
      <c r="Z1758"/>
      <c r="AA1758"/>
      <c r="AB1758"/>
      <c r="AC1758"/>
    </row>
    <row r="1759" spans="2:29" s="1" customFormat="1">
      <c r="B1759" s="4"/>
      <c r="C1759" s="5"/>
      <c r="G1759"/>
      <c r="H1759"/>
      <c r="I1759"/>
      <c r="J1759"/>
      <c r="K1759"/>
      <c r="L1759"/>
      <c r="M1759"/>
      <c r="N1759"/>
      <c r="O1759"/>
      <c r="P1759"/>
      <c r="Q1759"/>
      <c r="R1759"/>
      <c r="S1759"/>
      <c r="T1759"/>
      <c r="U1759"/>
      <c r="V1759"/>
      <c r="W1759"/>
      <c r="X1759"/>
      <c r="Y1759"/>
      <c r="Z1759"/>
      <c r="AA1759"/>
      <c r="AB1759"/>
      <c r="AC1759"/>
    </row>
    <row r="1760" spans="2:29" s="1" customFormat="1">
      <c r="B1760" s="4"/>
      <c r="C1760" s="5"/>
      <c r="G1760"/>
      <c r="H1760"/>
      <c r="I1760"/>
      <c r="J1760"/>
      <c r="K1760"/>
      <c r="L1760"/>
      <c r="M1760"/>
      <c r="N1760"/>
      <c r="O1760"/>
      <c r="P1760"/>
      <c r="Q1760"/>
      <c r="R1760"/>
      <c r="S1760"/>
      <c r="T1760"/>
      <c r="U1760"/>
      <c r="V1760"/>
      <c r="W1760"/>
      <c r="X1760"/>
      <c r="Y1760"/>
      <c r="Z1760"/>
      <c r="AA1760"/>
      <c r="AB1760"/>
      <c r="AC1760"/>
    </row>
    <row r="1761" spans="2:29" s="1" customFormat="1">
      <c r="B1761" s="4"/>
      <c r="C1761" s="5"/>
      <c r="G1761"/>
      <c r="H1761"/>
      <c r="I1761"/>
      <c r="J1761"/>
      <c r="K1761"/>
      <c r="L1761"/>
      <c r="M1761"/>
      <c r="N1761"/>
      <c r="O1761"/>
      <c r="P1761"/>
      <c r="Q1761"/>
      <c r="R1761"/>
      <c r="S1761"/>
      <c r="T1761"/>
      <c r="U1761"/>
      <c r="V1761"/>
      <c r="W1761"/>
      <c r="X1761"/>
      <c r="Y1761"/>
      <c r="Z1761"/>
      <c r="AA1761"/>
      <c r="AB1761"/>
      <c r="AC1761"/>
    </row>
    <row r="1762" spans="2:29" s="1" customFormat="1">
      <c r="B1762" s="4"/>
      <c r="C1762" s="5"/>
      <c r="G1762"/>
      <c r="H1762"/>
      <c r="I1762"/>
      <c r="J1762"/>
      <c r="K1762"/>
      <c r="L1762"/>
      <c r="M1762"/>
      <c r="N1762"/>
      <c r="O1762"/>
      <c r="P1762"/>
      <c r="Q1762"/>
      <c r="R1762"/>
      <c r="S1762"/>
      <c r="T1762"/>
      <c r="U1762"/>
      <c r="V1762"/>
      <c r="W1762"/>
      <c r="X1762"/>
      <c r="Y1762"/>
      <c r="Z1762"/>
      <c r="AA1762"/>
      <c r="AB1762"/>
      <c r="AC1762"/>
    </row>
    <row r="1763" spans="2:29" s="1" customFormat="1">
      <c r="B1763" s="4"/>
      <c r="C1763" s="5"/>
      <c r="G1763"/>
      <c r="H1763"/>
      <c r="I1763"/>
      <c r="J1763"/>
      <c r="K1763"/>
      <c r="L1763"/>
      <c r="M1763"/>
      <c r="N1763"/>
      <c r="O1763"/>
      <c r="P1763"/>
      <c r="Q1763"/>
      <c r="R1763"/>
      <c r="S1763"/>
      <c r="T1763"/>
      <c r="U1763"/>
      <c r="V1763"/>
      <c r="W1763"/>
      <c r="X1763"/>
      <c r="Y1763"/>
      <c r="Z1763"/>
      <c r="AA1763"/>
      <c r="AB1763"/>
      <c r="AC1763"/>
    </row>
    <row r="1764" spans="2:29" s="1" customFormat="1">
      <c r="B1764" s="4"/>
      <c r="C1764" s="5"/>
      <c r="G1764"/>
      <c r="H1764"/>
      <c r="I1764"/>
      <c r="J1764"/>
      <c r="K1764"/>
      <c r="L1764"/>
      <c r="M1764"/>
      <c r="N1764"/>
      <c r="O1764"/>
      <c r="P1764"/>
      <c r="Q1764"/>
      <c r="R1764"/>
      <c r="S1764"/>
      <c r="T1764"/>
      <c r="U1764"/>
      <c r="V1764"/>
      <c r="W1764"/>
      <c r="X1764"/>
      <c r="Y1764"/>
      <c r="Z1764"/>
      <c r="AA1764"/>
      <c r="AB1764"/>
      <c r="AC1764"/>
    </row>
    <row r="1765" spans="2:29" s="1" customFormat="1">
      <c r="B1765" s="4"/>
      <c r="C1765" s="5"/>
      <c r="G1765"/>
      <c r="H1765"/>
      <c r="I1765"/>
      <c r="J1765"/>
      <c r="K1765"/>
      <c r="L1765"/>
      <c r="M1765"/>
      <c r="N1765"/>
      <c r="O1765"/>
      <c r="P1765"/>
      <c r="Q1765"/>
      <c r="R1765"/>
      <c r="S1765"/>
      <c r="T1765"/>
      <c r="U1765"/>
      <c r="V1765"/>
      <c r="W1765"/>
      <c r="X1765"/>
      <c r="Y1765"/>
      <c r="Z1765"/>
      <c r="AA1765"/>
      <c r="AB1765"/>
      <c r="AC1765"/>
    </row>
    <row r="1766" spans="2:29" s="1" customFormat="1">
      <c r="B1766" s="4"/>
      <c r="C1766" s="5"/>
      <c r="G1766"/>
      <c r="H1766"/>
      <c r="I1766"/>
      <c r="J1766"/>
      <c r="K1766"/>
      <c r="L1766"/>
      <c r="M1766"/>
      <c r="N1766"/>
      <c r="O1766"/>
      <c r="P1766"/>
      <c r="Q1766"/>
      <c r="R1766"/>
      <c r="S1766"/>
      <c r="T1766"/>
      <c r="U1766"/>
      <c r="V1766"/>
      <c r="W1766"/>
      <c r="X1766"/>
      <c r="Y1766"/>
      <c r="Z1766"/>
      <c r="AA1766"/>
      <c r="AB1766"/>
      <c r="AC1766"/>
    </row>
    <row r="1767" spans="2:29" s="1" customFormat="1">
      <c r="B1767" s="4"/>
      <c r="C1767" s="5"/>
      <c r="G1767"/>
      <c r="H1767"/>
      <c r="I1767"/>
      <c r="J1767"/>
      <c r="K1767"/>
      <c r="L1767"/>
      <c r="M1767"/>
      <c r="N1767"/>
      <c r="O1767"/>
      <c r="P1767"/>
      <c r="Q1767"/>
      <c r="R1767"/>
      <c r="S1767"/>
      <c r="T1767"/>
      <c r="U1767"/>
      <c r="V1767"/>
      <c r="W1767"/>
      <c r="X1767"/>
      <c r="Y1767"/>
      <c r="Z1767"/>
      <c r="AA1767"/>
      <c r="AB1767"/>
      <c r="AC1767"/>
    </row>
    <row r="1768" spans="2:29" s="1" customFormat="1">
      <c r="B1768" s="4"/>
      <c r="C1768" s="5"/>
      <c r="G1768"/>
      <c r="H1768"/>
      <c r="I1768"/>
      <c r="J1768"/>
      <c r="K1768"/>
      <c r="L1768"/>
      <c r="M1768"/>
      <c r="N1768"/>
      <c r="O1768"/>
      <c r="P1768"/>
      <c r="Q1768"/>
      <c r="R1768"/>
      <c r="S1768"/>
      <c r="T1768"/>
      <c r="U1768"/>
      <c r="V1768"/>
      <c r="W1768"/>
      <c r="X1768"/>
      <c r="Y1768"/>
      <c r="Z1768"/>
      <c r="AA1768"/>
      <c r="AB1768"/>
      <c r="AC1768"/>
    </row>
    <row r="1769" spans="2:29" s="1" customFormat="1">
      <c r="B1769" s="4"/>
      <c r="C1769" s="5"/>
      <c r="G1769"/>
      <c r="H1769"/>
      <c r="I1769"/>
      <c r="J1769"/>
      <c r="K1769"/>
      <c r="L1769"/>
      <c r="M1769"/>
      <c r="N1769"/>
      <c r="O1769"/>
      <c r="P1769"/>
      <c r="Q1769"/>
      <c r="R1769"/>
      <c r="S1769"/>
      <c r="T1769"/>
      <c r="U1769"/>
      <c r="V1769"/>
      <c r="W1769"/>
      <c r="X1769"/>
      <c r="Y1769"/>
      <c r="Z1769"/>
      <c r="AA1769"/>
      <c r="AB1769"/>
      <c r="AC1769"/>
    </row>
    <row r="1770" spans="2:29" s="1" customFormat="1">
      <c r="B1770" s="4"/>
      <c r="C1770" s="5"/>
      <c r="G1770"/>
      <c r="H1770"/>
      <c r="I1770"/>
      <c r="J1770"/>
      <c r="K1770"/>
      <c r="L1770"/>
      <c r="M1770"/>
      <c r="N1770"/>
      <c r="O1770"/>
      <c r="P1770"/>
      <c r="Q1770"/>
      <c r="R1770"/>
      <c r="S1770"/>
      <c r="T1770"/>
      <c r="U1770"/>
      <c r="V1770"/>
      <c r="W1770"/>
      <c r="X1770"/>
      <c r="Y1770"/>
      <c r="Z1770"/>
      <c r="AA1770"/>
      <c r="AB1770"/>
      <c r="AC1770"/>
    </row>
    <row r="1771" spans="2:29" s="1" customFormat="1">
      <c r="B1771" s="4"/>
      <c r="C1771" s="5"/>
      <c r="G1771"/>
      <c r="H1771"/>
      <c r="I1771"/>
      <c r="J1771"/>
      <c r="K1771"/>
      <c r="L1771"/>
      <c r="M1771"/>
      <c r="N1771"/>
      <c r="O1771"/>
      <c r="P1771"/>
      <c r="Q1771"/>
      <c r="R1771"/>
      <c r="S1771"/>
      <c r="T1771"/>
      <c r="U1771"/>
      <c r="V1771"/>
      <c r="W1771"/>
      <c r="X1771"/>
      <c r="Y1771"/>
      <c r="Z1771"/>
      <c r="AA1771"/>
      <c r="AB1771"/>
      <c r="AC1771"/>
    </row>
    <row r="1772" spans="2:29" s="1" customFormat="1">
      <c r="B1772" s="4"/>
      <c r="C1772" s="5"/>
      <c r="G1772"/>
      <c r="H1772"/>
      <c r="I1772"/>
      <c r="J1772"/>
      <c r="K1772"/>
      <c r="L1772"/>
      <c r="M1772"/>
      <c r="N1772"/>
      <c r="O1772"/>
      <c r="P1772"/>
      <c r="Q1772"/>
      <c r="R1772"/>
      <c r="S1772"/>
      <c r="T1772"/>
      <c r="U1772"/>
      <c r="V1772"/>
      <c r="W1772"/>
      <c r="X1772"/>
      <c r="Y1772"/>
      <c r="Z1772"/>
      <c r="AA1772"/>
      <c r="AB1772"/>
      <c r="AC1772"/>
    </row>
    <row r="1773" spans="2:29" s="1" customFormat="1">
      <c r="B1773" s="4"/>
      <c r="C1773" s="5"/>
      <c r="G1773"/>
      <c r="H1773"/>
      <c r="I1773"/>
      <c r="J1773"/>
      <c r="K1773"/>
      <c r="L1773"/>
      <c r="M1773"/>
      <c r="N1773"/>
      <c r="O1773"/>
      <c r="P1773"/>
      <c r="Q1773"/>
      <c r="R1773"/>
      <c r="S1773"/>
      <c r="T1773"/>
      <c r="U1773"/>
      <c r="V1773"/>
      <c r="W1773"/>
      <c r="X1773"/>
      <c r="Y1773"/>
      <c r="Z1773"/>
      <c r="AA1773"/>
      <c r="AB1773"/>
      <c r="AC1773"/>
    </row>
    <row r="1774" spans="2:29" s="1" customFormat="1">
      <c r="B1774" s="4"/>
      <c r="C1774" s="5"/>
      <c r="G1774"/>
      <c r="H1774"/>
      <c r="I1774"/>
      <c r="J1774"/>
      <c r="K1774"/>
      <c r="L1774"/>
      <c r="M1774"/>
      <c r="N1774"/>
      <c r="O1774"/>
      <c r="P1774"/>
      <c r="Q1774"/>
      <c r="R1774"/>
      <c r="S1774"/>
      <c r="T1774"/>
      <c r="U1774"/>
      <c r="V1774"/>
      <c r="W1774"/>
      <c r="X1774"/>
      <c r="Y1774"/>
      <c r="Z1774"/>
      <c r="AA1774"/>
      <c r="AB1774"/>
      <c r="AC1774"/>
    </row>
    <row r="1775" spans="2:29" s="1" customFormat="1">
      <c r="B1775" s="4"/>
      <c r="C1775" s="5"/>
      <c r="G1775"/>
      <c r="H1775"/>
      <c r="I1775"/>
      <c r="J1775"/>
      <c r="K1775"/>
      <c r="L1775"/>
      <c r="M1775"/>
      <c r="N1775"/>
      <c r="O1775"/>
      <c r="P1775"/>
      <c r="Q1775"/>
      <c r="R1775"/>
      <c r="S1775"/>
      <c r="T1775"/>
      <c r="U1775"/>
      <c r="V1775"/>
      <c r="W1775"/>
      <c r="X1775"/>
      <c r="Y1775"/>
      <c r="Z1775"/>
      <c r="AA1775"/>
      <c r="AB1775"/>
      <c r="AC1775"/>
    </row>
    <row r="1776" spans="2:29" s="1" customFormat="1">
      <c r="B1776" s="4"/>
      <c r="C1776" s="5"/>
      <c r="G1776"/>
      <c r="H1776"/>
      <c r="I1776"/>
      <c r="J1776"/>
      <c r="K1776"/>
      <c r="L1776"/>
      <c r="M1776"/>
      <c r="N1776"/>
      <c r="O1776"/>
      <c r="P1776"/>
      <c r="Q1776"/>
      <c r="R1776"/>
      <c r="S1776"/>
      <c r="T1776"/>
      <c r="U1776"/>
      <c r="V1776"/>
      <c r="W1776"/>
      <c r="X1776"/>
      <c r="Y1776"/>
      <c r="Z1776"/>
      <c r="AA1776"/>
      <c r="AB1776"/>
      <c r="AC1776"/>
    </row>
    <row r="1777" spans="2:29" s="1" customFormat="1">
      <c r="B1777" s="4"/>
      <c r="C1777" s="5"/>
      <c r="G1777"/>
      <c r="H1777"/>
      <c r="I1777"/>
      <c r="J1777"/>
      <c r="K1777"/>
      <c r="L1777"/>
      <c r="M1777"/>
      <c r="N1777"/>
      <c r="O1777"/>
      <c r="P1777"/>
      <c r="Q1777"/>
      <c r="R1777"/>
      <c r="S1777"/>
      <c r="T1777"/>
      <c r="U1777"/>
      <c r="V1777"/>
      <c r="W1777"/>
      <c r="X1777"/>
      <c r="Y1777"/>
      <c r="Z1777"/>
      <c r="AA1777"/>
      <c r="AB1777"/>
      <c r="AC1777"/>
    </row>
    <row r="1778" spans="2:29" s="1" customFormat="1">
      <c r="B1778" s="4"/>
      <c r="C1778" s="5"/>
      <c r="G1778"/>
      <c r="H1778"/>
      <c r="I1778"/>
      <c r="J1778"/>
      <c r="K1778"/>
      <c r="L1778"/>
      <c r="M1778"/>
      <c r="N1778"/>
      <c r="O1778"/>
      <c r="P1778"/>
      <c r="Q1778"/>
      <c r="R1778"/>
      <c r="S1778"/>
      <c r="T1778"/>
      <c r="U1778"/>
      <c r="V1778"/>
      <c r="W1778"/>
      <c r="X1778"/>
      <c r="Y1778"/>
      <c r="Z1778"/>
      <c r="AA1778"/>
      <c r="AB1778"/>
      <c r="AC1778"/>
    </row>
    <row r="1779" spans="2:29" s="1" customFormat="1">
      <c r="B1779" s="4"/>
      <c r="C1779" s="5"/>
      <c r="G1779"/>
      <c r="H1779"/>
      <c r="I1779"/>
      <c r="J1779"/>
      <c r="K1779"/>
      <c r="L1779"/>
      <c r="M1779"/>
      <c r="N1779"/>
      <c r="O1779"/>
      <c r="P1779"/>
      <c r="Q1779"/>
      <c r="R1779"/>
      <c r="S1779"/>
      <c r="T1779"/>
      <c r="U1779"/>
      <c r="V1779"/>
      <c r="W1779"/>
      <c r="X1779"/>
      <c r="Y1779"/>
      <c r="Z1779"/>
      <c r="AA1779"/>
      <c r="AB1779"/>
      <c r="AC1779"/>
    </row>
    <row r="1780" spans="2:29" s="1" customFormat="1">
      <c r="B1780" s="4"/>
      <c r="C1780" s="5"/>
      <c r="G1780"/>
      <c r="H1780"/>
      <c r="I1780"/>
      <c r="J1780"/>
      <c r="K1780"/>
      <c r="L1780"/>
      <c r="M1780"/>
      <c r="N1780"/>
      <c r="O1780"/>
      <c r="P1780"/>
      <c r="Q1780"/>
      <c r="R1780"/>
      <c r="S1780"/>
      <c r="T1780"/>
      <c r="U1780"/>
      <c r="V1780"/>
      <c r="W1780"/>
      <c r="X1780"/>
      <c r="Y1780"/>
      <c r="Z1780"/>
      <c r="AA1780"/>
      <c r="AB1780"/>
      <c r="AC1780"/>
    </row>
    <row r="1781" spans="2:29" s="1" customFormat="1">
      <c r="B1781" s="4"/>
      <c r="C1781" s="5"/>
      <c r="G1781"/>
      <c r="H1781"/>
      <c r="I1781"/>
      <c r="J1781"/>
      <c r="K1781"/>
      <c r="L1781"/>
      <c r="M1781"/>
      <c r="N1781"/>
      <c r="O1781"/>
      <c r="P1781"/>
      <c r="Q1781"/>
      <c r="R1781"/>
      <c r="S1781"/>
      <c r="T1781"/>
      <c r="U1781"/>
      <c r="V1781"/>
      <c r="W1781"/>
      <c r="X1781"/>
      <c r="Y1781"/>
      <c r="Z1781"/>
      <c r="AA1781"/>
      <c r="AB1781"/>
      <c r="AC1781"/>
    </row>
    <row r="1782" spans="2:29" s="1" customFormat="1">
      <c r="B1782" s="4"/>
      <c r="C1782" s="5"/>
      <c r="G1782"/>
      <c r="H1782"/>
      <c r="I1782"/>
      <c r="J1782"/>
      <c r="K1782"/>
      <c r="L1782"/>
      <c r="M1782"/>
      <c r="N1782"/>
      <c r="O1782"/>
      <c r="P1782"/>
      <c r="Q1782"/>
      <c r="R1782"/>
      <c r="S1782"/>
      <c r="T1782"/>
      <c r="U1782"/>
      <c r="V1782"/>
      <c r="W1782"/>
      <c r="X1782"/>
      <c r="Y1782"/>
      <c r="Z1782"/>
      <c r="AA1782"/>
      <c r="AB1782"/>
      <c r="AC1782"/>
    </row>
    <row r="1783" spans="2:29" s="1" customFormat="1">
      <c r="B1783" s="4"/>
      <c r="C1783" s="5"/>
      <c r="G1783"/>
      <c r="H1783"/>
      <c r="I1783"/>
      <c r="J1783"/>
      <c r="K1783"/>
      <c r="L1783"/>
      <c r="M1783"/>
      <c r="N1783"/>
      <c r="O1783"/>
      <c r="P1783"/>
      <c r="Q1783"/>
      <c r="R1783"/>
      <c r="S1783"/>
      <c r="T1783"/>
      <c r="U1783"/>
      <c r="V1783"/>
      <c r="W1783"/>
      <c r="X1783"/>
      <c r="Y1783"/>
      <c r="Z1783"/>
      <c r="AA1783"/>
      <c r="AB1783"/>
      <c r="AC1783"/>
    </row>
    <row r="1784" spans="2:29" s="1" customFormat="1">
      <c r="B1784" s="4"/>
      <c r="C1784" s="5"/>
      <c r="G1784"/>
      <c r="H1784"/>
      <c r="I1784"/>
      <c r="J1784"/>
      <c r="K1784"/>
      <c r="L1784"/>
      <c r="M1784"/>
      <c r="N1784"/>
      <c r="O1784"/>
      <c r="P1784"/>
      <c r="Q1784"/>
      <c r="R1784"/>
      <c r="S1784"/>
      <c r="T1784"/>
      <c r="U1784"/>
      <c r="V1784"/>
      <c r="W1784"/>
      <c r="X1784"/>
      <c r="Y1784"/>
      <c r="Z1784"/>
      <c r="AA1784"/>
      <c r="AB1784"/>
      <c r="AC1784"/>
    </row>
    <row r="1785" spans="2:29" s="1" customFormat="1">
      <c r="B1785" s="4"/>
      <c r="C1785" s="5"/>
      <c r="G1785"/>
      <c r="H1785"/>
      <c r="I1785"/>
      <c r="J1785"/>
      <c r="K1785"/>
      <c r="L1785"/>
      <c r="M1785"/>
      <c r="N1785"/>
      <c r="O1785"/>
      <c r="P1785"/>
      <c r="Q1785"/>
      <c r="R1785"/>
      <c r="S1785"/>
      <c r="T1785"/>
      <c r="U1785"/>
      <c r="V1785"/>
      <c r="W1785"/>
      <c r="X1785"/>
      <c r="Y1785"/>
      <c r="Z1785"/>
      <c r="AA1785"/>
      <c r="AB1785"/>
      <c r="AC1785"/>
    </row>
    <row r="1786" spans="2:29" s="1" customFormat="1">
      <c r="B1786" s="4"/>
      <c r="C1786" s="5"/>
      <c r="G1786"/>
      <c r="H1786"/>
      <c r="I1786"/>
      <c r="J1786"/>
      <c r="K1786"/>
      <c r="L1786"/>
      <c r="M1786"/>
      <c r="N1786"/>
      <c r="O1786"/>
      <c r="P1786"/>
      <c r="Q1786"/>
      <c r="R1786"/>
      <c r="S1786"/>
      <c r="T1786"/>
      <c r="U1786"/>
      <c r="V1786"/>
      <c r="W1786"/>
      <c r="X1786"/>
      <c r="Y1786"/>
      <c r="Z1786"/>
      <c r="AA1786"/>
      <c r="AB1786"/>
      <c r="AC1786"/>
    </row>
    <row r="1787" spans="2:29" s="1" customFormat="1">
      <c r="B1787" s="4"/>
      <c r="C1787" s="5"/>
      <c r="G1787"/>
      <c r="H1787"/>
      <c r="I1787"/>
      <c r="J1787"/>
      <c r="K1787"/>
      <c r="L1787"/>
      <c r="M1787"/>
      <c r="N1787"/>
      <c r="O1787"/>
      <c r="P1787"/>
      <c r="Q1787"/>
      <c r="R1787"/>
      <c r="S1787"/>
      <c r="T1787"/>
      <c r="U1787"/>
      <c r="V1787"/>
      <c r="W1787"/>
      <c r="X1787"/>
      <c r="Y1787"/>
      <c r="Z1787"/>
      <c r="AA1787"/>
      <c r="AB1787"/>
      <c r="AC1787"/>
    </row>
    <row r="1788" spans="2:29" s="1" customFormat="1">
      <c r="B1788" s="4"/>
      <c r="C1788" s="5"/>
      <c r="G1788"/>
      <c r="H1788"/>
      <c r="I1788"/>
      <c r="J1788"/>
      <c r="K1788"/>
      <c r="L1788"/>
      <c r="M1788"/>
      <c r="N1788"/>
      <c r="O1788"/>
      <c r="P1788"/>
      <c r="Q1788"/>
      <c r="R1788"/>
      <c r="S1788"/>
      <c r="T1788"/>
      <c r="U1788"/>
      <c r="V1788"/>
      <c r="W1788"/>
      <c r="X1788"/>
      <c r="Y1788"/>
      <c r="Z1788"/>
      <c r="AA1788"/>
      <c r="AB1788"/>
      <c r="AC1788"/>
    </row>
    <row r="1789" spans="2:29" s="1" customFormat="1">
      <c r="B1789" s="4"/>
      <c r="C1789" s="5"/>
      <c r="G1789"/>
      <c r="H1789"/>
      <c r="I1789"/>
      <c r="J1789"/>
      <c r="K1789"/>
      <c r="L1789"/>
      <c r="M1789"/>
      <c r="N1789"/>
      <c r="O1789"/>
      <c r="P1789"/>
      <c r="Q1789"/>
      <c r="R1789"/>
      <c r="S1789"/>
      <c r="T1789"/>
      <c r="U1789"/>
      <c r="V1789"/>
      <c r="W1789"/>
      <c r="X1789"/>
      <c r="Y1789"/>
      <c r="Z1789"/>
      <c r="AA1789"/>
      <c r="AB1789"/>
      <c r="AC1789"/>
    </row>
    <row r="1790" spans="2:29" s="1" customFormat="1">
      <c r="B1790" s="4"/>
      <c r="C1790" s="5"/>
      <c r="G1790"/>
      <c r="H1790"/>
      <c r="I1790"/>
      <c r="J1790"/>
      <c r="K1790"/>
      <c r="L1790"/>
      <c r="M1790"/>
      <c r="N1790"/>
      <c r="O1790"/>
      <c r="P1790"/>
      <c r="Q1790"/>
      <c r="R1790"/>
      <c r="S1790"/>
      <c r="T1790"/>
      <c r="U1790"/>
      <c r="V1790"/>
      <c r="W1790"/>
      <c r="X1790"/>
      <c r="Y1790"/>
      <c r="Z1790"/>
      <c r="AA1790"/>
      <c r="AB1790"/>
      <c r="AC1790"/>
    </row>
    <row r="1791" spans="2:29" s="1" customFormat="1">
      <c r="B1791" s="4"/>
      <c r="C1791" s="5"/>
      <c r="G1791"/>
      <c r="H1791"/>
      <c r="I1791"/>
      <c r="J1791"/>
      <c r="K1791"/>
      <c r="L1791"/>
      <c r="M1791"/>
      <c r="N1791"/>
      <c r="O1791"/>
      <c r="P1791"/>
      <c r="Q1791"/>
      <c r="R1791"/>
      <c r="S1791"/>
      <c r="T1791"/>
      <c r="U1791"/>
      <c r="V1791"/>
      <c r="W1791"/>
      <c r="X1791"/>
      <c r="Y1791"/>
      <c r="Z1791"/>
      <c r="AA1791"/>
      <c r="AB1791"/>
      <c r="AC1791"/>
    </row>
    <row r="1792" spans="2:29" s="1" customFormat="1">
      <c r="B1792" s="4"/>
      <c r="C1792" s="5"/>
      <c r="G1792"/>
      <c r="H1792"/>
      <c r="I1792"/>
      <c r="J1792"/>
      <c r="K1792"/>
      <c r="L1792"/>
      <c r="M1792"/>
      <c r="N1792"/>
      <c r="O1792"/>
      <c r="P1792"/>
      <c r="Q1792"/>
      <c r="R1792"/>
      <c r="S1792"/>
      <c r="T1792"/>
      <c r="U1792"/>
      <c r="V1792"/>
      <c r="W1792"/>
      <c r="X1792"/>
      <c r="Y1792"/>
      <c r="Z1792"/>
      <c r="AA1792"/>
      <c r="AB1792"/>
      <c r="AC1792"/>
    </row>
    <row r="1793" spans="2:29" s="1" customFormat="1">
      <c r="B1793" s="4"/>
      <c r="C1793" s="5"/>
      <c r="G1793"/>
      <c r="H1793"/>
      <c r="I1793"/>
      <c r="J1793"/>
      <c r="K1793"/>
      <c r="L1793"/>
      <c r="M1793"/>
      <c r="N1793"/>
      <c r="O1793"/>
      <c r="P1793"/>
      <c r="Q1793"/>
      <c r="R1793"/>
      <c r="S1793"/>
      <c r="T1793"/>
      <c r="U1793"/>
      <c r="V1793"/>
      <c r="W1793"/>
      <c r="X1793"/>
      <c r="Y1793"/>
      <c r="Z1793"/>
      <c r="AA1793"/>
      <c r="AB1793"/>
      <c r="AC1793"/>
    </row>
    <row r="1794" spans="2:29" s="1" customFormat="1">
      <c r="B1794" s="4"/>
      <c r="C1794" s="5"/>
      <c r="G1794"/>
      <c r="H1794"/>
      <c r="I1794"/>
      <c r="J1794"/>
      <c r="K1794"/>
      <c r="L1794"/>
      <c r="M1794"/>
      <c r="N1794"/>
      <c r="O1794"/>
      <c r="P1794"/>
      <c r="Q1794"/>
      <c r="R1794"/>
      <c r="S1794"/>
      <c r="T1794"/>
      <c r="U1794"/>
      <c r="V1794"/>
      <c r="W1794"/>
      <c r="X1794"/>
      <c r="Y1794"/>
      <c r="Z1794"/>
      <c r="AA1794"/>
      <c r="AB1794"/>
      <c r="AC1794"/>
    </row>
    <row r="1795" spans="2:29" s="1" customFormat="1">
      <c r="B1795" s="4"/>
      <c r="C1795" s="5"/>
      <c r="G1795"/>
      <c r="H1795"/>
      <c r="I1795"/>
      <c r="J1795"/>
      <c r="K1795"/>
      <c r="L1795"/>
      <c r="M1795"/>
      <c r="N1795"/>
      <c r="O1795"/>
      <c r="P1795"/>
      <c r="Q1795"/>
      <c r="R1795"/>
      <c r="S1795"/>
      <c r="T1795"/>
      <c r="U1795"/>
      <c r="V1795"/>
      <c r="W1795"/>
      <c r="X1795"/>
      <c r="Y1795"/>
      <c r="Z1795"/>
      <c r="AA1795"/>
      <c r="AB1795"/>
      <c r="AC1795"/>
    </row>
    <row r="1796" spans="2:29" s="1" customFormat="1">
      <c r="B1796" s="4"/>
      <c r="C1796" s="5"/>
      <c r="G1796"/>
      <c r="H1796"/>
      <c r="I1796"/>
      <c r="J1796"/>
      <c r="K1796"/>
      <c r="L1796"/>
      <c r="M1796"/>
      <c r="N1796"/>
      <c r="O1796"/>
      <c r="P1796"/>
      <c r="Q1796"/>
      <c r="R1796"/>
      <c r="S1796"/>
      <c r="T1796"/>
      <c r="U1796"/>
      <c r="V1796"/>
      <c r="W1796"/>
      <c r="X1796"/>
      <c r="Y1796"/>
      <c r="Z1796"/>
      <c r="AA1796"/>
      <c r="AB1796"/>
      <c r="AC1796"/>
    </row>
    <row r="1797" spans="2:29" s="1" customFormat="1">
      <c r="B1797" s="4"/>
      <c r="C1797" s="5"/>
      <c r="G1797"/>
      <c r="H1797"/>
      <c r="I1797"/>
      <c r="J1797"/>
      <c r="K1797"/>
      <c r="L1797"/>
      <c r="M1797"/>
      <c r="N1797"/>
      <c r="O1797"/>
      <c r="P1797"/>
      <c r="Q1797"/>
      <c r="R1797"/>
      <c r="S1797"/>
      <c r="T1797"/>
      <c r="U1797"/>
      <c r="V1797"/>
      <c r="W1797"/>
      <c r="X1797"/>
      <c r="Y1797"/>
      <c r="Z1797"/>
      <c r="AA1797"/>
      <c r="AB1797"/>
      <c r="AC1797"/>
    </row>
    <row r="1798" spans="2:29" s="1" customFormat="1">
      <c r="B1798" s="4"/>
      <c r="C1798" s="5"/>
      <c r="G1798"/>
      <c r="H1798"/>
      <c r="I1798"/>
      <c r="J1798"/>
      <c r="K1798"/>
      <c r="L1798"/>
      <c r="M1798"/>
      <c r="N1798"/>
      <c r="O1798"/>
      <c r="P1798"/>
      <c r="Q1798"/>
      <c r="R1798"/>
      <c r="S1798"/>
      <c r="T1798"/>
      <c r="U1798"/>
      <c r="V1798"/>
      <c r="W1798"/>
      <c r="X1798"/>
      <c r="Y1798"/>
      <c r="Z1798"/>
      <c r="AA1798"/>
      <c r="AB1798"/>
      <c r="AC1798"/>
    </row>
    <row r="1799" spans="2:29" s="1" customFormat="1">
      <c r="B1799" s="4"/>
      <c r="C1799" s="5"/>
      <c r="G1799"/>
      <c r="H1799"/>
      <c r="I1799"/>
      <c r="J1799"/>
      <c r="K1799"/>
      <c r="L1799"/>
      <c r="M1799"/>
      <c r="N1799"/>
      <c r="O1799"/>
      <c r="P1799"/>
      <c r="Q1799"/>
      <c r="R1799"/>
      <c r="S1799"/>
      <c r="T1799"/>
      <c r="U1799"/>
      <c r="V1799"/>
      <c r="W1799"/>
      <c r="X1799"/>
      <c r="Y1799"/>
      <c r="Z1799"/>
      <c r="AA1799"/>
      <c r="AB1799"/>
      <c r="AC1799"/>
    </row>
    <row r="1800" spans="2:29" s="1" customFormat="1">
      <c r="B1800" s="4"/>
      <c r="C1800" s="5"/>
      <c r="G1800"/>
      <c r="H1800"/>
      <c r="I1800"/>
      <c r="J1800"/>
      <c r="K1800"/>
      <c r="L1800"/>
      <c r="M1800"/>
      <c r="N1800"/>
      <c r="O1800"/>
      <c r="P1800"/>
      <c r="Q1800"/>
      <c r="R1800"/>
      <c r="S1800"/>
      <c r="T1800"/>
      <c r="U1800"/>
      <c r="V1800"/>
      <c r="W1800"/>
      <c r="X1800"/>
      <c r="Y1800"/>
      <c r="Z1800"/>
      <c r="AA1800"/>
      <c r="AB1800"/>
      <c r="AC1800"/>
    </row>
    <row r="1801" spans="2:29" s="1" customFormat="1">
      <c r="B1801" s="4"/>
      <c r="C1801" s="5"/>
      <c r="G1801"/>
      <c r="H1801"/>
      <c r="I1801"/>
      <c r="J1801"/>
      <c r="K1801"/>
      <c r="L1801"/>
      <c r="M1801"/>
      <c r="N1801"/>
      <c r="O1801"/>
      <c r="P1801"/>
      <c r="Q1801"/>
      <c r="R1801"/>
      <c r="S1801"/>
      <c r="T1801"/>
      <c r="U1801"/>
      <c r="V1801"/>
      <c r="W1801"/>
      <c r="X1801"/>
      <c r="Y1801"/>
      <c r="Z1801"/>
      <c r="AA1801"/>
      <c r="AB1801"/>
      <c r="AC1801"/>
    </row>
    <row r="1802" spans="2:29" s="1" customFormat="1">
      <c r="B1802" s="4"/>
      <c r="C1802" s="5"/>
      <c r="G1802"/>
      <c r="H1802"/>
      <c r="I1802"/>
      <c r="J1802"/>
      <c r="K1802"/>
      <c r="L1802"/>
      <c r="M1802"/>
      <c r="N1802"/>
      <c r="O1802"/>
      <c r="P1802"/>
      <c r="Q1802"/>
      <c r="R1802"/>
      <c r="S1802"/>
      <c r="T1802"/>
      <c r="U1802"/>
      <c r="V1802"/>
      <c r="W1802"/>
      <c r="X1802"/>
      <c r="Y1802"/>
      <c r="Z1802"/>
      <c r="AA1802"/>
      <c r="AB1802"/>
      <c r="AC1802"/>
    </row>
    <row r="1803" spans="2:29" s="1" customFormat="1">
      <c r="B1803" s="4"/>
      <c r="C1803" s="5"/>
      <c r="G1803"/>
      <c r="H1803"/>
      <c r="I1803"/>
      <c r="J1803"/>
      <c r="K1803"/>
      <c r="L1803"/>
      <c r="M1803"/>
      <c r="N1803"/>
      <c r="O1803"/>
      <c r="P1803"/>
      <c r="Q1803"/>
      <c r="R1803"/>
      <c r="S1803"/>
      <c r="T1803"/>
      <c r="U1803"/>
      <c r="V1803"/>
      <c r="W1803"/>
      <c r="X1803"/>
      <c r="Y1803"/>
      <c r="Z1803"/>
      <c r="AA1803"/>
      <c r="AB1803"/>
      <c r="AC1803"/>
    </row>
    <row r="1804" spans="2:29" s="1" customFormat="1">
      <c r="B1804" s="4"/>
      <c r="C1804" s="5"/>
      <c r="G1804"/>
      <c r="H1804"/>
      <c r="I1804"/>
      <c r="J1804"/>
      <c r="K1804"/>
      <c r="L1804"/>
      <c r="M1804"/>
      <c r="N1804"/>
      <c r="O1804"/>
      <c r="P1804"/>
      <c r="Q1804"/>
      <c r="R1804"/>
      <c r="S1804"/>
      <c r="T1804"/>
      <c r="U1804"/>
      <c r="V1804"/>
      <c r="W1804"/>
      <c r="X1804"/>
      <c r="Y1804"/>
      <c r="Z1804"/>
      <c r="AA1804"/>
      <c r="AB1804"/>
      <c r="AC1804"/>
    </row>
    <row r="1805" spans="2:29" s="1" customFormat="1">
      <c r="B1805" s="4"/>
      <c r="C1805" s="5"/>
      <c r="G1805"/>
      <c r="H1805"/>
      <c r="I1805"/>
      <c r="J1805"/>
      <c r="K1805"/>
      <c r="L1805"/>
      <c r="M1805"/>
      <c r="N1805"/>
      <c r="O1805"/>
      <c r="P1805"/>
      <c r="Q1805"/>
      <c r="R1805"/>
      <c r="S1805"/>
      <c r="T1805"/>
      <c r="U1805"/>
      <c r="V1805"/>
      <c r="W1805"/>
      <c r="X1805"/>
      <c r="Y1805"/>
      <c r="Z1805"/>
      <c r="AA1805"/>
      <c r="AB1805"/>
      <c r="AC1805"/>
    </row>
    <row r="1806" spans="2:29" s="1" customFormat="1">
      <c r="B1806" s="4"/>
      <c r="C1806" s="5"/>
      <c r="G1806"/>
      <c r="H1806"/>
      <c r="I1806"/>
      <c r="J1806"/>
      <c r="K1806"/>
      <c r="L1806"/>
      <c r="M1806"/>
      <c r="N1806"/>
      <c r="O1806"/>
      <c r="P1806"/>
      <c r="Q1806"/>
      <c r="R1806"/>
      <c r="S1806"/>
      <c r="T1806"/>
      <c r="U1806"/>
      <c r="V1806"/>
      <c r="W1806"/>
      <c r="X1806"/>
      <c r="Y1806"/>
      <c r="Z1806"/>
      <c r="AA1806"/>
      <c r="AB1806"/>
      <c r="AC1806"/>
    </row>
    <row r="1807" spans="2:29" s="1" customFormat="1">
      <c r="B1807" s="4"/>
      <c r="C1807" s="5"/>
      <c r="G1807"/>
      <c r="H1807"/>
      <c r="I1807"/>
      <c r="J1807"/>
      <c r="K1807"/>
      <c r="L1807"/>
      <c r="M1807"/>
      <c r="N1807"/>
      <c r="O1807"/>
      <c r="P1807"/>
      <c r="Q1807"/>
      <c r="R1807"/>
      <c r="S1807"/>
      <c r="T1807"/>
      <c r="U1807"/>
      <c r="V1807"/>
      <c r="W1807"/>
      <c r="X1807"/>
      <c r="Y1807"/>
      <c r="Z1807"/>
      <c r="AA1807"/>
      <c r="AB1807"/>
      <c r="AC1807"/>
    </row>
    <row r="1808" spans="2:29" s="1" customFormat="1">
      <c r="B1808" s="4"/>
      <c r="C1808" s="5"/>
      <c r="G1808"/>
      <c r="H1808"/>
      <c r="I1808"/>
      <c r="J1808"/>
      <c r="K1808"/>
      <c r="L1808"/>
      <c r="M1808"/>
      <c r="N1808"/>
      <c r="O1808"/>
      <c r="P1808"/>
      <c r="Q1808"/>
      <c r="R1808"/>
      <c r="S1808"/>
      <c r="T1808"/>
      <c r="U1808"/>
      <c r="V1808"/>
      <c r="W1808"/>
      <c r="X1808"/>
      <c r="Y1808"/>
      <c r="Z1808"/>
      <c r="AA1808"/>
      <c r="AB1808"/>
      <c r="AC1808"/>
    </row>
    <row r="1809" spans="2:29" s="1" customFormat="1">
      <c r="B1809" s="4"/>
      <c r="C1809" s="5"/>
      <c r="G1809"/>
      <c r="H1809"/>
      <c r="I1809"/>
      <c r="J1809"/>
      <c r="K1809"/>
      <c r="L1809"/>
      <c r="M1809"/>
      <c r="N1809"/>
      <c r="O1809"/>
      <c r="P1809"/>
      <c r="Q1809"/>
      <c r="R1809"/>
      <c r="S1809"/>
      <c r="T1809"/>
      <c r="U1809"/>
      <c r="V1809"/>
      <c r="W1809"/>
      <c r="X1809"/>
      <c r="Y1809"/>
      <c r="Z1809"/>
      <c r="AA1809"/>
      <c r="AB1809"/>
      <c r="AC1809"/>
    </row>
    <row r="1810" spans="2:29" s="1" customFormat="1">
      <c r="B1810" s="4"/>
      <c r="C1810" s="5"/>
      <c r="G1810"/>
      <c r="H1810"/>
      <c r="I1810"/>
      <c r="J1810"/>
      <c r="K1810"/>
      <c r="L1810"/>
      <c r="M1810"/>
      <c r="N1810"/>
      <c r="O1810"/>
      <c r="P1810"/>
      <c r="Q1810"/>
      <c r="R1810"/>
      <c r="S1810"/>
      <c r="T1810"/>
      <c r="U1810"/>
      <c r="V1810"/>
      <c r="W1810"/>
      <c r="X1810"/>
      <c r="Y1810"/>
      <c r="Z1810"/>
      <c r="AA1810"/>
      <c r="AB1810"/>
      <c r="AC1810"/>
    </row>
    <row r="1811" spans="2:29" s="1" customFormat="1">
      <c r="B1811" s="4"/>
      <c r="C1811" s="5"/>
      <c r="G1811"/>
      <c r="H1811"/>
      <c r="I1811"/>
      <c r="J1811"/>
      <c r="K1811"/>
      <c r="L1811"/>
      <c r="M1811"/>
      <c r="N1811"/>
      <c r="O1811"/>
      <c r="P1811"/>
      <c r="Q1811"/>
      <c r="R1811"/>
      <c r="S1811"/>
      <c r="T1811"/>
      <c r="U1811"/>
      <c r="V1811"/>
      <c r="W1811"/>
      <c r="X1811"/>
      <c r="Y1811"/>
      <c r="Z1811"/>
      <c r="AA1811"/>
      <c r="AB1811"/>
      <c r="AC1811"/>
    </row>
    <row r="1812" spans="2:29" s="1" customFormat="1">
      <c r="B1812" s="4"/>
      <c r="C1812" s="5"/>
      <c r="G1812"/>
      <c r="H1812"/>
      <c r="I1812"/>
      <c r="J1812"/>
      <c r="K1812"/>
      <c r="L1812"/>
      <c r="M1812"/>
      <c r="N1812"/>
      <c r="O1812"/>
      <c r="P1812"/>
      <c r="Q1812"/>
      <c r="R1812"/>
      <c r="S1812"/>
      <c r="T1812"/>
      <c r="U1812"/>
      <c r="V1812"/>
      <c r="W1812"/>
      <c r="X1812"/>
      <c r="Y1812"/>
      <c r="Z1812"/>
      <c r="AA1812"/>
      <c r="AB1812"/>
      <c r="AC1812"/>
    </row>
    <row r="1813" spans="2:29" s="1" customFormat="1">
      <c r="B1813" s="4"/>
      <c r="C1813" s="5"/>
      <c r="G1813"/>
      <c r="H1813"/>
      <c r="I1813"/>
      <c r="J1813"/>
      <c r="K1813"/>
      <c r="L1813"/>
      <c r="M1813"/>
      <c r="N1813"/>
      <c r="O1813"/>
      <c r="P1813"/>
      <c r="Q1813"/>
      <c r="R1813"/>
      <c r="S1813"/>
      <c r="T1813"/>
      <c r="U1813"/>
      <c r="V1813"/>
      <c r="W1813"/>
      <c r="X1813"/>
      <c r="Y1813"/>
      <c r="Z1813"/>
      <c r="AA1813"/>
      <c r="AB1813"/>
      <c r="AC1813"/>
    </row>
    <row r="1814" spans="2:29" s="1" customFormat="1">
      <c r="B1814" s="4"/>
      <c r="C1814" s="5"/>
      <c r="G1814"/>
      <c r="H1814"/>
      <c r="I1814"/>
      <c r="J1814"/>
      <c r="K1814"/>
      <c r="L1814"/>
      <c r="M1814"/>
      <c r="N1814"/>
      <c r="O1814"/>
      <c r="P1814"/>
      <c r="Q1814"/>
      <c r="R1814"/>
      <c r="S1814"/>
      <c r="T1814"/>
      <c r="U1814"/>
      <c r="V1814"/>
      <c r="W1814"/>
      <c r="X1814"/>
      <c r="Y1814"/>
      <c r="Z1814"/>
      <c r="AA1814"/>
      <c r="AB1814"/>
      <c r="AC1814"/>
    </row>
    <row r="1815" spans="2:29" s="1" customFormat="1">
      <c r="B1815" s="4"/>
      <c r="C1815" s="5"/>
      <c r="G1815"/>
      <c r="H1815"/>
      <c r="I1815"/>
      <c r="J1815"/>
      <c r="K1815"/>
      <c r="L1815"/>
      <c r="M1815"/>
      <c r="N1815"/>
      <c r="O1815"/>
      <c r="P1815"/>
      <c r="Q1815"/>
      <c r="R1815"/>
      <c r="S1815"/>
      <c r="T1815"/>
      <c r="U1815"/>
      <c r="V1815"/>
      <c r="W1815"/>
      <c r="X1815"/>
      <c r="Y1815"/>
      <c r="Z1815"/>
      <c r="AA1815"/>
      <c r="AB1815"/>
      <c r="AC1815"/>
    </row>
    <row r="1816" spans="2:29" s="1" customFormat="1">
      <c r="B1816" s="4"/>
      <c r="C1816" s="5"/>
      <c r="G1816"/>
      <c r="H1816"/>
      <c r="I1816"/>
      <c r="J1816"/>
      <c r="K1816"/>
      <c r="L1816"/>
      <c r="M1816"/>
      <c r="N1816"/>
      <c r="O1816"/>
      <c r="P1816"/>
      <c r="Q1816"/>
      <c r="R1816"/>
      <c r="S1816"/>
      <c r="T1816"/>
      <c r="U1816"/>
      <c r="V1816"/>
      <c r="W1816"/>
      <c r="X1816"/>
      <c r="Y1816"/>
      <c r="Z1816"/>
      <c r="AA1816"/>
      <c r="AB1816"/>
      <c r="AC1816"/>
    </row>
    <row r="1817" spans="2:29" s="1" customFormat="1">
      <c r="B1817" s="4"/>
      <c r="C1817" s="5"/>
      <c r="G1817"/>
      <c r="H1817"/>
      <c r="I1817"/>
      <c r="J1817"/>
      <c r="K1817"/>
      <c r="L1817"/>
      <c r="M1817"/>
      <c r="N1817"/>
      <c r="O1817"/>
      <c r="P1817"/>
      <c r="Q1817"/>
      <c r="R1817"/>
      <c r="S1817"/>
      <c r="T1817"/>
      <c r="U1817"/>
      <c r="V1817"/>
      <c r="W1817"/>
      <c r="X1817"/>
      <c r="Y1817"/>
      <c r="Z1817"/>
      <c r="AA1817"/>
      <c r="AB1817"/>
      <c r="AC1817"/>
    </row>
    <row r="1818" spans="2:29" s="1" customFormat="1">
      <c r="B1818" s="4"/>
      <c r="C1818" s="5"/>
      <c r="G1818"/>
      <c r="H1818"/>
      <c r="I1818"/>
      <c r="J1818"/>
      <c r="K1818"/>
      <c r="L1818"/>
      <c r="M1818"/>
      <c r="N1818"/>
      <c r="O1818"/>
      <c r="P1818"/>
      <c r="Q1818"/>
      <c r="R1818"/>
      <c r="S1818"/>
      <c r="T1818"/>
      <c r="U1818"/>
      <c r="V1818"/>
      <c r="W1818"/>
      <c r="X1818"/>
      <c r="Y1818"/>
      <c r="Z1818"/>
      <c r="AA1818"/>
      <c r="AB1818"/>
      <c r="AC1818"/>
    </row>
    <row r="1819" spans="2:29" s="1" customFormat="1">
      <c r="B1819" s="4"/>
      <c r="C1819" s="5"/>
      <c r="G1819"/>
      <c r="H1819"/>
      <c r="I1819"/>
      <c r="J1819"/>
      <c r="K1819"/>
      <c r="L1819"/>
      <c r="M1819"/>
      <c r="N1819"/>
      <c r="O1819"/>
      <c r="P1819"/>
      <c r="Q1819"/>
      <c r="R1819"/>
      <c r="S1819"/>
      <c r="T1819"/>
      <c r="U1819"/>
      <c r="V1819"/>
      <c r="W1819"/>
      <c r="X1819"/>
      <c r="Y1819"/>
      <c r="Z1819"/>
      <c r="AA1819"/>
      <c r="AB1819"/>
      <c r="AC1819"/>
    </row>
    <row r="1820" spans="2:29" s="1" customFormat="1">
      <c r="B1820" s="4"/>
      <c r="C1820" s="5"/>
      <c r="G1820"/>
      <c r="H1820"/>
      <c r="I1820"/>
      <c r="J1820"/>
      <c r="K1820"/>
      <c r="L1820"/>
      <c r="M1820"/>
      <c r="N1820"/>
      <c r="O1820"/>
      <c r="P1820"/>
      <c r="Q1820"/>
      <c r="R1820"/>
      <c r="S1820"/>
      <c r="T1820"/>
      <c r="U1820"/>
      <c r="V1820"/>
      <c r="W1820"/>
      <c r="X1820"/>
      <c r="Y1820"/>
      <c r="Z1820"/>
      <c r="AA1820"/>
      <c r="AB1820"/>
      <c r="AC1820"/>
    </row>
    <row r="1821" spans="2:29" s="1" customFormat="1">
      <c r="B1821" s="4"/>
      <c r="C1821" s="5"/>
      <c r="G1821"/>
      <c r="H1821"/>
      <c r="I1821"/>
      <c r="J1821"/>
      <c r="K1821"/>
      <c r="L1821"/>
      <c r="M1821"/>
      <c r="N1821"/>
      <c r="O1821"/>
      <c r="P1821"/>
      <c r="Q1821"/>
      <c r="R1821"/>
      <c r="S1821"/>
      <c r="T1821"/>
      <c r="U1821"/>
      <c r="V1821"/>
      <c r="W1821"/>
      <c r="X1821"/>
      <c r="Y1821"/>
      <c r="Z1821"/>
      <c r="AA1821"/>
      <c r="AB1821"/>
      <c r="AC1821"/>
    </row>
    <row r="1822" spans="2:29" s="1" customFormat="1">
      <c r="B1822" s="4"/>
      <c r="C1822" s="5"/>
      <c r="G1822"/>
      <c r="H1822"/>
      <c r="I1822"/>
      <c r="J1822"/>
      <c r="K1822"/>
      <c r="L1822"/>
      <c r="M1822"/>
      <c r="N1822"/>
      <c r="O1822"/>
      <c r="P1822"/>
      <c r="Q1822"/>
      <c r="R1822"/>
      <c r="S1822"/>
      <c r="T1822"/>
      <c r="U1822"/>
      <c r="V1822"/>
      <c r="W1822"/>
      <c r="X1822"/>
      <c r="Y1822"/>
      <c r="Z1822"/>
      <c r="AA1822"/>
      <c r="AB1822"/>
      <c r="AC1822"/>
    </row>
    <row r="1823" spans="2:29" s="1" customFormat="1">
      <c r="B1823" s="4"/>
      <c r="C1823" s="5"/>
      <c r="G1823"/>
      <c r="H1823"/>
      <c r="I1823"/>
      <c r="J1823"/>
      <c r="K1823"/>
      <c r="L1823"/>
      <c r="M1823"/>
      <c r="N1823"/>
      <c r="O1823"/>
      <c r="P1823"/>
      <c r="Q1823"/>
      <c r="R1823"/>
      <c r="S1823"/>
      <c r="T1823"/>
      <c r="U1823"/>
      <c r="V1823"/>
      <c r="W1823"/>
      <c r="X1823"/>
      <c r="Y1823"/>
      <c r="Z1823"/>
      <c r="AA1823"/>
      <c r="AB1823"/>
      <c r="AC1823"/>
    </row>
    <row r="1824" spans="2:29" s="1" customFormat="1">
      <c r="B1824" s="4"/>
      <c r="C1824" s="5"/>
      <c r="G1824"/>
      <c r="H1824"/>
      <c r="I1824"/>
      <c r="J1824"/>
      <c r="K1824"/>
      <c r="L1824"/>
      <c r="M1824"/>
      <c r="N1824"/>
      <c r="O1824"/>
      <c r="P1824"/>
      <c r="Q1824"/>
      <c r="R1824"/>
      <c r="S1824"/>
      <c r="T1824"/>
      <c r="U1824"/>
      <c r="V1824"/>
      <c r="W1824"/>
      <c r="X1824"/>
      <c r="Y1824"/>
      <c r="Z1824"/>
      <c r="AA1824"/>
      <c r="AB1824"/>
      <c r="AC1824"/>
    </row>
    <row r="1825" spans="2:29" s="1" customFormat="1">
      <c r="B1825" s="4"/>
      <c r="C1825" s="5"/>
      <c r="G1825"/>
      <c r="H1825"/>
      <c r="I1825"/>
      <c r="J1825"/>
      <c r="K1825"/>
      <c r="L1825"/>
      <c r="M1825"/>
      <c r="N1825"/>
      <c r="O1825"/>
      <c r="P1825"/>
      <c r="Q1825"/>
      <c r="R1825"/>
      <c r="S1825"/>
      <c r="T1825"/>
      <c r="U1825"/>
      <c r="V1825"/>
      <c r="W1825"/>
      <c r="X1825"/>
      <c r="Y1825"/>
      <c r="Z1825"/>
      <c r="AA1825"/>
      <c r="AB1825"/>
      <c r="AC1825"/>
    </row>
    <row r="1826" spans="2:29" s="1" customFormat="1">
      <c r="B1826" s="4"/>
      <c r="C1826" s="5"/>
      <c r="G1826"/>
      <c r="H1826"/>
      <c r="I1826"/>
      <c r="J1826"/>
      <c r="K1826"/>
      <c r="L1826"/>
      <c r="M1826"/>
      <c r="N1826"/>
      <c r="O1826"/>
      <c r="P1826"/>
      <c r="Q1826"/>
      <c r="R1826"/>
      <c r="S1826"/>
      <c r="T1826"/>
      <c r="U1826"/>
      <c r="V1826"/>
      <c r="W1826"/>
      <c r="X1826"/>
      <c r="Y1826"/>
      <c r="Z1826"/>
      <c r="AA1826"/>
      <c r="AB1826"/>
      <c r="AC1826"/>
    </row>
    <row r="1827" spans="2:29" s="1" customFormat="1">
      <c r="B1827" s="4"/>
      <c r="C1827" s="5"/>
      <c r="G1827"/>
      <c r="H1827"/>
      <c r="I1827"/>
      <c r="J1827"/>
      <c r="K1827"/>
      <c r="L1827"/>
      <c r="M1827"/>
      <c r="N1827"/>
      <c r="O1827"/>
      <c r="P1827"/>
      <c r="Q1827"/>
      <c r="R1827"/>
      <c r="S1827"/>
      <c r="T1827"/>
      <c r="U1827"/>
      <c r="V1827"/>
      <c r="W1827"/>
      <c r="X1827"/>
      <c r="Y1827"/>
      <c r="Z1827"/>
      <c r="AA1827"/>
      <c r="AB1827"/>
      <c r="AC1827"/>
    </row>
    <row r="1828" spans="2:29" s="1" customFormat="1">
      <c r="B1828" s="4"/>
      <c r="C1828" s="5"/>
      <c r="G1828"/>
      <c r="H1828"/>
      <c r="I1828"/>
      <c r="J1828"/>
      <c r="K1828"/>
      <c r="L1828"/>
      <c r="M1828"/>
      <c r="N1828"/>
      <c r="O1828"/>
      <c r="P1828"/>
      <c r="Q1828"/>
      <c r="R1828"/>
      <c r="S1828"/>
      <c r="T1828"/>
      <c r="U1828"/>
      <c r="V1828"/>
      <c r="W1828"/>
      <c r="X1828"/>
      <c r="Y1828"/>
      <c r="Z1828"/>
      <c r="AA1828"/>
      <c r="AB1828"/>
      <c r="AC1828"/>
    </row>
    <row r="1829" spans="2:29" s="1" customFormat="1">
      <c r="B1829" s="4"/>
      <c r="C1829" s="5"/>
      <c r="G1829"/>
      <c r="H1829"/>
      <c r="I1829"/>
      <c r="J1829"/>
      <c r="K1829"/>
      <c r="L1829"/>
      <c r="M1829"/>
      <c r="N1829"/>
      <c r="O1829"/>
      <c r="P1829"/>
      <c r="Q1829"/>
      <c r="R1829"/>
      <c r="S1829"/>
      <c r="T1829"/>
      <c r="U1829"/>
      <c r="V1829"/>
      <c r="W1829"/>
      <c r="X1829"/>
      <c r="Y1829"/>
      <c r="Z1829"/>
      <c r="AA1829"/>
      <c r="AB1829"/>
      <c r="AC1829"/>
    </row>
    <row r="1830" spans="2:29" s="1" customFormat="1">
      <c r="B1830" s="4"/>
      <c r="C1830" s="5"/>
      <c r="G1830"/>
      <c r="H1830"/>
      <c r="I1830"/>
      <c r="J1830"/>
      <c r="K1830"/>
      <c r="L1830"/>
      <c r="M1830"/>
      <c r="N1830"/>
      <c r="O1830"/>
      <c r="P1830"/>
      <c r="Q1830"/>
      <c r="R1830"/>
      <c r="S1830"/>
      <c r="T1830"/>
      <c r="U1830"/>
      <c r="V1830"/>
      <c r="W1830"/>
      <c r="X1830"/>
      <c r="Y1830"/>
      <c r="Z1830"/>
      <c r="AA1830"/>
      <c r="AB1830"/>
      <c r="AC1830"/>
    </row>
    <row r="1831" spans="2:29" s="1" customFormat="1">
      <c r="B1831" s="4"/>
      <c r="C1831" s="5"/>
      <c r="G1831"/>
      <c r="H1831"/>
      <c r="I1831"/>
      <c r="J1831"/>
      <c r="K1831"/>
      <c r="L1831"/>
      <c r="M1831"/>
      <c r="N1831"/>
      <c r="O1831"/>
      <c r="P1831"/>
      <c r="Q1831"/>
      <c r="R1831"/>
      <c r="S1831"/>
      <c r="T1831"/>
      <c r="U1831"/>
      <c r="V1831"/>
      <c r="W1831"/>
      <c r="X1831"/>
      <c r="Y1831"/>
      <c r="Z1831"/>
      <c r="AA1831"/>
      <c r="AB1831"/>
      <c r="AC1831"/>
    </row>
    <row r="1832" spans="2:29" s="1" customFormat="1">
      <c r="B1832" s="4"/>
      <c r="C1832" s="5"/>
      <c r="G1832"/>
      <c r="H1832"/>
      <c r="I1832"/>
      <c r="J1832"/>
      <c r="K1832"/>
      <c r="L1832"/>
      <c r="M1832"/>
      <c r="N1832"/>
      <c r="O1832"/>
      <c r="P1832"/>
      <c r="Q1832"/>
      <c r="R1832"/>
      <c r="S1832"/>
      <c r="T1832"/>
      <c r="U1832"/>
      <c r="V1832"/>
      <c r="W1832"/>
      <c r="X1832"/>
      <c r="Y1832"/>
      <c r="Z1832"/>
      <c r="AA1832"/>
      <c r="AB1832"/>
      <c r="AC1832"/>
    </row>
    <row r="1833" spans="2:29" s="1" customFormat="1">
      <c r="B1833" s="4"/>
      <c r="C1833" s="5"/>
      <c r="G1833"/>
      <c r="H1833"/>
      <c r="I1833"/>
      <c r="J1833"/>
      <c r="K1833"/>
      <c r="L1833"/>
      <c r="M1833"/>
      <c r="N1833"/>
      <c r="O1833"/>
      <c r="P1833"/>
      <c r="Q1833"/>
      <c r="R1833"/>
      <c r="S1833"/>
      <c r="T1833"/>
      <c r="U1833"/>
      <c r="V1833"/>
      <c r="W1833"/>
      <c r="X1833"/>
      <c r="Y1833"/>
      <c r="Z1833"/>
      <c r="AA1833"/>
      <c r="AB1833"/>
      <c r="AC1833"/>
    </row>
    <row r="1834" spans="2:29" s="1" customFormat="1">
      <c r="B1834" s="4"/>
      <c r="C1834" s="5"/>
      <c r="G1834"/>
      <c r="H1834"/>
      <c r="I1834"/>
      <c r="J1834"/>
      <c r="K1834"/>
      <c r="L1834"/>
      <c r="M1834"/>
      <c r="N1834"/>
      <c r="O1834"/>
      <c r="P1834"/>
      <c r="Q1834"/>
      <c r="R1834"/>
      <c r="S1834"/>
      <c r="T1834"/>
      <c r="U1834"/>
      <c r="V1834"/>
      <c r="W1834"/>
      <c r="X1834"/>
      <c r="Y1834"/>
      <c r="Z1834"/>
      <c r="AA1834"/>
      <c r="AB1834"/>
      <c r="AC1834"/>
    </row>
    <row r="1835" spans="2:29" s="1" customFormat="1">
      <c r="B1835" s="4"/>
      <c r="C1835" s="5"/>
      <c r="G1835"/>
      <c r="H1835"/>
      <c r="I1835"/>
      <c r="J1835"/>
      <c r="K1835"/>
      <c r="L1835"/>
      <c r="M1835"/>
      <c r="N1835"/>
      <c r="O1835"/>
      <c r="P1835"/>
      <c r="Q1835"/>
      <c r="R1835"/>
      <c r="S1835"/>
      <c r="T1835"/>
      <c r="U1835"/>
      <c r="V1835"/>
      <c r="W1835"/>
      <c r="X1835"/>
      <c r="Y1835"/>
      <c r="Z1835"/>
      <c r="AA1835"/>
      <c r="AB1835"/>
      <c r="AC1835"/>
    </row>
    <row r="1836" spans="2:29" s="1" customFormat="1">
      <c r="B1836" s="4"/>
      <c r="C1836" s="5"/>
      <c r="G1836"/>
      <c r="H1836"/>
      <c r="I1836"/>
      <c r="J1836"/>
      <c r="K1836"/>
      <c r="L1836"/>
      <c r="M1836"/>
      <c r="N1836"/>
      <c r="O1836"/>
      <c r="P1836"/>
      <c r="Q1836"/>
      <c r="R1836"/>
      <c r="S1836"/>
      <c r="T1836"/>
      <c r="U1836"/>
      <c r="V1836"/>
      <c r="W1836"/>
      <c r="X1836"/>
      <c r="Y1836"/>
      <c r="Z1836"/>
      <c r="AA1836"/>
      <c r="AB1836"/>
      <c r="AC1836"/>
    </row>
    <row r="1837" spans="2:29" s="1" customFormat="1">
      <c r="B1837" s="4"/>
      <c r="C1837" s="5"/>
      <c r="G1837"/>
      <c r="H1837"/>
      <c r="I1837"/>
      <c r="J1837"/>
      <c r="K1837"/>
      <c r="L1837"/>
      <c r="M1837"/>
      <c r="N1837"/>
      <c r="O1837"/>
      <c r="P1837"/>
      <c r="Q1837"/>
      <c r="R1837"/>
      <c r="S1837"/>
      <c r="T1837"/>
      <c r="U1837"/>
      <c r="V1837"/>
      <c r="W1837"/>
      <c r="X1837"/>
      <c r="Y1837"/>
      <c r="Z1837"/>
      <c r="AA1837"/>
      <c r="AB1837"/>
      <c r="AC1837"/>
    </row>
    <row r="1838" spans="2:29" s="1" customFormat="1">
      <c r="B1838" s="4"/>
      <c r="C1838" s="5"/>
      <c r="G1838"/>
      <c r="H1838"/>
      <c r="I1838"/>
      <c r="J1838"/>
      <c r="K1838"/>
      <c r="L1838"/>
      <c r="M1838"/>
      <c r="N1838"/>
      <c r="O1838"/>
      <c r="P1838"/>
      <c r="Q1838"/>
      <c r="R1838"/>
      <c r="S1838"/>
      <c r="T1838"/>
      <c r="U1838"/>
      <c r="V1838"/>
      <c r="W1838"/>
      <c r="X1838"/>
      <c r="Y1838"/>
      <c r="Z1838"/>
      <c r="AA1838"/>
      <c r="AB1838"/>
      <c r="AC1838"/>
    </row>
    <row r="1839" spans="2:29" s="1" customFormat="1">
      <c r="B1839" s="4"/>
      <c r="C1839" s="5"/>
      <c r="G1839"/>
      <c r="H1839"/>
      <c r="I1839"/>
      <c r="J1839"/>
      <c r="K1839"/>
      <c r="L1839"/>
      <c r="M1839"/>
      <c r="N1839"/>
      <c r="O1839"/>
      <c r="P1839"/>
      <c r="Q1839"/>
      <c r="R1839"/>
      <c r="S1839"/>
      <c r="T1839"/>
      <c r="U1839"/>
      <c r="V1839"/>
      <c r="W1839"/>
      <c r="X1839"/>
      <c r="Y1839"/>
      <c r="Z1839"/>
      <c r="AA1839"/>
      <c r="AB1839"/>
      <c r="AC1839"/>
    </row>
    <row r="1840" spans="2:29" s="1" customFormat="1">
      <c r="B1840" s="4"/>
      <c r="C1840" s="5"/>
      <c r="G1840"/>
      <c r="H1840"/>
      <c r="I1840"/>
      <c r="J1840"/>
      <c r="K1840"/>
      <c r="L1840"/>
      <c r="M1840"/>
      <c r="N1840"/>
      <c r="O1840"/>
      <c r="P1840"/>
      <c r="Q1840"/>
      <c r="R1840"/>
      <c r="S1840"/>
      <c r="T1840"/>
      <c r="U1840"/>
      <c r="V1840"/>
      <c r="W1840"/>
      <c r="X1840"/>
      <c r="Y1840"/>
      <c r="Z1840"/>
      <c r="AA1840"/>
      <c r="AB1840"/>
      <c r="AC1840"/>
    </row>
    <row r="1841" spans="2:29" s="1" customFormat="1">
      <c r="B1841" s="4"/>
      <c r="C1841" s="5"/>
      <c r="G1841"/>
      <c r="H1841"/>
      <c r="I1841"/>
      <c r="J1841"/>
      <c r="K1841"/>
      <c r="L1841"/>
      <c r="M1841"/>
      <c r="N1841"/>
      <c r="O1841"/>
      <c r="P1841"/>
      <c r="Q1841"/>
      <c r="R1841"/>
      <c r="S1841"/>
      <c r="T1841"/>
      <c r="U1841"/>
      <c r="V1841"/>
      <c r="W1841"/>
      <c r="X1841"/>
      <c r="Y1841"/>
      <c r="Z1841"/>
      <c r="AA1841"/>
      <c r="AB1841"/>
      <c r="AC1841"/>
    </row>
    <row r="1842" spans="2:29" s="1" customFormat="1">
      <c r="B1842" s="4"/>
      <c r="C1842" s="5"/>
      <c r="G1842"/>
      <c r="H1842"/>
      <c r="I1842"/>
      <c r="J1842"/>
      <c r="K1842"/>
      <c r="L1842"/>
      <c r="M1842"/>
      <c r="N1842"/>
      <c r="O1842"/>
      <c r="P1842"/>
      <c r="Q1842"/>
      <c r="R1842"/>
      <c r="S1842"/>
      <c r="T1842"/>
      <c r="U1842"/>
      <c r="V1842"/>
      <c r="W1842"/>
      <c r="X1842"/>
      <c r="Y1842"/>
      <c r="Z1842"/>
      <c r="AA1842"/>
      <c r="AB1842"/>
      <c r="AC1842"/>
    </row>
    <row r="1843" spans="2:29" s="1" customFormat="1">
      <c r="B1843" s="4"/>
      <c r="C1843" s="5"/>
      <c r="G1843"/>
      <c r="H1843"/>
      <c r="I1843"/>
      <c r="J1843"/>
      <c r="K1843"/>
      <c r="L1843"/>
      <c r="M1843"/>
      <c r="N1843"/>
      <c r="O1843"/>
      <c r="P1843"/>
      <c r="Q1843"/>
      <c r="R1843"/>
      <c r="S1843"/>
      <c r="T1843"/>
      <c r="U1843"/>
      <c r="V1843"/>
      <c r="W1843"/>
      <c r="X1843"/>
      <c r="Y1843"/>
      <c r="Z1843"/>
      <c r="AA1843"/>
      <c r="AB1843"/>
      <c r="AC1843"/>
    </row>
    <row r="1844" spans="2:29" s="1" customFormat="1">
      <c r="B1844" s="4"/>
      <c r="C1844" s="5"/>
      <c r="G1844"/>
      <c r="H1844"/>
      <c r="I1844"/>
      <c r="J1844"/>
      <c r="K1844"/>
      <c r="L1844"/>
      <c r="M1844"/>
      <c r="N1844"/>
      <c r="O1844"/>
      <c r="P1844"/>
      <c r="Q1844"/>
      <c r="R1844"/>
      <c r="S1844"/>
      <c r="T1844"/>
      <c r="U1844"/>
      <c r="V1844"/>
      <c r="W1844"/>
      <c r="X1844"/>
      <c r="Y1844"/>
      <c r="Z1844"/>
      <c r="AA1844"/>
      <c r="AB1844"/>
      <c r="AC1844"/>
    </row>
    <row r="1845" spans="2:29" s="1" customFormat="1">
      <c r="B1845" s="4"/>
      <c r="C1845" s="5"/>
      <c r="G1845"/>
      <c r="H1845"/>
      <c r="I1845"/>
      <c r="J1845"/>
      <c r="K1845"/>
      <c r="L1845"/>
      <c r="M1845"/>
      <c r="N1845"/>
      <c r="O1845"/>
      <c r="P1845"/>
      <c r="Q1845"/>
      <c r="R1845"/>
      <c r="S1845"/>
      <c r="T1845"/>
      <c r="U1845"/>
      <c r="V1845"/>
      <c r="W1845"/>
      <c r="X1845"/>
      <c r="Y1845"/>
      <c r="Z1845"/>
      <c r="AA1845"/>
      <c r="AB1845"/>
      <c r="AC1845"/>
    </row>
    <row r="1846" spans="2:29" s="1" customFormat="1">
      <c r="B1846" s="4"/>
      <c r="C1846" s="5"/>
      <c r="G1846"/>
      <c r="H1846"/>
      <c r="I1846"/>
      <c r="J1846"/>
      <c r="K1846"/>
      <c r="L1846"/>
      <c r="M1846"/>
      <c r="N1846"/>
      <c r="O1846"/>
      <c r="P1846"/>
      <c r="Q1846"/>
      <c r="R1846"/>
      <c r="S1846"/>
      <c r="T1846"/>
      <c r="U1846"/>
      <c r="V1846"/>
      <c r="W1846"/>
      <c r="X1846"/>
      <c r="Y1846"/>
      <c r="Z1846"/>
      <c r="AA1846"/>
      <c r="AB1846"/>
      <c r="AC1846"/>
    </row>
    <row r="1847" spans="2:29" s="1" customFormat="1">
      <c r="B1847" s="4"/>
      <c r="C1847" s="5"/>
      <c r="G1847"/>
      <c r="H1847"/>
      <c r="I1847"/>
      <c r="J1847"/>
      <c r="K1847"/>
      <c r="L1847"/>
      <c r="M1847"/>
      <c r="N1847"/>
      <c r="O1847"/>
      <c r="P1847"/>
      <c r="Q1847"/>
      <c r="R1847"/>
      <c r="S1847"/>
      <c r="T1847"/>
      <c r="U1847"/>
      <c r="V1847"/>
      <c r="W1847"/>
      <c r="X1847"/>
      <c r="Y1847"/>
      <c r="Z1847"/>
      <c r="AA1847"/>
      <c r="AB1847"/>
      <c r="AC1847"/>
    </row>
    <row r="1848" spans="2:29" s="1" customFormat="1">
      <c r="B1848" s="4"/>
      <c r="C1848" s="5"/>
      <c r="G1848"/>
      <c r="H1848"/>
      <c r="I1848"/>
      <c r="J1848"/>
      <c r="K1848"/>
      <c r="L1848"/>
      <c r="M1848"/>
      <c r="N1848"/>
      <c r="O1848"/>
      <c r="P1848"/>
      <c r="Q1848"/>
      <c r="R1848"/>
      <c r="S1848"/>
      <c r="T1848"/>
      <c r="U1848"/>
      <c r="V1848"/>
      <c r="W1848"/>
      <c r="X1848"/>
      <c r="Y1848"/>
      <c r="Z1848"/>
      <c r="AA1848"/>
      <c r="AB1848"/>
      <c r="AC1848"/>
    </row>
    <row r="1849" spans="2:29" s="1" customFormat="1">
      <c r="B1849" s="4"/>
      <c r="C1849" s="5"/>
      <c r="G1849"/>
      <c r="H1849"/>
      <c r="I1849"/>
      <c r="J1849"/>
      <c r="K1849"/>
      <c r="L1849"/>
      <c r="M1849"/>
      <c r="N1849"/>
      <c r="O1849"/>
      <c r="P1849"/>
      <c r="Q1849"/>
      <c r="R1849"/>
      <c r="S1849"/>
      <c r="T1849"/>
      <c r="U1849"/>
      <c r="V1849"/>
      <c r="W1849"/>
      <c r="X1849"/>
      <c r="Y1849"/>
      <c r="Z1849"/>
      <c r="AA1849"/>
      <c r="AB1849"/>
      <c r="AC1849"/>
    </row>
    <row r="1850" spans="2:29" s="1" customFormat="1">
      <c r="B1850" s="4"/>
      <c r="C1850" s="5"/>
      <c r="G1850"/>
      <c r="H1850"/>
      <c r="I1850"/>
      <c r="J1850"/>
      <c r="K1850"/>
      <c r="L1850"/>
      <c r="M1850"/>
      <c r="N1850"/>
      <c r="O1850"/>
      <c r="P1850"/>
      <c r="Q1850"/>
      <c r="R1850"/>
      <c r="S1850"/>
      <c r="T1850"/>
      <c r="U1850"/>
      <c r="V1850"/>
      <c r="W1850"/>
      <c r="X1850"/>
      <c r="Y1850"/>
      <c r="Z1850"/>
      <c r="AA1850"/>
      <c r="AB1850"/>
      <c r="AC1850"/>
    </row>
    <row r="1851" spans="2:29" s="1" customFormat="1">
      <c r="B1851" s="4"/>
      <c r="C1851" s="5"/>
      <c r="G1851"/>
      <c r="H1851"/>
      <c r="I1851"/>
      <c r="J1851"/>
      <c r="K1851"/>
      <c r="L1851"/>
      <c r="M1851"/>
      <c r="N1851"/>
      <c r="O1851"/>
      <c r="P1851"/>
      <c r="Q1851"/>
      <c r="R1851"/>
      <c r="S1851"/>
      <c r="T1851"/>
      <c r="U1851"/>
      <c r="V1851"/>
      <c r="W1851"/>
      <c r="X1851"/>
      <c r="Y1851"/>
      <c r="Z1851"/>
      <c r="AA1851"/>
      <c r="AB1851"/>
      <c r="AC1851"/>
    </row>
    <row r="1852" spans="2:29" s="1" customFormat="1">
      <c r="B1852" s="4"/>
      <c r="C1852" s="5"/>
      <c r="G1852"/>
      <c r="H1852"/>
      <c r="I1852"/>
      <c r="J1852"/>
      <c r="K1852"/>
      <c r="L1852"/>
      <c r="M1852"/>
      <c r="N1852"/>
      <c r="O1852"/>
      <c r="P1852"/>
      <c r="Q1852"/>
      <c r="R1852"/>
      <c r="S1852"/>
      <c r="T1852"/>
      <c r="U1852"/>
      <c r="V1852"/>
      <c r="W1852"/>
      <c r="X1852"/>
      <c r="Y1852"/>
      <c r="Z1852"/>
      <c r="AA1852"/>
      <c r="AB1852"/>
      <c r="AC1852"/>
    </row>
    <row r="1853" spans="2:29" s="1" customFormat="1">
      <c r="B1853" s="4"/>
      <c r="C1853" s="5"/>
      <c r="G1853"/>
      <c r="H1853"/>
      <c r="I1853"/>
      <c r="J1853"/>
      <c r="K1853"/>
      <c r="L1853"/>
      <c r="M1853"/>
      <c r="N1853"/>
      <c r="O1853"/>
      <c r="P1853"/>
      <c r="Q1853"/>
      <c r="R1853"/>
      <c r="S1853"/>
      <c r="T1853"/>
      <c r="U1853"/>
      <c r="V1853"/>
      <c r="W1853"/>
      <c r="X1853"/>
      <c r="Y1853"/>
      <c r="Z1853"/>
      <c r="AA1853"/>
      <c r="AB1853"/>
      <c r="AC1853"/>
    </row>
    <row r="1854" spans="2:29" s="1" customFormat="1">
      <c r="B1854" s="4"/>
      <c r="C1854" s="5"/>
      <c r="G1854"/>
      <c r="H1854"/>
      <c r="I1854"/>
      <c r="J1854"/>
      <c r="K1854"/>
      <c r="L1854"/>
      <c r="M1854"/>
      <c r="N1854"/>
      <c r="O1854"/>
      <c r="P1854"/>
      <c r="Q1854"/>
      <c r="R1854"/>
      <c r="S1854"/>
      <c r="T1854"/>
      <c r="U1854"/>
      <c r="V1854"/>
      <c r="W1854"/>
      <c r="X1854"/>
      <c r="Y1854"/>
      <c r="Z1854"/>
      <c r="AA1854"/>
      <c r="AB1854"/>
      <c r="AC1854"/>
    </row>
    <row r="1855" spans="2:29" s="1" customFormat="1">
      <c r="B1855" s="4"/>
      <c r="C1855" s="5"/>
      <c r="G1855"/>
      <c r="H1855"/>
      <c r="I1855"/>
      <c r="J1855"/>
      <c r="K1855"/>
      <c r="L1855"/>
      <c r="M1855"/>
      <c r="N1855"/>
      <c r="O1855"/>
      <c r="P1855"/>
      <c r="Q1855"/>
      <c r="R1855"/>
      <c r="S1855"/>
      <c r="T1855"/>
      <c r="U1855"/>
      <c r="V1855"/>
      <c r="W1855"/>
      <c r="X1855"/>
      <c r="Y1855"/>
      <c r="Z1855"/>
      <c r="AA1855"/>
      <c r="AB1855"/>
      <c r="AC1855"/>
    </row>
    <row r="1856" spans="2:29" s="1" customFormat="1">
      <c r="B1856" s="4"/>
      <c r="C1856" s="5"/>
      <c r="G1856"/>
      <c r="H1856"/>
      <c r="I1856"/>
      <c r="J1856"/>
      <c r="K1856"/>
      <c r="L1856"/>
      <c r="M1856"/>
      <c r="N1856"/>
      <c r="O1856"/>
      <c r="P1856"/>
      <c r="Q1856"/>
      <c r="R1856"/>
      <c r="S1856"/>
      <c r="T1856"/>
      <c r="U1856"/>
      <c r="V1856"/>
      <c r="W1856"/>
      <c r="X1856"/>
      <c r="Y1856"/>
      <c r="Z1856"/>
      <c r="AA1856"/>
      <c r="AB1856"/>
      <c r="AC1856"/>
    </row>
    <row r="1857" spans="2:29" s="1" customFormat="1">
      <c r="B1857" s="4"/>
      <c r="C1857" s="5"/>
      <c r="G1857"/>
      <c r="H1857"/>
      <c r="I1857"/>
      <c r="J1857"/>
      <c r="K1857"/>
      <c r="L1857"/>
      <c r="M1857"/>
      <c r="N1857"/>
      <c r="O1857"/>
      <c r="P1857"/>
      <c r="Q1857"/>
      <c r="R1857"/>
      <c r="S1857"/>
      <c r="T1857"/>
      <c r="U1857"/>
      <c r="V1857"/>
      <c r="W1857"/>
      <c r="X1857"/>
      <c r="Y1857"/>
      <c r="Z1857"/>
      <c r="AA1857"/>
      <c r="AB1857"/>
      <c r="AC1857"/>
    </row>
    <row r="1858" spans="2:29" s="1" customFormat="1">
      <c r="B1858" s="4"/>
      <c r="C1858" s="5"/>
      <c r="G1858"/>
      <c r="H1858"/>
      <c r="I1858"/>
      <c r="J1858"/>
      <c r="K1858"/>
      <c r="L1858"/>
      <c r="M1858"/>
      <c r="N1858"/>
      <c r="O1858"/>
      <c r="P1858"/>
      <c r="Q1858"/>
      <c r="R1858"/>
      <c r="S1858"/>
      <c r="T1858"/>
      <c r="U1858"/>
      <c r="V1858"/>
      <c r="W1858"/>
      <c r="X1858"/>
      <c r="Y1858"/>
      <c r="Z1858"/>
      <c r="AA1858"/>
      <c r="AB1858"/>
      <c r="AC1858"/>
    </row>
    <row r="1859" spans="2:29" s="1" customFormat="1">
      <c r="B1859" s="4"/>
      <c r="C1859" s="5"/>
      <c r="G1859"/>
      <c r="H1859"/>
      <c r="I1859"/>
      <c r="J1859"/>
      <c r="K1859"/>
      <c r="L1859"/>
      <c r="M1859"/>
      <c r="N1859"/>
      <c r="O1859"/>
      <c r="P1859"/>
      <c r="Q1859"/>
      <c r="R1859"/>
      <c r="S1859"/>
      <c r="T1859"/>
      <c r="U1859"/>
      <c r="V1859"/>
      <c r="W1859"/>
      <c r="X1859"/>
      <c r="Y1859"/>
      <c r="Z1859"/>
      <c r="AA1859"/>
      <c r="AB1859"/>
      <c r="AC1859"/>
    </row>
    <row r="1860" spans="2:29" s="1" customFormat="1">
      <c r="B1860" s="4"/>
      <c r="C1860" s="5"/>
      <c r="G1860"/>
      <c r="H1860"/>
      <c r="I1860"/>
      <c r="J1860"/>
      <c r="K1860"/>
      <c r="L1860"/>
      <c r="M1860"/>
      <c r="N1860"/>
      <c r="O1860"/>
      <c r="P1860"/>
      <c r="Q1860"/>
      <c r="R1860"/>
      <c r="S1860"/>
      <c r="T1860"/>
      <c r="U1860"/>
      <c r="V1860"/>
      <c r="W1860"/>
      <c r="X1860"/>
      <c r="Y1860"/>
      <c r="Z1860"/>
      <c r="AA1860"/>
      <c r="AB1860"/>
      <c r="AC1860"/>
    </row>
    <row r="1861" spans="2:29" s="1" customFormat="1">
      <c r="B1861" s="4"/>
      <c r="C1861" s="5"/>
      <c r="G1861"/>
      <c r="H1861"/>
      <c r="I1861"/>
      <c r="J1861"/>
      <c r="K1861"/>
      <c r="L1861"/>
      <c r="M1861"/>
      <c r="N1861"/>
      <c r="O1861"/>
      <c r="P1861"/>
      <c r="Q1861"/>
      <c r="R1861"/>
      <c r="S1861"/>
      <c r="T1861"/>
      <c r="U1861"/>
      <c r="V1861"/>
      <c r="W1861"/>
      <c r="X1861"/>
      <c r="Y1861"/>
      <c r="Z1861"/>
      <c r="AA1861"/>
      <c r="AB1861"/>
      <c r="AC1861"/>
    </row>
    <row r="1862" spans="2:29" s="1" customFormat="1">
      <c r="B1862" s="4"/>
      <c r="C1862" s="5"/>
      <c r="G1862"/>
      <c r="H1862"/>
      <c r="I1862"/>
      <c r="J1862"/>
      <c r="K1862"/>
      <c r="L1862"/>
      <c r="M1862"/>
      <c r="N1862"/>
      <c r="O1862"/>
      <c r="P1862"/>
      <c r="Q1862"/>
      <c r="R1862"/>
      <c r="S1862"/>
      <c r="T1862"/>
      <c r="U1862"/>
      <c r="V1862"/>
      <c r="W1862"/>
      <c r="X1862"/>
      <c r="Y1862"/>
      <c r="Z1862"/>
      <c r="AA1862"/>
      <c r="AB1862"/>
      <c r="AC1862"/>
    </row>
    <row r="1863" spans="2:29" s="1" customFormat="1">
      <c r="B1863" s="4"/>
      <c r="C1863" s="5"/>
      <c r="G1863"/>
      <c r="H1863"/>
      <c r="I1863"/>
      <c r="J1863"/>
      <c r="K1863"/>
      <c r="L1863"/>
      <c r="M1863"/>
      <c r="N1863"/>
      <c r="O1863"/>
      <c r="P1863"/>
      <c r="Q1863"/>
      <c r="R1863"/>
      <c r="S1863"/>
      <c r="T1863"/>
      <c r="U1863"/>
      <c r="V1863"/>
      <c r="W1863"/>
      <c r="X1863"/>
      <c r="Y1863"/>
      <c r="Z1863"/>
      <c r="AA1863"/>
      <c r="AB1863"/>
      <c r="AC1863"/>
    </row>
    <row r="1864" spans="2:29" s="1" customFormat="1">
      <c r="B1864" s="4"/>
      <c r="C1864" s="5"/>
      <c r="G1864"/>
      <c r="H1864"/>
      <c r="I1864"/>
      <c r="J1864"/>
      <c r="K1864"/>
      <c r="L1864"/>
      <c r="M1864"/>
      <c r="N1864"/>
      <c r="O1864"/>
      <c r="P1864"/>
      <c r="Q1864"/>
      <c r="R1864"/>
      <c r="S1864"/>
      <c r="T1864"/>
      <c r="U1864"/>
      <c r="V1864"/>
      <c r="W1864"/>
      <c r="X1864"/>
      <c r="Y1864"/>
      <c r="Z1864"/>
      <c r="AA1864"/>
      <c r="AB1864"/>
      <c r="AC1864"/>
    </row>
    <row r="1865" spans="2:29" s="1" customFormat="1">
      <c r="B1865" s="4"/>
      <c r="C1865" s="5"/>
      <c r="G1865"/>
      <c r="H1865"/>
      <c r="I1865"/>
      <c r="J1865"/>
      <c r="K1865"/>
      <c r="L1865"/>
      <c r="M1865"/>
      <c r="N1865"/>
      <c r="O1865"/>
      <c r="P1865"/>
      <c r="Q1865"/>
      <c r="R1865"/>
      <c r="S1865"/>
      <c r="T1865"/>
      <c r="U1865"/>
      <c r="V1865"/>
      <c r="W1865"/>
      <c r="X1865"/>
      <c r="Y1865"/>
      <c r="Z1865"/>
      <c r="AA1865"/>
      <c r="AB1865"/>
      <c r="AC1865"/>
    </row>
    <row r="1866" spans="2:29" s="1" customFormat="1">
      <c r="B1866" s="4"/>
      <c r="C1866" s="5"/>
      <c r="G1866"/>
      <c r="H1866"/>
      <c r="I1866"/>
      <c r="J1866"/>
      <c r="K1866"/>
      <c r="L1866"/>
      <c r="M1866"/>
      <c r="N1866"/>
      <c r="O1866"/>
      <c r="P1866"/>
      <c r="Q1866"/>
      <c r="R1866"/>
      <c r="S1866"/>
      <c r="T1866"/>
      <c r="U1866"/>
      <c r="V1866"/>
      <c r="W1866"/>
      <c r="X1866"/>
      <c r="Y1866"/>
      <c r="Z1866"/>
      <c r="AA1866"/>
      <c r="AB1866"/>
      <c r="AC1866"/>
    </row>
    <row r="1867" spans="2:29" s="1" customFormat="1">
      <c r="B1867" s="4"/>
      <c r="C1867" s="5"/>
      <c r="G1867"/>
      <c r="H1867"/>
      <c r="I1867"/>
      <c r="J1867"/>
      <c r="K1867"/>
      <c r="L1867"/>
      <c r="M1867"/>
      <c r="N1867"/>
      <c r="O1867"/>
      <c r="P1867"/>
      <c r="Q1867"/>
      <c r="R1867"/>
      <c r="S1867"/>
      <c r="T1867"/>
      <c r="U1867"/>
      <c r="V1867"/>
      <c r="W1867"/>
      <c r="X1867"/>
      <c r="Y1867"/>
      <c r="Z1867"/>
      <c r="AA1867"/>
      <c r="AB1867"/>
      <c r="AC1867"/>
    </row>
    <row r="1868" spans="2:29" s="1" customFormat="1">
      <c r="B1868" s="4"/>
      <c r="C1868" s="5"/>
      <c r="G1868"/>
      <c r="H1868"/>
      <c r="I1868"/>
      <c r="J1868"/>
      <c r="K1868"/>
      <c r="L1868"/>
      <c r="M1868"/>
      <c r="N1868"/>
      <c r="O1868"/>
      <c r="P1868"/>
      <c r="Q1868"/>
      <c r="R1868"/>
      <c r="S1868"/>
      <c r="T1868"/>
      <c r="U1868"/>
      <c r="V1868"/>
      <c r="W1868"/>
      <c r="X1868"/>
      <c r="Y1868"/>
      <c r="Z1868"/>
      <c r="AA1868"/>
      <c r="AB1868"/>
      <c r="AC1868"/>
    </row>
    <row r="1869" spans="2:29" s="1" customFormat="1">
      <c r="B1869" s="4"/>
      <c r="C1869" s="5"/>
      <c r="G1869"/>
      <c r="H1869"/>
      <c r="I1869"/>
      <c r="J1869"/>
      <c r="K1869"/>
      <c r="L1869"/>
      <c r="M1869"/>
      <c r="N1869"/>
      <c r="O1869"/>
      <c r="P1869"/>
      <c r="Q1869"/>
      <c r="R1869"/>
      <c r="S1869"/>
      <c r="T1869"/>
      <c r="U1869"/>
      <c r="V1869"/>
      <c r="W1869"/>
      <c r="X1869"/>
      <c r="Y1869"/>
      <c r="Z1869"/>
      <c r="AA1869"/>
      <c r="AB1869"/>
      <c r="AC1869"/>
    </row>
    <row r="1870" spans="2:29" s="1" customFormat="1">
      <c r="B1870" s="4"/>
      <c r="C1870" s="5"/>
      <c r="G1870"/>
      <c r="H1870"/>
      <c r="I1870"/>
      <c r="J1870"/>
      <c r="K1870"/>
      <c r="L1870"/>
      <c r="M1870"/>
      <c r="N1870"/>
      <c r="O1870"/>
      <c r="P1870"/>
      <c r="Q1870"/>
      <c r="R1870"/>
      <c r="S1870"/>
      <c r="T1870"/>
      <c r="U1870"/>
      <c r="V1870"/>
      <c r="W1870"/>
      <c r="X1870"/>
      <c r="Y1870"/>
      <c r="Z1870"/>
      <c r="AA1870"/>
      <c r="AB1870"/>
      <c r="AC1870"/>
    </row>
    <row r="1871" spans="2:29" s="1" customFormat="1">
      <c r="B1871" s="4"/>
      <c r="C1871" s="5"/>
      <c r="G1871"/>
      <c r="H1871"/>
      <c r="I1871"/>
      <c r="J1871"/>
      <c r="K1871"/>
      <c r="L1871"/>
      <c r="M1871"/>
      <c r="N1871"/>
      <c r="O1871"/>
      <c r="P1871"/>
      <c r="Q1871"/>
      <c r="R1871"/>
      <c r="S1871"/>
      <c r="T1871"/>
      <c r="U1871"/>
      <c r="V1871"/>
      <c r="W1871"/>
      <c r="X1871"/>
      <c r="Y1871"/>
      <c r="Z1871"/>
      <c r="AA1871"/>
      <c r="AB1871"/>
      <c r="AC1871"/>
    </row>
    <row r="1872" spans="2:29" s="1" customFormat="1">
      <c r="B1872" s="4"/>
      <c r="C1872" s="5"/>
      <c r="G1872"/>
      <c r="H1872"/>
      <c r="I1872"/>
      <c r="J1872"/>
      <c r="K1872"/>
      <c r="L1872"/>
      <c r="M1872"/>
      <c r="N1872"/>
      <c r="O1872"/>
      <c r="P1872"/>
      <c r="Q1872"/>
      <c r="R1872"/>
      <c r="S1872"/>
      <c r="T1872"/>
      <c r="U1872"/>
      <c r="V1872"/>
      <c r="W1872"/>
      <c r="X1872"/>
      <c r="Y1872"/>
      <c r="Z1872"/>
      <c r="AA1872"/>
      <c r="AB1872"/>
      <c r="AC1872"/>
    </row>
    <row r="1873" spans="2:29" s="1" customFormat="1">
      <c r="B1873" s="4"/>
      <c r="C1873" s="5"/>
      <c r="G1873"/>
      <c r="H1873"/>
      <c r="I1873"/>
      <c r="J1873"/>
      <c r="K1873"/>
      <c r="L1873"/>
      <c r="M1873"/>
      <c r="N1873"/>
      <c r="O1873"/>
      <c r="P1873"/>
      <c r="Q1873"/>
      <c r="R1873"/>
      <c r="S1873"/>
      <c r="T1873"/>
      <c r="U1873"/>
      <c r="V1873"/>
      <c r="W1873"/>
      <c r="X1873"/>
      <c r="Y1873"/>
      <c r="Z1873"/>
      <c r="AA1873"/>
      <c r="AB1873"/>
      <c r="AC1873"/>
    </row>
    <row r="1874" spans="2:29" s="1" customFormat="1">
      <c r="B1874" s="4"/>
      <c r="C1874" s="5"/>
      <c r="G1874"/>
      <c r="H1874"/>
      <c r="I1874"/>
      <c r="J1874"/>
      <c r="K1874"/>
      <c r="L1874"/>
      <c r="M1874"/>
      <c r="N1874"/>
      <c r="O1874"/>
      <c r="P1874"/>
      <c r="Q1874"/>
      <c r="R1874"/>
      <c r="S1874"/>
      <c r="T1874"/>
      <c r="U1874"/>
      <c r="V1874"/>
      <c r="W1874"/>
      <c r="X1874"/>
      <c r="Y1874"/>
      <c r="Z1874"/>
      <c r="AA1874"/>
      <c r="AB1874"/>
      <c r="AC1874"/>
    </row>
    <row r="1875" spans="2:29" s="1" customFormat="1">
      <c r="B1875" s="4"/>
      <c r="C1875" s="5"/>
      <c r="G1875"/>
      <c r="H1875"/>
      <c r="I1875"/>
      <c r="J1875"/>
      <c r="K1875"/>
      <c r="L1875"/>
      <c r="M1875"/>
      <c r="N1875"/>
      <c r="O1875"/>
      <c r="P1875"/>
      <c r="Q1875"/>
      <c r="R1875"/>
      <c r="S1875"/>
      <c r="T1875"/>
      <c r="U1875"/>
      <c r="V1875"/>
      <c r="W1875"/>
      <c r="X1875"/>
      <c r="Y1875"/>
      <c r="Z1875"/>
      <c r="AA1875"/>
      <c r="AB1875"/>
      <c r="AC1875"/>
    </row>
    <row r="1876" spans="2:29" s="1" customFormat="1">
      <c r="B1876" s="4"/>
      <c r="C1876" s="5"/>
      <c r="G1876"/>
      <c r="H1876"/>
      <c r="I1876"/>
      <c r="J1876"/>
      <c r="K1876"/>
      <c r="L1876"/>
      <c r="M1876"/>
      <c r="N1876"/>
      <c r="O1876"/>
      <c r="P1876"/>
      <c r="Q1876"/>
      <c r="R1876"/>
      <c r="S1876"/>
      <c r="T1876"/>
      <c r="U1876"/>
      <c r="V1876"/>
      <c r="W1876"/>
      <c r="X1876"/>
      <c r="Y1876"/>
      <c r="Z1876"/>
      <c r="AA1876"/>
      <c r="AB1876"/>
      <c r="AC1876"/>
    </row>
    <row r="1877" spans="2:29" s="1" customFormat="1">
      <c r="B1877" s="4"/>
      <c r="C1877" s="5"/>
      <c r="G1877"/>
      <c r="H1877"/>
      <c r="I1877"/>
      <c r="J1877"/>
      <c r="K1877"/>
      <c r="L1877"/>
      <c r="M1877"/>
      <c r="N1877"/>
      <c r="O1877"/>
      <c r="P1877"/>
      <c r="Q1877"/>
      <c r="R1877"/>
      <c r="S1877"/>
      <c r="T1877"/>
      <c r="U1877"/>
      <c r="V1877"/>
      <c r="W1877"/>
      <c r="X1877"/>
      <c r="Y1877"/>
      <c r="Z1877"/>
      <c r="AA1877"/>
      <c r="AB1877"/>
      <c r="AC1877"/>
    </row>
    <row r="1878" spans="2:29" s="1" customFormat="1">
      <c r="B1878" s="4"/>
      <c r="C1878" s="5"/>
      <c r="G1878"/>
      <c r="H1878"/>
      <c r="I1878"/>
      <c r="J1878"/>
      <c r="K1878"/>
      <c r="L1878"/>
      <c r="M1878"/>
      <c r="N1878"/>
      <c r="O1878"/>
      <c r="P1878"/>
      <c r="Q1878"/>
      <c r="R1878"/>
      <c r="S1878"/>
      <c r="T1878"/>
      <c r="U1878"/>
      <c r="V1878"/>
      <c r="W1878"/>
      <c r="X1878"/>
      <c r="Y1878"/>
      <c r="Z1878"/>
      <c r="AA1878"/>
      <c r="AB1878"/>
      <c r="AC1878"/>
    </row>
    <row r="1879" spans="2:29" s="1" customFormat="1">
      <c r="B1879" s="4"/>
      <c r="C1879" s="5"/>
      <c r="G1879"/>
      <c r="H1879"/>
      <c r="I1879"/>
      <c r="J1879"/>
      <c r="K1879"/>
      <c r="L1879"/>
      <c r="M1879"/>
      <c r="N1879"/>
      <c r="O1879"/>
      <c r="P1879"/>
      <c r="Q1879"/>
      <c r="R1879"/>
      <c r="S1879"/>
      <c r="T1879"/>
      <c r="U1879"/>
      <c r="V1879"/>
      <c r="W1879"/>
      <c r="X1879"/>
      <c r="Y1879"/>
      <c r="Z1879"/>
      <c r="AA1879"/>
      <c r="AB1879"/>
      <c r="AC1879"/>
    </row>
    <row r="1880" spans="2:29" s="1" customFormat="1">
      <c r="B1880" s="4"/>
      <c r="C1880" s="5"/>
      <c r="G1880"/>
      <c r="H1880"/>
      <c r="I1880"/>
      <c r="J1880"/>
      <c r="K1880"/>
      <c r="L1880"/>
      <c r="M1880"/>
      <c r="N1880"/>
      <c r="O1880"/>
      <c r="P1880"/>
      <c r="Q1880"/>
      <c r="R1880"/>
      <c r="S1880"/>
      <c r="T1880"/>
      <c r="U1880"/>
      <c r="V1880"/>
      <c r="W1880"/>
      <c r="X1880"/>
      <c r="Y1880"/>
      <c r="Z1880"/>
      <c r="AA1880"/>
      <c r="AB1880"/>
      <c r="AC1880"/>
    </row>
    <row r="1881" spans="2:29" s="1" customFormat="1">
      <c r="B1881" s="4"/>
      <c r="C1881" s="5"/>
      <c r="G1881"/>
      <c r="H1881"/>
      <c r="I1881"/>
      <c r="J1881"/>
      <c r="K1881"/>
      <c r="L1881"/>
      <c r="M1881"/>
      <c r="N1881"/>
      <c r="O1881"/>
      <c r="P1881"/>
      <c r="Q1881"/>
      <c r="R1881"/>
      <c r="S1881"/>
      <c r="T1881"/>
      <c r="U1881"/>
      <c r="V1881"/>
      <c r="W1881"/>
      <c r="X1881"/>
      <c r="Y1881"/>
      <c r="Z1881"/>
      <c r="AA1881"/>
      <c r="AB1881"/>
      <c r="AC1881"/>
    </row>
    <row r="1882" spans="2:29" s="1" customFormat="1">
      <c r="B1882" s="4"/>
      <c r="C1882" s="5"/>
      <c r="G1882"/>
      <c r="H1882"/>
      <c r="I1882"/>
      <c r="J1882"/>
      <c r="K1882"/>
      <c r="L1882"/>
      <c r="M1882"/>
      <c r="N1882"/>
      <c r="O1882"/>
      <c r="P1882"/>
      <c r="Q1882"/>
      <c r="R1882"/>
      <c r="S1882"/>
      <c r="T1882"/>
      <c r="U1882"/>
      <c r="V1882"/>
      <c r="W1882"/>
      <c r="X1882"/>
      <c r="Y1882"/>
      <c r="Z1882"/>
      <c r="AA1882"/>
      <c r="AB1882"/>
      <c r="AC1882"/>
    </row>
    <row r="1883" spans="2:29" s="1" customFormat="1">
      <c r="B1883" s="4"/>
      <c r="C1883" s="5"/>
      <c r="G1883"/>
      <c r="H1883"/>
      <c r="I1883"/>
      <c r="J1883"/>
      <c r="K1883"/>
      <c r="L1883"/>
      <c r="M1883"/>
      <c r="N1883"/>
      <c r="O1883"/>
      <c r="P1883"/>
      <c r="Q1883"/>
      <c r="R1883"/>
      <c r="S1883"/>
      <c r="T1883"/>
      <c r="U1883"/>
      <c r="V1883"/>
      <c r="W1883"/>
      <c r="X1883"/>
      <c r="Y1883"/>
      <c r="Z1883"/>
      <c r="AA1883"/>
      <c r="AB1883"/>
      <c r="AC1883"/>
    </row>
    <row r="1884" spans="2:29" s="1" customFormat="1">
      <c r="B1884" s="4"/>
      <c r="C1884" s="5"/>
      <c r="G1884"/>
      <c r="H1884"/>
      <c r="I1884"/>
      <c r="J1884"/>
      <c r="K1884"/>
      <c r="L1884"/>
      <c r="M1884"/>
      <c r="N1884"/>
      <c r="O1884"/>
      <c r="P1884"/>
      <c r="Q1884"/>
      <c r="R1884"/>
      <c r="S1884"/>
      <c r="T1884"/>
      <c r="U1884"/>
      <c r="V1884"/>
      <c r="W1884"/>
      <c r="X1884"/>
      <c r="Y1884"/>
      <c r="Z1884"/>
      <c r="AA1884"/>
      <c r="AB1884"/>
      <c r="AC1884"/>
    </row>
    <row r="1885" spans="2:29" s="1" customFormat="1">
      <c r="B1885" s="4"/>
      <c r="C1885" s="5"/>
      <c r="G1885"/>
      <c r="H1885"/>
      <c r="I1885"/>
      <c r="J1885"/>
      <c r="K1885"/>
      <c r="L1885"/>
      <c r="M1885"/>
      <c r="N1885"/>
      <c r="O1885"/>
      <c r="P1885"/>
      <c r="Q1885"/>
      <c r="R1885"/>
      <c r="S1885"/>
      <c r="T1885"/>
      <c r="U1885"/>
      <c r="V1885"/>
      <c r="W1885"/>
      <c r="X1885"/>
      <c r="Y1885"/>
      <c r="Z1885"/>
      <c r="AA1885"/>
      <c r="AB1885"/>
      <c r="AC1885"/>
    </row>
    <row r="1886" spans="2:29" s="1" customFormat="1">
      <c r="B1886" s="4"/>
      <c r="C1886" s="5"/>
      <c r="G1886"/>
      <c r="H1886"/>
      <c r="I1886"/>
      <c r="J1886"/>
      <c r="K1886"/>
      <c r="L1886"/>
      <c r="M1886"/>
      <c r="N1886"/>
      <c r="O1886"/>
      <c r="P1886"/>
      <c r="Q1886"/>
      <c r="R1886"/>
      <c r="S1886"/>
      <c r="T1886"/>
      <c r="U1886"/>
      <c r="V1886"/>
      <c r="W1886"/>
      <c r="X1886"/>
      <c r="Y1886"/>
      <c r="Z1886"/>
      <c r="AA1886"/>
      <c r="AB1886"/>
      <c r="AC1886"/>
    </row>
    <row r="1887" spans="2:29" s="1" customFormat="1">
      <c r="B1887" s="4"/>
      <c r="C1887" s="5"/>
      <c r="G1887"/>
      <c r="H1887"/>
      <c r="I1887"/>
      <c r="J1887"/>
      <c r="K1887"/>
      <c r="L1887"/>
      <c r="M1887"/>
      <c r="N1887"/>
      <c r="O1887"/>
      <c r="P1887"/>
      <c r="Q1887"/>
      <c r="R1887"/>
      <c r="S1887"/>
      <c r="T1887"/>
      <c r="U1887"/>
      <c r="V1887"/>
      <c r="W1887"/>
      <c r="X1887"/>
      <c r="Y1887"/>
      <c r="Z1887"/>
      <c r="AA1887"/>
      <c r="AB1887"/>
      <c r="AC1887"/>
    </row>
    <row r="1888" spans="2:29" s="1" customFormat="1">
      <c r="B1888" s="4"/>
      <c r="C1888" s="5"/>
      <c r="G1888"/>
      <c r="H1888"/>
      <c r="I1888"/>
      <c r="J1888"/>
      <c r="K1888"/>
      <c r="L1888"/>
      <c r="M1888"/>
      <c r="N1888"/>
      <c r="O1888"/>
      <c r="P1888"/>
      <c r="Q1888"/>
      <c r="R1888"/>
      <c r="S1888"/>
      <c r="T1888"/>
      <c r="U1888"/>
      <c r="V1888"/>
      <c r="W1888"/>
      <c r="X1888"/>
      <c r="Y1888"/>
      <c r="Z1888"/>
      <c r="AA1888"/>
      <c r="AB1888"/>
      <c r="AC1888"/>
    </row>
    <row r="1889" spans="2:29" s="1" customFormat="1">
      <c r="B1889" s="4"/>
      <c r="C1889" s="5"/>
      <c r="G1889"/>
      <c r="H1889"/>
      <c r="I1889"/>
      <c r="J1889"/>
      <c r="K1889"/>
      <c r="L1889"/>
      <c r="M1889"/>
      <c r="N1889"/>
      <c r="O1889"/>
      <c r="P1889"/>
      <c r="Q1889"/>
      <c r="R1889"/>
      <c r="S1889"/>
      <c r="T1889"/>
      <c r="U1889"/>
      <c r="V1889"/>
      <c r="W1889"/>
      <c r="X1889"/>
      <c r="Y1889"/>
      <c r="Z1889"/>
      <c r="AA1889"/>
      <c r="AB1889"/>
      <c r="AC1889"/>
    </row>
    <row r="1890" spans="2:29" s="1" customFormat="1">
      <c r="B1890" s="4"/>
      <c r="C1890" s="5"/>
      <c r="G1890"/>
      <c r="H1890"/>
      <c r="I1890"/>
      <c r="J1890"/>
      <c r="K1890"/>
      <c r="L1890"/>
      <c r="M1890"/>
      <c r="N1890"/>
      <c r="O1890"/>
      <c r="P1890"/>
      <c r="Q1890"/>
      <c r="R1890"/>
      <c r="S1890"/>
      <c r="T1890"/>
      <c r="U1890"/>
      <c r="V1890"/>
      <c r="W1890"/>
      <c r="X1890"/>
      <c r="Y1890"/>
      <c r="Z1890"/>
      <c r="AA1890"/>
      <c r="AB1890"/>
      <c r="AC1890"/>
    </row>
    <row r="1891" spans="2:29" s="1" customFormat="1">
      <c r="B1891" s="4"/>
      <c r="C1891" s="5"/>
      <c r="G1891"/>
      <c r="H1891"/>
      <c r="I1891"/>
      <c r="J1891"/>
      <c r="K1891"/>
      <c r="L1891"/>
      <c r="M1891"/>
      <c r="N1891"/>
      <c r="O1891"/>
      <c r="P1891"/>
      <c r="Q1891"/>
      <c r="R1891"/>
      <c r="S1891"/>
      <c r="T1891"/>
      <c r="U1891"/>
      <c r="V1891"/>
      <c r="W1891"/>
      <c r="X1891"/>
      <c r="Y1891"/>
      <c r="Z1891"/>
      <c r="AA1891"/>
      <c r="AB1891"/>
      <c r="AC1891"/>
    </row>
    <row r="1892" spans="2:29" s="1" customFormat="1">
      <c r="B1892" s="4"/>
      <c r="C1892" s="5"/>
      <c r="G1892"/>
      <c r="H1892"/>
      <c r="I1892"/>
      <c r="J1892"/>
      <c r="K1892"/>
      <c r="L1892"/>
      <c r="M1892"/>
      <c r="N1892"/>
      <c r="O1892"/>
      <c r="P1892"/>
      <c r="Q1892"/>
      <c r="R1892"/>
      <c r="S1892"/>
      <c r="T1892"/>
      <c r="U1892"/>
      <c r="V1892"/>
      <c r="W1892"/>
      <c r="X1892"/>
      <c r="Y1892"/>
      <c r="Z1892"/>
      <c r="AA1892"/>
      <c r="AB1892"/>
      <c r="AC1892"/>
    </row>
    <row r="1893" spans="2:29" s="1" customFormat="1">
      <c r="B1893" s="4"/>
      <c r="C1893" s="5"/>
      <c r="G1893"/>
      <c r="H1893"/>
      <c r="I1893"/>
      <c r="J1893"/>
      <c r="K1893"/>
      <c r="L1893"/>
      <c r="M1893"/>
      <c r="N1893"/>
      <c r="O1893"/>
      <c r="P1893"/>
      <c r="Q1893"/>
      <c r="R1893"/>
      <c r="S1893"/>
      <c r="T1893"/>
      <c r="U1893"/>
      <c r="V1893"/>
      <c r="W1893"/>
      <c r="X1893"/>
      <c r="Y1893"/>
      <c r="Z1893"/>
      <c r="AA1893"/>
      <c r="AB1893"/>
      <c r="AC1893"/>
    </row>
    <row r="1894" spans="2:29" s="1" customFormat="1">
      <c r="B1894" s="4"/>
      <c r="C1894" s="5"/>
      <c r="G1894"/>
      <c r="H1894"/>
      <c r="I1894"/>
      <c r="J1894"/>
      <c r="K1894"/>
      <c r="L1894"/>
      <c r="M1894"/>
      <c r="N1894"/>
      <c r="O1894"/>
      <c r="P1894"/>
      <c r="Q1894"/>
      <c r="R1894"/>
      <c r="S1894"/>
      <c r="T1894"/>
      <c r="U1894"/>
      <c r="V1894"/>
      <c r="W1894"/>
      <c r="X1894"/>
      <c r="Y1894"/>
      <c r="Z1894"/>
      <c r="AA1894"/>
      <c r="AB1894"/>
      <c r="AC1894"/>
    </row>
    <row r="1895" spans="2:29" s="1" customFormat="1">
      <c r="B1895" s="4"/>
      <c r="C1895" s="5"/>
      <c r="G1895"/>
      <c r="H1895"/>
      <c r="I1895"/>
      <c r="J1895"/>
      <c r="K1895"/>
      <c r="L1895"/>
      <c r="M1895"/>
      <c r="N1895"/>
      <c r="O1895"/>
      <c r="P1895"/>
      <c r="Q1895"/>
      <c r="R1895"/>
      <c r="S1895"/>
      <c r="T1895"/>
      <c r="U1895"/>
      <c r="V1895"/>
      <c r="W1895"/>
      <c r="X1895"/>
      <c r="Y1895"/>
      <c r="Z1895"/>
      <c r="AA1895"/>
      <c r="AB1895"/>
      <c r="AC1895"/>
    </row>
    <row r="1896" spans="2:29" s="1" customFormat="1">
      <c r="B1896" s="4"/>
      <c r="C1896" s="5"/>
      <c r="G1896"/>
      <c r="H1896"/>
      <c r="I1896"/>
      <c r="J1896"/>
      <c r="K1896"/>
      <c r="L1896"/>
      <c r="M1896"/>
      <c r="N1896"/>
      <c r="O1896"/>
      <c r="P1896"/>
      <c r="Q1896"/>
      <c r="R1896"/>
      <c r="S1896"/>
      <c r="T1896"/>
      <c r="U1896"/>
      <c r="V1896"/>
      <c r="W1896"/>
      <c r="X1896"/>
      <c r="Y1896"/>
      <c r="Z1896"/>
      <c r="AA1896"/>
      <c r="AB1896"/>
      <c r="AC1896"/>
    </row>
    <row r="1897" spans="2:29" s="1" customFormat="1">
      <c r="B1897" s="4"/>
      <c r="C1897" s="5"/>
      <c r="G1897"/>
      <c r="H1897"/>
      <c r="I1897"/>
      <c r="J1897"/>
      <c r="K1897"/>
      <c r="L1897"/>
      <c r="M1897"/>
      <c r="N1897"/>
      <c r="O1897"/>
      <c r="P1897"/>
      <c r="Q1897"/>
      <c r="R1897"/>
      <c r="S1897"/>
      <c r="T1897"/>
      <c r="U1897"/>
      <c r="V1897"/>
      <c r="W1897"/>
      <c r="X1897"/>
      <c r="Y1897"/>
      <c r="Z1897"/>
      <c r="AA1897"/>
      <c r="AB1897"/>
      <c r="AC1897"/>
    </row>
    <row r="1898" spans="2:29" s="1" customFormat="1">
      <c r="B1898" s="4"/>
      <c r="C1898" s="5"/>
      <c r="G1898"/>
      <c r="H1898"/>
      <c r="I1898"/>
      <c r="J1898"/>
      <c r="K1898"/>
      <c r="L1898"/>
      <c r="M1898"/>
      <c r="N1898"/>
      <c r="O1898"/>
      <c r="P1898"/>
      <c r="Q1898"/>
      <c r="R1898"/>
      <c r="S1898"/>
      <c r="T1898"/>
      <c r="U1898"/>
      <c r="V1898"/>
      <c r="W1898"/>
      <c r="X1898"/>
      <c r="Y1898"/>
      <c r="Z1898"/>
      <c r="AA1898"/>
      <c r="AB1898"/>
      <c r="AC1898"/>
    </row>
    <row r="1899" spans="2:29" s="1" customFormat="1">
      <c r="B1899" s="4"/>
      <c r="C1899" s="5"/>
      <c r="G1899"/>
      <c r="H1899"/>
      <c r="I1899"/>
      <c r="J1899"/>
      <c r="K1899"/>
      <c r="L1899"/>
      <c r="M1899"/>
      <c r="N1899"/>
      <c r="O1899"/>
      <c r="P1899"/>
      <c r="Q1899"/>
      <c r="R1899"/>
      <c r="S1899"/>
      <c r="T1899"/>
      <c r="U1899"/>
      <c r="V1899"/>
      <c r="W1899"/>
      <c r="X1899"/>
      <c r="Y1899"/>
      <c r="Z1899"/>
      <c r="AA1899"/>
      <c r="AB1899"/>
      <c r="AC1899"/>
    </row>
    <row r="1900" spans="2:29" s="1" customFormat="1">
      <c r="B1900" s="4"/>
      <c r="C1900" s="5"/>
      <c r="G1900"/>
      <c r="H1900"/>
      <c r="I1900"/>
      <c r="J1900"/>
      <c r="K1900"/>
      <c r="L1900"/>
      <c r="M1900"/>
      <c r="N1900"/>
      <c r="O1900"/>
      <c r="P1900"/>
      <c r="Q1900"/>
      <c r="R1900"/>
      <c r="S1900"/>
      <c r="T1900"/>
      <c r="U1900"/>
      <c r="V1900"/>
      <c r="W1900"/>
      <c r="X1900"/>
      <c r="Y1900"/>
      <c r="Z1900"/>
      <c r="AA1900"/>
      <c r="AB1900"/>
      <c r="AC1900"/>
    </row>
    <row r="1901" spans="2:29" s="1" customFormat="1">
      <c r="B1901" s="4"/>
      <c r="C1901" s="5"/>
      <c r="G1901"/>
      <c r="H1901"/>
      <c r="I1901"/>
      <c r="J1901"/>
      <c r="K1901"/>
      <c r="L1901"/>
      <c r="M1901"/>
      <c r="N1901"/>
      <c r="O1901"/>
      <c r="P1901"/>
      <c r="Q1901"/>
      <c r="R1901"/>
      <c r="S1901"/>
      <c r="T1901"/>
      <c r="U1901"/>
      <c r="V1901"/>
      <c r="W1901"/>
      <c r="X1901"/>
      <c r="Y1901"/>
      <c r="Z1901"/>
      <c r="AA1901"/>
      <c r="AB1901"/>
      <c r="AC1901"/>
    </row>
    <row r="1902" spans="2:29" s="1" customFormat="1">
      <c r="B1902" s="4"/>
      <c r="C1902" s="5"/>
      <c r="G1902"/>
      <c r="H1902"/>
      <c r="I1902"/>
      <c r="J1902"/>
      <c r="K1902"/>
      <c r="L1902"/>
      <c r="M1902"/>
      <c r="N1902"/>
      <c r="O1902"/>
      <c r="P1902"/>
      <c r="Q1902"/>
      <c r="R1902"/>
      <c r="S1902"/>
      <c r="T1902"/>
      <c r="U1902"/>
      <c r="V1902"/>
      <c r="W1902"/>
      <c r="X1902"/>
      <c r="Y1902"/>
      <c r="Z1902"/>
      <c r="AA1902"/>
      <c r="AB1902"/>
      <c r="AC1902"/>
    </row>
    <row r="1903" spans="2:29" s="1" customFormat="1">
      <c r="B1903" s="4"/>
      <c r="C1903" s="5"/>
      <c r="G1903"/>
      <c r="H1903"/>
      <c r="I1903"/>
      <c r="J1903"/>
      <c r="K1903"/>
      <c r="L1903"/>
      <c r="M1903"/>
      <c r="N1903"/>
      <c r="O1903"/>
      <c r="P1903"/>
      <c r="Q1903"/>
      <c r="R1903"/>
      <c r="S1903"/>
      <c r="T1903"/>
      <c r="U1903"/>
      <c r="V1903"/>
      <c r="W1903"/>
      <c r="X1903"/>
      <c r="Y1903"/>
      <c r="Z1903"/>
      <c r="AA1903"/>
      <c r="AB1903"/>
      <c r="AC1903"/>
    </row>
    <row r="1904" spans="2:29" s="1" customFormat="1">
      <c r="B1904" s="4"/>
      <c r="C1904" s="5"/>
      <c r="G1904"/>
      <c r="H1904"/>
      <c r="I1904"/>
      <c r="J1904"/>
      <c r="K1904"/>
      <c r="L1904"/>
      <c r="M1904"/>
      <c r="N1904"/>
      <c r="O1904"/>
      <c r="P1904"/>
      <c r="Q1904"/>
      <c r="R1904"/>
      <c r="S1904"/>
      <c r="T1904"/>
      <c r="U1904"/>
      <c r="V1904"/>
      <c r="W1904"/>
      <c r="X1904"/>
      <c r="Y1904"/>
      <c r="Z1904"/>
      <c r="AA1904"/>
      <c r="AB1904"/>
      <c r="AC1904"/>
    </row>
    <row r="1905" spans="2:29" s="1" customFormat="1">
      <c r="B1905" s="4"/>
      <c r="C1905" s="5"/>
      <c r="G1905"/>
      <c r="H1905"/>
      <c r="I1905"/>
      <c r="J1905"/>
      <c r="K1905"/>
      <c r="L1905"/>
      <c r="M1905"/>
      <c r="N1905"/>
      <c r="O1905"/>
      <c r="P1905"/>
      <c r="Q1905"/>
      <c r="R1905"/>
      <c r="S1905"/>
      <c r="T1905"/>
      <c r="U1905"/>
      <c r="V1905"/>
      <c r="W1905"/>
      <c r="X1905"/>
      <c r="Y1905"/>
      <c r="Z1905"/>
      <c r="AA1905"/>
      <c r="AB1905"/>
      <c r="AC1905"/>
    </row>
    <row r="1906" spans="2:29" s="1" customFormat="1">
      <c r="B1906" s="4"/>
      <c r="C1906" s="5"/>
      <c r="G1906"/>
      <c r="H1906"/>
      <c r="I1906"/>
      <c r="J1906"/>
      <c r="K1906"/>
      <c r="L1906"/>
      <c r="M1906"/>
      <c r="N1906"/>
      <c r="O1906"/>
      <c r="P1906"/>
      <c r="Q1906"/>
      <c r="R1906"/>
      <c r="S1906"/>
      <c r="T1906"/>
      <c r="U1906"/>
      <c r="V1906"/>
      <c r="W1906"/>
      <c r="X1906"/>
      <c r="Y1906"/>
      <c r="Z1906"/>
      <c r="AA1906"/>
      <c r="AB1906"/>
      <c r="AC1906"/>
    </row>
    <row r="1907" spans="2:29" s="1" customFormat="1">
      <c r="B1907" s="4"/>
      <c r="C1907" s="5"/>
      <c r="G1907"/>
      <c r="H1907"/>
      <c r="I1907"/>
      <c r="J1907"/>
      <c r="K1907"/>
      <c r="L1907"/>
      <c r="M1907"/>
      <c r="N1907"/>
      <c r="O1907"/>
      <c r="P1907"/>
      <c r="Q1907"/>
      <c r="R1907"/>
      <c r="S1907"/>
      <c r="T1907"/>
      <c r="U1907"/>
      <c r="V1907"/>
      <c r="W1907"/>
      <c r="X1907"/>
      <c r="Y1907"/>
      <c r="Z1907"/>
      <c r="AA1907"/>
      <c r="AB1907"/>
      <c r="AC1907"/>
    </row>
    <row r="1908" spans="2:29" s="1" customFormat="1">
      <c r="B1908" s="4"/>
      <c r="C1908" s="5"/>
      <c r="G1908"/>
      <c r="H1908"/>
      <c r="I1908"/>
      <c r="J1908"/>
      <c r="K1908"/>
      <c r="L1908"/>
      <c r="M1908"/>
      <c r="N1908"/>
      <c r="O1908"/>
      <c r="P1908"/>
      <c r="Q1908"/>
      <c r="R1908"/>
      <c r="S1908"/>
      <c r="T1908"/>
      <c r="U1908"/>
      <c r="V1908"/>
      <c r="W1908"/>
      <c r="X1908"/>
      <c r="Y1908"/>
      <c r="Z1908"/>
      <c r="AA1908"/>
      <c r="AB1908"/>
      <c r="AC1908"/>
    </row>
    <row r="1909" spans="2:29" s="1" customFormat="1">
      <c r="B1909" s="4"/>
      <c r="C1909" s="5"/>
      <c r="G1909"/>
      <c r="H1909"/>
      <c r="I1909"/>
      <c r="J1909"/>
      <c r="K1909"/>
      <c r="L1909"/>
      <c r="M1909"/>
      <c r="N1909"/>
      <c r="O1909"/>
      <c r="P1909"/>
      <c r="Q1909"/>
      <c r="R1909"/>
      <c r="S1909"/>
      <c r="T1909"/>
      <c r="U1909"/>
      <c r="V1909"/>
      <c r="W1909"/>
      <c r="X1909"/>
      <c r="Y1909"/>
      <c r="Z1909"/>
      <c r="AA1909"/>
      <c r="AB1909"/>
      <c r="AC1909"/>
    </row>
    <row r="1910" spans="2:29" s="1" customFormat="1">
      <c r="B1910" s="4"/>
      <c r="C1910" s="5"/>
      <c r="G1910"/>
      <c r="H1910"/>
      <c r="I1910"/>
      <c r="J1910"/>
      <c r="K1910"/>
      <c r="L1910"/>
      <c r="M1910"/>
      <c r="N1910"/>
      <c r="O1910"/>
      <c r="P1910"/>
      <c r="Q1910"/>
      <c r="R1910"/>
      <c r="S1910"/>
      <c r="T1910"/>
      <c r="U1910"/>
      <c r="V1910"/>
      <c r="W1910"/>
      <c r="X1910"/>
      <c r="Y1910"/>
      <c r="Z1910"/>
      <c r="AA1910"/>
      <c r="AB1910"/>
      <c r="AC1910"/>
    </row>
    <row r="1911" spans="2:29" s="1" customFormat="1">
      <c r="B1911" s="4"/>
      <c r="C1911" s="5"/>
      <c r="G1911"/>
      <c r="H1911"/>
      <c r="I1911"/>
      <c r="J1911"/>
      <c r="K1911"/>
      <c r="L1911"/>
      <c r="M1911"/>
      <c r="N1911"/>
      <c r="O1911"/>
      <c r="P1911"/>
      <c r="Q1911"/>
      <c r="R1911"/>
      <c r="S1911"/>
      <c r="T1911"/>
      <c r="U1911"/>
      <c r="V1911"/>
      <c r="W1911"/>
      <c r="X1911"/>
      <c r="Y1911"/>
      <c r="Z1911"/>
      <c r="AA1911"/>
      <c r="AB1911"/>
      <c r="AC1911"/>
    </row>
    <row r="1912" spans="2:29" s="1" customFormat="1">
      <c r="B1912" s="4"/>
      <c r="C1912" s="5"/>
      <c r="G1912"/>
      <c r="H1912"/>
      <c r="I1912"/>
      <c r="J1912"/>
      <c r="K1912"/>
      <c r="L1912"/>
      <c r="M1912"/>
      <c r="N1912"/>
      <c r="O1912"/>
      <c r="P1912"/>
      <c r="Q1912"/>
      <c r="R1912"/>
      <c r="S1912"/>
      <c r="T1912"/>
      <c r="U1912"/>
      <c r="V1912"/>
      <c r="W1912"/>
      <c r="X1912"/>
      <c r="Y1912"/>
      <c r="Z1912"/>
      <c r="AA1912"/>
      <c r="AB1912"/>
      <c r="AC1912"/>
    </row>
    <row r="1913" spans="2:29" s="1" customFormat="1">
      <c r="B1913" s="4"/>
      <c r="C1913" s="5"/>
      <c r="G1913"/>
      <c r="H1913"/>
      <c r="I1913"/>
      <c r="J1913"/>
      <c r="K1913"/>
      <c r="L1913"/>
      <c r="M1913"/>
      <c r="N1913"/>
      <c r="O1913"/>
      <c r="P1913"/>
      <c r="Q1913"/>
      <c r="R1913"/>
      <c r="S1913"/>
      <c r="T1913"/>
      <c r="U1913"/>
      <c r="V1913"/>
      <c r="W1913"/>
      <c r="X1913"/>
      <c r="Y1913"/>
      <c r="Z1913"/>
      <c r="AA1913"/>
      <c r="AB1913"/>
      <c r="AC1913"/>
    </row>
    <row r="1914" spans="2:29" s="1" customFormat="1">
      <c r="B1914" s="4"/>
      <c r="C1914" s="5"/>
      <c r="G1914"/>
      <c r="H1914"/>
      <c r="I1914"/>
      <c r="J1914"/>
      <c r="K1914"/>
      <c r="L1914"/>
      <c r="M1914"/>
      <c r="N1914"/>
      <c r="O1914"/>
      <c r="P1914"/>
      <c r="Q1914"/>
      <c r="R1914"/>
      <c r="S1914"/>
      <c r="T1914"/>
      <c r="U1914"/>
      <c r="V1914"/>
      <c r="W1914"/>
      <c r="X1914"/>
      <c r="Y1914"/>
      <c r="Z1914"/>
      <c r="AA1914"/>
      <c r="AB1914"/>
      <c r="AC1914"/>
    </row>
    <row r="1915" spans="2:29" s="1" customFormat="1">
      <c r="B1915" s="4"/>
      <c r="C1915" s="5"/>
      <c r="G1915"/>
      <c r="H1915"/>
      <c r="I1915"/>
      <c r="J1915"/>
      <c r="K1915"/>
      <c r="L1915"/>
      <c r="M1915"/>
      <c r="N1915"/>
      <c r="O1915"/>
      <c r="P1915"/>
      <c r="Q1915"/>
      <c r="R1915"/>
      <c r="S1915"/>
      <c r="T1915"/>
      <c r="U1915"/>
      <c r="V1915"/>
      <c r="W1915"/>
      <c r="X1915"/>
      <c r="Y1915"/>
      <c r="Z1915"/>
      <c r="AA1915"/>
      <c r="AB1915"/>
      <c r="AC1915"/>
    </row>
    <row r="1916" spans="2:29" s="1" customFormat="1">
      <c r="B1916" s="4"/>
      <c r="C1916" s="5"/>
      <c r="G1916"/>
      <c r="H1916"/>
      <c r="I1916"/>
      <c r="J1916"/>
      <c r="K1916"/>
      <c r="L1916"/>
      <c r="M1916"/>
      <c r="N1916"/>
      <c r="O1916"/>
      <c r="P1916"/>
      <c r="Q1916"/>
      <c r="R1916"/>
      <c r="S1916"/>
      <c r="T1916"/>
      <c r="U1916"/>
      <c r="V1916"/>
      <c r="W1916"/>
      <c r="X1916"/>
      <c r="Y1916"/>
      <c r="Z1916"/>
      <c r="AA1916"/>
      <c r="AB1916"/>
      <c r="AC1916"/>
    </row>
    <row r="1917" spans="2:29" s="1" customFormat="1">
      <c r="B1917" s="4"/>
      <c r="C1917" s="5"/>
      <c r="G1917"/>
      <c r="H1917"/>
      <c r="I1917"/>
      <c r="J1917"/>
      <c r="K1917"/>
      <c r="L1917"/>
      <c r="M1917"/>
      <c r="N1917"/>
      <c r="O1917"/>
      <c r="P1917"/>
      <c r="Q1917"/>
      <c r="R1917"/>
      <c r="S1917"/>
      <c r="T1917"/>
      <c r="U1917"/>
      <c r="V1917"/>
      <c r="W1917"/>
      <c r="X1917"/>
      <c r="Y1917"/>
      <c r="Z1917"/>
      <c r="AA1917"/>
      <c r="AB1917"/>
      <c r="AC1917"/>
    </row>
    <row r="1918" spans="2:29" s="1" customFormat="1">
      <c r="B1918" s="4"/>
      <c r="C1918" s="5"/>
      <c r="G1918"/>
      <c r="H1918"/>
      <c r="I1918"/>
      <c r="J1918"/>
      <c r="K1918"/>
      <c r="L1918"/>
      <c r="M1918"/>
      <c r="N1918"/>
      <c r="O1918"/>
      <c r="P1918"/>
      <c r="Q1918"/>
      <c r="R1918"/>
      <c r="S1918"/>
      <c r="T1918"/>
      <c r="U1918"/>
      <c r="V1918"/>
      <c r="W1918"/>
      <c r="X1918"/>
      <c r="Y1918"/>
      <c r="Z1918"/>
      <c r="AA1918"/>
      <c r="AB1918"/>
      <c r="AC1918"/>
    </row>
    <row r="1919" spans="2:29" s="1" customFormat="1">
      <c r="B1919" s="4"/>
      <c r="C1919" s="5"/>
      <c r="G1919"/>
      <c r="H1919"/>
      <c r="I1919"/>
      <c r="J1919"/>
      <c r="K1919"/>
      <c r="L1919"/>
      <c r="M1919"/>
      <c r="N1919"/>
      <c r="O1919"/>
      <c r="P1919"/>
      <c r="Q1919"/>
      <c r="R1919"/>
      <c r="S1919"/>
      <c r="T1919"/>
      <c r="U1919"/>
      <c r="V1919"/>
      <c r="W1919"/>
      <c r="X1919"/>
      <c r="Y1919"/>
      <c r="Z1919"/>
      <c r="AA1919"/>
      <c r="AB1919"/>
      <c r="AC1919"/>
    </row>
    <row r="1920" spans="2:29" s="1" customFormat="1">
      <c r="B1920" s="4"/>
      <c r="C1920" s="5"/>
      <c r="G1920"/>
      <c r="H1920"/>
      <c r="I1920"/>
      <c r="J1920"/>
      <c r="K1920"/>
      <c r="L1920"/>
      <c r="M1920"/>
      <c r="N1920"/>
      <c r="O1920"/>
      <c r="P1920"/>
      <c r="Q1920"/>
      <c r="R1920"/>
      <c r="S1920"/>
      <c r="T1920"/>
      <c r="U1920"/>
      <c r="V1920"/>
      <c r="W1920"/>
      <c r="X1920"/>
      <c r="Y1920"/>
      <c r="Z1920"/>
      <c r="AA1920"/>
      <c r="AB1920"/>
      <c r="AC1920"/>
    </row>
    <row r="1921" spans="2:29" s="1" customFormat="1">
      <c r="B1921" s="4"/>
      <c r="C1921" s="5"/>
      <c r="G1921"/>
      <c r="H1921"/>
      <c r="I1921"/>
      <c r="J1921"/>
      <c r="K1921"/>
      <c r="L1921"/>
      <c r="M1921"/>
      <c r="N1921"/>
      <c r="O1921"/>
      <c r="P1921"/>
      <c r="Q1921"/>
      <c r="R1921"/>
      <c r="S1921"/>
      <c r="T1921"/>
      <c r="U1921"/>
      <c r="V1921"/>
      <c r="W1921"/>
      <c r="X1921"/>
      <c r="Y1921"/>
      <c r="Z1921"/>
      <c r="AA1921"/>
      <c r="AB1921"/>
      <c r="AC1921"/>
    </row>
    <row r="1922" spans="2:29" s="1" customFormat="1">
      <c r="B1922" s="4"/>
      <c r="C1922" s="5"/>
      <c r="G1922"/>
      <c r="H1922"/>
      <c r="I1922"/>
      <c r="J1922"/>
      <c r="K1922"/>
      <c r="L1922"/>
      <c r="M1922"/>
      <c r="N1922"/>
      <c r="O1922"/>
      <c r="P1922"/>
      <c r="Q1922"/>
      <c r="R1922"/>
      <c r="S1922"/>
      <c r="T1922"/>
      <c r="U1922"/>
      <c r="V1922"/>
      <c r="W1922"/>
      <c r="X1922"/>
      <c r="Y1922"/>
      <c r="Z1922"/>
      <c r="AA1922"/>
      <c r="AB1922"/>
      <c r="AC1922"/>
    </row>
    <row r="1923" spans="2:29" s="1" customFormat="1">
      <c r="B1923" s="4"/>
      <c r="C1923" s="5"/>
      <c r="G1923"/>
      <c r="H1923"/>
      <c r="I1923"/>
      <c r="J1923"/>
      <c r="K1923"/>
      <c r="L1923"/>
      <c r="M1923"/>
      <c r="N1923"/>
      <c r="O1923"/>
      <c r="P1923"/>
      <c r="Q1923"/>
      <c r="R1923"/>
      <c r="S1923"/>
      <c r="T1923"/>
      <c r="U1923"/>
      <c r="V1923"/>
      <c r="W1923"/>
      <c r="X1923"/>
      <c r="Y1923"/>
      <c r="Z1923"/>
      <c r="AA1923"/>
      <c r="AB1923"/>
      <c r="AC1923"/>
    </row>
    <row r="1924" spans="2:29" s="1" customFormat="1">
      <c r="B1924" s="4"/>
      <c r="C1924" s="5"/>
      <c r="G1924"/>
      <c r="H1924"/>
      <c r="I1924"/>
      <c r="J1924"/>
      <c r="K1924"/>
      <c r="L1924"/>
      <c r="M1924"/>
      <c r="N1924"/>
      <c r="O1924"/>
      <c r="P1924"/>
      <c r="Q1924"/>
      <c r="R1924"/>
      <c r="S1924"/>
      <c r="T1924"/>
      <c r="U1924"/>
      <c r="V1924"/>
      <c r="W1924"/>
      <c r="X1924"/>
      <c r="Y1924"/>
      <c r="Z1924"/>
      <c r="AA1924"/>
      <c r="AB1924"/>
      <c r="AC1924"/>
    </row>
    <row r="1925" spans="2:29" s="1" customFormat="1">
      <c r="B1925" s="4"/>
      <c r="C1925" s="5"/>
      <c r="G1925"/>
      <c r="H1925"/>
      <c r="I1925"/>
      <c r="J1925"/>
      <c r="K1925"/>
      <c r="L1925"/>
      <c r="M1925"/>
      <c r="N1925"/>
      <c r="O1925"/>
      <c r="P1925"/>
      <c r="Q1925"/>
      <c r="R1925"/>
      <c r="S1925"/>
      <c r="T1925"/>
      <c r="U1925"/>
      <c r="V1925"/>
      <c r="W1925"/>
      <c r="X1925"/>
      <c r="Y1925"/>
      <c r="Z1925"/>
      <c r="AA1925"/>
      <c r="AB1925"/>
      <c r="AC1925"/>
    </row>
    <row r="1926" spans="2:29" s="1" customFormat="1">
      <c r="B1926" s="4"/>
      <c r="C1926" s="5"/>
      <c r="G1926"/>
      <c r="H1926"/>
      <c r="I1926"/>
      <c r="J1926"/>
      <c r="K1926"/>
      <c r="L1926"/>
      <c r="M1926"/>
      <c r="N1926"/>
      <c r="O1926"/>
      <c r="P1926"/>
      <c r="Q1926"/>
      <c r="R1926"/>
      <c r="S1926"/>
      <c r="T1926"/>
      <c r="U1926"/>
      <c r="V1926"/>
      <c r="W1926"/>
      <c r="X1926"/>
      <c r="Y1926"/>
      <c r="Z1926"/>
      <c r="AA1926"/>
      <c r="AB1926"/>
      <c r="AC1926"/>
    </row>
    <row r="1927" spans="2:29" s="1" customFormat="1">
      <c r="B1927" s="4"/>
      <c r="C1927" s="5"/>
      <c r="G1927"/>
      <c r="H1927"/>
      <c r="I1927"/>
      <c r="J1927"/>
      <c r="K1927"/>
      <c r="L1927"/>
      <c r="M1927"/>
      <c r="N1927"/>
      <c r="O1927"/>
      <c r="P1927"/>
      <c r="Q1927"/>
      <c r="R1927"/>
      <c r="S1927"/>
      <c r="T1927"/>
      <c r="U1927"/>
      <c r="V1927"/>
      <c r="W1927"/>
      <c r="X1927"/>
      <c r="Y1927"/>
      <c r="Z1927"/>
      <c r="AA1927"/>
      <c r="AB1927"/>
      <c r="AC1927"/>
    </row>
    <row r="1928" spans="2:29" s="1" customFormat="1">
      <c r="B1928" s="4"/>
      <c r="C1928" s="5"/>
      <c r="G1928"/>
      <c r="H1928"/>
      <c r="I1928"/>
      <c r="J1928"/>
      <c r="K1928"/>
      <c r="L1928"/>
      <c r="M1928"/>
      <c r="N1928"/>
      <c r="O1928"/>
      <c r="P1928"/>
      <c r="Q1928"/>
      <c r="R1928"/>
      <c r="S1928"/>
      <c r="T1928"/>
      <c r="U1928"/>
      <c r="V1928"/>
      <c r="W1928"/>
      <c r="X1928"/>
      <c r="Y1928"/>
      <c r="Z1928"/>
      <c r="AA1928"/>
      <c r="AB1928"/>
      <c r="AC1928"/>
    </row>
    <row r="1929" spans="2:29" s="1" customFormat="1">
      <c r="B1929" s="4"/>
      <c r="C1929" s="5"/>
      <c r="G1929"/>
      <c r="H1929"/>
      <c r="I1929"/>
      <c r="J1929"/>
      <c r="K1929"/>
      <c r="L1929"/>
      <c r="M1929"/>
      <c r="N1929"/>
      <c r="O1929"/>
      <c r="P1929"/>
      <c r="Q1929"/>
      <c r="R1929"/>
      <c r="S1929"/>
      <c r="T1929"/>
      <c r="U1929"/>
      <c r="V1929"/>
      <c r="W1929"/>
      <c r="X1929"/>
      <c r="Y1929"/>
      <c r="Z1929"/>
      <c r="AA1929"/>
      <c r="AB1929"/>
      <c r="AC1929"/>
    </row>
    <row r="1930" spans="2:29" s="1" customFormat="1">
      <c r="B1930" s="4"/>
      <c r="C1930" s="5"/>
      <c r="G1930"/>
      <c r="H1930"/>
      <c r="I1930"/>
      <c r="J1930"/>
      <c r="K1930"/>
      <c r="L1930"/>
      <c r="M1930"/>
      <c r="N1930"/>
      <c r="O1930"/>
      <c r="P1930"/>
      <c r="Q1930"/>
      <c r="R1930"/>
      <c r="S1930"/>
      <c r="T1930"/>
      <c r="U1930"/>
      <c r="V1930"/>
      <c r="W1930"/>
      <c r="X1930"/>
      <c r="Y1930"/>
      <c r="Z1930"/>
      <c r="AA1930"/>
      <c r="AB1930"/>
      <c r="AC1930"/>
    </row>
    <row r="1931" spans="2:29" s="1" customFormat="1">
      <c r="B1931" s="4"/>
      <c r="C1931" s="5"/>
      <c r="G1931"/>
      <c r="H1931"/>
      <c r="I1931"/>
      <c r="J1931"/>
      <c r="K1931"/>
      <c r="L1931"/>
      <c r="M1931"/>
      <c r="N1931"/>
      <c r="O1931"/>
      <c r="P1931"/>
      <c r="Q1931"/>
      <c r="R1931"/>
      <c r="S1931"/>
      <c r="T1931"/>
      <c r="U1931"/>
      <c r="V1931"/>
      <c r="W1931"/>
      <c r="X1931"/>
      <c r="Y1931"/>
      <c r="Z1931"/>
      <c r="AA1931"/>
      <c r="AB1931"/>
      <c r="AC1931"/>
    </row>
    <row r="1932" spans="2:29" s="1" customFormat="1">
      <c r="B1932" s="4"/>
      <c r="C1932" s="5"/>
      <c r="G1932"/>
      <c r="H1932"/>
      <c r="I1932"/>
      <c r="J1932"/>
      <c r="K1932"/>
      <c r="L1932"/>
      <c r="M1932"/>
      <c r="N1932"/>
      <c r="O1932"/>
      <c r="P1932"/>
      <c r="Q1932"/>
      <c r="R1932"/>
      <c r="S1932"/>
      <c r="T1932"/>
      <c r="U1932"/>
      <c r="V1932"/>
      <c r="W1932"/>
      <c r="X1932"/>
      <c r="Y1932"/>
      <c r="Z1932"/>
      <c r="AA1932"/>
      <c r="AB1932"/>
      <c r="AC1932"/>
    </row>
    <row r="1933" spans="2:29" s="1" customFormat="1">
      <c r="B1933" s="4"/>
      <c r="C1933" s="5"/>
      <c r="G1933"/>
      <c r="H1933"/>
      <c r="I1933"/>
      <c r="J1933"/>
      <c r="K1933"/>
      <c r="L1933"/>
      <c r="M1933"/>
      <c r="N1933"/>
      <c r="O1933"/>
      <c r="P1933"/>
      <c r="Q1933"/>
      <c r="R1933"/>
      <c r="S1933"/>
      <c r="T1933"/>
      <c r="U1933"/>
      <c r="V1933"/>
      <c r="W1933"/>
      <c r="X1933"/>
      <c r="Y1933"/>
      <c r="Z1933"/>
      <c r="AA1933"/>
      <c r="AB1933"/>
      <c r="AC1933"/>
    </row>
    <row r="1934" spans="2:29" s="1" customFormat="1">
      <c r="B1934" s="4"/>
      <c r="C1934" s="5"/>
      <c r="G1934"/>
      <c r="H1934"/>
      <c r="I1934"/>
      <c r="J1934"/>
      <c r="K1934"/>
      <c r="L1934"/>
      <c r="M1934"/>
      <c r="N1934"/>
      <c r="O1934"/>
      <c r="P1934"/>
      <c r="Q1934"/>
      <c r="R1934"/>
      <c r="S1934"/>
      <c r="T1934"/>
      <c r="U1934"/>
      <c r="V1934"/>
      <c r="W1934"/>
      <c r="X1934"/>
      <c r="Y1934"/>
      <c r="Z1934"/>
      <c r="AA1934"/>
      <c r="AB1934"/>
      <c r="AC1934"/>
    </row>
    <row r="1935" spans="2:29" s="1" customFormat="1">
      <c r="B1935" s="4"/>
      <c r="C1935" s="5"/>
      <c r="G1935"/>
      <c r="H1935"/>
      <c r="I1935"/>
      <c r="J1935"/>
      <c r="K1935"/>
      <c r="L1935"/>
      <c r="M1935"/>
      <c r="N1935"/>
      <c r="O1935"/>
      <c r="P1935"/>
      <c r="Q1935"/>
      <c r="R1935"/>
      <c r="S1935"/>
      <c r="T1935"/>
      <c r="U1935"/>
      <c r="V1935"/>
      <c r="W1935"/>
      <c r="X1935"/>
      <c r="Y1935"/>
      <c r="Z1935"/>
      <c r="AA1935"/>
      <c r="AB1935"/>
      <c r="AC1935"/>
    </row>
    <row r="1936" spans="2:29" s="1" customFormat="1">
      <c r="B1936" s="4"/>
      <c r="C1936" s="5"/>
      <c r="G1936"/>
      <c r="H1936"/>
      <c r="I1936"/>
      <c r="J1936"/>
      <c r="K1936"/>
      <c r="L1936"/>
      <c r="M1936"/>
      <c r="N1936"/>
      <c r="O1936"/>
      <c r="P1936"/>
      <c r="Q1936"/>
      <c r="R1936"/>
      <c r="S1936"/>
      <c r="T1936"/>
      <c r="U1936"/>
      <c r="V1936"/>
      <c r="W1936"/>
      <c r="X1936"/>
      <c r="Y1936"/>
      <c r="Z1936"/>
      <c r="AA1936"/>
      <c r="AB1936"/>
      <c r="AC1936"/>
    </row>
    <row r="1937" spans="2:29" s="1" customFormat="1">
      <c r="B1937" s="4"/>
      <c r="C1937" s="5"/>
      <c r="G1937"/>
      <c r="H1937"/>
      <c r="I1937"/>
      <c r="J1937"/>
      <c r="K1937"/>
      <c r="L1937"/>
      <c r="M1937"/>
      <c r="N1937"/>
      <c r="O1937"/>
      <c r="P1937"/>
      <c r="Q1937"/>
      <c r="R1937"/>
      <c r="S1937"/>
      <c r="T1937"/>
      <c r="U1937"/>
      <c r="V1937"/>
      <c r="W1937"/>
      <c r="X1937"/>
      <c r="Y1937"/>
      <c r="Z1937"/>
      <c r="AA1937"/>
      <c r="AB1937"/>
      <c r="AC1937"/>
    </row>
    <row r="1938" spans="2:29" s="1" customFormat="1">
      <c r="B1938" s="4"/>
      <c r="C1938" s="5"/>
      <c r="G1938"/>
      <c r="H1938"/>
      <c r="I1938"/>
      <c r="J1938"/>
      <c r="K1938"/>
      <c r="L1938"/>
      <c r="M1938"/>
      <c r="N1938"/>
      <c r="O1938"/>
      <c r="P1938"/>
      <c r="Q1938"/>
      <c r="R1938"/>
      <c r="S1938"/>
      <c r="T1938"/>
      <c r="U1938"/>
      <c r="V1938"/>
      <c r="W1938"/>
      <c r="X1938"/>
      <c r="Y1938"/>
      <c r="Z1938"/>
      <c r="AA1938"/>
      <c r="AB1938"/>
      <c r="AC1938"/>
    </row>
    <row r="1939" spans="2:29" s="1" customFormat="1">
      <c r="B1939" s="4"/>
      <c r="C1939" s="5"/>
      <c r="G1939"/>
      <c r="H1939"/>
      <c r="I1939"/>
      <c r="J1939"/>
      <c r="K1939"/>
      <c r="L1939"/>
      <c r="M1939"/>
      <c r="N1939"/>
      <c r="O1939"/>
      <c r="P1939"/>
      <c r="Q1939"/>
      <c r="R1939"/>
      <c r="S1939"/>
      <c r="T1939"/>
      <c r="U1939"/>
      <c r="V1939"/>
      <c r="W1939"/>
      <c r="X1939"/>
      <c r="Y1939"/>
      <c r="Z1939"/>
      <c r="AA1939"/>
      <c r="AB1939"/>
      <c r="AC1939"/>
    </row>
    <row r="1940" spans="2:29" s="1" customFormat="1">
      <c r="B1940" s="4"/>
      <c r="C1940" s="5"/>
      <c r="G1940"/>
      <c r="H1940"/>
      <c r="I1940"/>
      <c r="J1940"/>
      <c r="K1940"/>
      <c r="L1940"/>
      <c r="M1940"/>
      <c r="N1940"/>
      <c r="O1940"/>
      <c r="P1940"/>
      <c r="Q1940"/>
      <c r="R1940"/>
      <c r="S1940"/>
      <c r="T1940"/>
      <c r="U1940"/>
      <c r="V1940"/>
      <c r="W1940"/>
      <c r="X1940"/>
      <c r="Y1940"/>
      <c r="Z1940"/>
      <c r="AA1940"/>
      <c r="AB1940"/>
      <c r="AC1940"/>
    </row>
    <row r="1941" spans="2:29" s="1" customFormat="1">
      <c r="B1941" s="4"/>
      <c r="C1941" s="5"/>
      <c r="G1941"/>
      <c r="H1941"/>
      <c r="I1941"/>
      <c r="J1941"/>
      <c r="K1941"/>
      <c r="L1941"/>
      <c r="M1941"/>
      <c r="N1941"/>
      <c r="O1941"/>
      <c r="P1941"/>
      <c r="Q1941"/>
      <c r="R1941"/>
      <c r="S1941"/>
      <c r="T1941"/>
      <c r="U1941"/>
      <c r="V1941"/>
      <c r="W1941"/>
      <c r="X1941"/>
      <c r="Y1941"/>
      <c r="Z1941"/>
      <c r="AA1941"/>
      <c r="AB1941"/>
      <c r="AC1941"/>
    </row>
    <row r="1942" spans="2:29" s="1" customFormat="1">
      <c r="B1942" s="4"/>
      <c r="C1942" s="5"/>
      <c r="G1942"/>
      <c r="H1942"/>
      <c r="I1942"/>
      <c r="J1942"/>
      <c r="K1942"/>
      <c r="L1942"/>
      <c r="M1942"/>
      <c r="N1942"/>
      <c r="O1942"/>
      <c r="P1942"/>
      <c r="Q1942"/>
      <c r="R1942"/>
      <c r="S1942"/>
      <c r="T1942"/>
      <c r="U1942"/>
      <c r="V1942"/>
      <c r="W1942"/>
      <c r="X1942"/>
      <c r="Y1942"/>
      <c r="Z1942"/>
      <c r="AA1942"/>
      <c r="AB1942"/>
      <c r="AC1942"/>
    </row>
    <row r="1943" spans="2:29" s="1" customFormat="1">
      <c r="B1943" s="4"/>
      <c r="C1943" s="5"/>
      <c r="G1943"/>
      <c r="H1943"/>
      <c r="I1943"/>
      <c r="J1943"/>
      <c r="K1943"/>
      <c r="L1943"/>
      <c r="M1943"/>
      <c r="N1943"/>
      <c r="O1943"/>
      <c r="P1943"/>
      <c r="Q1943"/>
      <c r="R1943"/>
      <c r="S1943"/>
      <c r="T1943"/>
      <c r="U1943"/>
      <c r="V1943"/>
      <c r="W1943"/>
      <c r="X1943"/>
      <c r="Y1943"/>
      <c r="Z1943"/>
      <c r="AA1943"/>
      <c r="AB1943"/>
      <c r="AC1943"/>
    </row>
    <row r="1944" spans="2:29" s="1" customFormat="1">
      <c r="B1944" s="4"/>
      <c r="C1944" s="5"/>
      <c r="G1944"/>
      <c r="H1944"/>
      <c r="I1944"/>
      <c r="J1944"/>
      <c r="K1944"/>
      <c r="L1944"/>
      <c r="M1944"/>
      <c r="N1944"/>
      <c r="O1944"/>
      <c r="P1944"/>
      <c r="Q1944"/>
      <c r="R1944"/>
      <c r="S1944"/>
      <c r="T1944"/>
      <c r="U1944"/>
      <c r="V1944"/>
      <c r="W1944"/>
      <c r="X1944"/>
      <c r="Y1944"/>
      <c r="Z1944"/>
      <c r="AA1944"/>
      <c r="AB1944"/>
      <c r="AC1944"/>
    </row>
    <row r="1945" spans="2:29" s="1" customFormat="1">
      <c r="B1945" s="4"/>
      <c r="C1945" s="5"/>
      <c r="G1945"/>
      <c r="H1945"/>
      <c r="I1945"/>
      <c r="J1945"/>
      <c r="K1945"/>
      <c r="L1945"/>
      <c r="M1945"/>
      <c r="N1945"/>
      <c r="O1945"/>
      <c r="P1945"/>
      <c r="Q1945"/>
      <c r="R1945"/>
      <c r="S1945"/>
      <c r="T1945"/>
      <c r="U1945"/>
      <c r="V1945"/>
      <c r="W1945"/>
      <c r="X1945"/>
      <c r="Y1945"/>
      <c r="Z1945"/>
      <c r="AA1945"/>
      <c r="AB1945"/>
      <c r="AC1945"/>
    </row>
    <row r="1946" spans="2:29" s="1" customFormat="1">
      <c r="B1946" s="4"/>
      <c r="C1946" s="5"/>
      <c r="G1946"/>
      <c r="H1946"/>
      <c r="I1946"/>
      <c r="J1946"/>
      <c r="K1946"/>
      <c r="L1946"/>
      <c r="M1946"/>
      <c r="N1946"/>
      <c r="O1946"/>
      <c r="P1946"/>
      <c r="Q1946"/>
      <c r="R1946"/>
      <c r="S1946"/>
      <c r="T1946"/>
      <c r="U1946"/>
      <c r="V1946"/>
      <c r="W1946"/>
      <c r="X1946"/>
      <c r="Y1946"/>
      <c r="Z1946"/>
      <c r="AA1946"/>
      <c r="AB1946"/>
      <c r="AC1946"/>
    </row>
    <row r="1947" spans="2:29" s="1" customFormat="1">
      <c r="B1947" s="4"/>
      <c r="C1947" s="5"/>
      <c r="G1947"/>
      <c r="H1947"/>
      <c r="I1947"/>
      <c r="J1947"/>
      <c r="K1947"/>
      <c r="L1947"/>
      <c r="M1947"/>
      <c r="N1947"/>
      <c r="O1947"/>
      <c r="P1947"/>
      <c r="Q1947"/>
      <c r="R1947"/>
      <c r="S1947"/>
      <c r="T1947"/>
      <c r="U1947"/>
      <c r="V1947"/>
      <c r="W1947"/>
      <c r="X1947"/>
      <c r="Y1947"/>
      <c r="Z1947"/>
      <c r="AA1947"/>
      <c r="AB1947"/>
      <c r="AC1947"/>
    </row>
    <row r="1948" spans="2:29" s="1" customFormat="1">
      <c r="B1948" s="4"/>
      <c r="C1948" s="5"/>
      <c r="G1948"/>
      <c r="H1948"/>
      <c r="I1948"/>
      <c r="J1948"/>
      <c r="K1948"/>
      <c r="L1948"/>
      <c r="M1948"/>
      <c r="N1948"/>
      <c r="O1948"/>
      <c r="P1948"/>
      <c r="Q1948"/>
      <c r="R1948"/>
      <c r="S1948"/>
      <c r="T1948"/>
      <c r="U1948"/>
      <c r="V1948"/>
      <c r="W1948"/>
      <c r="X1948"/>
      <c r="Y1948"/>
      <c r="Z1948"/>
      <c r="AA1948"/>
      <c r="AB1948"/>
      <c r="AC1948"/>
    </row>
    <row r="1949" spans="2:29" s="1" customFormat="1">
      <c r="B1949" s="4"/>
      <c r="C1949" s="5"/>
      <c r="G1949"/>
      <c r="H1949"/>
      <c r="I1949"/>
      <c r="J1949"/>
      <c r="K1949"/>
      <c r="L1949"/>
      <c r="M1949"/>
      <c r="N1949"/>
      <c r="O1949"/>
      <c r="P1949"/>
      <c r="Q1949"/>
      <c r="R1949"/>
      <c r="S1949"/>
      <c r="T1949"/>
      <c r="U1949"/>
      <c r="V1949"/>
      <c r="W1949"/>
      <c r="X1949"/>
      <c r="Y1949"/>
      <c r="Z1949"/>
      <c r="AA1949"/>
      <c r="AB1949"/>
      <c r="AC1949"/>
    </row>
    <row r="1950" spans="2:29" s="1" customFormat="1">
      <c r="B1950" s="4"/>
      <c r="C1950" s="5"/>
      <c r="G1950"/>
      <c r="H1950"/>
      <c r="I1950"/>
      <c r="J1950"/>
      <c r="K1950"/>
      <c r="L1950"/>
      <c r="M1950"/>
      <c r="N1950"/>
      <c r="O1950"/>
      <c r="P1950"/>
      <c r="Q1950"/>
      <c r="R1950"/>
      <c r="S1950"/>
      <c r="T1950"/>
      <c r="U1950"/>
      <c r="V1950"/>
      <c r="W1950"/>
      <c r="X1950"/>
      <c r="Y1950"/>
      <c r="Z1950"/>
      <c r="AA1950"/>
      <c r="AB1950"/>
      <c r="AC1950"/>
    </row>
    <row r="1951" spans="2:29" s="1" customFormat="1">
      <c r="B1951" s="4"/>
      <c r="C1951" s="5"/>
      <c r="G1951"/>
      <c r="H1951"/>
      <c r="I1951"/>
      <c r="J1951"/>
      <c r="K1951"/>
      <c r="L1951"/>
      <c r="M1951"/>
      <c r="N1951"/>
      <c r="O1951"/>
      <c r="P1951"/>
      <c r="Q1951"/>
      <c r="R1951"/>
      <c r="S1951"/>
      <c r="T1951"/>
      <c r="U1951"/>
      <c r="V1951"/>
      <c r="W1951"/>
      <c r="X1951"/>
      <c r="Y1951"/>
      <c r="Z1951"/>
      <c r="AA1951"/>
      <c r="AB1951"/>
      <c r="AC1951"/>
    </row>
    <row r="1952" spans="2:29" s="1" customFormat="1">
      <c r="B1952" s="4"/>
      <c r="C1952" s="5"/>
      <c r="G1952"/>
      <c r="H1952"/>
      <c r="I1952"/>
      <c r="J1952"/>
      <c r="K1952"/>
      <c r="L1952"/>
      <c r="M1952"/>
      <c r="N1952"/>
      <c r="O1952"/>
      <c r="P1952"/>
      <c r="Q1952"/>
      <c r="R1952"/>
      <c r="S1952"/>
      <c r="T1952"/>
      <c r="U1952"/>
      <c r="V1952"/>
      <c r="W1952"/>
      <c r="X1952"/>
      <c r="Y1952"/>
      <c r="Z1952"/>
      <c r="AA1952"/>
      <c r="AB1952"/>
      <c r="AC1952"/>
    </row>
    <row r="1953" spans="2:29" s="1" customFormat="1">
      <c r="B1953" s="4"/>
      <c r="C1953" s="5"/>
      <c r="G1953"/>
      <c r="H1953"/>
      <c r="I1953"/>
      <c r="J1953"/>
      <c r="K1953"/>
      <c r="L1953"/>
      <c r="M1953"/>
      <c r="N1953"/>
      <c r="O1953"/>
      <c r="P1953"/>
      <c r="Q1953"/>
      <c r="R1953"/>
      <c r="S1953"/>
      <c r="T1953"/>
      <c r="U1953"/>
      <c r="V1953"/>
      <c r="W1953"/>
      <c r="X1953"/>
      <c r="Y1953"/>
      <c r="Z1953"/>
      <c r="AA1953"/>
      <c r="AB1953"/>
      <c r="AC1953"/>
    </row>
    <row r="1954" spans="2:29" s="1" customFormat="1">
      <c r="B1954" s="4"/>
      <c r="C1954" s="5"/>
      <c r="G1954"/>
      <c r="H1954"/>
      <c r="I1954"/>
      <c r="J1954"/>
      <c r="K1954"/>
      <c r="L1954"/>
      <c r="M1954"/>
      <c r="N1954"/>
      <c r="O1954"/>
      <c r="P1954"/>
      <c r="Q1954"/>
      <c r="R1954"/>
      <c r="S1954"/>
      <c r="T1954"/>
      <c r="U1954"/>
      <c r="V1954"/>
      <c r="W1954"/>
      <c r="X1954"/>
      <c r="Y1954"/>
      <c r="Z1954"/>
      <c r="AA1954"/>
      <c r="AB1954"/>
      <c r="AC1954"/>
    </row>
    <row r="1955" spans="2:29" s="1" customFormat="1">
      <c r="B1955" s="4"/>
      <c r="C1955" s="5"/>
      <c r="G1955"/>
      <c r="H1955"/>
      <c r="I1955"/>
      <c r="J1955"/>
      <c r="K1955"/>
      <c r="L1955"/>
      <c r="M1955"/>
      <c r="N1955"/>
      <c r="O1955"/>
      <c r="P1955"/>
      <c r="Q1955"/>
      <c r="R1955"/>
      <c r="S1955"/>
      <c r="T1955"/>
      <c r="U1955"/>
      <c r="V1955"/>
      <c r="W1955"/>
      <c r="X1955"/>
      <c r="Y1955"/>
      <c r="Z1955"/>
      <c r="AA1955"/>
      <c r="AB1955"/>
      <c r="AC1955"/>
    </row>
    <row r="1956" spans="2:29" s="1" customFormat="1">
      <c r="B1956" s="4"/>
      <c r="C1956" s="5"/>
      <c r="G1956"/>
      <c r="H1956"/>
      <c r="I1956"/>
      <c r="J1956"/>
      <c r="K1956"/>
      <c r="L1956"/>
      <c r="M1956"/>
      <c r="N1956"/>
      <c r="O1956"/>
      <c r="P1956"/>
      <c r="Q1956"/>
      <c r="R1956"/>
      <c r="S1956"/>
      <c r="T1956"/>
      <c r="U1956"/>
      <c r="V1956"/>
      <c r="W1956"/>
      <c r="X1956"/>
      <c r="Y1956"/>
      <c r="Z1956"/>
      <c r="AA1956"/>
      <c r="AB1956"/>
      <c r="AC1956"/>
    </row>
    <row r="1957" spans="2:29" s="1" customFormat="1">
      <c r="B1957" s="4"/>
      <c r="C1957" s="5"/>
      <c r="G1957"/>
      <c r="H1957"/>
      <c r="I1957"/>
      <c r="J1957"/>
      <c r="K1957"/>
      <c r="L1957"/>
      <c r="M1957"/>
      <c r="N1957"/>
      <c r="O1957"/>
      <c r="P1957"/>
      <c r="Q1957"/>
      <c r="R1957"/>
      <c r="S1957"/>
      <c r="T1957"/>
      <c r="U1957"/>
      <c r="V1957"/>
      <c r="W1957"/>
      <c r="X1957"/>
      <c r="Y1957"/>
      <c r="Z1957"/>
      <c r="AA1957"/>
      <c r="AB1957"/>
      <c r="AC1957"/>
    </row>
    <row r="1958" spans="2:29" s="1" customFormat="1">
      <c r="B1958" s="4"/>
      <c r="C1958" s="5"/>
      <c r="G1958"/>
      <c r="H1958"/>
      <c r="I1958"/>
      <c r="J1958"/>
      <c r="K1958"/>
      <c r="L1958"/>
      <c r="M1958"/>
      <c r="N1958"/>
      <c r="O1958"/>
      <c r="P1958"/>
      <c r="Q1958"/>
      <c r="R1958"/>
      <c r="S1958"/>
      <c r="T1958"/>
      <c r="U1958"/>
      <c r="V1958"/>
      <c r="W1958"/>
      <c r="X1958"/>
      <c r="Y1958"/>
      <c r="Z1958"/>
      <c r="AA1958"/>
      <c r="AB1958"/>
      <c r="AC1958"/>
    </row>
    <row r="1959" spans="2:29" s="1" customFormat="1">
      <c r="B1959" s="4"/>
      <c r="C1959" s="5"/>
      <c r="G1959"/>
      <c r="H1959"/>
      <c r="I1959"/>
      <c r="J1959"/>
      <c r="K1959"/>
      <c r="L1959"/>
      <c r="M1959"/>
      <c r="N1959"/>
      <c r="O1959"/>
      <c r="P1959"/>
      <c r="Q1959"/>
      <c r="R1959"/>
      <c r="S1959"/>
      <c r="T1959"/>
      <c r="U1959"/>
      <c r="V1959"/>
      <c r="W1959"/>
      <c r="X1959"/>
      <c r="Y1959"/>
      <c r="Z1959"/>
      <c r="AA1959"/>
      <c r="AB1959"/>
      <c r="AC1959"/>
    </row>
    <row r="1960" spans="2:29" s="1" customFormat="1">
      <c r="B1960" s="4"/>
      <c r="C1960" s="5"/>
      <c r="G1960"/>
      <c r="H1960"/>
      <c r="I1960"/>
      <c r="J1960"/>
      <c r="K1960"/>
      <c r="L1960"/>
      <c r="M1960"/>
      <c r="N1960"/>
      <c r="O1960"/>
      <c r="P1960"/>
      <c r="Q1960"/>
      <c r="R1960"/>
      <c r="S1960"/>
      <c r="T1960"/>
      <c r="U1960"/>
      <c r="V1960"/>
      <c r="W1960"/>
      <c r="X1960"/>
      <c r="Y1960"/>
      <c r="Z1960"/>
      <c r="AA1960"/>
      <c r="AB1960"/>
      <c r="AC1960"/>
    </row>
    <row r="1961" spans="2:29" s="1" customFormat="1">
      <c r="B1961" s="4"/>
      <c r="C1961" s="5"/>
      <c r="G1961"/>
      <c r="H1961"/>
      <c r="I1961"/>
      <c r="J1961"/>
      <c r="K1961"/>
      <c r="L1961"/>
      <c r="M1961"/>
      <c r="N1961"/>
      <c r="O1961"/>
      <c r="P1961"/>
      <c r="Q1961"/>
      <c r="R1961"/>
      <c r="S1961"/>
      <c r="T1961"/>
      <c r="U1961"/>
      <c r="V1961"/>
      <c r="W1961"/>
      <c r="X1961"/>
      <c r="Y1961"/>
      <c r="Z1961"/>
      <c r="AA1961"/>
      <c r="AB1961"/>
      <c r="AC1961"/>
    </row>
    <row r="1962" spans="2:29" s="1" customFormat="1">
      <c r="B1962" s="4"/>
      <c r="C1962" s="5"/>
      <c r="G1962"/>
      <c r="H1962"/>
      <c r="I1962"/>
      <c r="J1962"/>
      <c r="K1962"/>
      <c r="L1962"/>
      <c r="M1962"/>
      <c r="N1962"/>
      <c r="O1962"/>
      <c r="P1962"/>
      <c r="Q1962"/>
      <c r="R1962"/>
      <c r="S1962"/>
      <c r="T1962"/>
      <c r="U1962"/>
      <c r="V1962"/>
      <c r="W1962"/>
      <c r="X1962"/>
      <c r="Y1962"/>
      <c r="Z1962"/>
      <c r="AA1962"/>
      <c r="AB1962"/>
      <c r="AC1962"/>
    </row>
    <row r="1963" spans="2:29" s="1" customFormat="1">
      <c r="B1963" s="4"/>
      <c r="C1963" s="5"/>
      <c r="G1963"/>
      <c r="H1963"/>
      <c r="I1963"/>
      <c r="J1963"/>
      <c r="K1963"/>
      <c r="L1963"/>
      <c r="M1963"/>
      <c r="N1963"/>
      <c r="O1963"/>
      <c r="P1963"/>
      <c r="Q1963"/>
      <c r="R1963"/>
      <c r="S1963"/>
      <c r="T1963"/>
      <c r="U1963"/>
      <c r="V1963"/>
      <c r="W1963"/>
      <c r="X1963"/>
      <c r="Y1963"/>
      <c r="Z1963"/>
      <c r="AA1963"/>
      <c r="AB1963"/>
      <c r="AC1963"/>
    </row>
    <row r="1964" spans="2:29" s="1" customFormat="1">
      <c r="B1964" s="4"/>
      <c r="C1964" s="5"/>
      <c r="G1964"/>
      <c r="H1964"/>
      <c r="I1964"/>
      <c r="J1964"/>
      <c r="K1964"/>
      <c r="L1964"/>
      <c r="M1964"/>
      <c r="N1964"/>
      <c r="O1964"/>
      <c r="P1964"/>
      <c r="Q1964"/>
      <c r="R1964"/>
      <c r="S1964"/>
      <c r="T1964"/>
      <c r="U1964"/>
      <c r="V1964"/>
      <c r="W1964"/>
      <c r="X1964"/>
      <c r="Y1964"/>
      <c r="Z1964"/>
      <c r="AA1964"/>
      <c r="AB1964"/>
      <c r="AC1964"/>
    </row>
    <row r="1965" spans="2:29" s="1" customFormat="1">
      <c r="B1965" s="4"/>
      <c r="C1965" s="5"/>
      <c r="G1965"/>
      <c r="H1965"/>
      <c r="I1965"/>
      <c r="J1965"/>
      <c r="K1965"/>
      <c r="L1965"/>
      <c r="M1965"/>
      <c r="N1965"/>
      <c r="O1965"/>
      <c r="P1965"/>
      <c r="Q1965"/>
      <c r="R1965"/>
      <c r="S1965"/>
      <c r="T1965"/>
      <c r="U1965"/>
      <c r="V1965"/>
      <c r="W1965"/>
      <c r="X1965"/>
      <c r="Y1965"/>
      <c r="Z1965"/>
      <c r="AA1965"/>
      <c r="AB1965"/>
      <c r="AC1965"/>
    </row>
    <row r="1966" spans="2:29" s="1" customFormat="1">
      <c r="B1966" s="4"/>
      <c r="C1966" s="5"/>
      <c r="G1966"/>
      <c r="H1966"/>
      <c r="I1966"/>
      <c r="J1966"/>
      <c r="K1966"/>
      <c r="L1966"/>
      <c r="M1966"/>
      <c r="N1966"/>
      <c r="O1966"/>
      <c r="P1966"/>
      <c r="Q1966"/>
      <c r="R1966"/>
      <c r="S1966"/>
      <c r="T1966"/>
      <c r="U1966"/>
      <c r="V1966"/>
      <c r="W1966"/>
      <c r="X1966"/>
      <c r="Y1966"/>
      <c r="Z1966"/>
      <c r="AA1966"/>
      <c r="AB1966"/>
      <c r="AC1966"/>
    </row>
    <row r="1967" spans="2:29" s="1" customFormat="1">
      <c r="B1967" s="4"/>
      <c r="C1967" s="5"/>
      <c r="G1967"/>
      <c r="H1967"/>
      <c r="I1967"/>
      <c r="J1967"/>
      <c r="K1967"/>
      <c r="L1967"/>
      <c r="M1967"/>
      <c r="N1967"/>
      <c r="O1967"/>
      <c r="P1967"/>
      <c r="Q1967"/>
      <c r="R1967"/>
      <c r="S1967"/>
      <c r="T1967"/>
      <c r="U1967"/>
      <c r="V1967"/>
      <c r="W1967"/>
      <c r="X1967"/>
      <c r="Y1967"/>
      <c r="Z1967"/>
      <c r="AA1967"/>
      <c r="AB1967"/>
      <c r="AC1967"/>
    </row>
    <row r="1968" spans="2:29" s="1" customFormat="1">
      <c r="B1968" s="4"/>
      <c r="C1968" s="5"/>
      <c r="G1968"/>
      <c r="H1968"/>
      <c r="I1968"/>
      <c r="J1968"/>
      <c r="K1968"/>
      <c r="L1968"/>
      <c r="M1968"/>
      <c r="N1968"/>
      <c r="O1968"/>
      <c r="P1968"/>
      <c r="Q1968"/>
      <c r="R1968"/>
      <c r="S1968"/>
      <c r="T1968"/>
      <c r="U1968"/>
      <c r="V1968"/>
      <c r="W1968"/>
      <c r="X1968"/>
      <c r="Y1968"/>
      <c r="Z1968"/>
      <c r="AA1968"/>
      <c r="AB1968"/>
      <c r="AC1968"/>
    </row>
    <row r="1969" spans="2:29" s="1" customFormat="1">
      <c r="B1969" s="4"/>
      <c r="C1969" s="5"/>
      <c r="G1969"/>
      <c r="H1969"/>
      <c r="I1969"/>
      <c r="J1969"/>
      <c r="K1969"/>
      <c r="L1969"/>
      <c r="M1969"/>
      <c r="N1969"/>
      <c r="O1969"/>
      <c r="P1969"/>
      <c r="Q1969"/>
      <c r="R1969"/>
      <c r="S1969"/>
      <c r="T1969"/>
      <c r="U1969"/>
      <c r="V1969"/>
      <c r="W1969"/>
      <c r="X1969"/>
      <c r="Y1969"/>
      <c r="Z1969"/>
      <c r="AA1969"/>
      <c r="AB1969"/>
      <c r="AC1969"/>
    </row>
    <row r="1970" spans="2:29" s="1" customFormat="1">
      <c r="B1970" s="4"/>
      <c r="C1970" s="5"/>
      <c r="G1970"/>
      <c r="H1970"/>
      <c r="I1970"/>
      <c r="J1970"/>
      <c r="K1970"/>
      <c r="L1970"/>
      <c r="M1970"/>
      <c r="N1970"/>
      <c r="O1970"/>
      <c r="P1970"/>
      <c r="Q1970"/>
      <c r="R1970"/>
      <c r="S1970"/>
      <c r="T1970"/>
      <c r="U1970"/>
      <c r="V1970"/>
      <c r="W1970"/>
      <c r="X1970"/>
      <c r="Y1970"/>
      <c r="Z1970"/>
      <c r="AA1970"/>
      <c r="AB1970"/>
      <c r="AC1970"/>
    </row>
    <row r="1971" spans="2:29" s="1" customFormat="1">
      <c r="B1971" s="4"/>
      <c r="C1971" s="5"/>
      <c r="G1971"/>
      <c r="H1971"/>
      <c r="I1971"/>
      <c r="J1971"/>
      <c r="K1971"/>
      <c r="L1971"/>
      <c r="M1971"/>
      <c r="N1971"/>
      <c r="O1971"/>
      <c r="P1971"/>
      <c r="Q1971"/>
      <c r="R1971"/>
      <c r="S1971"/>
      <c r="T1971"/>
      <c r="U1971"/>
      <c r="V1971"/>
      <c r="W1971"/>
      <c r="X1971"/>
      <c r="Y1971"/>
      <c r="Z1971"/>
      <c r="AA1971"/>
      <c r="AB1971"/>
      <c r="AC1971"/>
    </row>
    <row r="1972" spans="2:29" s="1" customFormat="1">
      <c r="B1972" s="4"/>
      <c r="C1972" s="5"/>
      <c r="G1972"/>
      <c r="H1972"/>
      <c r="I1972"/>
      <c r="J1972"/>
      <c r="K1972"/>
      <c r="L1972"/>
      <c r="M1972"/>
      <c r="N1972"/>
      <c r="O1972"/>
      <c r="P1972"/>
      <c r="Q1972"/>
      <c r="R1972"/>
      <c r="S1972"/>
      <c r="T1972"/>
      <c r="U1972"/>
      <c r="V1972"/>
      <c r="W1972"/>
      <c r="X1972"/>
      <c r="Y1972"/>
      <c r="Z1972"/>
      <c r="AA1972"/>
      <c r="AB1972"/>
      <c r="AC1972"/>
    </row>
    <row r="1973" spans="2:29" s="1" customFormat="1">
      <c r="B1973" s="4"/>
      <c r="C1973" s="5"/>
      <c r="G1973"/>
      <c r="H1973"/>
      <c r="I1973"/>
      <c r="J1973"/>
      <c r="K1973"/>
      <c r="L1973"/>
      <c r="M1973"/>
      <c r="N1973"/>
      <c r="O1973"/>
      <c r="P1973"/>
      <c r="Q1973"/>
      <c r="R1973"/>
      <c r="S1973"/>
      <c r="T1973"/>
      <c r="U1973"/>
      <c r="V1973"/>
      <c r="W1973"/>
      <c r="X1973"/>
      <c r="Y1973"/>
      <c r="Z1973"/>
      <c r="AA1973"/>
      <c r="AB1973"/>
      <c r="AC1973"/>
    </row>
    <row r="1974" spans="2:29" s="1" customFormat="1">
      <c r="B1974" s="4"/>
      <c r="C1974" s="5"/>
      <c r="G1974"/>
      <c r="H1974"/>
      <c r="I1974"/>
      <c r="J1974"/>
      <c r="K1974"/>
      <c r="L1974"/>
      <c r="M1974"/>
      <c r="N1974"/>
      <c r="O1974"/>
      <c r="P1974"/>
      <c r="Q1974"/>
      <c r="R1974"/>
      <c r="S1974"/>
      <c r="T1974"/>
      <c r="U1974"/>
      <c r="V1974"/>
      <c r="W1974"/>
      <c r="X1974"/>
      <c r="Y1974"/>
      <c r="Z1974"/>
      <c r="AA1974"/>
      <c r="AB1974"/>
      <c r="AC1974"/>
    </row>
    <row r="1975" spans="2:29" s="1" customFormat="1">
      <c r="B1975" s="4"/>
      <c r="C1975" s="5"/>
      <c r="G1975"/>
      <c r="H1975"/>
      <c r="I1975"/>
      <c r="J1975"/>
      <c r="K1975"/>
      <c r="L1975"/>
      <c r="M1975"/>
      <c r="N1975"/>
      <c r="O1975"/>
      <c r="P1975"/>
      <c r="Q1975"/>
      <c r="R1975"/>
      <c r="S1975"/>
      <c r="T1975"/>
      <c r="U1975"/>
      <c r="V1975"/>
      <c r="W1975"/>
      <c r="X1975"/>
      <c r="Y1975"/>
      <c r="Z1975"/>
      <c r="AA1975"/>
      <c r="AB1975"/>
      <c r="AC1975"/>
    </row>
    <row r="1976" spans="2:29" s="1" customFormat="1">
      <c r="B1976" s="4"/>
      <c r="C1976" s="5"/>
      <c r="G1976"/>
      <c r="H1976"/>
      <c r="I1976"/>
      <c r="J1976"/>
      <c r="K1976"/>
      <c r="L1976"/>
      <c r="M1976"/>
      <c r="N1976"/>
      <c r="O1976"/>
      <c r="P1976"/>
      <c r="Q1976"/>
      <c r="R1976"/>
      <c r="S1976"/>
      <c r="T1976"/>
      <c r="U1976"/>
      <c r="V1976"/>
      <c r="W1976"/>
      <c r="X1976"/>
      <c r="Y1976"/>
      <c r="Z1976"/>
      <c r="AA1976"/>
      <c r="AB1976"/>
      <c r="AC1976"/>
    </row>
    <row r="1977" spans="2:29" s="1" customFormat="1">
      <c r="B1977" s="4"/>
      <c r="C1977" s="5"/>
      <c r="G1977"/>
      <c r="H1977"/>
      <c r="I1977"/>
      <c r="J1977"/>
      <c r="K1977"/>
      <c r="L1977"/>
      <c r="M1977"/>
      <c r="N1977"/>
      <c r="O1977"/>
      <c r="P1977"/>
      <c r="Q1977"/>
      <c r="R1977"/>
      <c r="S1977"/>
      <c r="T1977"/>
      <c r="U1977"/>
      <c r="V1977"/>
      <c r="W1977"/>
      <c r="X1977"/>
      <c r="Y1977"/>
      <c r="Z1977"/>
      <c r="AA1977"/>
      <c r="AB1977"/>
      <c r="AC1977"/>
    </row>
    <row r="1978" spans="2:29" s="1" customFormat="1">
      <c r="B1978" s="4"/>
      <c r="C1978" s="5"/>
      <c r="G1978"/>
      <c r="H1978"/>
      <c r="I1978"/>
      <c r="J1978"/>
      <c r="K1978"/>
      <c r="L1978"/>
      <c r="M1978"/>
      <c r="N1978"/>
      <c r="O1978"/>
      <c r="P1978"/>
      <c r="Q1978"/>
      <c r="R1978"/>
      <c r="S1978"/>
      <c r="T1978"/>
      <c r="U1978"/>
      <c r="V1978"/>
      <c r="W1978"/>
      <c r="X1978"/>
      <c r="Y1978"/>
      <c r="Z1978"/>
      <c r="AA1978"/>
      <c r="AB1978"/>
      <c r="AC1978"/>
    </row>
    <row r="1979" spans="2:29" s="1" customFormat="1">
      <c r="B1979" s="4"/>
      <c r="C1979" s="5"/>
      <c r="G1979"/>
      <c r="H1979"/>
      <c r="I1979"/>
      <c r="J1979"/>
      <c r="K1979"/>
      <c r="L1979"/>
      <c r="M1979"/>
      <c r="N1979"/>
      <c r="O1979"/>
      <c r="P1979"/>
      <c r="Q1979"/>
      <c r="R1979"/>
      <c r="S1979"/>
      <c r="T1979"/>
      <c r="U1979"/>
      <c r="V1979"/>
      <c r="W1979"/>
      <c r="X1979"/>
      <c r="Y1979"/>
      <c r="Z1979"/>
      <c r="AA1979"/>
      <c r="AB1979"/>
      <c r="AC1979"/>
    </row>
    <row r="1980" spans="2:29" s="1" customFormat="1">
      <c r="B1980" s="4"/>
      <c r="C1980" s="5"/>
      <c r="G1980"/>
      <c r="H1980"/>
      <c r="I1980"/>
      <c r="J1980"/>
      <c r="K1980"/>
      <c r="L1980"/>
      <c r="M1980"/>
      <c r="N1980"/>
      <c r="O1980"/>
      <c r="P1980"/>
      <c r="Q1980"/>
      <c r="R1980"/>
      <c r="S1980"/>
      <c r="T1980"/>
      <c r="U1980"/>
      <c r="V1980"/>
      <c r="W1980"/>
      <c r="X1980"/>
      <c r="Y1980"/>
      <c r="Z1980"/>
      <c r="AA1980"/>
      <c r="AB1980"/>
      <c r="AC1980"/>
    </row>
    <row r="1981" spans="2:29" s="1" customFormat="1">
      <c r="B1981" s="4"/>
      <c r="C1981" s="5"/>
      <c r="G1981"/>
      <c r="H1981"/>
      <c r="I1981"/>
      <c r="J1981"/>
      <c r="K1981"/>
      <c r="L1981"/>
      <c r="M1981"/>
      <c r="N1981"/>
      <c r="O1981"/>
      <c r="P1981"/>
      <c r="Q1981"/>
      <c r="R1981"/>
      <c r="S1981"/>
      <c r="T1981"/>
      <c r="U1981"/>
      <c r="V1981"/>
      <c r="W1981"/>
      <c r="X1981"/>
      <c r="Y1981"/>
      <c r="Z1981"/>
      <c r="AA1981"/>
      <c r="AB1981"/>
      <c r="AC1981"/>
    </row>
    <row r="1982" spans="2:29" s="1" customFormat="1">
      <c r="B1982" s="4"/>
      <c r="C1982" s="5"/>
      <c r="G1982"/>
      <c r="H1982"/>
      <c r="I1982"/>
      <c r="J1982"/>
      <c r="K1982"/>
      <c r="L1982"/>
      <c r="M1982"/>
      <c r="N1982"/>
      <c r="O1982"/>
      <c r="P1982"/>
      <c r="Q1982"/>
      <c r="R1982"/>
      <c r="S1982"/>
      <c r="T1982"/>
      <c r="U1982"/>
      <c r="V1982"/>
      <c r="W1982"/>
      <c r="X1982"/>
      <c r="Y1982"/>
      <c r="Z1982"/>
      <c r="AA1982"/>
      <c r="AB1982"/>
      <c r="AC1982"/>
    </row>
    <row r="1983" spans="2:29" s="1" customFormat="1">
      <c r="B1983" s="4"/>
      <c r="C1983" s="5"/>
      <c r="G1983"/>
      <c r="H1983"/>
      <c r="I1983"/>
      <c r="J1983"/>
      <c r="K1983"/>
      <c r="L1983"/>
      <c r="M1983"/>
      <c r="N1983"/>
      <c r="O1983"/>
      <c r="P1983"/>
      <c r="Q1983"/>
      <c r="R1983"/>
      <c r="S1983"/>
      <c r="T1983"/>
      <c r="U1983"/>
      <c r="V1983"/>
      <c r="W1983"/>
      <c r="X1983"/>
      <c r="Y1983"/>
      <c r="Z1983"/>
      <c r="AA1983"/>
      <c r="AB1983"/>
      <c r="AC1983"/>
    </row>
    <row r="1984" spans="2:29" s="1" customFormat="1">
      <c r="B1984" s="4"/>
      <c r="C1984" s="5"/>
      <c r="G1984"/>
      <c r="H1984"/>
      <c r="I1984"/>
      <c r="J1984"/>
      <c r="K1984"/>
      <c r="L1984"/>
      <c r="M1984"/>
      <c r="N1984"/>
      <c r="O1984"/>
      <c r="P1984"/>
      <c r="Q1984"/>
      <c r="R1984"/>
      <c r="S1984"/>
      <c r="T1984"/>
      <c r="U1984"/>
      <c r="V1984"/>
      <c r="W1984"/>
      <c r="X1984"/>
      <c r="Y1984"/>
      <c r="Z1984"/>
      <c r="AA1984"/>
      <c r="AB1984"/>
      <c r="AC1984"/>
    </row>
    <row r="1985" spans="2:29" s="1" customFormat="1">
      <c r="B1985" s="4"/>
      <c r="C1985" s="5"/>
      <c r="G1985"/>
      <c r="H1985"/>
      <c r="I1985"/>
      <c r="J1985"/>
      <c r="K1985"/>
      <c r="L1985"/>
      <c r="M1985"/>
      <c r="N1985"/>
      <c r="O1985"/>
      <c r="P1985"/>
      <c r="Q1985"/>
      <c r="R1985"/>
      <c r="S1985"/>
      <c r="T1985"/>
      <c r="U1985"/>
      <c r="V1985"/>
      <c r="W1985"/>
      <c r="X1985"/>
      <c r="Y1985"/>
      <c r="Z1985"/>
      <c r="AA1985"/>
      <c r="AB1985"/>
      <c r="AC1985"/>
    </row>
    <row r="1986" spans="2:29" s="1" customFormat="1">
      <c r="B1986" s="4"/>
      <c r="C1986" s="5"/>
      <c r="G1986"/>
      <c r="H1986"/>
      <c r="I1986"/>
      <c r="J1986"/>
      <c r="K1986"/>
      <c r="L1986"/>
      <c r="M1986"/>
      <c r="N1986"/>
      <c r="O1986"/>
      <c r="P1986"/>
      <c r="Q1986"/>
      <c r="R1986"/>
      <c r="S1986"/>
      <c r="T1986"/>
      <c r="U1986"/>
      <c r="V1986"/>
      <c r="W1986"/>
      <c r="X1986"/>
      <c r="Y1986"/>
      <c r="Z1986"/>
      <c r="AA1986"/>
      <c r="AB1986"/>
      <c r="AC1986"/>
    </row>
    <row r="1987" spans="2:29" s="1" customFormat="1">
      <c r="B1987" s="4"/>
      <c r="C1987" s="5"/>
      <c r="G1987"/>
      <c r="H1987"/>
      <c r="I1987"/>
      <c r="J1987"/>
      <c r="K1987"/>
      <c r="L1987"/>
      <c r="M1987"/>
      <c r="N1987"/>
      <c r="O1987"/>
      <c r="P1987"/>
      <c r="Q1987"/>
      <c r="R1987"/>
      <c r="S1987"/>
      <c r="T1987"/>
      <c r="U1987"/>
      <c r="V1987"/>
      <c r="W1987"/>
      <c r="X1987"/>
      <c r="Y1987"/>
      <c r="Z1987"/>
      <c r="AA1987"/>
      <c r="AB1987"/>
      <c r="AC1987"/>
    </row>
    <row r="1988" spans="2:29" s="1" customFormat="1">
      <c r="B1988" s="4"/>
      <c r="C1988" s="5"/>
      <c r="G1988"/>
      <c r="H1988"/>
      <c r="I1988"/>
      <c r="J1988"/>
      <c r="K1988"/>
      <c r="L1988"/>
      <c r="M1988"/>
      <c r="N1988"/>
      <c r="O1988"/>
      <c r="P1988"/>
      <c r="Q1988"/>
      <c r="R1988"/>
      <c r="S1988"/>
      <c r="T1988"/>
      <c r="U1988"/>
      <c r="V1988"/>
      <c r="W1988"/>
      <c r="X1988"/>
      <c r="Y1988"/>
      <c r="Z1988"/>
      <c r="AA1988"/>
      <c r="AB1988"/>
      <c r="AC1988"/>
    </row>
    <row r="1989" spans="2:29" s="1" customFormat="1">
      <c r="B1989" s="4"/>
      <c r="C1989" s="5"/>
      <c r="G1989"/>
      <c r="H1989"/>
      <c r="I1989"/>
      <c r="J1989"/>
      <c r="K1989"/>
      <c r="L1989"/>
      <c r="M1989"/>
      <c r="N1989"/>
      <c r="O1989"/>
      <c r="P1989"/>
      <c r="Q1989"/>
      <c r="R1989"/>
      <c r="S1989"/>
      <c r="T1989"/>
      <c r="U1989"/>
      <c r="V1989"/>
      <c r="W1989"/>
      <c r="X1989"/>
      <c r="Y1989"/>
      <c r="Z1989"/>
      <c r="AA1989"/>
      <c r="AB1989"/>
      <c r="AC1989"/>
    </row>
    <row r="1990" spans="2:29" s="1" customFormat="1">
      <c r="B1990" s="4"/>
      <c r="C1990" s="5"/>
      <c r="G1990"/>
      <c r="H1990"/>
      <c r="I1990"/>
      <c r="J1990"/>
      <c r="K1990"/>
      <c r="L1990"/>
      <c r="M1990"/>
      <c r="N1990"/>
      <c r="O1990"/>
      <c r="P1990"/>
      <c r="Q1990"/>
      <c r="R1990"/>
      <c r="S1990"/>
      <c r="T1990"/>
      <c r="U1990"/>
      <c r="V1990"/>
      <c r="W1990"/>
      <c r="X1990"/>
      <c r="Y1990"/>
      <c r="Z1990"/>
      <c r="AA1990"/>
      <c r="AB1990"/>
      <c r="AC1990"/>
    </row>
    <row r="1991" spans="2:29" s="1" customFormat="1">
      <c r="B1991" s="4"/>
      <c r="C1991" s="5"/>
      <c r="G1991"/>
      <c r="H1991"/>
      <c r="I1991"/>
      <c r="J1991"/>
      <c r="K1991"/>
      <c r="L1991"/>
      <c r="M1991"/>
      <c r="N1991"/>
      <c r="O1991"/>
      <c r="P1991"/>
      <c r="Q1991"/>
      <c r="R1991"/>
      <c r="S1991"/>
      <c r="T1991"/>
      <c r="U1991"/>
      <c r="V1991"/>
      <c r="W1991"/>
      <c r="X1991"/>
      <c r="Y1991"/>
      <c r="Z1991"/>
      <c r="AA1991"/>
      <c r="AB1991"/>
      <c r="AC1991"/>
    </row>
    <row r="1992" spans="2:29" s="1" customFormat="1">
      <c r="B1992" s="4"/>
      <c r="C1992" s="5"/>
      <c r="G1992"/>
      <c r="H1992"/>
      <c r="I1992"/>
      <c r="J1992"/>
      <c r="K1992"/>
      <c r="L1992"/>
      <c r="M1992"/>
      <c r="N1992"/>
      <c r="O1992"/>
      <c r="P1992"/>
      <c r="Q1992"/>
      <c r="R1992"/>
      <c r="S1992"/>
      <c r="T1992"/>
      <c r="U1992"/>
      <c r="V1992"/>
      <c r="W1992"/>
      <c r="X1992"/>
      <c r="Y1992"/>
      <c r="Z1992"/>
      <c r="AA1992"/>
      <c r="AB1992"/>
      <c r="AC1992"/>
    </row>
    <row r="1993" spans="2:29" s="1" customFormat="1">
      <c r="B1993" s="4"/>
      <c r="C1993" s="5"/>
      <c r="G1993"/>
      <c r="H1993"/>
      <c r="I1993"/>
      <c r="J1993"/>
      <c r="K1993"/>
      <c r="L1993"/>
      <c r="M1993"/>
      <c r="N1993"/>
      <c r="O1993"/>
      <c r="P1993"/>
      <c r="Q1993"/>
      <c r="R1993"/>
      <c r="S1993"/>
      <c r="T1993"/>
      <c r="U1993"/>
      <c r="V1993"/>
      <c r="W1993"/>
      <c r="X1993"/>
      <c r="Y1993"/>
      <c r="Z1993"/>
      <c r="AA1993"/>
      <c r="AB1993"/>
      <c r="AC1993"/>
    </row>
    <row r="1994" spans="2:29" s="1" customFormat="1">
      <c r="B1994" s="4"/>
      <c r="C1994" s="5"/>
      <c r="G1994"/>
      <c r="H1994"/>
      <c r="I1994"/>
      <c r="J1994"/>
      <c r="K1994"/>
      <c r="L1994"/>
      <c r="M1994"/>
      <c r="N1994"/>
      <c r="O1994"/>
      <c r="P1994"/>
      <c r="Q1994"/>
      <c r="R1994"/>
      <c r="S1994"/>
      <c r="T1994"/>
      <c r="U1994"/>
      <c r="V1994"/>
      <c r="W1994"/>
      <c r="X1994"/>
      <c r="Y1994"/>
      <c r="Z1994"/>
      <c r="AA1994"/>
      <c r="AB1994"/>
      <c r="AC1994"/>
    </row>
    <row r="1995" spans="2:29" s="1" customFormat="1">
      <c r="B1995" s="4"/>
      <c r="C1995" s="5"/>
      <c r="G1995"/>
      <c r="H1995"/>
      <c r="I1995"/>
      <c r="J1995"/>
      <c r="K1995"/>
      <c r="L1995"/>
      <c r="M1995"/>
      <c r="N1995"/>
      <c r="O1995"/>
      <c r="P1995"/>
      <c r="Q1995"/>
      <c r="R1995"/>
      <c r="S1995"/>
      <c r="T1995"/>
      <c r="U1995"/>
      <c r="V1995"/>
      <c r="W1995"/>
      <c r="X1995"/>
      <c r="Y1995"/>
      <c r="Z1995"/>
      <c r="AA1995"/>
      <c r="AB1995"/>
      <c r="AC1995"/>
    </row>
    <row r="1996" spans="2:29" s="1" customFormat="1">
      <c r="B1996" s="4"/>
      <c r="C1996" s="5"/>
      <c r="G1996"/>
      <c r="H1996"/>
      <c r="I1996"/>
      <c r="J1996"/>
      <c r="K1996"/>
      <c r="L1996"/>
      <c r="M1996"/>
      <c r="N1996"/>
      <c r="O1996"/>
      <c r="P1996"/>
      <c r="Q1996"/>
      <c r="R1996"/>
      <c r="S1996"/>
      <c r="T1996"/>
      <c r="U1996"/>
      <c r="V1996"/>
      <c r="W1996"/>
      <c r="X1996"/>
      <c r="Y1996"/>
      <c r="Z1996"/>
      <c r="AA1996"/>
      <c r="AB1996"/>
      <c r="AC1996"/>
    </row>
    <row r="1997" spans="2:29" s="1" customFormat="1">
      <c r="B1997" s="4"/>
      <c r="C1997" s="5"/>
      <c r="G1997"/>
      <c r="H1997"/>
      <c r="I1997"/>
      <c r="J1997"/>
      <c r="K1997"/>
      <c r="L1997"/>
      <c r="M1997"/>
      <c r="N1997"/>
      <c r="O1997"/>
      <c r="P1997"/>
      <c r="Q1997"/>
      <c r="R1997"/>
      <c r="S1997"/>
      <c r="T1997"/>
      <c r="U1997"/>
      <c r="V1997"/>
      <c r="W1997"/>
      <c r="X1997"/>
      <c r="Y1997"/>
      <c r="Z1997"/>
      <c r="AA1997"/>
      <c r="AB1997"/>
      <c r="AC1997"/>
    </row>
    <row r="1998" spans="2:29" s="1" customFormat="1">
      <c r="B1998" s="4"/>
      <c r="C1998" s="5"/>
      <c r="G1998"/>
      <c r="H1998"/>
      <c r="I1998"/>
      <c r="J1998"/>
      <c r="K1998"/>
      <c r="L1998"/>
      <c r="M1998"/>
      <c r="N1998"/>
      <c r="O1998"/>
      <c r="P1998"/>
      <c r="Q1998"/>
      <c r="R1998"/>
      <c r="S1998"/>
      <c r="T1998"/>
      <c r="U1998"/>
      <c r="V1998"/>
      <c r="W1998"/>
      <c r="X1998"/>
      <c r="Y1998"/>
      <c r="Z1998"/>
      <c r="AA1998"/>
      <c r="AB1998"/>
      <c r="AC1998"/>
    </row>
    <row r="1999" spans="2:29" s="1" customFormat="1">
      <c r="B1999" s="4"/>
      <c r="C1999" s="5"/>
      <c r="G1999"/>
      <c r="H1999"/>
      <c r="I1999"/>
      <c r="J1999"/>
      <c r="K1999"/>
      <c r="L1999"/>
      <c r="M1999"/>
      <c r="N1999"/>
      <c r="O1999"/>
      <c r="P1999"/>
      <c r="Q1999"/>
      <c r="R1999"/>
      <c r="S1999"/>
      <c r="T1999"/>
      <c r="U1999"/>
      <c r="V1999"/>
      <c r="W1999"/>
      <c r="X1999"/>
      <c r="Y1999"/>
      <c r="Z1999"/>
      <c r="AA1999"/>
      <c r="AB1999"/>
      <c r="AC1999"/>
    </row>
    <row r="2000" spans="2:29" s="1" customFormat="1">
      <c r="B2000" s="4"/>
      <c r="C2000" s="5"/>
      <c r="G2000"/>
      <c r="H2000"/>
      <c r="I2000"/>
      <c r="J2000"/>
      <c r="K2000"/>
      <c r="L2000"/>
      <c r="M2000"/>
      <c r="N2000"/>
      <c r="O2000"/>
      <c r="P2000"/>
      <c r="Q2000"/>
      <c r="R2000"/>
      <c r="S2000"/>
      <c r="T2000"/>
      <c r="U2000"/>
      <c r="V2000"/>
      <c r="W2000"/>
      <c r="X2000"/>
      <c r="Y2000"/>
      <c r="Z2000"/>
      <c r="AA2000"/>
      <c r="AB2000"/>
      <c r="AC2000"/>
    </row>
    <row r="2001" spans="2:29" s="1" customFormat="1">
      <c r="B2001" s="4"/>
      <c r="C2001" s="5"/>
      <c r="G2001"/>
      <c r="H2001"/>
      <c r="I2001"/>
      <c r="J2001"/>
      <c r="K2001"/>
      <c r="L2001"/>
      <c r="M2001"/>
      <c r="N2001"/>
      <c r="O2001"/>
      <c r="P2001"/>
      <c r="Q2001"/>
      <c r="R2001"/>
      <c r="S2001"/>
      <c r="T2001"/>
      <c r="U2001"/>
      <c r="V2001"/>
      <c r="W2001"/>
      <c r="X2001"/>
      <c r="Y2001"/>
      <c r="Z2001"/>
      <c r="AA2001"/>
      <c r="AB2001"/>
      <c r="AC2001"/>
    </row>
    <row r="2003" spans="2:29" s="1" customFormat="1">
      <c r="B2003" s="4">
        <v>36738</v>
      </c>
      <c r="G2003"/>
      <c r="H2003"/>
      <c r="I2003"/>
      <c r="J2003"/>
      <c r="K2003"/>
      <c r="L2003"/>
      <c r="M2003"/>
      <c r="N2003"/>
      <c r="O2003"/>
      <c r="P2003"/>
      <c r="Q2003"/>
      <c r="R2003"/>
      <c r="S2003"/>
      <c r="T2003"/>
      <c r="U2003"/>
      <c r="V2003"/>
      <c r="W2003"/>
      <c r="X2003"/>
      <c r="Y2003"/>
      <c r="Z2003"/>
      <c r="AA2003"/>
      <c r="AB2003"/>
      <c r="AC2003"/>
    </row>
    <row r="2004" spans="2:29" s="1" customFormat="1">
      <c r="B2004" s="4">
        <v>36769</v>
      </c>
      <c r="G2004"/>
      <c r="H2004"/>
      <c r="I2004"/>
      <c r="J2004"/>
      <c r="K2004"/>
      <c r="L2004"/>
      <c r="M2004"/>
      <c r="N2004"/>
      <c r="O2004"/>
      <c r="P2004"/>
      <c r="Q2004"/>
      <c r="R2004"/>
      <c r="S2004"/>
      <c r="T2004"/>
      <c r="U2004"/>
      <c r="V2004"/>
      <c r="W2004"/>
      <c r="X2004"/>
      <c r="Y2004"/>
      <c r="Z2004"/>
      <c r="AA2004"/>
      <c r="AB2004"/>
      <c r="AC2004"/>
    </row>
    <row r="2005" spans="2:29" s="1" customFormat="1">
      <c r="B2005" s="4">
        <v>36798</v>
      </c>
      <c r="G2005"/>
      <c r="H2005"/>
      <c r="I2005"/>
      <c r="J2005"/>
      <c r="K2005"/>
      <c r="L2005"/>
      <c r="M2005"/>
      <c r="N2005"/>
      <c r="O2005"/>
      <c r="P2005"/>
      <c r="Q2005"/>
      <c r="R2005"/>
      <c r="S2005"/>
      <c r="T2005"/>
      <c r="U2005"/>
      <c r="V2005"/>
      <c r="W2005"/>
      <c r="X2005"/>
      <c r="Y2005"/>
      <c r="Z2005"/>
      <c r="AA2005"/>
      <c r="AB2005"/>
      <c r="AC2005"/>
    </row>
    <row r="2006" spans="2:29" s="1" customFormat="1">
      <c r="B2006" s="4">
        <v>36830</v>
      </c>
      <c r="G2006"/>
      <c r="H2006"/>
      <c r="I2006"/>
      <c r="J2006"/>
      <c r="K2006"/>
      <c r="L2006"/>
      <c r="M2006"/>
      <c r="N2006"/>
      <c r="O2006"/>
      <c r="P2006"/>
      <c r="Q2006"/>
      <c r="R2006"/>
      <c r="S2006"/>
      <c r="T2006"/>
      <c r="U2006"/>
      <c r="V2006"/>
      <c r="W2006"/>
      <c r="X2006"/>
      <c r="Y2006"/>
      <c r="Z2006"/>
      <c r="AA2006"/>
      <c r="AB2006"/>
      <c r="AC2006"/>
    </row>
    <row r="2007" spans="2:29" s="1" customFormat="1">
      <c r="B2007" s="4">
        <v>36860</v>
      </c>
      <c r="G2007"/>
      <c r="H2007"/>
      <c r="I2007"/>
      <c r="J2007"/>
      <c r="K2007"/>
      <c r="L2007"/>
      <c r="M2007"/>
      <c r="N2007"/>
      <c r="O2007"/>
      <c r="P2007"/>
      <c r="Q2007"/>
      <c r="R2007"/>
      <c r="S2007"/>
      <c r="T2007"/>
      <c r="U2007"/>
      <c r="V2007"/>
      <c r="W2007"/>
      <c r="X2007"/>
      <c r="Y2007"/>
      <c r="Z2007"/>
      <c r="AA2007"/>
      <c r="AB2007"/>
      <c r="AC2007"/>
    </row>
    <row r="2008" spans="2:29" s="1" customFormat="1">
      <c r="B2008" s="4">
        <v>36889</v>
      </c>
      <c r="G2008"/>
      <c r="H2008"/>
      <c r="I2008"/>
      <c r="J2008"/>
      <c r="K2008"/>
      <c r="L2008"/>
      <c r="M2008"/>
      <c r="N2008"/>
      <c r="O2008"/>
      <c r="P2008"/>
      <c r="Q2008"/>
      <c r="R2008"/>
      <c r="S2008"/>
      <c r="T2008"/>
      <c r="U2008"/>
      <c r="V2008"/>
      <c r="W2008"/>
      <c r="X2008"/>
      <c r="Y2008"/>
      <c r="Z2008"/>
      <c r="AA2008"/>
      <c r="AB2008"/>
      <c r="AC2008"/>
    </row>
    <row r="2009" spans="2:29" s="1" customFormat="1">
      <c r="B2009" s="4">
        <v>36922</v>
      </c>
      <c r="G2009"/>
      <c r="H2009"/>
      <c r="I2009"/>
      <c r="J2009"/>
      <c r="K2009"/>
      <c r="L2009"/>
      <c r="M2009"/>
      <c r="N2009"/>
      <c r="O2009"/>
      <c r="P2009"/>
      <c r="Q2009"/>
      <c r="R2009"/>
      <c r="S2009"/>
      <c r="T2009"/>
      <c r="U2009"/>
      <c r="V2009"/>
      <c r="W2009"/>
      <c r="X2009"/>
      <c r="Y2009"/>
      <c r="Z2009"/>
      <c r="AA2009"/>
      <c r="AB2009"/>
      <c r="AC2009"/>
    </row>
    <row r="2010" spans="2:29" s="1" customFormat="1">
      <c r="B2010" s="4">
        <v>36950</v>
      </c>
      <c r="G2010"/>
      <c r="H2010"/>
      <c r="I2010"/>
      <c r="J2010"/>
      <c r="K2010"/>
      <c r="L2010"/>
      <c r="M2010"/>
      <c r="N2010"/>
      <c r="O2010"/>
      <c r="P2010"/>
      <c r="Q2010"/>
      <c r="R2010"/>
      <c r="S2010"/>
      <c r="T2010"/>
      <c r="U2010"/>
      <c r="V2010"/>
      <c r="W2010"/>
      <c r="X2010"/>
      <c r="Y2010"/>
      <c r="Z2010"/>
      <c r="AA2010"/>
      <c r="AB2010"/>
      <c r="AC2010"/>
    </row>
    <row r="2011" spans="2:29" s="1" customFormat="1">
      <c r="B2011" s="4">
        <v>36980</v>
      </c>
      <c r="G2011"/>
      <c r="H2011"/>
      <c r="I2011"/>
      <c r="J2011"/>
      <c r="K2011"/>
      <c r="L2011"/>
      <c r="M2011"/>
      <c r="N2011"/>
      <c r="O2011"/>
      <c r="P2011"/>
      <c r="Q2011"/>
      <c r="R2011"/>
      <c r="S2011"/>
      <c r="T2011"/>
      <c r="U2011"/>
      <c r="V2011"/>
      <c r="W2011"/>
      <c r="X2011"/>
      <c r="Y2011"/>
      <c r="Z2011"/>
      <c r="AA2011"/>
      <c r="AB2011"/>
      <c r="AC2011"/>
    </row>
    <row r="2012" spans="2:29" s="1" customFormat="1">
      <c r="B2012" s="4">
        <v>37008</v>
      </c>
      <c r="G2012"/>
      <c r="H2012"/>
      <c r="I2012"/>
      <c r="J2012"/>
      <c r="K2012"/>
      <c r="L2012"/>
      <c r="M2012"/>
      <c r="N2012"/>
      <c r="O2012"/>
      <c r="P2012"/>
      <c r="Q2012"/>
      <c r="R2012"/>
      <c r="S2012"/>
      <c r="T2012"/>
      <c r="U2012"/>
      <c r="V2012"/>
      <c r="W2012"/>
      <c r="X2012"/>
      <c r="Y2012"/>
      <c r="Z2012"/>
      <c r="AA2012"/>
      <c r="AB2012"/>
      <c r="AC2012"/>
    </row>
    <row r="2013" spans="2:29" s="1" customFormat="1">
      <c r="B2013" s="4">
        <v>37042</v>
      </c>
      <c r="G2013"/>
      <c r="H2013"/>
      <c r="I2013"/>
      <c r="J2013"/>
      <c r="K2013"/>
      <c r="L2013"/>
      <c r="M2013"/>
      <c r="N2013"/>
      <c r="O2013"/>
      <c r="P2013"/>
      <c r="Q2013"/>
      <c r="R2013"/>
      <c r="S2013"/>
      <c r="T2013"/>
      <c r="U2013"/>
      <c r="V2013"/>
      <c r="W2013"/>
      <c r="X2013"/>
      <c r="Y2013"/>
      <c r="Z2013"/>
      <c r="AA2013"/>
      <c r="AB2013"/>
      <c r="AC2013"/>
    </row>
    <row r="2014" spans="2:29" s="1" customFormat="1">
      <c r="B2014" s="4">
        <v>37071</v>
      </c>
      <c r="G2014"/>
      <c r="H2014"/>
      <c r="I2014"/>
      <c r="J2014"/>
      <c r="K2014"/>
      <c r="L2014"/>
      <c r="M2014"/>
      <c r="N2014"/>
      <c r="O2014"/>
      <c r="P2014"/>
      <c r="Q2014"/>
      <c r="R2014"/>
      <c r="S2014"/>
      <c r="T2014"/>
      <c r="U2014"/>
      <c r="V2014"/>
      <c r="W2014"/>
      <c r="X2014"/>
      <c r="Y2014"/>
      <c r="Z2014"/>
      <c r="AA2014"/>
      <c r="AB2014"/>
      <c r="AC2014"/>
    </row>
    <row r="2015" spans="2:29" s="1" customFormat="1">
      <c r="B2015" s="4">
        <v>37103</v>
      </c>
      <c r="G2015"/>
      <c r="H2015"/>
      <c r="I2015"/>
      <c r="J2015"/>
      <c r="K2015"/>
      <c r="L2015"/>
      <c r="M2015"/>
      <c r="N2015"/>
      <c r="O2015"/>
      <c r="P2015"/>
      <c r="Q2015"/>
      <c r="R2015"/>
      <c r="S2015"/>
      <c r="T2015"/>
      <c r="U2015"/>
      <c r="V2015"/>
      <c r="W2015"/>
      <c r="X2015"/>
      <c r="Y2015"/>
      <c r="Z2015"/>
      <c r="AA2015"/>
      <c r="AB2015"/>
      <c r="AC2015"/>
    </row>
    <row r="2016" spans="2:29" s="1" customFormat="1">
      <c r="B2016" s="4">
        <v>37134</v>
      </c>
      <c r="G2016"/>
      <c r="H2016"/>
      <c r="I2016"/>
      <c r="J2016"/>
      <c r="K2016"/>
      <c r="L2016"/>
      <c r="M2016"/>
      <c r="N2016"/>
      <c r="O2016"/>
      <c r="P2016"/>
      <c r="Q2016"/>
      <c r="R2016"/>
      <c r="S2016"/>
      <c r="T2016"/>
      <c r="U2016"/>
      <c r="V2016"/>
      <c r="W2016"/>
      <c r="X2016"/>
      <c r="Y2016"/>
      <c r="Z2016"/>
      <c r="AA2016"/>
      <c r="AB2016"/>
      <c r="AC2016"/>
    </row>
    <row r="2017" spans="2:29" s="1" customFormat="1">
      <c r="B2017" s="4">
        <v>37162</v>
      </c>
      <c r="G2017"/>
      <c r="H2017"/>
      <c r="I2017"/>
      <c r="J2017"/>
      <c r="K2017"/>
      <c r="L2017"/>
      <c r="M2017"/>
      <c r="N2017"/>
      <c r="O2017"/>
      <c r="P2017"/>
      <c r="Q2017"/>
      <c r="R2017"/>
      <c r="S2017"/>
      <c r="T2017"/>
      <c r="U2017"/>
      <c r="V2017"/>
      <c r="W2017"/>
      <c r="X2017"/>
      <c r="Y2017"/>
      <c r="Z2017"/>
      <c r="AA2017"/>
      <c r="AB2017"/>
      <c r="AC2017"/>
    </row>
    <row r="2018" spans="2:29" s="1" customFormat="1">
      <c r="B2018" s="4">
        <v>37195</v>
      </c>
      <c r="G2018"/>
      <c r="H2018"/>
      <c r="I2018"/>
      <c r="J2018"/>
      <c r="K2018"/>
      <c r="L2018"/>
      <c r="M2018"/>
      <c r="N2018"/>
      <c r="O2018"/>
      <c r="P2018"/>
      <c r="Q2018"/>
      <c r="R2018"/>
      <c r="S2018"/>
      <c r="T2018"/>
      <c r="U2018"/>
      <c r="V2018"/>
      <c r="W2018"/>
      <c r="X2018"/>
      <c r="Y2018"/>
      <c r="Z2018"/>
      <c r="AA2018"/>
      <c r="AB2018"/>
      <c r="AC2018"/>
    </row>
    <row r="2019" spans="2:29" s="1" customFormat="1">
      <c r="B2019" s="4">
        <v>37225</v>
      </c>
      <c r="G2019"/>
      <c r="H2019"/>
      <c r="I2019"/>
      <c r="J2019"/>
      <c r="K2019"/>
      <c r="L2019"/>
      <c r="M2019"/>
      <c r="N2019"/>
      <c r="O2019"/>
      <c r="P2019"/>
      <c r="Q2019"/>
      <c r="R2019"/>
      <c r="S2019"/>
      <c r="T2019"/>
      <c r="U2019"/>
      <c r="V2019"/>
      <c r="W2019"/>
      <c r="X2019"/>
      <c r="Y2019"/>
      <c r="Z2019"/>
      <c r="AA2019"/>
      <c r="AB2019"/>
      <c r="AC2019"/>
    </row>
    <row r="2020" spans="2:29" s="1" customFormat="1">
      <c r="B2020" s="4">
        <v>37253</v>
      </c>
      <c r="G2020"/>
      <c r="H2020"/>
      <c r="I2020"/>
      <c r="J2020"/>
      <c r="K2020"/>
      <c r="L2020"/>
      <c r="M2020"/>
      <c r="N2020"/>
      <c r="O2020"/>
      <c r="P2020"/>
      <c r="Q2020"/>
      <c r="R2020"/>
      <c r="S2020"/>
      <c r="T2020"/>
      <c r="U2020"/>
      <c r="V2020"/>
      <c r="W2020"/>
      <c r="X2020"/>
      <c r="Y2020"/>
      <c r="Z2020"/>
      <c r="AA2020"/>
      <c r="AB2020"/>
      <c r="AC2020"/>
    </row>
    <row r="2021" spans="2:29" s="1" customFormat="1">
      <c r="B2021" s="4">
        <v>37287</v>
      </c>
      <c r="G2021"/>
      <c r="H2021"/>
      <c r="I2021"/>
      <c r="J2021"/>
      <c r="K2021"/>
      <c r="L2021"/>
      <c r="M2021"/>
      <c r="N2021"/>
      <c r="O2021"/>
      <c r="P2021"/>
      <c r="Q2021"/>
      <c r="R2021"/>
      <c r="S2021"/>
      <c r="T2021"/>
      <c r="U2021"/>
      <c r="V2021"/>
      <c r="W2021"/>
      <c r="X2021"/>
      <c r="Y2021"/>
      <c r="Z2021"/>
      <c r="AA2021"/>
      <c r="AB2021"/>
      <c r="AC2021"/>
    </row>
    <row r="2022" spans="2:29" s="1" customFormat="1">
      <c r="B2022" s="4">
        <v>37315</v>
      </c>
      <c r="G2022"/>
      <c r="H2022"/>
      <c r="I2022"/>
      <c r="J2022"/>
      <c r="K2022"/>
      <c r="L2022"/>
      <c r="M2022"/>
      <c r="N2022"/>
      <c r="O2022"/>
      <c r="P2022"/>
      <c r="Q2022"/>
      <c r="R2022"/>
      <c r="S2022"/>
      <c r="T2022"/>
      <c r="U2022"/>
      <c r="V2022"/>
      <c r="W2022"/>
      <c r="X2022"/>
      <c r="Y2022"/>
      <c r="Z2022"/>
      <c r="AA2022"/>
      <c r="AB2022"/>
      <c r="AC2022"/>
    </row>
    <row r="2023" spans="2:29" s="1" customFormat="1">
      <c r="B2023" s="4">
        <v>37344</v>
      </c>
      <c r="G2023"/>
      <c r="H2023"/>
      <c r="I2023"/>
      <c r="J2023"/>
      <c r="K2023"/>
      <c r="L2023"/>
      <c r="M2023"/>
      <c r="N2023"/>
      <c r="O2023"/>
      <c r="P2023"/>
      <c r="Q2023"/>
      <c r="R2023"/>
      <c r="S2023"/>
      <c r="T2023"/>
      <c r="U2023"/>
      <c r="V2023"/>
      <c r="W2023"/>
      <c r="X2023"/>
      <c r="Y2023"/>
      <c r="Z2023"/>
      <c r="AA2023"/>
      <c r="AB2023"/>
      <c r="AC2023"/>
    </row>
    <row r="2024" spans="2:29" s="1" customFormat="1">
      <c r="B2024" s="4">
        <v>37376</v>
      </c>
      <c r="G2024"/>
      <c r="H2024"/>
      <c r="I2024"/>
      <c r="J2024"/>
      <c r="K2024"/>
      <c r="L2024"/>
      <c r="M2024"/>
      <c r="N2024"/>
      <c r="O2024"/>
      <c r="P2024"/>
      <c r="Q2024"/>
      <c r="R2024"/>
      <c r="S2024"/>
      <c r="T2024"/>
      <c r="U2024"/>
      <c r="V2024"/>
      <c r="W2024"/>
      <c r="X2024"/>
      <c r="Y2024"/>
      <c r="Z2024"/>
      <c r="AA2024"/>
      <c r="AB2024"/>
      <c r="AC2024"/>
    </row>
    <row r="2025" spans="2:29" s="1" customFormat="1">
      <c r="B2025" s="4">
        <v>37407</v>
      </c>
      <c r="G2025"/>
      <c r="H2025"/>
      <c r="I2025"/>
      <c r="J2025"/>
      <c r="K2025"/>
      <c r="L2025"/>
      <c r="M2025"/>
      <c r="N2025"/>
      <c r="O2025"/>
      <c r="P2025"/>
      <c r="Q2025"/>
      <c r="R2025"/>
      <c r="S2025"/>
      <c r="T2025"/>
      <c r="U2025"/>
      <c r="V2025"/>
      <c r="W2025"/>
      <c r="X2025"/>
      <c r="Y2025"/>
      <c r="Z2025"/>
      <c r="AA2025"/>
      <c r="AB2025"/>
      <c r="AC2025"/>
    </row>
    <row r="2026" spans="2:29" s="1" customFormat="1">
      <c r="B2026" s="4">
        <v>37435</v>
      </c>
      <c r="G2026"/>
      <c r="H2026"/>
      <c r="I2026"/>
      <c r="J2026"/>
      <c r="K2026"/>
      <c r="L2026"/>
      <c r="M2026"/>
      <c r="N2026"/>
      <c r="O2026"/>
      <c r="P2026"/>
      <c r="Q2026"/>
      <c r="R2026"/>
      <c r="S2026"/>
      <c r="T2026"/>
      <c r="U2026"/>
      <c r="V2026"/>
      <c r="W2026"/>
      <c r="X2026"/>
      <c r="Y2026"/>
      <c r="Z2026"/>
      <c r="AA2026"/>
      <c r="AB2026"/>
      <c r="AC2026"/>
    </row>
    <row r="2027" spans="2:29" s="1" customFormat="1">
      <c r="B2027" s="4">
        <v>37468</v>
      </c>
      <c r="G2027"/>
      <c r="H2027"/>
      <c r="I2027"/>
      <c r="J2027"/>
      <c r="K2027"/>
      <c r="L2027"/>
      <c r="M2027"/>
      <c r="N2027"/>
      <c r="O2027"/>
      <c r="P2027"/>
      <c r="Q2027"/>
      <c r="R2027"/>
      <c r="S2027"/>
      <c r="T2027"/>
      <c r="U2027"/>
      <c r="V2027"/>
      <c r="W2027"/>
      <c r="X2027"/>
      <c r="Y2027"/>
      <c r="Z2027"/>
      <c r="AA2027"/>
      <c r="AB2027"/>
      <c r="AC2027"/>
    </row>
    <row r="2028" spans="2:29" s="1" customFormat="1">
      <c r="B2028" s="4">
        <v>37498</v>
      </c>
      <c r="G2028"/>
      <c r="H2028"/>
      <c r="I2028"/>
      <c r="J2028"/>
      <c r="K2028"/>
      <c r="L2028"/>
      <c r="M2028"/>
      <c r="N2028"/>
      <c r="O2028"/>
      <c r="P2028"/>
      <c r="Q2028"/>
      <c r="R2028"/>
      <c r="S2028"/>
      <c r="T2028"/>
      <c r="U2028"/>
      <c r="V2028"/>
      <c r="W2028"/>
      <c r="X2028"/>
      <c r="Y2028"/>
      <c r="Z2028"/>
      <c r="AA2028"/>
      <c r="AB2028"/>
      <c r="AC2028"/>
    </row>
    <row r="2029" spans="2:29" s="1" customFormat="1">
      <c r="B2029" s="4">
        <v>37529</v>
      </c>
      <c r="G2029"/>
      <c r="H2029"/>
      <c r="I2029"/>
      <c r="J2029"/>
      <c r="K2029"/>
      <c r="L2029"/>
      <c r="M2029"/>
      <c r="N2029"/>
      <c r="O2029"/>
      <c r="P2029"/>
      <c r="Q2029"/>
      <c r="R2029"/>
      <c r="S2029"/>
      <c r="T2029"/>
      <c r="U2029"/>
      <c r="V2029"/>
      <c r="W2029"/>
      <c r="X2029"/>
      <c r="Y2029"/>
      <c r="Z2029"/>
      <c r="AA2029"/>
      <c r="AB2029"/>
      <c r="AC2029"/>
    </row>
    <row r="2030" spans="2:29" s="1" customFormat="1">
      <c r="B2030" s="4">
        <v>37560</v>
      </c>
      <c r="G2030"/>
      <c r="H2030"/>
      <c r="I2030"/>
      <c r="J2030"/>
      <c r="K2030"/>
      <c r="L2030"/>
      <c r="M2030"/>
      <c r="N2030"/>
      <c r="O2030"/>
      <c r="P2030"/>
      <c r="Q2030"/>
      <c r="R2030"/>
      <c r="S2030"/>
      <c r="T2030"/>
      <c r="U2030"/>
      <c r="V2030"/>
      <c r="W2030"/>
      <c r="X2030"/>
      <c r="Y2030"/>
      <c r="Z2030"/>
      <c r="AA2030"/>
      <c r="AB2030"/>
      <c r="AC2030"/>
    </row>
    <row r="2031" spans="2:29" s="1" customFormat="1">
      <c r="B2031" s="4">
        <v>37589</v>
      </c>
      <c r="G2031"/>
      <c r="H2031"/>
      <c r="I2031"/>
      <c r="J2031"/>
      <c r="K2031"/>
      <c r="L2031"/>
      <c r="M2031"/>
      <c r="N2031"/>
      <c r="O2031"/>
      <c r="P2031"/>
      <c r="Q2031"/>
      <c r="R2031"/>
      <c r="S2031"/>
      <c r="T2031"/>
      <c r="U2031"/>
      <c r="V2031"/>
      <c r="W2031"/>
      <c r="X2031"/>
      <c r="Y2031"/>
      <c r="Z2031"/>
      <c r="AA2031"/>
      <c r="AB2031"/>
      <c r="AC2031"/>
    </row>
    <row r="2032" spans="2:29" s="1" customFormat="1">
      <c r="B2032" s="4">
        <v>37620</v>
      </c>
      <c r="G2032"/>
      <c r="H2032"/>
      <c r="I2032"/>
      <c r="J2032"/>
      <c r="K2032"/>
      <c r="L2032"/>
      <c r="M2032"/>
      <c r="N2032"/>
      <c r="O2032"/>
      <c r="P2032"/>
      <c r="Q2032"/>
      <c r="R2032"/>
      <c r="S2032"/>
      <c r="T2032"/>
      <c r="U2032"/>
      <c r="V2032"/>
      <c r="W2032"/>
      <c r="X2032"/>
      <c r="Y2032"/>
      <c r="Z2032"/>
      <c r="AA2032"/>
      <c r="AB2032"/>
      <c r="AC2032"/>
    </row>
    <row r="2033" spans="2:29" s="1" customFormat="1">
      <c r="B2033" s="4">
        <v>37652</v>
      </c>
      <c r="G2033"/>
      <c r="H2033"/>
      <c r="I2033"/>
      <c r="J2033"/>
      <c r="K2033"/>
      <c r="L2033"/>
      <c r="M2033"/>
      <c r="N2033"/>
      <c r="O2033"/>
      <c r="P2033"/>
      <c r="Q2033"/>
      <c r="R2033"/>
      <c r="S2033"/>
      <c r="T2033"/>
      <c r="U2033"/>
      <c r="V2033"/>
      <c r="W2033"/>
      <c r="X2033"/>
      <c r="Y2033"/>
      <c r="Z2033"/>
      <c r="AA2033"/>
      <c r="AB2033"/>
      <c r="AC2033"/>
    </row>
    <row r="2034" spans="2:29" s="1" customFormat="1">
      <c r="B2034" s="4">
        <v>37680</v>
      </c>
      <c r="G2034"/>
      <c r="H2034"/>
      <c r="I2034"/>
      <c r="J2034"/>
      <c r="K2034"/>
      <c r="L2034"/>
      <c r="M2034"/>
      <c r="N2034"/>
      <c r="O2034"/>
      <c r="P2034"/>
      <c r="Q2034"/>
      <c r="R2034"/>
      <c r="S2034"/>
      <c r="T2034"/>
      <c r="U2034"/>
      <c r="V2034"/>
      <c r="W2034"/>
      <c r="X2034"/>
      <c r="Y2034"/>
      <c r="Z2034"/>
      <c r="AA2034"/>
      <c r="AB2034"/>
      <c r="AC2034"/>
    </row>
    <row r="2035" spans="2:29" s="1" customFormat="1">
      <c r="B2035" s="4">
        <v>37711</v>
      </c>
      <c r="G2035"/>
      <c r="H2035"/>
      <c r="I2035"/>
      <c r="J2035"/>
      <c r="K2035"/>
      <c r="L2035"/>
      <c r="M2035"/>
      <c r="N2035"/>
      <c r="O2035"/>
      <c r="P2035"/>
      <c r="Q2035"/>
      <c r="R2035"/>
      <c r="S2035"/>
      <c r="T2035"/>
      <c r="U2035"/>
      <c r="V2035"/>
      <c r="W2035"/>
      <c r="X2035"/>
      <c r="Y2035"/>
      <c r="Z2035"/>
      <c r="AA2035"/>
      <c r="AB2035"/>
      <c r="AC2035"/>
    </row>
    <row r="2036" spans="2:29" s="1" customFormat="1">
      <c r="B2036" s="4">
        <v>37741</v>
      </c>
      <c r="G2036"/>
      <c r="H2036"/>
      <c r="I2036"/>
      <c r="J2036"/>
      <c r="K2036"/>
      <c r="L2036"/>
      <c r="M2036"/>
      <c r="N2036"/>
      <c r="O2036"/>
      <c r="P2036"/>
      <c r="Q2036"/>
      <c r="R2036"/>
      <c r="S2036"/>
      <c r="T2036"/>
      <c r="U2036"/>
      <c r="V2036"/>
      <c r="W2036"/>
      <c r="X2036"/>
      <c r="Y2036"/>
      <c r="Z2036"/>
      <c r="AA2036"/>
      <c r="AB2036"/>
      <c r="AC2036"/>
    </row>
    <row r="2037" spans="2:29" s="1" customFormat="1">
      <c r="B2037" s="4">
        <v>37771</v>
      </c>
      <c r="G2037"/>
      <c r="H2037"/>
      <c r="I2037"/>
      <c r="J2037"/>
      <c r="K2037"/>
      <c r="L2037"/>
      <c r="M2037"/>
      <c r="N2037"/>
      <c r="O2037"/>
      <c r="P2037"/>
      <c r="Q2037"/>
      <c r="R2037"/>
      <c r="S2037"/>
      <c r="T2037"/>
      <c r="U2037"/>
      <c r="V2037"/>
      <c r="W2037"/>
      <c r="X2037"/>
      <c r="Y2037"/>
      <c r="Z2037"/>
      <c r="AA2037"/>
      <c r="AB2037"/>
      <c r="AC2037"/>
    </row>
    <row r="2038" spans="2:29" s="1" customFormat="1">
      <c r="B2038" s="4">
        <v>37802</v>
      </c>
      <c r="G2038"/>
      <c r="H2038"/>
      <c r="I2038"/>
      <c r="J2038"/>
      <c r="K2038"/>
      <c r="L2038"/>
      <c r="M2038"/>
      <c r="N2038"/>
      <c r="O2038"/>
      <c r="P2038"/>
      <c r="Q2038"/>
      <c r="R2038"/>
      <c r="S2038"/>
      <c r="T2038"/>
      <c r="U2038"/>
      <c r="V2038"/>
      <c r="W2038"/>
      <c r="X2038"/>
      <c r="Y2038"/>
      <c r="Z2038"/>
      <c r="AA2038"/>
      <c r="AB2038"/>
      <c r="AC2038"/>
    </row>
    <row r="2039" spans="2:29" s="1" customFormat="1">
      <c r="B2039" s="4">
        <v>37833</v>
      </c>
      <c r="G2039"/>
      <c r="H2039"/>
      <c r="I2039"/>
      <c r="J2039"/>
      <c r="K2039"/>
      <c r="L2039"/>
      <c r="M2039"/>
      <c r="N2039"/>
      <c r="O2039"/>
      <c r="P2039"/>
      <c r="Q2039"/>
      <c r="R2039"/>
      <c r="S2039"/>
      <c r="T2039"/>
      <c r="U2039"/>
      <c r="V2039"/>
      <c r="W2039"/>
      <c r="X2039"/>
      <c r="Y2039"/>
      <c r="Z2039"/>
      <c r="AA2039"/>
      <c r="AB2039"/>
      <c r="AC2039"/>
    </row>
    <row r="2040" spans="2:29" s="1" customFormat="1">
      <c r="B2040" s="4">
        <v>37862</v>
      </c>
      <c r="G2040"/>
      <c r="H2040"/>
      <c r="I2040"/>
      <c r="J2040"/>
      <c r="K2040"/>
      <c r="L2040"/>
      <c r="M2040"/>
      <c r="N2040"/>
      <c r="O2040"/>
      <c r="P2040"/>
      <c r="Q2040"/>
      <c r="R2040"/>
      <c r="S2040"/>
      <c r="T2040"/>
      <c r="U2040"/>
      <c r="V2040"/>
      <c r="W2040"/>
      <c r="X2040"/>
      <c r="Y2040"/>
      <c r="Z2040"/>
      <c r="AA2040"/>
      <c r="AB2040"/>
      <c r="AC2040"/>
    </row>
    <row r="2041" spans="2:29" s="1" customFormat="1">
      <c r="B2041" s="4">
        <v>37894</v>
      </c>
      <c r="G2041"/>
      <c r="H2041"/>
      <c r="I2041"/>
      <c r="J2041"/>
      <c r="K2041"/>
      <c r="L2041"/>
      <c r="M2041"/>
      <c r="N2041"/>
      <c r="O2041"/>
      <c r="P2041"/>
      <c r="Q2041"/>
      <c r="R2041"/>
      <c r="S2041"/>
      <c r="T2041"/>
      <c r="U2041"/>
      <c r="V2041"/>
      <c r="W2041"/>
      <c r="X2041"/>
      <c r="Y2041"/>
      <c r="Z2041"/>
      <c r="AA2041"/>
      <c r="AB2041"/>
      <c r="AC2041"/>
    </row>
    <row r="2042" spans="2:29" s="1" customFormat="1">
      <c r="B2042" s="4">
        <v>37925</v>
      </c>
      <c r="G2042"/>
      <c r="H2042"/>
      <c r="I2042"/>
      <c r="J2042"/>
      <c r="K2042"/>
      <c r="L2042"/>
      <c r="M2042"/>
      <c r="N2042"/>
      <c r="O2042"/>
      <c r="P2042"/>
      <c r="Q2042"/>
      <c r="R2042"/>
      <c r="S2042"/>
      <c r="T2042"/>
      <c r="U2042"/>
      <c r="V2042"/>
      <c r="W2042"/>
      <c r="X2042"/>
      <c r="Y2042"/>
      <c r="Z2042"/>
      <c r="AA2042"/>
      <c r="AB2042"/>
      <c r="AC2042"/>
    </row>
    <row r="2043" spans="2:29" s="1" customFormat="1">
      <c r="B2043" s="4">
        <v>37953</v>
      </c>
      <c r="G2043"/>
      <c r="H2043"/>
      <c r="I2043"/>
      <c r="J2043"/>
      <c r="K2043"/>
      <c r="L2043"/>
      <c r="M2043"/>
      <c r="N2043"/>
      <c r="O2043"/>
      <c r="P2043"/>
      <c r="Q2043"/>
      <c r="R2043"/>
      <c r="S2043"/>
      <c r="T2043"/>
      <c r="U2043"/>
      <c r="V2043"/>
      <c r="W2043"/>
      <c r="X2043"/>
      <c r="Y2043"/>
      <c r="Z2043"/>
      <c r="AA2043"/>
      <c r="AB2043"/>
      <c r="AC2043"/>
    </row>
    <row r="2044" spans="2:29" s="1" customFormat="1">
      <c r="B2044" s="4">
        <v>37985</v>
      </c>
      <c r="G2044"/>
      <c r="H2044"/>
      <c r="I2044"/>
      <c r="J2044"/>
      <c r="K2044"/>
      <c r="L2044"/>
      <c r="M2044"/>
      <c r="N2044"/>
      <c r="O2044"/>
      <c r="P2044"/>
      <c r="Q2044"/>
      <c r="R2044"/>
      <c r="S2044"/>
      <c r="T2044"/>
      <c r="U2044"/>
      <c r="V2044"/>
      <c r="W2044"/>
      <c r="X2044"/>
      <c r="Y2044"/>
      <c r="Z2044"/>
      <c r="AA2044"/>
      <c r="AB2044"/>
      <c r="AC2044"/>
    </row>
    <row r="2045" spans="2:29" s="1" customFormat="1">
      <c r="B2045" s="4">
        <v>38016</v>
      </c>
      <c r="G2045"/>
      <c r="H2045"/>
      <c r="I2045"/>
      <c r="J2045"/>
      <c r="K2045"/>
      <c r="L2045"/>
      <c r="M2045"/>
      <c r="N2045"/>
      <c r="O2045"/>
      <c r="P2045"/>
      <c r="Q2045"/>
      <c r="R2045"/>
      <c r="S2045"/>
      <c r="T2045"/>
      <c r="U2045"/>
      <c r="V2045"/>
      <c r="W2045"/>
      <c r="X2045"/>
      <c r="Y2045"/>
      <c r="Z2045"/>
      <c r="AA2045"/>
      <c r="AB2045"/>
      <c r="AC2045"/>
    </row>
    <row r="2046" spans="2:29" s="1" customFormat="1">
      <c r="B2046" s="4">
        <v>38044</v>
      </c>
      <c r="G2046"/>
      <c r="H2046"/>
      <c r="I2046"/>
      <c r="J2046"/>
      <c r="K2046"/>
      <c r="L2046"/>
      <c r="M2046"/>
      <c r="N2046"/>
      <c r="O2046"/>
      <c r="P2046"/>
      <c r="Q2046"/>
      <c r="R2046"/>
      <c r="S2046"/>
      <c r="T2046"/>
      <c r="U2046"/>
      <c r="V2046"/>
      <c r="W2046"/>
      <c r="X2046"/>
      <c r="Y2046"/>
      <c r="Z2046"/>
      <c r="AA2046"/>
      <c r="AB2046"/>
      <c r="AC2046"/>
    </row>
    <row r="2047" spans="2:29" s="1" customFormat="1">
      <c r="B2047" s="4">
        <v>38077</v>
      </c>
      <c r="G2047"/>
      <c r="H2047"/>
      <c r="I2047"/>
      <c r="J2047"/>
      <c r="K2047"/>
      <c r="L2047"/>
      <c r="M2047"/>
      <c r="N2047"/>
      <c r="O2047"/>
      <c r="P2047"/>
      <c r="Q2047"/>
      <c r="R2047"/>
      <c r="S2047"/>
      <c r="T2047"/>
      <c r="U2047"/>
      <c r="V2047"/>
      <c r="W2047"/>
      <c r="X2047"/>
      <c r="Y2047"/>
      <c r="Z2047"/>
      <c r="AA2047"/>
      <c r="AB2047"/>
      <c r="AC2047"/>
    </row>
    <row r="2048" spans="2:29" s="1" customFormat="1">
      <c r="B2048" s="4">
        <v>38107</v>
      </c>
      <c r="G2048"/>
      <c r="H2048"/>
      <c r="I2048"/>
      <c r="J2048"/>
      <c r="K2048"/>
      <c r="L2048"/>
      <c r="M2048"/>
      <c r="N2048"/>
      <c r="O2048"/>
      <c r="P2048"/>
      <c r="Q2048"/>
      <c r="R2048"/>
      <c r="S2048"/>
      <c r="T2048"/>
      <c r="U2048"/>
      <c r="V2048"/>
      <c r="W2048"/>
      <c r="X2048"/>
      <c r="Y2048"/>
      <c r="Z2048"/>
      <c r="AA2048"/>
      <c r="AB2048"/>
      <c r="AC2048"/>
    </row>
    <row r="2049" spans="2:29" s="1" customFormat="1">
      <c r="B2049" s="4">
        <v>38138</v>
      </c>
      <c r="G2049"/>
      <c r="H2049"/>
      <c r="I2049"/>
      <c r="J2049"/>
      <c r="K2049"/>
      <c r="L2049"/>
      <c r="M2049"/>
      <c r="N2049"/>
      <c r="O2049"/>
      <c r="P2049"/>
      <c r="Q2049"/>
      <c r="R2049"/>
      <c r="S2049"/>
      <c r="T2049"/>
      <c r="U2049"/>
      <c r="V2049"/>
      <c r="W2049"/>
      <c r="X2049"/>
      <c r="Y2049"/>
      <c r="Z2049"/>
      <c r="AA2049"/>
      <c r="AB2049"/>
      <c r="AC2049"/>
    </row>
    <row r="2050" spans="2:29" s="1" customFormat="1">
      <c r="B2050" s="4">
        <v>38168</v>
      </c>
      <c r="G2050"/>
      <c r="H2050"/>
      <c r="I2050"/>
      <c r="J2050"/>
      <c r="K2050"/>
      <c r="L2050"/>
      <c r="M2050"/>
      <c r="N2050"/>
      <c r="O2050"/>
      <c r="P2050"/>
      <c r="Q2050"/>
      <c r="R2050"/>
      <c r="S2050"/>
      <c r="T2050"/>
      <c r="U2050"/>
      <c r="V2050"/>
      <c r="W2050"/>
      <c r="X2050"/>
      <c r="Y2050"/>
      <c r="Z2050"/>
      <c r="AA2050"/>
      <c r="AB2050"/>
      <c r="AC2050"/>
    </row>
    <row r="2051" spans="2:29" s="1" customFormat="1">
      <c r="B2051" s="4">
        <v>38198</v>
      </c>
      <c r="G2051"/>
      <c r="H2051"/>
      <c r="I2051"/>
      <c r="J2051"/>
      <c r="K2051"/>
      <c r="L2051"/>
      <c r="M2051"/>
      <c r="N2051"/>
      <c r="O2051"/>
      <c r="P2051"/>
      <c r="Q2051"/>
      <c r="R2051"/>
      <c r="S2051"/>
      <c r="T2051"/>
      <c r="U2051"/>
      <c r="V2051"/>
      <c r="W2051"/>
      <c r="X2051"/>
      <c r="Y2051"/>
      <c r="Z2051"/>
      <c r="AA2051"/>
      <c r="AB2051"/>
      <c r="AC2051"/>
    </row>
    <row r="2052" spans="2:29" s="1" customFormat="1">
      <c r="B2052" s="4">
        <v>38230</v>
      </c>
      <c r="G2052"/>
      <c r="H2052"/>
      <c r="I2052"/>
      <c r="J2052"/>
      <c r="K2052"/>
      <c r="L2052"/>
      <c r="M2052"/>
      <c r="N2052"/>
      <c r="O2052"/>
      <c r="P2052"/>
      <c r="Q2052"/>
      <c r="R2052"/>
      <c r="S2052"/>
      <c r="T2052"/>
      <c r="U2052"/>
      <c r="V2052"/>
      <c r="W2052"/>
      <c r="X2052"/>
      <c r="Y2052"/>
      <c r="Z2052"/>
      <c r="AA2052"/>
      <c r="AB2052"/>
      <c r="AC2052"/>
    </row>
    <row r="2053" spans="2:29" s="1" customFormat="1">
      <c r="B2053" s="4">
        <v>38260</v>
      </c>
      <c r="G2053"/>
      <c r="H2053"/>
      <c r="I2053"/>
      <c r="J2053"/>
      <c r="K2053"/>
      <c r="L2053"/>
      <c r="M2053"/>
      <c r="N2053"/>
      <c r="O2053"/>
      <c r="P2053"/>
      <c r="Q2053"/>
      <c r="R2053"/>
      <c r="S2053"/>
      <c r="T2053"/>
      <c r="U2053"/>
      <c r="V2053"/>
      <c r="W2053"/>
      <c r="X2053"/>
      <c r="Y2053"/>
      <c r="Z2053"/>
      <c r="AA2053"/>
      <c r="AB2053"/>
      <c r="AC2053"/>
    </row>
    <row r="2054" spans="2:29" s="1" customFormat="1">
      <c r="B2054" s="4">
        <v>38289</v>
      </c>
      <c r="G2054"/>
      <c r="H2054"/>
      <c r="I2054"/>
      <c r="J2054"/>
      <c r="K2054"/>
      <c r="L2054"/>
      <c r="M2054"/>
      <c r="N2054"/>
      <c r="O2054"/>
      <c r="P2054"/>
      <c r="Q2054"/>
      <c r="R2054"/>
      <c r="S2054"/>
      <c r="T2054"/>
      <c r="U2054"/>
      <c r="V2054"/>
      <c r="W2054"/>
      <c r="X2054"/>
      <c r="Y2054"/>
      <c r="Z2054"/>
      <c r="AA2054"/>
      <c r="AB2054"/>
      <c r="AC2054"/>
    </row>
    <row r="2055" spans="2:29" s="1" customFormat="1">
      <c r="B2055" s="4">
        <v>38321</v>
      </c>
      <c r="G2055"/>
      <c r="H2055"/>
      <c r="I2055"/>
      <c r="J2055"/>
      <c r="K2055"/>
      <c r="L2055"/>
      <c r="M2055"/>
      <c r="N2055"/>
      <c r="O2055"/>
      <c r="P2055"/>
      <c r="Q2055"/>
      <c r="R2055"/>
      <c r="S2055"/>
      <c r="T2055"/>
      <c r="U2055"/>
      <c r="V2055"/>
      <c r="W2055"/>
      <c r="X2055"/>
      <c r="Y2055"/>
      <c r="Z2055"/>
      <c r="AA2055"/>
      <c r="AB2055"/>
      <c r="AC2055"/>
    </row>
    <row r="2056" spans="2:29" s="1" customFormat="1">
      <c r="B2056" s="4">
        <v>38351</v>
      </c>
      <c r="G2056"/>
      <c r="H2056"/>
      <c r="I2056"/>
      <c r="J2056"/>
      <c r="K2056"/>
      <c r="L2056"/>
      <c r="M2056"/>
      <c r="N2056"/>
      <c r="O2056"/>
      <c r="P2056"/>
      <c r="Q2056"/>
      <c r="R2056"/>
      <c r="S2056"/>
      <c r="T2056"/>
      <c r="U2056"/>
      <c r="V2056"/>
      <c r="W2056"/>
      <c r="X2056"/>
      <c r="Y2056"/>
      <c r="Z2056"/>
      <c r="AA2056"/>
      <c r="AB2056"/>
      <c r="AC2056"/>
    </row>
    <row r="2057" spans="2:29" s="1" customFormat="1">
      <c r="B2057" s="4">
        <v>38383</v>
      </c>
      <c r="G2057"/>
      <c r="H2057"/>
      <c r="I2057"/>
      <c r="J2057"/>
      <c r="K2057"/>
      <c r="L2057"/>
      <c r="M2057"/>
      <c r="N2057"/>
      <c r="O2057"/>
      <c r="P2057"/>
      <c r="Q2057"/>
      <c r="R2057"/>
      <c r="S2057"/>
      <c r="T2057"/>
      <c r="U2057"/>
      <c r="V2057"/>
      <c r="W2057"/>
      <c r="X2057"/>
      <c r="Y2057"/>
      <c r="Z2057"/>
      <c r="AA2057"/>
      <c r="AB2057"/>
      <c r="AC2057"/>
    </row>
    <row r="2058" spans="2:29" s="1" customFormat="1">
      <c r="B2058" s="4">
        <v>38411</v>
      </c>
      <c r="G2058"/>
      <c r="H2058"/>
      <c r="I2058"/>
      <c r="J2058"/>
      <c r="K2058"/>
      <c r="L2058"/>
      <c r="M2058"/>
      <c r="N2058"/>
      <c r="O2058"/>
      <c r="P2058"/>
      <c r="Q2058"/>
      <c r="R2058"/>
      <c r="S2058"/>
      <c r="T2058"/>
      <c r="U2058"/>
      <c r="V2058"/>
      <c r="W2058"/>
      <c r="X2058"/>
      <c r="Y2058"/>
      <c r="Z2058"/>
      <c r="AA2058"/>
      <c r="AB2058"/>
      <c r="AC2058"/>
    </row>
    <row r="2059" spans="2:29" s="1" customFormat="1">
      <c r="B2059" s="4">
        <v>38442</v>
      </c>
      <c r="G2059"/>
      <c r="H2059"/>
      <c r="I2059"/>
      <c r="J2059"/>
      <c r="K2059"/>
      <c r="L2059"/>
      <c r="M2059"/>
      <c r="N2059"/>
      <c r="O2059"/>
      <c r="P2059"/>
      <c r="Q2059"/>
      <c r="R2059"/>
      <c r="S2059"/>
      <c r="T2059"/>
      <c r="U2059"/>
      <c r="V2059"/>
      <c r="W2059"/>
      <c r="X2059"/>
      <c r="Y2059"/>
      <c r="Z2059"/>
      <c r="AA2059"/>
      <c r="AB2059"/>
      <c r="AC2059"/>
    </row>
    <row r="2060" spans="2:29" s="1" customFormat="1">
      <c r="B2060" s="4">
        <v>38470</v>
      </c>
      <c r="G2060"/>
      <c r="H2060"/>
      <c r="I2060"/>
      <c r="J2060"/>
      <c r="K2060"/>
      <c r="L2060"/>
      <c r="M2060"/>
      <c r="N2060"/>
      <c r="O2060"/>
      <c r="P2060"/>
      <c r="Q2060"/>
      <c r="R2060"/>
      <c r="S2060"/>
      <c r="T2060"/>
      <c r="U2060"/>
      <c r="V2060"/>
      <c r="W2060"/>
      <c r="X2060"/>
      <c r="Y2060"/>
      <c r="Z2060"/>
      <c r="AA2060"/>
      <c r="AB2060"/>
      <c r="AC2060"/>
    </row>
    <row r="2061" spans="2:29" s="1" customFormat="1">
      <c r="B2061" s="4">
        <v>38503</v>
      </c>
      <c r="G2061"/>
      <c r="H2061"/>
      <c r="I2061"/>
      <c r="J2061"/>
      <c r="K2061"/>
      <c r="L2061"/>
      <c r="M2061"/>
      <c r="N2061"/>
      <c r="O2061"/>
      <c r="P2061"/>
      <c r="Q2061"/>
      <c r="R2061"/>
      <c r="S2061"/>
      <c r="T2061"/>
      <c r="U2061"/>
      <c r="V2061"/>
      <c r="W2061"/>
      <c r="X2061"/>
      <c r="Y2061"/>
      <c r="Z2061"/>
      <c r="AA2061"/>
      <c r="AB2061"/>
      <c r="AC2061"/>
    </row>
    <row r="2062" spans="2:29" s="1" customFormat="1">
      <c r="B2062" s="4">
        <v>38533</v>
      </c>
      <c r="G2062"/>
      <c r="H2062"/>
      <c r="I2062"/>
      <c r="J2062"/>
      <c r="K2062"/>
      <c r="L2062"/>
      <c r="M2062"/>
      <c r="N2062"/>
      <c r="O2062"/>
      <c r="P2062"/>
      <c r="Q2062"/>
      <c r="R2062"/>
      <c r="S2062"/>
      <c r="T2062"/>
      <c r="U2062"/>
      <c r="V2062"/>
      <c r="W2062"/>
      <c r="X2062"/>
      <c r="Y2062"/>
      <c r="Z2062"/>
      <c r="AA2062"/>
      <c r="AB2062"/>
      <c r="AC2062"/>
    </row>
    <row r="2063" spans="2:29" s="1" customFormat="1">
      <c r="B2063" s="4">
        <v>38562</v>
      </c>
      <c r="G2063"/>
      <c r="H2063"/>
      <c r="I2063"/>
      <c r="J2063"/>
      <c r="K2063"/>
      <c r="L2063"/>
      <c r="M2063"/>
      <c r="N2063"/>
      <c r="O2063"/>
      <c r="P2063"/>
      <c r="Q2063"/>
      <c r="R2063"/>
      <c r="S2063"/>
      <c r="T2063"/>
      <c r="U2063"/>
      <c r="V2063"/>
      <c r="W2063"/>
      <c r="X2063"/>
      <c r="Y2063"/>
      <c r="Z2063"/>
      <c r="AA2063"/>
      <c r="AB2063"/>
      <c r="AC2063"/>
    </row>
    <row r="2064" spans="2:29" s="1" customFormat="1">
      <c r="B2064" s="4">
        <v>38595</v>
      </c>
      <c r="G2064"/>
      <c r="H2064"/>
      <c r="I2064"/>
      <c r="J2064"/>
      <c r="K2064"/>
      <c r="L2064"/>
      <c r="M2064"/>
      <c r="N2064"/>
      <c r="O2064"/>
      <c r="P2064"/>
      <c r="Q2064"/>
      <c r="R2064"/>
      <c r="S2064"/>
      <c r="T2064"/>
      <c r="U2064"/>
      <c r="V2064"/>
      <c r="W2064"/>
      <c r="X2064"/>
      <c r="Y2064"/>
      <c r="Z2064"/>
      <c r="AA2064"/>
      <c r="AB2064"/>
      <c r="AC2064"/>
    </row>
    <row r="2065" spans="2:29" s="1" customFormat="1">
      <c r="B2065" s="4">
        <v>38625</v>
      </c>
      <c r="G2065"/>
      <c r="H2065"/>
      <c r="I2065"/>
      <c r="J2065"/>
      <c r="K2065"/>
      <c r="L2065"/>
      <c r="M2065"/>
      <c r="N2065"/>
      <c r="O2065"/>
      <c r="P2065"/>
      <c r="Q2065"/>
      <c r="R2065"/>
      <c r="S2065"/>
      <c r="T2065"/>
      <c r="U2065"/>
      <c r="V2065"/>
      <c r="W2065"/>
      <c r="X2065"/>
      <c r="Y2065"/>
      <c r="Z2065"/>
      <c r="AA2065"/>
      <c r="AB2065"/>
      <c r="AC2065"/>
    </row>
    <row r="2066" spans="2:29" s="1" customFormat="1">
      <c r="B2066" s="4">
        <v>38656</v>
      </c>
      <c r="G2066"/>
      <c r="H2066"/>
      <c r="I2066"/>
      <c r="J2066"/>
      <c r="K2066"/>
      <c r="L2066"/>
      <c r="M2066"/>
      <c r="N2066"/>
      <c r="O2066"/>
      <c r="P2066"/>
      <c r="Q2066"/>
      <c r="R2066"/>
      <c r="S2066"/>
      <c r="T2066"/>
      <c r="U2066"/>
      <c r="V2066"/>
      <c r="W2066"/>
      <c r="X2066"/>
      <c r="Y2066"/>
      <c r="Z2066"/>
      <c r="AA2066"/>
      <c r="AB2066"/>
      <c r="AC2066"/>
    </row>
    <row r="2067" spans="2:29" s="1" customFormat="1">
      <c r="B2067" s="4">
        <v>38686</v>
      </c>
      <c r="G2067"/>
      <c r="H2067"/>
      <c r="I2067"/>
      <c r="J2067"/>
      <c r="K2067"/>
      <c r="L2067"/>
      <c r="M2067"/>
      <c r="N2067"/>
      <c r="O2067"/>
      <c r="P2067"/>
      <c r="Q2067"/>
      <c r="R2067"/>
      <c r="S2067"/>
      <c r="T2067"/>
      <c r="U2067"/>
      <c r="V2067"/>
      <c r="W2067"/>
      <c r="X2067"/>
      <c r="Y2067"/>
      <c r="Z2067"/>
      <c r="AA2067"/>
      <c r="AB2067"/>
      <c r="AC2067"/>
    </row>
    <row r="2068" spans="2:29" s="1" customFormat="1">
      <c r="B2068" s="4">
        <v>38716</v>
      </c>
      <c r="G2068"/>
      <c r="H2068"/>
      <c r="I2068"/>
      <c r="J2068"/>
      <c r="K2068"/>
      <c r="L2068"/>
      <c r="M2068"/>
      <c r="N2068"/>
      <c r="O2068"/>
      <c r="P2068"/>
      <c r="Q2068"/>
      <c r="R2068"/>
      <c r="S2068"/>
      <c r="T2068"/>
      <c r="U2068"/>
      <c r="V2068"/>
      <c r="W2068"/>
      <c r="X2068"/>
      <c r="Y2068"/>
      <c r="Z2068"/>
      <c r="AA2068"/>
      <c r="AB2068"/>
      <c r="AC2068"/>
    </row>
    <row r="2069" spans="2:29" s="1" customFormat="1">
      <c r="B2069" s="4">
        <v>38748</v>
      </c>
      <c r="G2069"/>
      <c r="H2069"/>
      <c r="I2069"/>
      <c r="J2069"/>
      <c r="K2069"/>
      <c r="L2069"/>
      <c r="M2069"/>
      <c r="N2069"/>
      <c r="O2069"/>
      <c r="P2069"/>
      <c r="Q2069"/>
      <c r="R2069"/>
      <c r="S2069"/>
      <c r="T2069"/>
      <c r="U2069"/>
      <c r="V2069"/>
      <c r="W2069"/>
      <c r="X2069"/>
      <c r="Y2069"/>
      <c r="Z2069"/>
      <c r="AA2069"/>
      <c r="AB2069"/>
      <c r="AC2069"/>
    </row>
    <row r="2070" spans="2:29" s="1" customFormat="1">
      <c r="B2070" s="4">
        <v>38776</v>
      </c>
      <c r="G2070"/>
      <c r="H2070"/>
      <c r="I2070"/>
      <c r="J2070"/>
      <c r="K2070"/>
      <c r="L2070"/>
      <c r="M2070"/>
      <c r="N2070"/>
      <c r="O2070"/>
      <c r="P2070"/>
      <c r="Q2070"/>
      <c r="R2070"/>
      <c r="S2070"/>
      <c r="T2070"/>
      <c r="U2070"/>
      <c r="V2070"/>
      <c r="W2070"/>
      <c r="X2070"/>
      <c r="Y2070"/>
      <c r="Z2070"/>
      <c r="AA2070"/>
      <c r="AB2070"/>
      <c r="AC2070"/>
    </row>
    <row r="2071" spans="2:29" s="1" customFormat="1">
      <c r="B2071" s="4">
        <v>38807</v>
      </c>
      <c r="G2071"/>
      <c r="H2071"/>
      <c r="I2071"/>
      <c r="J2071"/>
      <c r="K2071"/>
      <c r="L2071"/>
      <c r="M2071"/>
      <c r="N2071"/>
      <c r="O2071"/>
      <c r="P2071"/>
      <c r="Q2071"/>
      <c r="R2071"/>
      <c r="S2071"/>
      <c r="T2071"/>
      <c r="U2071"/>
      <c r="V2071"/>
      <c r="W2071"/>
      <c r="X2071"/>
      <c r="Y2071"/>
      <c r="Z2071"/>
      <c r="AA2071"/>
      <c r="AB2071"/>
      <c r="AC2071"/>
    </row>
    <row r="2072" spans="2:29" s="1" customFormat="1">
      <c r="B2072" s="4">
        <v>38835</v>
      </c>
      <c r="G2072"/>
      <c r="H2072"/>
      <c r="I2072"/>
      <c r="J2072"/>
      <c r="K2072"/>
      <c r="L2072"/>
      <c r="M2072"/>
      <c r="N2072"/>
      <c r="O2072"/>
      <c r="P2072"/>
      <c r="Q2072"/>
      <c r="R2072"/>
      <c r="S2072"/>
      <c r="T2072"/>
      <c r="U2072"/>
      <c r="V2072"/>
      <c r="W2072"/>
      <c r="X2072"/>
      <c r="Y2072"/>
      <c r="Z2072"/>
      <c r="AA2072"/>
      <c r="AB2072"/>
      <c r="AC2072"/>
    </row>
    <row r="2073" spans="2:29" s="1" customFormat="1">
      <c r="B2073" s="4">
        <v>38868</v>
      </c>
      <c r="G2073"/>
      <c r="H2073"/>
      <c r="I2073"/>
      <c r="J2073"/>
      <c r="K2073"/>
      <c r="L2073"/>
      <c r="M2073"/>
      <c r="N2073"/>
      <c r="O2073"/>
      <c r="P2073"/>
      <c r="Q2073"/>
      <c r="R2073"/>
      <c r="S2073"/>
      <c r="T2073"/>
      <c r="U2073"/>
      <c r="V2073"/>
      <c r="W2073"/>
      <c r="X2073"/>
      <c r="Y2073"/>
      <c r="Z2073"/>
      <c r="AA2073"/>
      <c r="AB2073"/>
      <c r="AC2073"/>
    </row>
    <row r="2074" spans="2:29" s="1" customFormat="1">
      <c r="B2074" s="4">
        <v>38898</v>
      </c>
      <c r="G2074"/>
      <c r="H2074"/>
      <c r="I2074"/>
      <c r="J2074"/>
      <c r="K2074"/>
      <c r="L2074"/>
      <c r="M2074"/>
      <c r="N2074"/>
      <c r="O2074"/>
      <c r="P2074"/>
      <c r="Q2074"/>
      <c r="R2074"/>
      <c r="S2074"/>
      <c r="T2074"/>
      <c r="U2074"/>
      <c r="V2074"/>
      <c r="W2074"/>
      <c r="X2074"/>
      <c r="Y2074"/>
      <c r="Z2074"/>
      <c r="AA2074"/>
      <c r="AB2074"/>
      <c r="AC2074"/>
    </row>
    <row r="2075" spans="2:29" s="1" customFormat="1">
      <c r="B2075" s="4">
        <v>38929</v>
      </c>
      <c r="G2075"/>
      <c r="H2075"/>
      <c r="I2075"/>
      <c r="J2075"/>
      <c r="K2075"/>
      <c r="L2075"/>
      <c r="M2075"/>
      <c r="N2075"/>
      <c r="O2075"/>
      <c r="P2075"/>
      <c r="Q2075"/>
      <c r="R2075"/>
      <c r="S2075"/>
      <c r="T2075"/>
      <c r="U2075"/>
      <c r="V2075"/>
      <c r="W2075"/>
      <c r="X2075"/>
      <c r="Y2075"/>
      <c r="Z2075"/>
      <c r="AA2075"/>
      <c r="AB2075"/>
      <c r="AC2075"/>
    </row>
    <row r="2076" spans="2:29" s="1" customFormat="1">
      <c r="B2076" s="4">
        <v>38960</v>
      </c>
      <c r="G2076"/>
      <c r="H2076"/>
      <c r="I2076"/>
      <c r="J2076"/>
      <c r="K2076"/>
      <c r="L2076"/>
      <c r="M2076"/>
      <c r="N2076"/>
      <c r="O2076"/>
      <c r="P2076"/>
      <c r="Q2076"/>
      <c r="R2076"/>
      <c r="S2076"/>
      <c r="T2076"/>
      <c r="U2076"/>
      <c r="V2076"/>
      <c r="W2076"/>
      <c r="X2076"/>
      <c r="Y2076"/>
      <c r="Z2076"/>
      <c r="AA2076"/>
      <c r="AB2076"/>
      <c r="AC2076"/>
    </row>
    <row r="2077" spans="2:29" s="1" customFormat="1">
      <c r="B2077" s="4">
        <v>38989</v>
      </c>
      <c r="G2077"/>
      <c r="H2077"/>
      <c r="I2077"/>
      <c r="J2077"/>
      <c r="K2077"/>
      <c r="L2077"/>
      <c r="M2077"/>
      <c r="N2077"/>
      <c r="O2077"/>
      <c r="P2077"/>
      <c r="Q2077"/>
      <c r="R2077"/>
      <c r="S2077"/>
      <c r="T2077"/>
      <c r="U2077"/>
      <c r="V2077"/>
      <c r="W2077"/>
      <c r="X2077"/>
      <c r="Y2077"/>
      <c r="Z2077"/>
      <c r="AA2077"/>
      <c r="AB2077"/>
      <c r="AC2077"/>
    </row>
    <row r="2078" spans="2:29" s="1" customFormat="1">
      <c r="B2078" s="4">
        <v>39021</v>
      </c>
      <c r="G2078"/>
      <c r="H2078"/>
      <c r="I2078"/>
      <c r="J2078"/>
      <c r="K2078"/>
      <c r="L2078"/>
      <c r="M2078"/>
      <c r="N2078"/>
      <c r="O2078"/>
      <c r="P2078"/>
      <c r="Q2078"/>
      <c r="R2078"/>
      <c r="S2078"/>
      <c r="T2078"/>
      <c r="U2078"/>
      <c r="V2078"/>
      <c r="W2078"/>
      <c r="X2078"/>
      <c r="Y2078"/>
      <c r="Z2078"/>
      <c r="AA2078"/>
      <c r="AB2078"/>
      <c r="AC2078"/>
    </row>
    <row r="2079" spans="2:29" s="1" customFormat="1">
      <c r="B2079" s="4">
        <v>39051</v>
      </c>
      <c r="G2079"/>
      <c r="H2079"/>
      <c r="I2079"/>
      <c r="J2079"/>
      <c r="K2079"/>
      <c r="L2079"/>
      <c r="M2079"/>
      <c r="N2079"/>
      <c r="O2079"/>
      <c r="P2079"/>
      <c r="Q2079"/>
      <c r="R2079"/>
      <c r="S2079"/>
      <c r="T2079"/>
      <c r="U2079"/>
      <c r="V2079"/>
      <c r="W2079"/>
      <c r="X2079"/>
      <c r="Y2079"/>
      <c r="Z2079"/>
      <c r="AA2079"/>
      <c r="AB2079"/>
      <c r="AC2079"/>
    </row>
    <row r="2080" spans="2:29" s="1" customFormat="1">
      <c r="B2080" s="4">
        <v>39080</v>
      </c>
      <c r="G2080"/>
      <c r="H2080"/>
      <c r="I2080"/>
      <c r="J2080"/>
      <c r="K2080"/>
      <c r="L2080"/>
      <c r="M2080"/>
      <c r="N2080"/>
      <c r="O2080"/>
      <c r="P2080"/>
      <c r="Q2080"/>
      <c r="R2080"/>
      <c r="S2080"/>
      <c r="T2080"/>
      <c r="U2080"/>
      <c r="V2080"/>
      <c r="W2080"/>
      <c r="X2080"/>
      <c r="Y2080"/>
      <c r="Z2080"/>
      <c r="AA2080"/>
      <c r="AB2080"/>
      <c r="AC2080"/>
    </row>
    <row r="2081" spans="2:29" s="1" customFormat="1">
      <c r="B2081" s="4">
        <v>39113</v>
      </c>
      <c r="G2081"/>
      <c r="H2081"/>
      <c r="I2081"/>
      <c r="J2081"/>
      <c r="K2081"/>
      <c r="L2081"/>
      <c r="M2081"/>
      <c r="N2081"/>
      <c r="O2081"/>
      <c r="P2081"/>
      <c r="Q2081"/>
      <c r="R2081"/>
      <c r="S2081"/>
      <c r="T2081"/>
      <c r="U2081"/>
      <c r="V2081"/>
      <c r="W2081"/>
      <c r="X2081"/>
      <c r="Y2081"/>
      <c r="Z2081"/>
      <c r="AA2081"/>
      <c r="AB2081"/>
      <c r="AC2081"/>
    </row>
    <row r="2082" spans="2:29" s="1" customFormat="1">
      <c r="B2082" s="4">
        <v>39141</v>
      </c>
      <c r="G2082"/>
      <c r="H2082"/>
      <c r="I2082"/>
      <c r="J2082"/>
      <c r="K2082"/>
      <c r="L2082"/>
      <c r="M2082"/>
      <c r="N2082"/>
      <c r="O2082"/>
      <c r="P2082"/>
      <c r="Q2082"/>
      <c r="R2082"/>
      <c r="S2082"/>
      <c r="T2082"/>
      <c r="U2082"/>
      <c r="V2082"/>
      <c r="W2082"/>
      <c r="X2082"/>
      <c r="Y2082"/>
      <c r="Z2082"/>
      <c r="AA2082"/>
      <c r="AB2082"/>
      <c r="AC2082"/>
    </row>
    <row r="2083" spans="2:29" s="1" customFormat="1">
      <c r="B2083" s="4">
        <v>39171</v>
      </c>
      <c r="G2083"/>
      <c r="H2083"/>
      <c r="I2083"/>
      <c r="J2083"/>
      <c r="K2083"/>
      <c r="L2083"/>
      <c r="M2083"/>
      <c r="N2083"/>
      <c r="O2083"/>
      <c r="P2083"/>
      <c r="Q2083"/>
      <c r="R2083"/>
      <c r="S2083"/>
      <c r="T2083"/>
      <c r="U2083"/>
      <c r="V2083"/>
      <c r="W2083"/>
      <c r="X2083"/>
      <c r="Y2083"/>
      <c r="Z2083"/>
      <c r="AA2083"/>
      <c r="AB2083"/>
      <c r="AC2083"/>
    </row>
    <row r="2084" spans="2:29" s="1" customFormat="1">
      <c r="B2084" s="4">
        <v>39199</v>
      </c>
      <c r="G2084"/>
      <c r="H2084"/>
      <c r="I2084"/>
      <c r="J2084"/>
      <c r="K2084"/>
      <c r="L2084"/>
      <c r="M2084"/>
      <c r="N2084"/>
      <c r="O2084"/>
      <c r="P2084"/>
      <c r="Q2084"/>
      <c r="R2084"/>
      <c r="S2084"/>
      <c r="T2084"/>
      <c r="U2084"/>
      <c r="V2084"/>
      <c r="W2084"/>
      <c r="X2084"/>
      <c r="Y2084"/>
      <c r="Z2084"/>
      <c r="AA2084"/>
      <c r="AB2084"/>
      <c r="AC2084"/>
    </row>
    <row r="2085" spans="2:29" s="1" customFormat="1">
      <c r="B2085" s="4">
        <v>39233</v>
      </c>
      <c r="G2085"/>
      <c r="H2085"/>
      <c r="I2085"/>
      <c r="J2085"/>
      <c r="K2085"/>
      <c r="L2085"/>
      <c r="M2085"/>
      <c r="N2085"/>
      <c r="O2085"/>
      <c r="P2085"/>
      <c r="Q2085"/>
      <c r="R2085"/>
      <c r="S2085"/>
      <c r="T2085"/>
      <c r="U2085"/>
      <c r="V2085"/>
      <c r="W2085"/>
      <c r="X2085"/>
      <c r="Y2085"/>
      <c r="Z2085"/>
      <c r="AA2085"/>
      <c r="AB2085"/>
      <c r="AC2085"/>
    </row>
    <row r="2086" spans="2:29" s="1" customFormat="1">
      <c r="B2086" s="4">
        <v>39262</v>
      </c>
      <c r="G2086"/>
      <c r="H2086"/>
      <c r="I2086"/>
      <c r="J2086"/>
      <c r="K2086"/>
      <c r="L2086"/>
      <c r="M2086"/>
      <c r="N2086"/>
      <c r="O2086"/>
      <c r="P2086"/>
      <c r="Q2086"/>
      <c r="R2086"/>
      <c r="S2086"/>
      <c r="T2086"/>
      <c r="U2086"/>
      <c r="V2086"/>
      <c r="W2086"/>
      <c r="X2086"/>
      <c r="Y2086"/>
      <c r="Z2086"/>
      <c r="AA2086"/>
      <c r="AB2086"/>
      <c r="AC2086"/>
    </row>
    <row r="2087" spans="2:29" s="1" customFormat="1">
      <c r="B2087" s="4">
        <v>39294</v>
      </c>
      <c r="G2087"/>
      <c r="H2087"/>
      <c r="I2087"/>
      <c r="J2087"/>
      <c r="K2087"/>
      <c r="L2087"/>
      <c r="M2087"/>
      <c r="N2087"/>
      <c r="O2087"/>
      <c r="P2087"/>
      <c r="Q2087"/>
      <c r="R2087"/>
      <c r="S2087"/>
      <c r="T2087"/>
      <c r="U2087"/>
      <c r="V2087"/>
      <c r="W2087"/>
      <c r="X2087"/>
      <c r="Y2087"/>
      <c r="Z2087"/>
      <c r="AA2087"/>
      <c r="AB2087"/>
      <c r="AC2087"/>
    </row>
    <row r="2088" spans="2:29" s="1" customFormat="1">
      <c r="B2088" s="4">
        <v>39325</v>
      </c>
      <c r="G2088"/>
      <c r="H2088"/>
      <c r="I2088"/>
      <c r="J2088"/>
      <c r="K2088"/>
      <c r="L2088"/>
      <c r="M2088"/>
      <c r="N2088"/>
      <c r="O2088"/>
      <c r="P2088"/>
      <c r="Q2088"/>
      <c r="R2088"/>
      <c r="S2088"/>
      <c r="T2088"/>
      <c r="U2088"/>
      <c r="V2088"/>
      <c r="W2088"/>
      <c r="X2088"/>
      <c r="Y2088"/>
      <c r="Z2088"/>
      <c r="AA2088"/>
      <c r="AB2088"/>
      <c r="AC2088"/>
    </row>
    <row r="2089" spans="2:29" s="1" customFormat="1">
      <c r="B2089" s="4">
        <v>39353</v>
      </c>
      <c r="G2089"/>
      <c r="H2089"/>
      <c r="I2089"/>
      <c r="J2089"/>
      <c r="K2089"/>
      <c r="L2089"/>
      <c r="M2089"/>
      <c r="N2089"/>
      <c r="O2089"/>
      <c r="P2089"/>
      <c r="Q2089"/>
      <c r="R2089"/>
      <c r="S2089"/>
      <c r="T2089"/>
      <c r="U2089"/>
      <c r="V2089"/>
      <c r="W2089"/>
      <c r="X2089"/>
      <c r="Y2089"/>
      <c r="Z2089"/>
      <c r="AA2089"/>
      <c r="AB2089"/>
      <c r="AC2089"/>
    </row>
    <row r="2090" spans="2:29" s="1" customFormat="1">
      <c r="B2090" s="4">
        <v>39386</v>
      </c>
      <c r="G2090"/>
      <c r="H2090"/>
      <c r="I2090"/>
      <c r="J2090"/>
      <c r="K2090"/>
      <c r="L2090"/>
      <c r="M2090"/>
      <c r="N2090"/>
      <c r="O2090"/>
      <c r="P2090"/>
      <c r="Q2090"/>
      <c r="R2090"/>
      <c r="S2090"/>
      <c r="T2090"/>
      <c r="U2090"/>
      <c r="V2090"/>
      <c r="W2090"/>
      <c r="X2090"/>
      <c r="Y2090"/>
      <c r="Z2090"/>
      <c r="AA2090"/>
      <c r="AB2090"/>
      <c r="AC2090"/>
    </row>
    <row r="2091" spans="2:29" s="1" customFormat="1">
      <c r="B2091" s="4">
        <v>39416</v>
      </c>
      <c r="G2091"/>
      <c r="H2091"/>
      <c r="I2091"/>
      <c r="J2091"/>
      <c r="K2091"/>
      <c r="L2091"/>
      <c r="M2091"/>
      <c r="N2091"/>
      <c r="O2091"/>
      <c r="P2091"/>
      <c r="Q2091"/>
      <c r="R2091"/>
      <c r="S2091"/>
      <c r="T2091"/>
      <c r="U2091"/>
      <c r="V2091"/>
      <c r="W2091"/>
      <c r="X2091"/>
      <c r="Y2091"/>
      <c r="Z2091"/>
      <c r="AA2091"/>
      <c r="AB2091"/>
      <c r="AC2091"/>
    </row>
    <row r="2092" spans="2:29" s="1" customFormat="1">
      <c r="B2092" s="4">
        <v>39444</v>
      </c>
      <c r="G2092"/>
      <c r="H2092"/>
      <c r="I2092"/>
      <c r="J2092"/>
      <c r="K2092"/>
      <c r="L2092"/>
      <c r="M2092"/>
      <c r="N2092"/>
      <c r="O2092"/>
      <c r="P2092"/>
      <c r="Q2092"/>
      <c r="R2092"/>
      <c r="S2092"/>
      <c r="T2092"/>
      <c r="U2092"/>
      <c r="V2092"/>
      <c r="W2092"/>
      <c r="X2092"/>
      <c r="Y2092"/>
      <c r="Z2092"/>
      <c r="AA2092"/>
      <c r="AB2092"/>
      <c r="AC2092"/>
    </row>
    <row r="2093" spans="2:29" s="1" customFormat="1">
      <c r="B2093" s="4">
        <v>39478</v>
      </c>
      <c r="G2093"/>
      <c r="H2093"/>
      <c r="I2093"/>
      <c r="J2093"/>
      <c r="K2093"/>
      <c r="L2093"/>
      <c r="M2093"/>
      <c r="N2093"/>
      <c r="O2093"/>
      <c r="P2093"/>
      <c r="Q2093"/>
      <c r="R2093"/>
      <c r="S2093"/>
      <c r="T2093"/>
      <c r="U2093"/>
      <c r="V2093"/>
      <c r="W2093"/>
      <c r="X2093"/>
      <c r="Y2093"/>
      <c r="Z2093"/>
      <c r="AA2093"/>
      <c r="AB2093"/>
      <c r="AC2093"/>
    </row>
    <row r="2094" spans="2:29" s="1" customFormat="1">
      <c r="B2094" s="4">
        <v>39507</v>
      </c>
      <c r="G2094"/>
      <c r="H2094"/>
      <c r="I2094"/>
      <c r="J2094"/>
      <c r="K2094"/>
      <c r="L2094"/>
      <c r="M2094"/>
      <c r="N2094"/>
      <c r="O2094"/>
      <c r="P2094"/>
      <c r="Q2094"/>
      <c r="R2094"/>
      <c r="S2094"/>
      <c r="T2094"/>
      <c r="U2094"/>
      <c r="V2094"/>
      <c r="W2094"/>
      <c r="X2094"/>
      <c r="Y2094"/>
      <c r="Z2094"/>
      <c r="AA2094"/>
      <c r="AB2094"/>
      <c r="AC2094"/>
    </row>
    <row r="2095" spans="2:29" s="1" customFormat="1">
      <c r="B2095" s="4">
        <v>39538</v>
      </c>
      <c r="G2095"/>
      <c r="H2095"/>
      <c r="I2095"/>
      <c r="J2095"/>
      <c r="K2095"/>
      <c r="L2095"/>
      <c r="M2095"/>
      <c r="N2095"/>
      <c r="O2095"/>
      <c r="P2095"/>
      <c r="Q2095"/>
      <c r="R2095"/>
      <c r="S2095"/>
      <c r="T2095"/>
      <c r="U2095"/>
      <c r="V2095"/>
      <c r="W2095"/>
      <c r="X2095"/>
      <c r="Y2095"/>
      <c r="Z2095"/>
      <c r="AA2095"/>
      <c r="AB2095"/>
      <c r="AC2095"/>
    </row>
    <row r="2096" spans="2:29" s="1" customFormat="1">
      <c r="B2096" s="4">
        <v>39568</v>
      </c>
      <c r="G2096"/>
      <c r="H2096"/>
      <c r="I2096"/>
      <c r="J2096"/>
      <c r="K2096"/>
      <c r="L2096"/>
      <c r="M2096"/>
      <c r="N2096"/>
      <c r="O2096"/>
      <c r="P2096"/>
      <c r="Q2096"/>
      <c r="R2096"/>
      <c r="S2096"/>
      <c r="T2096"/>
      <c r="U2096"/>
      <c r="V2096"/>
      <c r="W2096"/>
      <c r="X2096"/>
      <c r="Y2096"/>
      <c r="Z2096"/>
      <c r="AA2096"/>
      <c r="AB2096"/>
      <c r="AC2096"/>
    </row>
  </sheetData>
  <mergeCells count="1">
    <mergeCell ref="S7:T7"/>
  </mergeCells>
  <phoneticPr fontId="24"/>
  <pageMargins left="0.7" right="0.7" top="0.75" bottom="0.75" header="0.3" footer="0.3"/>
  <pageSetup paperSize="9"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B2:M22"/>
  <sheetViews>
    <sheetView zoomScale="115" zoomScaleNormal="115" workbookViewId="0">
      <selection activeCell="C16" sqref="C16"/>
    </sheetView>
  </sheetViews>
  <sheetFormatPr defaultRowHeight="13.2"/>
  <cols>
    <col min="2" max="2" width="15.33203125" bestFit="1" customWidth="1"/>
    <col min="3" max="3" width="18" customWidth="1"/>
    <col min="4" max="4" width="20" customWidth="1"/>
    <col min="5" max="5" width="17" customWidth="1"/>
    <col min="7" max="7" width="4.109375" customWidth="1"/>
    <col min="8" max="8" width="10.33203125" bestFit="1" customWidth="1"/>
    <col min="9" max="9" width="24.109375" bestFit="1" customWidth="1"/>
  </cols>
  <sheetData>
    <row r="2" spans="2:13">
      <c r="J2" s="28" t="s">
        <v>188</v>
      </c>
      <c r="K2" s="28" t="s">
        <v>189</v>
      </c>
      <c r="L2" s="28" t="s">
        <v>190</v>
      </c>
      <c r="M2" s="28" t="s">
        <v>191</v>
      </c>
    </row>
    <row r="3" spans="2:13">
      <c r="B3" s="33"/>
      <c r="C3" s="33" t="s">
        <v>164</v>
      </c>
      <c r="D3" s="33" t="s">
        <v>165</v>
      </c>
      <c r="H3" s="32" t="s">
        <v>184</v>
      </c>
      <c r="I3" s="28" t="s">
        <v>49</v>
      </c>
      <c r="J3" s="48">
        <v>-6.1404774466231729</v>
      </c>
      <c r="K3" s="48">
        <v>-1.4782716909169111</v>
      </c>
      <c r="L3" s="28">
        <v>-1.1534886189308524</v>
      </c>
      <c r="M3" s="28">
        <v>5.1836205515032789</v>
      </c>
    </row>
    <row r="4" spans="2:13">
      <c r="B4" s="33" t="s">
        <v>49</v>
      </c>
      <c r="C4" s="25">
        <v>-8.113262192385891</v>
      </c>
      <c r="D4" s="25">
        <v>-1.2041305423110493</v>
      </c>
      <c r="H4" s="32"/>
      <c r="I4" s="28" t="s">
        <v>178</v>
      </c>
      <c r="J4" s="48">
        <v>5.9133477590250303</v>
      </c>
      <c r="K4" s="48">
        <v>1.6059273749698151</v>
      </c>
      <c r="L4" s="28">
        <v>18.293983810326957</v>
      </c>
      <c r="M4" s="28">
        <v>7.2010240553251084</v>
      </c>
    </row>
    <row r="5" spans="2:13">
      <c r="B5" s="33" t="s">
        <v>50</v>
      </c>
      <c r="C5" s="25">
        <v>19.596358211660689</v>
      </c>
      <c r="D5" s="25">
        <v>18.781958838066181</v>
      </c>
      <c r="H5" s="32"/>
      <c r="I5" s="28" t="s">
        <v>187</v>
      </c>
      <c r="J5" s="48">
        <v>-1.0384096618115337</v>
      </c>
      <c r="K5" s="48">
        <v>-0.92050967805732598</v>
      </c>
      <c r="L5" s="28">
        <v>-6.3052893830577675E-2</v>
      </c>
      <c r="M5" s="28">
        <v>0.71984491534506501</v>
      </c>
    </row>
    <row r="6" spans="2:13">
      <c r="B6" s="33" t="s">
        <v>166</v>
      </c>
      <c r="C6" s="25">
        <v>1.0383708918821684</v>
      </c>
      <c r="D6" s="25">
        <v>0.97535958052866589</v>
      </c>
    </row>
    <row r="7" spans="2:13">
      <c r="B7" s="61" t="s">
        <v>55</v>
      </c>
      <c r="C7" s="26">
        <v>1.7026382961509383</v>
      </c>
      <c r="D7" s="25">
        <v>1.931128360548598</v>
      </c>
      <c r="J7" s="28" t="s">
        <v>188</v>
      </c>
      <c r="K7" s="28" t="s">
        <v>189</v>
      </c>
      <c r="L7" s="28" t="s">
        <v>190</v>
      </c>
      <c r="M7" s="28" t="s">
        <v>191</v>
      </c>
    </row>
    <row r="8" spans="2:13">
      <c r="B8" s="33" t="s">
        <v>167</v>
      </c>
      <c r="C8" s="25">
        <v>-0.41401887558669681</v>
      </c>
      <c r="D8" s="25">
        <v>-6.4111020191918833E-2</v>
      </c>
      <c r="H8" s="32" t="s">
        <v>186</v>
      </c>
      <c r="I8" s="28" t="s">
        <v>49</v>
      </c>
      <c r="J8" s="48">
        <v>0.76865420345166346</v>
      </c>
      <c r="K8" s="48">
        <v>-1.101881240016644</v>
      </c>
      <c r="L8" s="28">
        <v>-0.63174571355362918</v>
      </c>
      <c r="M8" s="28">
        <v>5.3481202339499507</v>
      </c>
    </row>
    <row r="9" spans="2:13">
      <c r="B9" s="33" t="s">
        <v>168</v>
      </c>
      <c r="C9" s="25">
        <v>-7.8134530309104262</v>
      </c>
      <c r="D9" s="25">
        <v>-1.2345503815714658</v>
      </c>
      <c r="H9" s="32"/>
      <c r="I9" s="28" t="s">
        <v>178</v>
      </c>
      <c r="J9" s="48">
        <v>6.6757332335739932</v>
      </c>
      <c r="K9" s="48">
        <v>1.2362418030858195</v>
      </c>
      <c r="L9" s="28">
        <v>18.162505613760672</v>
      </c>
      <c r="M9" s="28">
        <v>7.055633597167736</v>
      </c>
    </row>
    <row r="10" spans="2:13">
      <c r="B10" s="33" t="s">
        <v>169</v>
      </c>
      <c r="C10" s="27">
        <v>-0.50539832803639406</v>
      </c>
      <c r="D10" s="27">
        <v>6.0003663315784897E-2</v>
      </c>
      <c r="H10" s="32"/>
      <c r="I10" s="28" t="s">
        <v>187</v>
      </c>
      <c r="J10" s="48">
        <v>0.11514153974666066</v>
      </c>
      <c r="K10" s="48">
        <v>-0.89131530519855084</v>
      </c>
      <c r="L10" s="28">
        <v>-3.4782960401399256E-2</v>
      </c>
      <c r="M10" s="28">
        <v>0.75799290882916404</v>
      </c>
    </row>
    <row r="11" spans="2:13">
      <c r="B11" s="33" t="s">
        <v>170</v>
      </c>
      <c r="C11" s="25">
        <v>-0.29683246828109089</v>
      </c>
      <c r="D11" s="25">
        <v>3.1071815080556821E-2</v>
      </c>
    </row>
    <row r="13" spans="2:13">
      <c r="C13" t="s">
        <v>1</v>
      </c>
      <c r="D13" t="s">
        <v>1</v>
      </c>
      <c r="E13" t="s">
        <v>1</v>
      </c>
    </row>
    <row r="14" spans="2:13">
      <c r="C14" t="s">
        <v>8</v>
      </c>
      <c r="D14" t="s">
        <v>12</v>
      </c>
      <c r="E14" t="s">
        <v>10</v>
      </c>
    </row>
    <row r="15" spans="2:13">
      <c r="B15" s="33" t="s">
        <v>184</v>
      </c>
      <c r="C15" s="72">
        <v>0.61540212402257799</v>
      </c>
      <c r="D15" s="72">
        <v>0.38459787696589781</v>
      </c>
      <c r="E15" s="72">
        <v>0</v>
      </c>
    </row>
    <row r="16" spans="2:13">
      <c r="B16" s="33" t="s">
        <v>186</v>
      </c>
      <c r="C16" s="72">
        <v>0</v>
      </c>
      <c r="D16" s="72">
        <v>0.63833727158626707</v>
      </c>
      <c r="E16" s="72">
        <v>0.36166365178590998</v>
      </c>
    </row>
    <row r="18" spans="2:6" ht="19.8" customHeight="1">
      <c r="B18" s="73" t="s">
        <v>192</v>
      </c>
      <c r="C18" s="73"/>
      <c r="D18" s="73"/>
      <c r="E18" s="73"/>
      <c r="F18" s="73"/>
    </row>
    <row r="19" spans="2:6" ht="19.8" customHeight="1">
      <c r="B19" s="73"/>
      <c r="C19" s="73"/>
      <c r="D19" s="73"/>
      <c r="E19" s="73"/>
      <c r="F19" s="73"/>
    </row>
    <row r="20" spans="2:6" ht="19.8" customHeight="1">
      <c r="B20" s="73"/>
      <c r="C20" s="73"/>
      <c r="D20" s="73"/>
      <c r="E20" s="73"/>
      <c r="F20" s="73"/>
    </row>
    <row r="21" spans="2:6" ht="19.8" customHeight="1">
      <c r="B21" s="73"/>
      <c r="C21" s="73"/>
      <c r="D21" s="73"/>
      <c r="E21" s="73"/>
      <c r="F21" s="73"/>
    </row>
    <row r="22" spans="2:6" ht="19.8" customHeight="1">
      <c r="B22" s="73"/>
      <c r="C22" s="73"/>
      <c r="D22" s="73"/>
      <c r="E22" s="73"/>
      <c r="F22" s="73"/>
    </row>
  </sheetData>
  <mergeCells count="3">
    <mergeCell ref="B18:F22"/>
    <mergeCell ref="H3:H5"/>
    <mergeCell ref="H8:H10"/>
  </mergeCells>
  <phoneticPr fontId="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B381"/>
  <sheetViews>
    <sheetView workbookViewId="0">
      <pane xSplit="1" ySplit="3" topLeftCell="B250" activePane="bottomRight" state="frozen"/>
      <selection pane="topRight" activeCell="B1" sqref="B1"/>
      <selection pane="bottomLeft" activeCell="A4" sqref="A4"/>
      <selection pane="bottomRight" activeCell="F3" sqref="F3"/>
    </sheetView>
  </sheetViews>
  <sheetFormatPr defaultRowHeight="13.2"/>
  <sheetData>
    <row r="1" spans="1:28">
      <c r="A1" s="9" t="s">
        <v>94</v>
      </c>
      <c r="B1" s="9"/>
      <c r="C1" s="9"/>
      <c r="D1" s="9"/>
      <c r="E1" s="9"/>
      <c r="F1" s="9"/>
      <c r="G1" s="9"/>
      <c r="H1" s="9"/>
      <c r="I1" s="9"/>
      <c r="J1" s="9"/>
      <c r="K1" s="9"/>
      <c r="L1" s="9"/>
      <c r="M1" s="9"/>
      <c r="N1" s="9"/>
      <c r="O1" s="9"/>
      <c r="P1" s="9"/>
      <c r="Q1" s="9"/>
      <c r="R1" s="9"/>
      <c r="S1" s="9"/>
      <c r="T1" s="9"/>
      <c r="U1" s="9"/>
      <c r="V1" s="9"/>
      <c r="W1" s="9"/>
      <c r="X1" s="9"/>
      <c r="Y1" s="9"/>
      <c r="Z1" s="9"/>
      <c r="AA1" s="9"/>
      <c r="AB1" s="9"/>
    </row>
    <row r="2" spans="1:28">
      <c r="A2" s="9" t="s">
        <v>93</v>
      </c>
      <c r="B2" s="9"/>
      <c r="C2" s="9"/>
      <c r="D2" s="9"/>
      <c r="E2" s="9"/>
      <c r="F2" s="9"/>
      <c r="G2" s="9"/>
      <c r="H2" s="9"/>
      <c r="I2" s="9"/>
      <c r="J2" s="9"/>
      <c r="K2" s="9"/>
      <c r="L2" s="9"/>
      <c r="M2" s="9"/>
      <c r="N2" s="9"/>
      <c r="O2" s="9"/>
      <c r="P2" s="9"/>
      <c r="Q2" s="9"/>
      <c r="R2" s="9"/>
      <c r="S2" s="9"/>
      <c r="T2" s="9"/>
      <c r="U2" s="9"/>
      <c r="V2" s="9"/>
      <c r="W2" s="9"/>
      <c r="X2" s="9"/>
      <c r="Y2" s="9"/>
      <c r="Z2" s="9"/>
      <c r="AA2" s="9"/>
      <c r="AB2" s="9"/>
    </row>
    <row r="3" spans="1:28">
      <c r="A3" s="9" t="s">
        <v>0</v>
      </c>
      <c r="B3" s="9" t="s">
        <v>1</v>
      </c>
      <c r="C3" s="9" t="s">
        <v>92</v>
      </c>
      <c r="D3" s="9" t="s">
        <v>91</v>
      </c>
      <c r="E3" s="9" t="s">
        <v>90</v>
      </c>
      <c r="F3" s="9" t="s">
        <v>89</v>
      </c>
      <c r="G3" s="9" t="s">
        <v>88</v>
      </c>
      <c r="H3" s="9" t="s">
        <v>87</v>
      </c>
      <c r="I3" s="9" t="s">
        <v>86</v>
      </c>
      <c r="J3" s="9" t="s">
        <v>85</v>
      </c>
      <c r="K3" s="9" t="s">
        <v>84</v>
      </c>
      <c r="L3" s="9" t="s">
        <v>83</v>
      </c>
      <c r="M3" s="9" t="s">
        <v>82</v>
      </c>
      <c r="N3" s="9" t="s">
        <v>81</v>
      </c>
      <c r="O3" s="9" t="s">
        <v>80</v>
      </c>
      <c r="P3" s="9" t="s">
        <v>79</v>
      </c>
      <c r="Q3" s="9" t="s">
        <v>78</v>
      </c>
      <c r="R3" s="9" t="s">
        <v>77</v>
      </c>
      <c r="S3" s="9" t="s">
        <v>76</v>
      </c>
      <c r="T3" s="9" t="s">
        <v>75</v>
      </c>
      <c r="U3" s="9" t="s">
        <v>74</v>
      </c>
      <c r="V3" s="9" t="s">
        <v>73</v>
      </c>
      <c r="W3" s="9" t="s">
        <v>72</v>
      </c>
      <c r="X3" s="9" t="s">
        <v>71</v>
      </c>
      <c r="Y3" s="9" t="s">
        <v>70</v>
      </c>
      <c r="Z3" s="9" t="s">
        <v>69</v>
      </c>
      <c r="AA3" s="9" t="s">
        <v>68</v>
      </c>
      <c r="AB3" s="9" t="s">
        <v>67</v>
      </c>
    </row>
    <row r="4" spans="1:28">
      <c r="A4" s="9">
        <v>197912</v>
      </c>
      <c r="B4" s="9">
        <v>100</v>
      </c>
      <c r="C4" s="9">
        <v>100</v>
      </c>
      <c r="D4" s="9">
        <v>100</v>
      </c>
      <c r="E4" s="9">
        <v>100</v>
      </c>
      <c r="F4" s="9">
        <v>100</v>
      </c>
      <c r="G4" s="9">
        <v>100</v>
      </c>
      <c r="H4" s="9">
        <v>100</v>
      </c>
      <c r="I4" s="9">
        <v>100</v>
      </c>
      <c r="J4" s="9">
        <v>100</v>
      </c>
      <c r="K4" s="9">
        <v>100</v>
      </c>
      <c r="L4" s="9">
        <v>100</v>
      </c>
      <c r="M4" s="9">
        <v>100</v>
      </c>
      <c r="N4" s="9">
        <v>100</v>
      </c>
      <c r="O4" s="9">
        <v>100</v>
      </c>
      <c r="P4" s="9">
        <v>100</v>
      </c>
      <c r="Q4" s="9">
        <v>100</v>
      </c>
      <c r="R4" s="9">
        <v>100</v>
      </c>
      <c r="S4" s="9">
        <v>100</v>
      </c>
      <c r="T4" s="9" t="s">
        <v>66</v>
      </c>
      <c r="U4" s="9" t="s">
        <v>66</v>
      </c>
      <c r="V4" s="9" t="s">
        <v>66</v>
      </c>
      <c r="W4" s="9" t="s">
        <v>66</v>
      </c>
      <c r="X4" s="9" t="s">
        <v>66</v>
      </c>
      <c r="Y4" s="9" t="s">
        <v>66</v>
      </c>
      <c r="Z4" s="9" t="s">
        <v>66</v>
      </c>
      <c r="AA4" s="9" t="s">
        <v>66</v>
      </c>
      <c r="AB4" s="9" t="s">
        <v>66</v>
      </c>
    </row>
    <row r="5" spans="1:28">
      <c r="A5" s="9">
        <v>198001</v>
      </c>
      <c r="B5" s="9">
        <v>101.76</v>
      </c>
      <c r="C5" s="9">
        <v>103</v>
      </c>
      <c r="D5" s="9">
        <v>100.56</v>
      </c>
      <c r="E5" s="9">
        <v>101.59</v>
      </c>
      <c r="F5" s="9">
        <v>102.8</v>
      </c>
      <c r="G5" s="9">
        <v>100.37</v>
      </c>
      <c r="H5" s="9">
        <v>101.33</v>
      </c>
      <c r="I5" s="9">
        <v>103.07</v>
      </c>
      <c r="J5" s="9">
        <v>99.54</v>
      </c>
      <c r="K5" s="9">
        <v>101.93</v>
      </c>
      <c r="L5" s="9">
        <v>102.46</v>
      </c>
      <c r="M5" s="9">
        <v>101.41</v>
      </c>
      <c r="N5" s="9">
        <v>102.14</v>
      </c>
      <c r="O5" s="9">
        <v>102.94</v>
      </c>
      <c r="P5" s="9">
        <v>101.41</v>
      </c>
      <c r="Q5" s="9">
        <v>102.62</v>
      </c>
      <c r="R5" s="9">
        <v>104.18</v>
      </c>
      <c r="S5" s="9">
        <v>101.42</v>
      </c>
      <c r="T5" s="9" t="s">
        <v>66</v>
      </c>
      <c r="U5" s="9" t="s">
        <v>66</v>
      </c>
      <c r="V5" s="9" t="s">
        <v>66</v>
      </c>
      <c r="W5" s="9" t="s">
        <v>66</v>
      </c>
      <c r="X5" s="9" t="s">
        <v>66</v>
      </c>
      <c r="Y5" s="9" t="s">
        <v>66</v>
      </c>
      <c r="Z5" s="9" t="s">
        <v>66</v>
      </c>
      <c r="AA5" s="9" t="s">
        <v>66</v>
      </c>
      <c r="AB5" s="9" t="s">
        <v>66</v>
      </c>
    </row>
    <row r="6" spans="1:28">
      <c r="A6" s="9">
        <v>198002</v>
      </c>
      <c r="B6" s="9">
        <v>101.54</v>
      </c>
      <c r="C6" s="9">
        <v>102.74</v>
      </c>
      <c r="D6" s="9">
        <v>100.37</v>
      </c>
      <c r="E6" s="9">
        <v>101.44</v>
      </c>
      <c r="F6" s="9">
        <v>102.67</v>
      </c>
      <c r="G6" s="9">
        <v>100.18</v>
      </c>
      <c r="H6" s="9">
        <v>101.09</v>
      </c>
      <c r="I6" s="9">
        <v>103.13</v>
      </c>
      <c r="J6" s="9">
        <v>99</v>
      </c>
      <c r="K6" s="9">
        <v>101.87</v>
      </c>
      <c r="L6" s="9">
        <v>102.09</v>
      </c>
      <c r="M6" s="9">
        <v>101.65</v>
      </c>
      <c r="N6" s="9">
        <v>101.93</v>
      </c>
      <c r="O6" s="9">
        <v>102.39</v>
      </c>
      <c r="P6" s="9">
        <v>101.51</v>
      </c>
      <c r="Q6" s="9">
        <v>102.06</v>
      </c>
      <c r="R6" s="9">
        <v>103.15</v>
      </c>
      <c r="S6" s="9">
        <v>101.22</v>
      </c>
      <c r="T6" s="9" t="s">
        <v>66</v>
      </c>
      <c r="U6" s="9" t="s">
        <v>66</v>
      </c>
      <c r="V6" s="9" t="s">
        <v>66</v>
      </c>
      <c r="W6" s="9" t="s">
        <v>66</v>
      </c>
      <c r="X6" s="9" t="s">
        <v>66</v>
      </c>
      <c r="Y6" s="9" t="s">
        <v>66</v>
      </c>
      <c r="Z6" s="9" t="s">
        <v>66</v>
      </c>
      <c r="AA6" s="9" t="s">
        <v>66</v>
      </c>
      <c r="AB6" s="9" t="s">
        <v>66</v>
      </c>
    </row>
    <row r="7" spans="1:28">
      <c r="A7" s="9">
        <v>198003</v>
      </c>
      <c r="B7" s="9">
        <v>99.22</v>
      </c>
      <c r="C7" s="9">
        <v>100.1</v>
      </c>
      <c r="D7" s="9">
        <v>98.36</v>
      </c>
      <c r="E7" s="9">
        <v>99.04</v>
      </c>
      <c r="F7" s="9">
        <v>99.95</v>
      </c>
      <c r="G7" s="9">
        <v>98.12</v>
      </c>
      <c r="H7" s="9">
        <v>98.61</v>
      </c>
      <c r="I7" s="9">
        <v>99.82</v>
      </c>
      <c r="J7" s="9">
        <v>97.36</v>
      </c>
      <c r="K7" s="9">
        <v>99.59</v>
      </c>
      <c r="L7" s="9">
        <v>100.12</v>
      </c>
      <c r="M7" s="9">
        <v>99.07</v>
      </c>
      <c r="N7" s="9">
        <v>99.76</v>
      </c>
      <c r="O7" s="9">
        <v>100.37</v>
      </c>
      <c r="P7" s="9">
        <v>99.2</v>
      </c>
      <c r="Q7" s="9">
        <v>100.14</v>
      </c>
      <c r="R7" s="9">
        <v>101.01</v>
      </c>
      <c r="S7" s="9">
        <v>99.46</v>
      </c>
      <c r="T7" s="9" t="s">
        <v>66</v>
      </c>
      <c r="U7" s="9" t="s">
        <v>66</v>
      </c>
      <c r="V7" s="9" t="s">
        <v>66</v>
      </c>
      <c r="W7" s="9" t="s">
        <v>66</v>
      </c>
      <c r="X7" s="9" t="s">
        <v>66</v>
      </c>
      <c r="Y7" s="9" t="s">
        <v>66</v>
      </c>
      <c r="Z7" s="9" t="s">
        <v>66</v>
      </c>
      <c r="AA7" s="9" t="s">
        <v>66</v>
      </c>
      <c r="AB7" s="9" t="s">
        <v>66</v>
      </c>
    </row>
    <row r="8" spans="1:28">
      <c r="A8" s="9">
        <v>198004</v>
      </c>
      <c r="B8" s="9">
        <v>102.27</v>
      </c>
      <c r="C8" s="9">
        <v>102.77</v>
      </c>
      <c r="D8" s="9">
        <v>101.78</v>
      </c>
      <c r="E8" s="9">
        <v>102.11</v>
      </c>
      <c r="F8" s="9">
        <v>102.54</v>
      </c>
      <c r="G8" s="9">
        <v>101.68</v>
      </c>
      <c r="H8" s="9">
        <v>102.59</v>
      </c>
      <c r="I8" s="9">
        <v>103.58</v>
      </c>
      <c r="J8" s="9">
        <v>101.57</v>
      </c>
      <c r="K8" s="9">
        <v>101.51</v>
      </c>
      <c r="L8" s="9">
        <v>101.21</v>
      </c>
      <c r="M8" s="9">
        <v>101.8</v>
      </c>
      <c r="N8" s="9">
        <v>101.99</v>
      </c>
      <c r="O8" s="9">
        <v>102.03</v>
      </c>
      <c r="P8" s="9">
        <v>101.95</v>
      </c>
      <c r="Q8" s="9">
        <v>103.07</v>
      </c>
      <c r="R8" s="9">
        <v>104.14</v>
      </c>
      <c r="S8" s="9">
        <v>102.25</v>
      </c>
      <c r="T8" s="9" t="s">
        <v>66</v>
      </c>
      <c r="U8" s="9" t="s">
        <v>66</v>
      </c>
      <c r="V8" s="9" t="s">
        <v>66</v>
      </c>
      <c r="W8" s="9" t="s">
        <v>66</v>
      </c>
      <c r="X8" s="9" t="s">
        <v>66</v>
      </c>
      <c r="Y8" s="9" t="s">
        <v>66</v>
      </c>
      <c r="Z8" s="9" t="s">
        <v>66</v>
      </c>
      <c r="AA8" s="9" t="s">
        <v>66</v>
      </c>
      <c r="AB8" s="9" t="s">
        <v>66</v>
      </c>
    </row>
    <row r="9" spans="1:28">
      <c r="A9" s="9">
        <v>198005</v>
      </c>
      <c r="B9" s="9">
        <v>102.44</v>
      </c>
      <c r="C9" s="9">
        <v>102.92</v>
      </c>
      <c r="D9" s="9">
        <v>101.98</v>
      </c>
      <c r="E9" s="9">
        <v>102.01</v>
      </c>
      <c r="F9" s="9">
        <v>102.25</v>
      </c>
      <c r="G9" s="9">
        <v>101.77</v>
      </c>
      <c r="H9" s="9">
        <v>103.01</v>
      </c>
      <c r="I9" s="9">
        <v>103.46</v>
      </c>
      <c r="J9" s="9">
        <v>102.54</v>
      </c>
      <c r="K9" s="9">
        <v>100.75</v>
      </c>
      <c r="L9" s="9">
        <v>100.69</v>
      </c>
      <c r="M9" s="9">
        <v>100.81</v>
      </c>
      <c r="N9" s="9">
        <v>101.94</v>
      </c>
      <c r="O9" s="9">
        <v>102.41</v>
      </c>
      <c r="P9" s="9">
        <v>101.51</v>
      </c>
      <c r="Q9" s="9">
        <v>104.63</v>
      </c>
      <c r="R9" s="9">
        <v>106.86</v>
      </c>
      <c r="S9" s="9">
        <v>102.91</v>
      </c>
      <c r="T9" s="9" t="s">
        <v>66</v>
      </c>
      <c r="U9" s="9" t="s">
        <v>66</v>
      </c>
      <c r="V9" s="9" t="s">
        <v>66</v>
      </c>
      <c r="W9" s="9" t="s">
        <v>66</v>
      </c>
      <c r="X9" s="9" t="s">
        <v>66</v>
      </c>
      <c r="Y9" s="9" t="s">
        <v>66</v>
      </c>
      <c r="Z9" s="9" t="s">
        <v>66</v>
      </c>
      <c r="AA9" s="9" t="s">
        <v>66</v>
      </c>
      <c r="AB9" s="9" t="s">
        <v>66</v>
      </c>
    </row>
    <row r="10" spans="1:28">
      <c r="A10" s="9">
        <v>198006</v>
      </c>
      <c r="B10" s="9">
        <v>103.61</v>
      </c>
      <c r="C10" s="9">
        <v>105.11</v>
      </c>
      <c r="D10" s="9">
        <v>102.17</v>
      </c>
      <c r="E10" s="9">
        <v>103.06</v>
      </c>
      <c r="F10" s="9">
        <v>104.53</v>
      </c>
      <c r="G10" s="9">
        <v>101.57</v>
      </c>
      <c r="H10" s="9">
        <v>102.76</v>
      </c>
      <c r="I10" s="9">
        <v>104.69</v>
      </c>
      <c r="J10" s="9">
        <v>100.78</v>
      </c>
      <c r="K10" s="9">
        <v>103.44</v>
      </c>
      <c r="L10" s="9">
        <v>104.32</v>
      </c>
      <c r="M10" s="9">
        <v>102.56</v>
      </c>
      <c r="N10" s="9">
        <v>104.37</v>
      </c>
      <c r="O10" s="9">
        <v>105.5</v>
      </c>
      <c r="P10" s="9">
        <v>103.32</v>
      </c>
      <c r="Q10" s="9">
        <v>106.46</v>
      </c>
      <c r="R10" s="9">
        <v>108.54</v>
      </c>
      <c r="S10" s="9">
        <v>104.86</v>
      </c>
      <c r="T10" s="9" t="s">
        <v>66</v>
      </c>
      <c r="U10" s="9" t="s">
        <v>66</v>
      </c>
      <c r="V10" s="9" t="s">
        <v>66</v>
      </c>
      <c r="W10" s="9" t="s">
        <v>66</v>
      </c>
      <c r="X10" s="9" t="s">
        <v>66</v>
      </c>
      <c r="Y10" s="9" t="s">
        <v>66</v>
      </c>
      <c r="Z10" s="9" t="s">
        <v>66</v>
      </c>
      <c r="AA10" s="9" t="s">
        <v>66</v>
      </c>
      <c r="AB10" s="9" t="s">
        <v>66</v>
      </c>
    </row>
    <row r="11" spans="1:28">
      <c r="A11" s="9">
        <v>198007</v>
      </c>
      <c r="B11" s="9">
        <v>103.1</v>
      </c>
      <c r="C11" s="9">
        <v>105.03</v>
      </c>
      <c r="D11" s="9">
        <v>101.23</v>
      </c>
      <c r="E11" s="9">
        <v>102.04</v>
      </c>
      <c r="F11" s="9">
        <v>103.98</v>
      </c>
      <c r="G11" s="9">
        <v>100.09</v>
      </c>
      <c r="H11" s="9">
        <v>101.6</v>
      </c>
      <c r="I11" s="9">
        <v>104.44</v>
      </c>
      <c r="J11" s="9">
        <v>98.69</v>
      </c>
      <c r="K11" s="9">
        <v>102.61</v>
      </c>
      <c r="L11" s="9">
        <v>103.38</v>
      </c>
      <c r="M11" s="9">
        <v>101.85</v>
      </c>
      <c r="N11" s="9">
        <v>104.41</v>
      </c>
      <c r="O11" s="9">
        <v>105.57</v>
      </c>
      <c r="P11" s="9">
        <v>103.34</v>
      </c>
      <c r="Q11" s="9">
        <v>108.47</v>
      </c>
      <c r="R11" s="9">
        <v>111.24</v>
      </c>
      <c r="S11" s="9">
        <v>106.33</v>
      </c>
      <c r="T11" s="9" t="s">
        <v>66</v>
      </c>
      <c r="U11" s="9" t="s">
        <v>66</v>
      </c>
      <c r="V11" s="9" t="s">
        <v>66</v>
      </c>
      <c r="W11" s="9" t="s">
        <v>66</v>
      </c>
      <c r="X11" s="9" t="s">
        <v>66</v>
      </c>
      <c r="Y11" s="9" t="s">
        <v>66</v>
      </c>
      <c r="Z11" s="9" t="s">
        <v>66</v>
      </c>
      <c r="AA11" s="9" t="s">
        <v>66</v>
      </c>
      <c r="AB11" s="9" t="s">
        <v>66</v>
      </c>
    </row>
    <row r="12" spans="1:28">
      <c r="A12" s="9">
        <v>198008</v>
      </c>
      <c r="B12" s="9">
        <v>104.88</v>
      </c>
      <c r="C12" s="9">
        <v>107.42</v>
      </c>
      <c r="D12" s="9">
        <v>102.42</v>
      </c>
      <c r="E12" s="9">
        <v>104.22</v>
      </c>
      <c r="F12" s="9">
        <v>106.81</v>
      </c>
      <c r="G12" s="9">
        <v>101.61</v>
      </c>
      <c r="H12" s="9">
        <v>104.68</v>
      </c>
      <c r="I12" s="9">
        <v>108.81</v>
      </c>
      <c r="J12" s="9">
        <v>100.47</v>
      </c>
      <c r="K12" s="9">
        <v>103.63</v>
      </c>
      <c r="L12" s="9">
        <v>104.24</v>
      </c>
      <c r="M12" s="9">
        <v>103.03</v>
      </c>
      <c r="N12" s="9">
        <v>105.04</v>
      </c>
      <c r="O12" s="9">
        <v>106.14</v>
      </c>
      <c r="P12" s="9">
        <v>104.03</v>
      </c>
      <c r="Q12" s="9">
        <v>108.23</v>
      </c>
      <c r="R12" s="9">
        <v>111.04</v>
      </c>
      <c r="S12" s="9">
        <v>106.05</v>
      </c>
      <c r="T12" s="9" t="s">
        <v>66</v>
      </c>
      <c r="U12" s="9" t="s">
        <v>66</v>
      </c>
      <c r="V12" s="9" t="s">
        <v>66</v>
      </c>
      <c r="W12" s="9" t="s">
        <v>66</v>
      </c>
      <c r="X12" s="9" t="s">
        <v>66</v>
      </c>
      <c r="Y12" s="9" t="s">
        <v>66</v>
      </c>
      <c r="Z12" s="9" t="s">
        <v>66</v>
      </c>
      <c r="AA12" s="9" t="s">
        <v>66</v>
      </c>
      <c r="AB12" s="9" t="s">
        <v>66</v>
      </c>
    </row>
    <row r="13" spans="1:28">
      <c r="A13" s="9">
        <v>198009</v>
      </c>
      <c r="B13" s="9">
        <v>107.79</v>
      </c>
      <c r="C13" s="9">
        <v>111.24</v>
      </c>
      <c r="D13" s="9">
        <v>104.46</v>
      </c>
      <c r="E13" s="9">
        <v>107.19</v>
      </c>
      <c r="F13" s="9">
        <v>110.69</v>
      </c>
      <c r="G13" s="9">
        <v>103.66</v>
      </c>
      <c r="H13" s="9">
        <v>107.96</v>
      </c>
      <c r="I13" s="9">
        <v>114.03</v>
      </c>
      <c r="J13" s="9">
        <v>101.77</v>
      </c>
      <c r="K13" s="9">
        <v>106.21</v>
      </c>
      <c r="L13" s="9">
        <v>106.41</v>
      </c>
      <c r="M13" s="9">
        <v>106.01</v>
      </c>
      <c r="N13" s="9">
        <v>107.64</v>
      </c>
      <c r="O13" s="9">
        <v>108.66</v>
      </c>
      <c r="P13" s="9">
        <v>106.7</v>
      </c>
      <c r="Q13" s="9">
        <v>110.85</v>
      </c>
      <c r="R13" s="9">
        <v>114.44</v>
      </c>
      <c r="S13" s="9">
        <v>108.08</v>
      </c>
      <c r="T13" s="9" t="s">
        <v>66</v>
      </c>
      <c r="U13" s="9" t="s">
        <v>66</v>
      </c>
      <c r="V13" s="9" t="s">
        <v>66</v>
      </c>
      <c r="W13" s="9" t="s">
        <v>66</v>
      </c>
      <c r="X13" s="9" t="s">
        <v>66</v>
      </c>
      <c r="Y13" s="9" t="s">
        <v>66</v>
      </c>
      <c r="Z13" s="9" t="s">
        <v>66</v>
      </c>
      <c r="AA13" s="9" t="s">
        <v>66</v>
      </c>
      <c r="AB13" s="9" t="s">
        <v>66</v>
      </c>
    </row>
    <row r="14" spans="1:28">
      <c r="A14" s="9">
        <v>198010</v>
      </c>
      <c r="B14" s="9">
        <v>109.39</v>
      </c>
      <c r="C14" s="9">
        <v>113.17</v>
      </c>
      <c r="D14" s="9">
        <v>105.74</v>
      </c>
      <c r="E14" s="9">
        <v>109.47</v>
      </c>
      <c r="F14" s="9">
        <v>113.33</v>
      </c>
      <c r="G14" s="9">
        <v>105.59</v>
      </c>
      <c r="H14" s="9">
        <v>111.41</v>
      </c>
      <c r="I14" s="9">
        <v>118.27</v>
      </c>
      <c r="J14" s="9">
        <v>104.41</v>
      </c>
      <c r="K14" s="9">
        <v>107.03</v>
      </c>
      <c r="L14" s="9">
        <v>107</v>
      </c>
      <c r="M14" s="9">
        <v>107.06</v>
      </c>
      <c r="N14" s="9">
        <v>107.63</v>
      </c>
      <c r="O14" s="9">
        <v>108.46</v>
      </c>
      <c r="P14" s="9">
        <v>106.86</v>
      </c>
      <c r="Q14" s="9">
        <v>108.98</v>
      </c>
      <c r="R14" s="9">
        <v>112.24</v>
      </c>
      <c r="S14" s="9">
        <v>106.47</v>
      </c>
      <c r="T14" s="9" t="s">
        <v>66</v>
      </c>
      <c r="U14" s="9" t="s">
        <v>66</v>
      </c>
      <c r="V14" s="9" t="s">
        <v>66</v>
      </c>
      <c r="W14" s="9" t="s">
        <v>66</v>
      </c>
      <c r="X14" s="9" t="s">
        <v>66</v>
      </c>
      <c r="Y14" s="9" t="s">
        <v>66</v>
      </c>
      <c r="Z14" s="9" t="s">
        <v>66</v>
      </c>
      <c r="AA14" s="9" t="s">
        <v>66</v>
      </c>
      <c r="AB14" s="9" t="s">
        <v>66</v>
      </c>
    </row>
    <row r="15" spans="1:28">
      <c r="A15" s="9">
        <v>198011</v>
      </c>
      <c r="B15" s="9">
        <v>108.78</v>
      </c>
      <c r="C15" s="9">
        <v>111.76</v>
      </c>
      <c r="D15" s="9">
        <v>105.9</v>
      </c>
      <c r="E15" s="9">
        <v>108.76</v>
      </c>
      <c r="F15" s="9">
        <v>111.73</v>
      </c>
      <c r="G15" s="9">
        <v>105.76</v>
      </c>
      <c r="H15" s="9">
        <v>109.61</v>
      </c>
      <c r="I15" s="9">
        <v>115.73</v>
      </c>
      <c r="J15" s="9">
        <v>103.37</v>
      </c>
      <c r="K15" s="9">
        <v>107.68</v>
      </c>
      <c r="L15" s="9">
        <v>106.61</v>
      </c>
      <c r="M15" s="9">
        <v>108.73</v>
      </c>
      <c r="N15" s="9">
        <v>108.07</v>
      </c>
      <c r="O15" s="9">
        <v>108.12</v>
      </c>
      <c r="P15" s="9">
        <v>108.01</v>
      </c>
      <c r="Q15" s="9">
        <v>108.93</v>
      </c>
      <c r="R15" s="9">
        <v>111.99</v>
      </c>
      <c r="S15" s="9">
        <v>106.57</v>
      </c>
      <c r="T15" s="9" t="s">
        <v>66</v>
      </c>
      <c r="U15" s="9" t="s">
        <v>66</v>
      </c>
      <c r="V15" s="9" t="s">
        <v>66</v>
      </c>
      <c r="W15" s="9" t="s">
        <v>66</v>
      </c>
      <c r="X15" s="9" t="s">
        <v>66</v>
      </c>
      <c r="Y15" s="9" t="s">
        <v>66</v>
      </c>
      <c r="Z15" s="9" t="s">
        <v>66</v>
      </c>
      <c r="AA15" s="9" t="s">
        <v>66</v>
      </c>
      <c r="AB15" s="9" t="s">
        <v>66</v>
      </c>
    </row>
    <row r="16" spans="1:28">
      <c r="A16" s="9">
        <v>198012</v>
      </c>
      <c r="B16" s="9">
        <v>109.2</v>
      </c>
      <c r="C16" s="9">
        <v>113.14</v>
      </c>
      <c r="D16" s="9">
        <v>105.4</v>
      </c>
      <c r="E16" s="9">
        <v>108.9</v>
      </c>
      <c r="F16" s="9">
        <v>113.04</v>
      </c>
      <c r="G16" s="9">
        <v>104.74</v>
      </c>
      <c r="H16" s="9">
        <v>109.58</v>
      </c>
      <c r="I16" s="9">
        <v>116.95</v>
      </c>
      <c r="J16" s="9">
        <v>102.07</v>
      </c>
      <c r="K16" s="9">
        <v>108.04</v>
      </c>
      <c r="L16" s="9">
        <v>108.03</v>
      </c>
      <c r="M16" s="9">
        <v>108.05</v>
      </c>
      <c r="N16" s="9">
        <v>108.87</v>
      </c>
      <c r="O16" s="9">
        <v>109.63</v>
      </c>
      <c r="P16" s="9">
        <v>108.17</v>
      </c>
      <c r="Q16" s="9">
        <v>110.73</v>
      </c>
      <c r="R16" s="9">
        <v>113.72</v>
      </c>
      <c r="S16" s="9">
        <v>108.42</v>
      </c>
      <c r="T16" s="9" t="s">
        <v>66</v>
      </c>
      <c r="U16" s="9" t="s">
        <v>66</v>
      </c>
      <c r="V16" s="9" t="s">
        <v>66</v>
      </c>
      <c r="W16" s="9" t="s">
        <v>66</v>
      </c>
      <c r="X16" s="9" t="s">
        <v>66</v>
      </c>
      <c r="Y16" s="9" t="s">
        <v>66</v>
      </c>
      <c r="Z16" s="9" t="s">
        <v>66</v>
      </c>
      <c r="AA16" s="9" t="s">
        <v>66</v>
      </c>
      <c r="AB16" s="9" t="s">
        <v>66</v>
      </c>
    </row>
    <row r="17" spans="1:28">
      <c r="A17" s="9">
        <v>198101</v>
      </c>
      <c r="B17" s="9">
        <v>112.62</v>
      </c>
      <c r="C17" s="9">
        <v>116.69</v>
      </c>
      <c r="D17" s="9">
        <v>108.7</v>
      </c>
      <c r="E17" s="9">
        <v>111.92</v>
      </c>
      <c r="F17" s="9">
        <v>116.13</v>
      </c>
      <c r="G17" s="9">
        <v>107.69</v>
      </c>
      <c r="H17" s="9">
        <v>111.97</v>
      </c>
      <c r="I17" s="9">
        <v>119.75</v>
      </c>
      <c r="J17" s="9">
        <v>104.07</v>
      </c>
      <c r="K17" s="9">
        <v>111.86</v>
      </c>
      <c r="L17" s="9">
        <v>111.49</v>
      </c>
      <c r="M17" s="9">
        <v>112.22</v>
      </c>
      <c r="N17" s="9">
        <v>113.19</v>
      </c>
      <c r="O17" s="9">
        <v>113.87</v>
      </c>
      <c r="P17" s="9">
        <v>112.59</v>
      </c>
      <c r="Q17" s="9">
        <v>116.18</v>
      </c>
      <c r="R17" s="9">
        <v>119.83</v>
      </c>
      <c r="S17" s="9">
        <v>113.34</v>
      </c>
      <c r="T17" s="9" t="s">
        <v>66</v>
      </c>
      <c r="U17" s="9" t="s">
        <v>66</v>
      </c>
      <c r="V17" s="9" t="s">
        <v>66</v>
      </c>
      <c r="W17" s="9" t="s">
        <v>66</v>
      </c>
      <c r="X17" s="9" t="s">
        <v>66</v>
      </c>
      <c r="Y17" s="9" t="s">
        <v>66</v>
      </c>
      <c r="Z17" s="9" t="s">
        <v>66</v>
      </c>
      <c r="AA17" s="9" t="s">
        <v>66</v>
      </c>
      <c r="AB17" s="9" t="s">
        <v>66</v>
      </c>
    </row>
    <row r="18" spans="1:28">
      <c r="A18" s="9">
        <v>198102</v>
      </c>
      <c r="B18" s="9">
        <v>112.09</v>
      </c>
      <c r="C18" s="9">
        <v>115.9</v>
      </c>
      <c r="D18" s="9">
        <v>108.42</v>
      </c>
      <c r="E18" s="9">
        <v>111.69</v>
      </c>
      <c r="F18" s="9">
        <v>115.71</v>
      </c>
      <c r="G18" s="9">
        <v>107.63</v>
      </c>
      <c r="H18" s="9">
        <v>111.92</v>
      </c>
      <c r="I18" s="9">
        <v>119.61</v>
      </c>
      <c r="J18" s="9">
        <v>104.1</v>
      </c>
      <c r="K18" s="9">
        <v>111.39</v>
      </c>
      <c r="L18" s="9">
        <v>110.72</v>
      </c>
      <c r="M18" s="9">
        <v>112.06</v>
      </c>
      <c r="N18" s="9">
        <v>112.24</v>
      </c>
      <c r="O18" s="9">
        <v>112.51</v>
      </c>
      <c r="P18" s="9">
        <v>112.03</v>
      </c>
      <c r="Q18" s="9">
        <v>114.15</v>
      </c>
      <c r="R18" s="9">
        <v>116.99</v>
      </c>
      <c r="S18" s="9">
        <v>111.97</v>
      </c>
      <c r="T18" s="9" t="s">
        <v>66</v>
      </c>
      <c r="U18" s="9" t="s">
        <v>66</v>
      </c>
      <c r="V18" s="9" t="s">
        <v>66</v>
      </c>
      <c r="W18" s="9" t="s">
        <v>66</v>
      </c>
      <c r="X18" s="9" t="s">
        <v>66</v>
      </c>
      <c r="Y18" s="9" t="s">
        <v>66</v>
      </c>
      <c r="Z18" s="9" t="s">
        <v>66</v>
      </c>
      <c r="AA18" s="9" t="s">
        <v>66</v>
      </c>
      <c r="AB18" s="9" t="s">
        <v>66</v>
      </c>
    </row>
    <row r="19" spans="1:28">
      <c r="A19" s="9">
        <v>198103</v>
      </c>
      <c r="B19" s="9">
        <v>118.26</v>
      </c>
      <c r="C19" s="9">
        <v>124.51</v>
      </c>
      <c r="D19" s="9">
        <v>112.29</v>
      </c>
      <c r="E19" s="9">
        <v>119.35</v>
      </c>
      <c r="F19" s="9">
        <v>126.03</v>
      </c>
      <c r="G19" s="9">
        <v>112.71</v>
      </c>
      <c r="H19" s="9">
        <v>122.94</v>
      </c>
      <c r="I19" s="9">
        <v>135.41999999999999</v>
      </c>
      <c r="J19" s="9">
        <v>110.5</v>
      </c>
      <c r="K19" s="9">
        <v>114.85</v>
      </c>
      <c r="L19" s="9">
        <v>114.24</v>
      </c>
      <c r="M19" s="9">
        <v>115.45</v>
      </c>
      <c r="N19" s="9">
        <v>114.22</v>
      </c>
      <c r="O19" s="9">
        <v>114.76</v>
      </c>
      <c r="P19" s="9">
        <v>113.75</v>
      </c>
      <c r="Q19" s="9">
        <v>112.79</v>
      </c>
      <c r="R19" s="9">
        <v>116.06</v>
      </c>
      <c r="S19" s="9">
        <v>110.26</v>
      </c>
      <c r="T19" s="9" t="s">
        <v>66</v>
      </c>
      <c r="U19" s="9" t="s">
        <v>66</v>
      </c>
      <c r="V19" s="9" t="s">
        <v>66</v>
      </c>
      <c r="W19" s="9" t="s">
        <v>66</v>
      </c>
      <c r="X19" s="9" t="s">
        <v>66</v>
      </c>
      <c r="Y19" s="9" t="s">
        <v>66</v>
      </c>
      <c r="Z19" s="9" t="s">
        <v>66</v>
      </c>
      <c r="AA19" s="9" t="s">
        <v>66</v>
      </c>
      <c r="AB19" s="9" t="s">
        <v>66</v>
      </c>
    </row>
    <row r="20" spans="1:28">
      <c r="A20" s="9">
        <v>198104</v>
      </c>
      <c r="B20" s="9">
        <v>125.51</v>
      </c>
      <c r="C20" s="9">
        <v>135.93</v>
      </c>
      <c r="D20" s="9">
        <v>115.64</v>
      </c>
      <c r="E20" s="9">
        <v>128.61000000000001</v>
      </c>
      <c r="F20" s="9">
        <v>140.02000000000001</v>
      </c>
      <c r="G20" s="9">
        <v>117.39</v>
      </c>
      <c r="H20" s="9">
        <v>138.28</v>
      </c>
      <c r="I20" s="9">
        <v>158.49</v>
      </c>
      <c r="J20" s="9">
        <v>118.4</v>
      </c>
      <c r="K20" s="9">
        <v>116.51</v>
      </c>
      <c r="L20" s="9">
        <v>117</v>
      </c>
      <c r="M20" s="9">
        <v>116.04</v>
      </c>
      <c r="N20" s="9">
        <v>114.48</v>
      </c>
      <c r="O20" s="9">
        <v>115.9</v>
      </c>
      <c r="P20" s="9">
        <v>113.21</v>
      </c>
      <c r="Q20" s="9">
        <v>109.91</v>
      </c>
      <c r="R20" s="9">
        <v>113.14</v>
      </c>
      <c r="S20" s="9">
        <v>107.41</v>
      </c>
      <c r="T20" s="9" t="s">
        <v>66</v>
      </c>
      <c r="U20" s="9" t="s">
        <v>66</v>
      </c>
      <c r="V20" s="9" t="s">
        <v>66</v>
      </c>
      <c r="W20" s="9" t="s">
        <v>66</v>
      </c>
      <c r="X20" s="9" t="s">
        <v>66</v>
      </c>
      <c r="Y20" s="9" t="s">
        <v>66</v>
      </c>
      <c r="Z20" s="9" t="s">
        <v>66</v>
      </c>
      <c r="AA20" s="9" t="s">
        <v>66</v>
      </c>
      <c r="AB20" s="9" t="s">
        <v>66</v>
      </c>
    </row>
    <row r="21" spans="1:28">
      <c r="A21" s="9">
        <v>198105</v>
      </c>
      <c r="B21" s="9">
        <v>125.57</v>
      </c>
      <c r="C21" s="9">
        <v>136.4</v>
      </c>
      <c r="D21" s="9">
        <v>115.31</v>
      </c>
      <c r="E21" s="9">
        <v>129.55000000000001</v>
      </c>
      <c r="F21" s="9">
        <v>141.52000000000001</v>
      </c>
      <c r="G21" s="9">
        <v>117.8</v>
      </c>
      <c r="H21" s="9">
        <v>142.29</v>
      </c>
      <c r="I21" s="9">
        <v>164.19</v>
      </c>
      <c r="J21" s="9">
        <v>120.77</v>
      </c>
      <c r="K21" s="9">
        <v>113.63</v>
      </c>
      <c r="L21" s="9">
        <v>113.29</v>
      </c>
      <c r="M21" s="9">
        <v>113.96</v>
      </c>
      <c r="N21" s="9">
        <v>111.11</v>
      </c>
      <c r="O21" s="9">
        <v>111.73</v>
      </c>
      <c r="P21" s="9">
        <v>110.56</v>
      </c>
      <c r="Q21" s="9">
        <v>105.45</v>
      </c>
      <c r="R21" s="9">
        <v>107.85</v>
      </c>
      <c r="S21" s="9">
        <v>103.6</v>
      </c>
      <c r="T21" s="9" t="s">
        <v>66</v>
      </c>
      <c r="U21" s="9" t="s">
        <v>66</v>
      </c>
      <c r="V21" s="9" t="s">
        <v>66</v>
      </c>
      <c r="W21" s="9" t="s">
        <v>66</v>
      </c>
      <c r="X21" s="9" t="s">
        <v>66</v>
      </c>
      <c r="Y21" s="9" t="s">
        <v>66</v>
      </c>
      <c r="Z21" s="9" t="s">
        <v>66</v>
      </c>
      <c r="AA21" s="9" t="s">
        <v>66</v>
      </c>
      <c r="AB21" s="9" t="s">
        <v>66</v>
      </c>
    </row>
    <row r="22" spans="1:28">
      <c r="A22" s="9">
        <v>198106</v>
      </c>
      <c r="B22" s="9">
        <v>131.33000000000001</v>
      </c>
      <c r="C22" s="9">
        <v>142.32</v>
      </c>
      <c r="D22" s="9">
        <v>120.92</v>
      </c>
      <c r="E22" s="9">
        <v>135.31</v>
      </c>
      <c r="F22" s="9">
        <v>147.54</v>
      </c>
      <c r="G22" s="9">
        <v>123.3</v>
      </c>
      <c r="H22" s="9">
        <v>147.34</v>
      </c>
      <c r="I22" s="9">
        <v>170.86</v>
      </c>
      <c r="J22" s="9">
        <v>124.27</v>
      </c>
      <c r="K22" s="9">
        <v>120.27</v>
      </c>
      <c r="L22" s="9">
        <v>118.51</v>
      </c>
      <c r="M22" s="9">
        <v>122</v>
      </c>
      <c r="N22" s="9">
        <v>117.49</v>
      </c>
      <c r="O22" s="9">
        <v>116.99</v>
      </c>
      <c r="P22" s="9">
        <v>117.98</v>
      </c>
      <c r="Q22" s="9">
        <v>111.23</v>
      </c>
      <c r="R22" s="9">
        <v>113.21</v>
      </c>
      <c r="S22" s="9">
        <v>109.73</v>
      </c>
      <c r="T22" s="9" t="s">
        <v>66</v>
      </c>
      <c r="U22" s="9" t="s">
        <v>66</v>
      </c>
      <c r="V22" s="9" t="s">
        <v>66</v>
      </c>
      <c r="W22" s="9" t="s">
        <v>66</v>
      </c>
      <c r="X22" s="9" t="s">
        <v>66</v>
      </c>
      <c r="Y22" s="9" t="s">
        <v>66</v>
      </c>
      <c r="Z22" s="9" t="s">
        <v>66</v>
      </c>
      <c r="AA22" s="9" t="s">
        <v>66</v>
      </c>
      <c r="AB22" s="9" t="s">
        <v>66</v>
      </c>
    </row>
    <row r="23" spans="1:28">
      <c r="A23" s="9">
        <v>198107</v>
      </c>
      <c r="B23" s="9">
        <v>132.66</v>
      </c>
      <c r="C23" s="9">
        <v>144.85</v>
      </c>
      <c r="D23" s="9">
        <v>121.12</v>
      </c>
      <c r="E23" s="9">
        <v>137.26</v>
      </c>
      <c r="F23" s="9">
        <v>150.91</v>
      </c>
      <c r="G23" s="9">
        <v>123.89</v>
      </c>
      <c r="H23" s="9">
        <v>151.26</v>
      </c>
      <c r="I23" s="9">
        <v>177.38</v>
      </c>
      <c r="J23" s="9">
        <v>125.69</v>
      </c>
      <c r="K23" s="9">
        <v>119.76</v>
      </c>
      <c r="L23" s="9">
        <v>117.96</v>
      </c>
      <c r="M23" s="9">
        <v>121.53</v>
      </c>
      <c r="N23" s="9">
        <v>116.57</v>
      </c>
      <c r="O23" s="9">
        <v>115.98</v>
      </c>
      <c r="P23" s="9">
        <v>117.15</v>
      </c>
      <c r="Q23" s="9">
        <v>109.42</v>
      </c>
      <c r="R23" s="9">
        <v>111.05</v>
      </c>
      <c r="S23" s="9">
        <v>108.2</v>
      </c>
      <c r="T23" s="9" t="s">
        <v>66</v>
      </c>
      <c r="U23" s="9" t="s">
        <v>66</v>
      </c>
      <c r="V23" s="9" t="s">
        <v>66</v>
      </c>
      <c r="W23" s="9" t="s">
        <v>66</v>
      </c>
      <c r="X23" s="9" t="s">
        <v>66</v>
      </c>
      <c r="Y23" s="9" t="s">
        <v>66</v>
      </c>
      <c r="Z23" s="9" t="s">
        <v>66</v>
      </c>
      <c r="AA23" s="9" t="s">
        <v>66</v>
      </c>
      <c r="AB23" s="9" t="s">
        <v>66</v>
      </c>
    </row>
    <row r="24" spans="1:28">
      <c r="A24" s="9">
        <v>198108</v>
      </c>
      <c r="B24" s="9">
        <v>132.63</v>
      </c>
      <c r="C24" s="9">
        <v>146.19</v>
      </c>
      <c r="D24" s="9">
        <v>119.81</v>
      </c>
      <c r="E24" s="9">
        <v>137.4</v>
      </c>
      <c r="F24" s="9">
        <v>152.44</v>
      </c>
      <c r="G24" s="9">
        <v>122.68</v>
      </c>
      <c r="H24" s="9">
        <v>151.85</v>
      </c>
      <c r="I24" s="9">
        <v>179.73</v>
      </c>
      <c r="J24" s="9">
        <v>124.6</v>
      </c>
      <c r="K24" s="9">
        <v>119.33</v>
      </c>
      <c r="L24" s="9">
        <v>118.48</v>
      </c>
      <c r="M24" s="9">
        <v>120.18</v>
      </c>
      <c r="N24" s="9">
        <v>116.02</v>
      </c>
      <c r="O24" s="9">
        <v>116.44</v>
      </c>
      <c r="P24" s="9">
        <v>115.67</v>
      </c>
      <c r="Q24" s="9">
        <v>108.54</v>
      </c>
      <c r="R24" s="9">
        <v>111.34</v>
      </c>
      <c r="S24" s="9">
        <v>106.38</v>
      </c>
      <c r="T24" s="9" t="s">
        <v>66</v>
      </c>
      <c r="U24" s="9" t="s">
        <v>66</v>
      </c>
      <c r="V24" s="9" t="s">
        <v>66</v>
      </c>
      <c r="W24" s="9" t="s">
        <v>66</v>
      </c>
      <c r="X24" s="9" t="s">
        <v>66</v>
      </c>
      <c r="Y24" s="9" t="s">
        <v>66</v>
      </c>
      <c r="Z24" s="9" t="s">
        <v>66</v>
      </c>
      <c r="AA24" s="9" t="s">
        <v>66</v>
      </c>
      <c r="AB24" s="9" t="s">
        <v>66</v>
      </c>
    </row>
    <row r="25" spans="1:28">
      <c r="A25" s="9">
        <v>198109</v>
      </c>
      <c r="B25" s="9">
        <v>124.24</v>
      </c>
      <c r="C25" s="9">
        <v>136.04</v>
      </c>
      <c r="D25" s="9">
        <v>113.07</v>
      </c>
      <c r="E25" s="9">
        <v>127.64</v>
      </c>
      <c r="F25" s="9">
        <v>140.41</v>
      </c>
      <c r="G25" s="9">
        <v>115.13</v>
      </c>
      <c r="H25" s="9">
        <v>136.38999999999999</v>
      </c>
      <c r="I25" s="9">
        <v>157.29</v>
      </c>
      <c r="J25" s="9">
        <v>115.89</v>
      </c>
      <c r="K25" s="9">
        <v>116.7</v>
      </c>
      <c r="L25" s="9">
        <v>119.4</v>
      </c>
      <c r="M25" s="9">
        <v>114.09</v>
      </c>
      <c r="N25" s="9">
        <v>113.75</v>
      </c>
      <c r="O25" s="9">
        <v>117.21</v>
      </c>
      <c r="P25" s="9">
        <v>110.61</v>
      </c>
      <c r="Q25" s="9">
        <v>107.07</v>
      </c>
      <c r="R25" s="9">
        <v>111.71</v>
      </c>
      <c r="S25" s="9">
        <v>103.44</v>
      </c>
      <c r="T25" s="9" t="s">
        <v>66</v>
      </c>
      <c r="U25" s="9" t="s">
        <v>66</v>
      </c>
      <c r="V25" s="9" t="s">
        <v>66</v>
      </c>
      <c r="W25" s="9" t="s">
        <v>66</v>
      </c>
      <c r="X25" s="9" t="s">
        <v>66</v>
      </c>
      <c r="Y25" s="9" t="s">
        <v>66</v>
      </c>
      <c r="Z25" s="9" t="s">
        <v>66</v>
      </c>
      <c r="AA25" s="9" t="s">
        <v>66</v>
      </c>
      <c r="AB25" s="9" t="s">
        <v>66</v>
      </c>
    </row>
    <row r="26" spans="1:28">
      <c r="A26" s="9">
        <v>198110</v>
      </c>
      <c r="B26" s="9">
        <v>124.61</v>
      </c>
      <c r="C26" s="9">
        <v>136.08000000000001</v>
      </c>
      <c r="D26" s="9">
        <v>113.75</v>
      </c>
      <c r="E26" s="9">
        <v>128.07</v>
      </c>
      <c r="F26" s="9">
        <v>140.38</v>
      </c>
      <c r="G26" s="9">
        <v>116</v>
      </c>
      <c r="H26" s="9">
        <v>136.71</v>
      </c>
      <c r="I26" s="9">
        <v>156.58000000000001</v>
      </c>
      <c r="J26" s="9">
        <v>117.19</v>
      </c>
      <c r="K26" s="9">
        <v>117.28</v>
      </c>
      <c r="L26" s="9">
        <v>120.22</v>
      </c>
      <c r="M26" s="9">
        <v>114.43</v>
      </c>
      <c r="N26" s="9">
        <v>114.16</v>
      </c>
      <c r="O26" s="9">
        <v>117.91</v>
      </c>
      <c r="P26" s="9">
        <v>110.76</v>
      </c>
      <c r="Q26" s="9">
        <v>107.14</v>
      </c>
      <c r="R26" s="9">
        <v>112.14</v>
      </c>
      <c r="S26" s="9">
        <v>103.23</v>
      </c>
      <c r="T26" s="9" t="s">
        <v>66</v>
      </c>
      <c r="U26" s="9" t="s">
        <v>66</v>
      </c>
      <c r="V26" s="9" t="s">
        <v>66</v>
      </c>
      <c r="W26" s="9" t="s">
        <v>66</v>
      </c>
      <c r="X26" s="9" t="s">
        <v>66</v>
      </c>
      <c r="Y26" s="9" t="s">
        <v>66</v>
      </c>
      <c r="Z26" s="9" t="s">
        <v>66</v>
      </c>
      <c r="AA26" s="9" t="s">
        <v>66</v>
      </c>
      <c r="AB26" s="9" t="s">
        <v>66</v>
      </c>
    </row>
    <row r="27" spans="1:28">
      <c r="A27" s="9">
        <v>198111</v>
      </c>
      <c r="B27" s="9">
        <v>125.07</v>
      </c>
      <c r="C27" s="9">
        <v>136.03</v>
      </c>
      <c r="D27" s="9">
        <v>114.69</v>
      </c>
      <c r="E27" s="9">
        <v>128.06</v>
      </c>
      <c r="F27" s="9">
        <v>139.55000000000001</v>
      </c>
      <c r="G27" s="9">
        <v>116.78</v>
      </c>
      <c r="H27" s="9">
        <v>134.5</v>
      </c>
      <c r="I27" s="9">
        <v>152.15</v>
      </c>
      <c r="J27" s="9">
        <v>117.1</v>
      </c>
      <c r="K27" s="9">
        <v>120.02</v>
      </c>
      <c r="L27" s="9">
        <v>123.86</v>
      </c>
      <c r="M27" s="9">
        <v>116.3</v>
      </c>
      <c r="N27" s="9">
        <v>116.93</v>
      </c>
      <c r="O27" s="9">
        <v>121.76</v>
      </c>
      <c r="P27" s="9">
        <v>112.55</v>
      </c>
      <c r="Q27" s="9">
        <v>109.99</v>
      </c>
      <c r="R27" s="9">
        <v>116.48</v>
      </c>
      <c r="S27" s="9">
        <v>104.9</v>
      </c>
      <c r="T27" s="9" t="s">
        <v>66</v>
      </c>
      <c r="U27" s="9" t="s">
        <v>66</v>
      </c>
      <c r="V27" s="9" t="s">
        <v>66</v>
      </c>
      <c r="W27" s="9" t="s">
        <v>66</v>
      </c>
      <c r="X27" s="9" t="s">
        <v>66</v>
      </c>
      <c r="Y27" s="9" t="s">
        <v>66</v>
      </c>
      <c r="Z27" s="9" t="s">
        <v>66</v>
      </c>
      <c r="AA27" s="9" t="s">
        <v>66</v>
      </c>
      <c r="AB27" s="9" t="s">
        <v>66</v>
      </c>
    </row>
    <row r="28" spans="1:28">
      <c r="A28" s="9">
        <v>198112</v>
      </c>
      <c r="B28" s="9">
        <v>127.8</v>
      </c>
      <c r="C28" s="9">
        <v>140.54</v>
      </c>
      <c r="D28" s="9">
        <v>115.75</v>
      </c>
      <c r="E28" s="9">
        <v>131.38</v>
      </c>
      <c r="F28" s="9">
        <v>145.04</v>
      </c>
      <c r="G28" s="9">
        <v>118</v>
      </c>
      <c r="H28" s="9">
        <v>139.53</v>
      </c>
      <c r="I28" s="9">
        <v>160.97999999999999</v>
      </c>
      <c r="J28" s="9">
        <v>118.5</v>
      </c>
      <c r="K28" s="9">
        <v>121.18</v>
      </c>
      <c r="L28" s="9">
        <v>125.18</v>
      </c>
      <c r="M28" s="9">
        <v>117.3</v>
      </c>
      <c r="N28" s="9">
        <v>117.66</v>
      </c>
      <c r="O28" s="9">
        <v>122.44</v>
      </c>
      <c r="P28" s="9">
        <v>113.32</v>
      </c>
      <c r="Q28" s="9">
        <v>109.73</v>
      </c>
      <c r="R28" s="9">
        <v>115.54</v>
      </c>
      <c r="S28" s="9">
        <v>105.18</v>
      </c>
      <c r="T28" s="9" t="s">
        <v>66</v>
      </c>
      <c r="U28" s="9" t="s">
        <v>66</v>
      </c>
      <c r="V28" s="9" t="s">
        <v>66</v>
      </c>
      <c r="W28" s="9" t="s">
        <v>66</v>
      </c>
      <c r="X28" s="9" t="s">
        <v>66</v>
      </c>
      <c r="Y28" s="9" t="s">
        <v>66</v>
      </c>
      <c r="Z28" s="9" t="s">
        <v>66</v>
      </c>
      <c r="AA28" s="9" t="s">
        <v>66</v>
      </c>
      <c r="AB28" s="9" t="s">
        <v>66</v>
      </c>
    </row>
    <row r="29" spans="1:28">
      <c r="A29" s="9">
        <v>198201</v>
      </c>
      <c r="B29" s="9">
        <v>130.65</v>
      </c>
      <c r="C29" s="9">
        <v>143.4</v>
      </c>
      <c r="D29" s="9">
        <v>118.57</v>
      </c>
      <c r="E29" s="9">
        <v>134.38</v>
      </c>
      <c r="F29" s="9">
        <v>148.16999999999999</v>
      </c>
      <c r="G29" s="9">
        <v>120.84</v>
      </c>
      <c r="H29" s="9">
        <v>142.46</v>
      </c>
      <c r="I29" s="9">
        <v>164.37</v>
      </c>
      <c r="J29" s="9">
        <v>120.97</v>
      </c>
      <c r="K29" s="9">
        <v>124.28</v>
      </c>
      <c r="L29" s="9">
        <v>127.99</v>
      </c>
      <c r="M29" s="9">
        <v>120.62</v>
      </c>
      <c r="N29" s="9">
        <v>120.5</v>
      </c>
      <c r="O29" s="9">
        <v>124.41</v>
      </c>
      <c r="P29" s="9">
        <v>117.05</v>
      </c>
      <c r="Q29" s="9">
        <v>111.86</v>
      </c>
      <c r="R29" s="9">
        <v>117.02</v>
      </c>
      <c r="S29" s="9">
        <v>107.97</v>
      </c>
      <c r="T29" s="9" t="s">
        <v>66</v>
      </c>
      <c r="U29" s="9" t="s">
        <v>66</v>
      </c>
      <c r="V29" s="9" t="s">
        <v>66</v>
      </c>
      <c r="W29" s="9" t="s">
        <v>66</v>
      </c>
      <c r="X29" s="9" t="s">
        <v>66</v>
      </c>
      <c r="Y29" s="9" t="s">
        <v>66</v>
      </c>
      <c r="Z29" s="9" t="s">
        <v>66</v>
      </c>
      <c r="AA29" s="9" t="s">
        <v>66</v>
      </c>
      <c r="AB29" s="9" t="s">
        <v>66</v>
      </c>
    </row>
    <row r="30" spans="1:28">
      <c r="A30" s="9">
        <v>198202</v>
      </c>
      <c r="B30" s="9">
        <v>123.81</v>
      </c>
      <c r="C30" s="9">
        <v>137.22</v>
      </c>
      <c r="D30" s="9">
        <v>111.29</v>
      </c>
      <c r="E30" s="9">
        <v>126.37</v>
      </c>
      <c r="F30" s="9">
        <v>140.63999999999999</v>
      </c>
      <c r="G30" s="9">
        <v>112.63</v>
      </c>
      <c r="H30" s="9">
        <v>132.13999999999999</v>
      </c>
      <c r="I30" s="9">
        <v>154.09</v>
      </c>
      <c r="J30" s="9">
        <v>111</v>
      </c>
      <c r="K30" s="9">
        <v>119.18</v>
      </c>
      <c r="L30" s="9">
        <v>123.85</v>
      </c>
      <c r="M30" s="9">
        <v>114.76</v>
      </c>
      <c r="N30" s="9">
        <v>116.7</v>
      </c>
      <c r="O30" s="9">
        <v>121.72</v>
      </c>
      <c r="P30" s="9">
        <v>112.3</v>
      </c>
      <c r="Q30" s="9">
        <v>111.03</v>
      </c>
      <c r="R30" s="9">
        <v>117.29</v>
      </c>
      <c r="S30" s="9">
        <v>106.05</v>
      </c>
      <c r="T30" s="9" t="s">
        <v>66</v>
      </c>
      <c r="U30" s="9" t="s">
        <v>66</v>
      </c>
      <c r="V30" s="9" t="s">
        <v>66</v>
      </c>
      <c r="W30" s="9" t="s">
        <v>66</v>
      </c>
      <c r="X30" s="9" t="s">
        <v>66</v>
      </c>
      <c r="Y30" s="9" t="s">
        <v>66</v>
      </c>
      <c r="Z30" s="9" t="s">
        <v>66</v>
      </c>
      <c r="AA30" s="9" t="s">
        <v>66</v>
      </c>
      <c r="AB30" s="9" t="s">
        <v>66</v>
      </c>
    </row>
    <row r="31" spans="1:28">
      <c r="A31" s="9">
        <v>198203</v>
      </c>
      <c r="B31" s="9">
        <v>120.03</v>
      </c>
      <c r="C31" s="9">
        <v>134.24</v>
      </c>
      <c r="D31" s="9">
        <v>106.93</v>
      </c>
      <c r="E31" s="9">
        <v>122.31</v>
      </c>
      <c r="F31" s="9">
        <v>137.25</v>
      </c>
      <c r="G31" s="9">
        <v>108.14</v>
      </c>
      <c r="H31" s="9">
        <v>126.58</v>
      </c>
      <c r="I31" s="9">
        <v>148.24</v>
      </c>
      <c r="J31" s="9">
        <v>105.86</v>
      </c>
      <c r="K31" s="9">
        <v>117</v>
      </c>
      <c r="L31" s="9">
        <v>123.49</v>
      </c>
      <c r="M31" s="9">
        <v>111.13</v>
      </c>
      <c r="N31" s="9">
        <v>114.48</v>
      </c>
      <c r="O31" s="9">
        <v>121.15</v>
      </c>
      <c r="P31" s="9">
        <v>108.66</v>
      </c>
      <c r="Q31" s="9">
        <v>108.69</v>
      </c>
      <c r="R31" s="9">
        <v>116.31</v>
      </c>
      <c r="S31" s="9">
        <v>102.35</v>
      </c>
      <c r="T31" s="9" t="s">
        <v>66</v>
      </c>
      <c r="U31" s="9" t="s">
        <v>66</v>
      </c>
      <c r="V31" s="9" t="s">
        <v>66</v>
      </c>
      <c r="W31" s="9" t="s">
        <v>66</v>
      </c>
      <c r="X31" s="9" t="s">
        <v>66</v>
      </c>
      <c r="Y31" s="9" t="s">
        <v>66</v>
      </c>
      <c r="Z31" s="9" t="s">
        <v>66</v>
      </c>
      <c r="AA31" s="9" t="s">
        <v>66</v>
      </c>
      <c r="AB31" s="9" t="s">
        <v>66</v>
      </c>
    </row>
    <row r="32" spans="1:28">
      <c r="A32" s="9">
        <v>198204</v>
      </c>
      <c r="B32" s="9">
        <v>122.63</v>
      </c>
      <c r="C32" s="9">
        <v>137.22999999999999</v>
      </c>
      <c r="D32" s="9">
        <v>109.18</v>
      </c>
      <c r="E32" s="9">
        <v>125.28</v>
      </c>
      <c r="F32" s="9">
        <v>140.83000000000001</v>
      </c>
      <c r="G32" s="9">
        <v>110.58</v>
      </c>
      <c r="H32" s="9">
        <v>130.29</v>
      </c>
      <c r="I32" s="9">
        <v>153.26</v>
      </c>
      <c r="J32" s="9">
        <v>108.46</v>
      </c>
      <c r="K32" s="9">
        <v>119.04</v>
      </c>
      <c r="L32" s="9">
        <v>125.3</v>
      </c>
      <c r="M32" s="9">
        <v>113.35</v>
      </c>
      <c r="N32" s="9">
        <v>116.11</v>
      </c>
      <c r="O32" s="9">
        <v>122.43</v>
      </c>
      <c r="P32" s="9">
        <v>110.6</v>
      </c>
      <c r="Q32" s="9">
        <v>109.38</v>
      </c>
      <c r="R32" s="9">
        <v>116.47</v>
      </c>
      <c r="S32" s="9">
        <v>103.57</v>
      </c>
      <c r="T32" s="9" t="s">
        <v>66</v>
      </c>
      <c r="U32" s="9" t="s">
        <v>66</v>
      </c>
      <c r="V32" s="9" t="s">
        <v>66</v>
      </c>
      <c r="W32" s="9" t="s">
        <v>66</v>
      </c>
      <c r="X32" s="9" t="s">
        <v>66</v>
      </c>
      <c r="Y32" s="9" t="s">
        <v>66</v>
      </c>
      <c r="Z32" s="9" t="s">
        <v>66</v>
      </c>
      <c r="AA32" s="9" t="s">
        <v>66</v>
      </c>
      <c r="AB32" s="9" t="s">
        <v>66</v>
      </c>
    </row>
    <row r="33" spans="1:28">
      <c r="A33" s="9">
        <v>198205</v>
      </c>
      <c r="B33" s="9">
        <v>122.74</v>
      </c>
      <c r="C33" s="9">
        <v>136.36000000000001</v>
      </c>
      <c r="D33" s="9">
        <v>110.07</v>
      </c>
      <c r="E33" s="9">
        <v>125.49</v>
      </c>
      <c r="F33" s="9">
        <v>140.12</v>
      </c>
      <c r="G33" s="9">
        <v>111.5</v>
      </c>
      <c r="H33" s="9">
        <v>130.79</v>
      </c>
      <c r="I33" s="9">
        <v>152.59</v>
      </c>
      <c r="J33" s="9">
        <v>109.81</v>
      </c>
      <c r="K33" s="9">
        <v>118.9</v>
      </c>
      <c r="L33" s="9">
        <v>124.54</v>
      </c>
      <c r="M33" s="9">
        <v>113.71</v>
      </c>
      <c r="N33" s="9">
        <v>115.88</v>
      </c>
      <c r="O33" s="9">
        <v>121.4</v>
      </c>
      <c r="P33" s="9">
        <v>111.05</v>
      </c>
      <c r="Q33" s="9">
        <v>108.96</v>
      </c>
      <c r="R33" s="9">
        <v>114.88</v>
      </c>
      <c r="S33" s="9">
        <v>104.29</v>
      </c>
      <c r="T33" s="9" t="s">
        <v>66</v>
      </c>
      <c r="U33" s="9" t="s">
        <v>66</v>
      </c>
      <c r="V33" s="9" t="s">
        <v>66</v>
      </c>
      <c r="W33" s="9" t="s">
        <v>66</v>
      </c>
      <c r="X33" s="9" t="s">
        <v>66</v>
      </c>
      <c r="Y33" s="9" t="s">
        <v>66</v>
      </c>
      <c r="Z33" s="9" t="s">
        <v>66</v>
      </c>
      <c r="AA33" s="9" t="s">
        <v>66</v>
      </c>
      <c r="AB33" s="9" t="s">
        <v>66</v>
      </c>
    </row>
    <row r="34" spans="1:28">
      <c r="A34" s="9">
        <v>198206</v>
      </c>
      <c r="B34" s="9">
        <v>120.86</v>
      </c>
      <c r="C34" s="9">
        <v>134.37</v>
      </c>
      <c r="D34" s="9">
        <v>108.31</v>
      </c>
      <c r="E34" s="9">
        <v>123.25</v>
      </c>
      <c r="F34" s="9">
        <v>137.62</v>
      </c>
      <c r="G34" s="9">
        <v>109.49</v>
      </c>
      <c r="H34" s="9">
        <v>127.65</v>
      </c>
      <c r="I34" s="9">
        <v>148.58000000000001</v>
      </c>
      <c r="J34" s="9">
        <v>107.43</v>
      </c>
      <c r="K34" s="9">
        <v>117.78</v>
      </c>
      <c r="L34" s="9">
        <v>123.91</v>
      </c>
      <c r="M34" s="9">
        <v>112.2</v>
      </c>
      <c r="N34" s="9">
        <v>115.1</v>
      </c>
      <c r="O34" s="9">
        <v>121.09</v>
      </c>
      <c r="P34" s="9">
        <v>109.87</v>
      </c>
      <c r="Q34" s="9">
        <v>108.98</v>
      </c>
      <c r="R34" s="9">
        <v>115.32</v>
      </c>
      <c r="S34" s="9">
        <v>103.9</v>
      </c>
      <c r="T34" s="9" t="s">
        <v>66</v>
      </c>
      <c r="U34" s="9" t="s">
        <v>66</v>
      </c>
      <c r="V34" s="9" t="s">
        <v>66</v>
      </c>
      <c r="W34" s="9" t="s">
        <v>66</v>
      </c>
      <c r="X34" s="9" t="s">
        <v>66</v>
      </c>
      <c r="Y34" s="9" t="s">
        <v>66</v>
      </c>
      <c r="Z34" s="9" t="s">
        <v>66</v>
      </c>
      <c r="AA34" s="9" t="s">
        <v>66</v>
      </c>
      <c r="AB34" s="9" t="s">
        <v>66</v>
      </c>
    </row>
    <row r="35" spans="1:28">
      <c r="A35" s="9">
        <v>198207</v>
      </c>
      <c r="B35" s="9">
        <v>118.93</v>
      </c>
      <c r="C35" s="9">
        <v>132.09</v>
      </c>
      <c r="D35" s="9">
        <v>106.68</v>
      </c>
      <c r="E35" s="9">
        <v>121.05</v>
      </c>
      <c r="F35" s="9">
        <v>134.85</v>
      </c>
      <c r="G35" s="9">
        <v>107.79</v>
      </c>
      <c r="H35" s="9">
        <v>124.17</v>
      </c>
      <c r="I35" s="9">
        <v>143.93</v>
      </c>
      <c r="J35" s="9">
        <v>104.95</v>
      </c>
      <c r="K35" s="9">
        <v>117.22</v>
      </c>
      <c r="L35" s="9">
        <v>123.5</v>
      </c>
      <c r="M35" s="9">
        <v>111.53</v>
      </c>
      <c r="N35" s="9">
        <v>114.54</v>
      </c>
      <c r="O35" s="9">
        <v>120.83</v>
      </c>
      <c r="P35" s="9">
        <v>109.05</v>
      </c>
      <c r="Q35" s="9">
        <v>108.42</v>
      </c>
      <c r="R35" s="9">
        <v>115.37</v>
      </c>
      <c r="S35" s="9">
        <v>102.73</v>
      </c>
      <c r="T35" s="9" t="s">
        <v>66</v>
      </c>
      <c r="U35" s="9" t="s">
        <v>66</v>
      </c>
      <c r="V35" s="9" t="s">
        <v>66</v>
      </c>
      <c r="W35" s="9" t="s">
        <v>66</v>
      </c>
      <c r="X35" s="9" t="s">
        <v>66</v>
      </c>
      <c r="Y35" s="9" t="s">
        <v>66</v>
      </c>
      <c r="Z35" s="9" t="s">
        <v>66</v>
      </c>
      <c r="AA35" s="9" t="s">
        <v>66</v>
      </c>
      <c r="AB35" s="9" t="s">
        <v>66</v>
      </c>
    </row>
    <row r="36" spans="1:28">
      <c r="A36" s="9">
        <v>198208</v>
      </c>
      <c r="B36" s="9">
        <v>118.87</v>
      </c>
      <c r="C36" s="9">
        <v>132.46</v>
      </c>
      <c r="D36" s="9">
        <v>106.27</v>
      </c>
      <c r="E36" s="9">
        <v>121.41</v>
      </c>
      <c r="F36" s="9">
        <v>135.9</v>
      </c>
      <c r="G36" s="9">
        <v>107.62</v>
      </c>
      <c r="H36" s="9">
        <v>126.02</v>
      </c>
      <c r="I36" s="9">
        <v>146.75</v>
      </c>
      <c r="J36" s="9">
        <v>106.01</v>
      </c>
      <c r="K36" s="9">
        <v>115.7</v>
      </c>
      <c r="L36" s="9">
        <v>122.35</v>
      </c>
      <c r="M36" s="9">
        <v>109.72</v>
      </c>
      <c r="N36" s="9">
        <v>112.78</v>
      </c>
      <c r="O36" s="9">
        <v>119.15</v>
      </c>
      <c r="P36" s="9">
        <v>107.24</v>
      </c>
      <c r="Q36" s="9">
        <v>106.13</v>
      </c>
      <c r="R36" s="9">
        <v>112.59</v>
      </c>
      <c r="S36" s="9">
        <v>100.89</v>
      </c>
      <c r="T36" s="9" t="s">
        <v>66</v>
      </c>
      <c r="U36" s="9" t="s">
        <v>66</v>
      </c>
      <c r="V36" s="9" t="s">
        <v>66</v>
      </c>
      <c r="W36" s="9" t="s">
        <v>66</v>
      </c>
      <c r="X36" s="9" t="s">
        <v>66</v>
      </c>
      <c r="Y36" s="9" t="s">
        <v>66</v>
      </c>
      <c r="Z36" s="9" t="s">
        <v>66</v>
      </c>
      <c r="AA36" s="9" t="s">
        <v>66</v>
      </c>
      <c r="AB36" s="9" t="s">
        <v>66</v>
      </c>
    </row>
    <row r="37" spans="1:28">
      <c r="A37" s="9">
        <v>198209</v>
      </c>
      <c r="B37" s="9">
        <v>118.04</v>
      </c>
      <c r="C37" s="9">
        <v>131.11000000000001</v>
      </c>
      <c r="D37" s="9">
        <v>105.87</v>
      </c>
      <c r="E37" s="9">
        <v>120.78</v>
      </c>
      <c r="F37" s="9">
        <v>134.94</v>
      </c>
      <c r="G37" s="9">
        <v>107.26</v>
      </c>
      <c r="H37" s="9">
        <v>125.22</v>
      </c>
      <c r="I37" s="9">
        <v>145.83000000000001</v>
      </c>
      <c r="J37" s="9">
        <v>105.32</v>
      </c>
      <c r="K37" s="9">
        <v>115.29</v>
      </c>
      <c r="L37" s="9">
        <v>121.32</v>
      </c>
      <c r="M37" s="9">
        <v>109.8</v>
      </c>
      <c r="N37" s="9">
        <v>111.93</v>
      </c>
      <c r="O37" s="9">
        <v>117.44</v>
      </c>
      <c r="P37" s="9">
        <v>107.11</v>
      </c>
      <c r="Q37" s="9">
        <v>104.28</v>
      </c>
      <c r="R37" s="9">
        <v>109.51</v>
      </c>
      <c r="S37" s="9">
        <v>100.23</v>
      </c>
      <c r="T37" s="9" t="s">
        <v>66</v>
      </c>
      <c r="U37" s="9" t="s">
        <v>66</v>
      </c>
      <c r="V37" s="9" t="s">
        <v>66</v>
      </c>
      <c r="W37" s="9" t="s">
        <v>66</v>
      </c>
      <c r="X37" s="9" t="s">
        <v>66</v>
      </c>
      <c r="Y37" s="9" t="s">
        <v>66</v>
      </c>
      <c r="Z37" s="9" t="s">
        <v>66</v>
      </c>
      <c r="AA37" s="9" t="s">
        <v>66</v>
      </c>
      <c r="AB37" s="9" t="s">
        <v>66</v>
      </c>
    </row>
    <row r="38" spans="1:28">
      <c r="A38" s="9">
        <v>198210</v>
      </c>
      <c r="B38" s="9">
        <v>122.79</v>
      </c>
      <c r="C38" s="9">
        <v>135.29</v>
      </c>
      <c r="D38" s="9">
        <v>111.01</v>
      </c>
      <c r="E38" s="9">
        <v>126.07</v>
      </c>
      <c r="F38" s="9">
        <v>139.55000000000001</v>
      </c>
      <c r="G38" s="9">
        <v>112.94</v>
      </c>
      <c r="H38" s="9">
        <v>132.05000000000001</v>
      </c>
      <c r="I38" s="9">
        <v>152.68</v>
      </c>
      <c r="J38" s="9">
        <v>111.9</v>
      </c>
      <c r="K38" s="9">
        <v>118.63</v>
      </c>
      <c r="L38" s="9">
        <v>123.15</v>
      </c>
      <c r="M38" s="9">
        <v>114.32</v>
      </c>
      <c r="N38" s="9">
        <v>114.88</v>
      </c>
      <c r="O38" s="9">
        <v>119.34</v>
      </c>
      <c r="P38" s="9">
        <v>110.94</v>
      </c>
      <c r="Q38" s="9">
        <v>106.28</v>
      </c>
      <c r="R38" s="9">
        <v>111.57</v>
      </c>
      <c r="S38" s="9">
        <v>102.21</v>
      </c>
      <c r="T38" s="9" t="s">
        <v>66</v>
      </c>
      <c r="U38" s="9" t="s">
        <v>66</v>
      </c>
      <c r="V38" s="9" t="s">
        <v>66</v>
      </c>
      <c r="W38" s="9" t="s">
        <v>66</v>
      </c>
      <c r="X38" s="9" t="s">
        <v>66</v>
      </c>
      <c r="Y38" s="9" t="s">
        <v>66</v>
      </c>
      <c r="Z38" s="9" t="s">
        <v>66</v>
      </c>
      <c r="AA38" s="9" t="s">
        <v>66</v>
      </c>
      <c r="AB38" s="9" t="s">
        <v>66</v>
      </c>
    </row>
    <row r="39" spans="1:28">
      <c r="A39" s="9">
        <v>198211</v>
      </c>
      <c r="B39" s="9">
        <v>131.65</v>
      </c>
      <c r="C39" s="9">
        <v>143.87</v>
      </c>
      <c r="D39" s="9">
        <v>119.93</v>
      </c>
      <c r="E39" s="9">
        <v>135.44</v>
      </c>
      <c r="F39" s="9">
        <v>148.58000000000001</v>
      </c>
      <c r="G39" s="9">
        <v>122.37</v>
      </c>
      <c r="H39" s="9">
        <v>142.62</v>
      </c>
      <c r="I39" s="9">
        <v>163.72999999999999</v>
      </c>
      <c r="J39" s="9">
        <v>121.72</v>
      </c>
      <c r="K39" s="9">
        <v>126.5</v>
      </c>
      <c r="L39" s="9">
        <v>129.66</v>
      </c>
      <c r="M39" s="9">
        <v>123.21</v>
      </c>
      <c r="N39" s="9">
        <v>122.24</v>
      </c>
      <c r="O39" s="9">
        <v>125.77</v>
      </c>
      <c r="P39" s="9">
        <v>119.07</v>
      </c>
      <c r="Q39" s="9">
        <v>112.48</v>
      </c>
      <c r="R39" s="9">
        <v>117.83</v>
      </c>
      <c r="S39" s="9">
        <v>108.41</v>
      </c>
      <c r="T39" s="9" t="s">
        <v>66</v>
      </c>
      <c r="U39" s="9" t="s">
        <v>66</v>
      </c>
      <c r="V39" s="9" t="s">
        <v>66</v>
      </c>
      <c r="W39" s="9" t="s">
        <v>66</v>
      </c>
      <c r="X39" s="9" t="s">
        <v>66</v>
      </c>
      <c r="Y39" s="9" t="s">
        <v>66</v>
      </c>
      <c r="Z39" s="9" t="s">
        <v>66</v>
      </c>
      <c r="AA39" s="9" t="s">
        <v>66</v>
      </c>
      <c r="AB39" s="9" t="s">
        <v>66</v>
      </c>
    </row>
    <row r="40" spans="1:28">
      <c r="A40" s="9">
        <v>198212</v>
      </c>
      <c r="B40" s="9">
        <v>135.5</v>
      </c>
      <c r="C40" s="9">
        <v>147.63999999999999</v>
      </c>
      <c r="D40" s="9">
        <v>123.8</v>
      </c>
      <c r="E40" s="9">
        <v>139.99</v>
      </c>
      <c r="F40" s="9">
        <v>153.03</v>
      </c>
      <c r="G40" s="9">
        <v>126.88</v>
      </c>
      <c r="H40" s="9">
        <v>149.25</v>
      </c>
      <c r="I40" s="9">
        <v>171.35</v>
      </c>
      <c r="J40" s="9">
        <v>127.38</v>
      </c>
      <c r="K40" s="9">
        <v>128.41999999999999</v>
      </c>
      <c r="L40" s="9">
        <v>130.15</v>
      </c>
      <c r="M40" s="9">
        <v>126.23</v>
      </c>
      <c r="N40" s="9">
        <v>123.67</v>
      </c>
      <c r="O40" s="9">
        <v>126.28</v>
      </c>
      <c r="P40" s="9">
        <v>121.27</v>
      </c>
      <c r="Q40" s="9">
        <v>112.78</v>
      </c>
      <c r="R40" s="9">
        <v>118.38</v>
      </c>
      <c r="S40" s="9">
        <v>108.47</v>
      </c>
      <c r="T40" s="9" t="s">
        <v>66</v>
      </c>
      <c r="U40" s="9" t="s">
        <v>66</v>
      </c>
      <c r="V40" s="9" t="s">
        <v>66</v>
      </c>
      <c r="W40" s="9" t="s">
        <v>66</v>
      </c>
      <c r="X40" s="9" t="s">
        <v>66</v>
      </c>
      <c r="Y40" s="9" t="s">
        <v>66</v>
      </c>
      <c r="Z40" s="9" t="s">
        <v>66</v>
      </c>
      <c r="AA40" s="9" t="s">
        <v>66</v>
      </c>
      <c r="AB40" s="9" t="s">
        <v>66</v>
      </c>
    </row>
    <row r="41" spans="1:28">
      <c r="A41" s="9">
        <v>198301</v>
      </c>
      <c r="B41" s="9">
        <v>134.5</v>
      </c>
      <c r="C41" s="9">
        <v>147.21</v>
      </c>
      <c r="D41" s="9">
        <v>122.33</v>
      </c>
      <c r="E41" s="9">
        <v>138.13</v>
      </c>
      <c r="F41" s="9">
        <v>151.54</v>
      </c>
      <c r="G41" s="9">
        <v>124.77</v>
      </c>
      <c r="H41" s="9">
        <v>143.80000000000001</v>
      </c>
      <c r="I41" s="9">
        <v>165.76</v>
      </c>
      <c r="J41" s="9">
        <v>122.26</v>
      </c>
      <c r="K41" s="9">
        <v>131.18</v>
      </c>
      <c r="L41" s="9">
        <v>133.25</v>
      </c>
      <c r="M41" s="9">
        <v>128.65</v>
      </c>
      <c r="N41" s="9">
        <v>126.63</v>
      </c>
      <c r="O41" s="9">
        <v>129.6</v>
      </c>
      <c r="P41" s="9">
        <v>124.02</v>
      </c>
      <c r="Q41" s="9">
        <v>116.26</v>
      </c>
      <c r="R41" s="9">
        <v>122.35</v>
      </c>
      <c r="S41" s="9">
        <v>111.4</v>
      </c>
      <c r="T41" s="9" t="s">
        <v>66</v>
      </c>
      <c r="U41" s="9" t="s">
        <v>66</v>
      </c>
      <c r="V41" s="9" t="s">
        <v>66</v>
      </c>
      <c r="W41" s="9" t="s">
        <v>66</v>
      </c>
      <c r="X41" s="9" t="s">
        <v>66</v>
      </c>
      <c r="Y41" s="9" t="s">
        <v>66</v>
      </c>
      <c r="Z41" s="9" t="s">
        <v>66</v>
      </c>
      <c r="AA41" s="9" t="s">
        <v>66</v>
      </c>
      <c r="AB41" s="9" t="s">
        <v>66</v>
      </c>
    </row>
    <row r="42" spans="1:28">
      <c r="A42" s="9">
        <v>198302</v>
      </c>
      <c r="B42" s="9">
        <v>135.74</v>
      </c>
      <c r="C42" s="9">
        <v>149.19999999999999</v>
      </c>
      <c r="D42" s="9">
        <v>122.91</v>
      </c>
      <c r="E42" s="9">
        <v>139.27000000000001</v>
      </c>
      <c r="F42" s="9">
        <v>153.52000000000001</v>
      </c>
      <c r="G42" s="9">
        <v>125.21</v>
      </c>
      <c r="H42" s="9">
        <v>144.87</v>
      </c>
      <c r="I42" s="9">
        <v>167.6</v>
      </c>
      <c r="J42" s="9">
        <v>122.75</v>
      </c>
      <c r="K42" s="9">
        <v>132.4</v>
      </c>
      <c r="L42" s="9">
        <v>135.36000000000001</v>
      </c>
      <c r="M42" s="9">
        <v>129.03</v>
      </c>
      <c r="N42" s="9">
        <v>128.01</v>
      </c>
      <c r="O42" s="9">
        <v>131.66</v>
      </c>
      <c r="P42" s="9">
        <v>124.71</v>
      </c>
      <c r="Q42" s="9">
        <v>118.01</v>
      </c>
      <c r="R42" s="9">
        <v>124.31</v>
      </c>
      <c r="S42" s="9">
        <v>112.92</v>
      </c>
      <c r="T42" s="9" t="s">
        <v>66</v>
      </c>
      <c r="U42" s="9" t="s">
        <v>66</v>
      </c>
      <c r="V42" s="9" t="s">
        <v>66</v>
      </c>
      <c r="W42" s="9" t="s">
        <v>66</v>
      </c>
      <c r="X42" s="9" t="s">
        <v>66</v>
      </c>
      <c r="Y42" s="9" t="s">
        <v>66</v>
      </c>
      <c r="Z42" s="9" t="s">
        <v>66</v>
      </c>
      <c r="AA42" s="9" t="s">
        <v>66</v>
      </c>
      <c r="AB42" s="9" t="s">
        <v>66</v>
      </c>
    </row>
    <row r="43" spans="1:28">
      <c r="A43" s="9">
        <v>198303</v>
      </c>
      <c r="B43" s="9">
        <v>142.83000000000001</v>
      </c>
      <c r="C43" s="9">
        <v>156.96</v>
      </c>
      <c r="D43" s="9">
        <v>129.36000000000001</v>
      </c>
      <c r="E43" s="9">
        <v>146.47999999999999</v>
      </c>
      <c r="F43" s="9">
        <v>161.54</v>
      </c>
      <c r="G43" s="9">
        <v>131.63999999999999</v>
      </c>
      <c r="H43" s="9">
        <v>151.69</v>
      </c>
      <c r="I43" s="9">
        <v>175.32</v>
      </c>
      <c r="J43" s="9">
        <v>128.65</v>
      </c>
      <c r="K43" s="9">
        <v>140.13</v>
      </c>
      <c r="L43" s="9">
        <v>143.57</v>
      </c>
      <c r="M43" s="9">
        <v>136.27000000000001</v>
      </c>
      <c r="N43" s="9">
        <v>135.37</v>
      </c>
      <c r="O43" s="9">
        <v>139.25</v>
      </c>
      <c r="P43" s="9">
        <v>131.87</v>
      </c>
      <c r="Q43" s="9">
        <v>124.49</v>
      </c>
      <c r="R43" s="9">
        <v>130.61000000000001</v>
      </c>
      <c r="S43" s="9">
        <v>119.8</v>
      </c>
      <c r="T43" s="9" t="s">
        <v>66</v>
      </c>
      <c r="U43" s="9" t="s">
        <v>66</v>
      </c>
      <c r="V43" s="9" t="s">
        <v>66</v>
      </c>
      <c r="W43" s="9" t="s">
        <v>66</v>
      </c>
      <c r="X43" s="9" t="s">
        <v>66</v>
      </c>
      <c r="Y43" s="9" t="s">
        <v>66</v>
      </c>
      <c r="Z43" s="9" t="s">
        <v>66</v>
      </c>
      <c r="AA43" s="9" t="s">
        <v>66</v>
      </c>
      <c r="AB43" s="9" t="s">
        <v>66</v>
      </c>
    </row>
    <row r="44" spans="1:28">
      <c r="A44" s="9">
        <v>198304</v>
      </c>
      <c r="B44" s="9">
        <v>146.5</v>
      </c>
      <c r="C44" s="9">
        <v>159.41</v>
      </c>
      <c r="D44" s="9">
        <v>134.01</v>
      </c>
      <c r="E44" s="9">
        <v>149.75</v>
      </c>
      <c r="F44" s="9">
        <v>163.35</v>
      </c>
      <c r="G44" s="9">
        <v>135.99</v>
      </c>
      <c r="H44" s="9">
        <v>154.62</v>
      </c>
      <c r="I44" s="9">
        <v>177.24</v>
      </c>
      <c r="J44" s="9">
        <v>132.13999999999999</v>
      </c>
      <c r="K44" s="9">
        <v>143.86000000000001</v>
      </c>
      <c r="L44" s="9">
        <v>145.25</v>
      </c>
      <c r="M44" s="9">
        <v>141.91999999999999</v>
      </c>
      <c r="N44" s="9">
        <v>139.72</v>
      </c>
      <c r="O44" s="9">
        <v>142.02000000000001</v>
      </c>
      <c r="P44" s="9">
        <v>137.87</v>
      </c>
      <c r="Q44" s="9">
        <v>130.28</v>
      </c>
      <c r="R44" s="9">
        <v>135.6</v>
      </c>
      <c r="S44" s="9">
        <v>126.78</v>
      </c>
      <c r="T44" s="9" t="s">
        <v>66</v>
      </c>
      <c r="U44" s="9" t="s">
        <v>66</v>
      </c>
      <c r="V44" s="9" t="s">
        <v>66</v>
      </c>
      <c r="W44" s="9" t="s">
        <v>66</v>
      </c>
      <c r="X44" s="9" t="s">
        <v>66</v>
      </c>
      <c r="Y44" s="9" t="s">
        <v>66</v>
      </c>
      <c r="Z44" s="9" t="s">
        <v>66</v>
      </c>
      <c r="AA44" s="9" t="s">
        <v>66</v>
      </c>
      <c r="AB44" s="9" t="s">
        <v>66</v>
      </c>
    </row>
    <row r="45" spans="1:28">
      <c r="A45" s="9">
        <v>198305</v>
      </c>
      <c r="B45" s="9">
        <v>147.75</v>
      </c>
      <c r="C45" s="9">
        <v>157.12</v>
      </c>
      <c r="D45" s="9">
        <v>138.22</v>
      </c>
      <c r="E45" s="9">
        <v>150.66</v>
      </c>
      <c r="F45" s="9">
        <v>160.34</v>
      </c>
      <c r="G45" s="9">
        <v>139.97</v>
      </c>
      <c r="H45" s="9">
        <v>153.69999999999999</v>
      </c>
      <c r="I45" s="9">
        <v>172.77</v>
      </c>
      <c r="J45" s="9">
        <v>133.71</v>
      </c>
      <c r="K45" s="9">
        <v>147.12</v>
      </c>
      <c r="L45" s="9">
        <v>143.88999999999999</v>
      </c>
      <c r="M45" s="9">
        <v>149.53</v>
      </c>
      <c r="N45" s="9">
        <v>142.91999999999999</v>
      </c>
      <c r="O45" s="9">
        <v>141.4</v>
      </c>
      <c r="P45" s="9">
        <v>145.05000000000001</v>
      </c>
      <c r="Q45" s="9">
        <v>133.32</v>
      </c>
      <c r="R45" s="9">
        <v>136.44999999999999</v>
      </c>
      <c r="S45" s="9">
        <v>132.75</v>
      </c>
      <c r="T45" s="9" t="s">
        <v>66</v>
      </c>
      <c r="U45" s="9" t="s">
        <v>66</v>
      </c>
      <c r="V45" s="9" t="s">
        <v>66</v>
      </c>
      <c r="W45" s="9" t="s">
        <v>66</v>
      </c>
      <c r="X45" s="9" t="s">
        <v>66</v>
      </c>
      <c r="Y45" s="9" t="s">
        <v>66</v>
      </c>
      <c r="Z45" s="9" t="s">
        <v>66</v>
      </c>
      <c r="AA45" s="9" t="s">
        <v>66</v>
      </c>
      <c r="AB45" s="9" t="s">
        <v>66</v>
      </c>
    </row>
    <row r="46" spans="1:28">
      <c r="A46" s="9">
        <v>198306</v>
      </c>
      <c r="B46" s="9">
        <v>152.47</v>
      </c>
      <c r="C46" s="9">
        <v>160.1</v>
      </c>
      <c r="D46" s="9">
        <v>144.35</v>
      </c>
      <c r="E46" s="9">
        <v>155.91</v>
      </c>
      <c r="F46" s="9">
        <v>163.63</v>
      </c>
      <c r="G46" s="9">
        <v>146.63999999999999</v>
      </c>
      <c r="H46" s="9">
        <v>159.93</v>
      </c>
      <c r="I46" s="9">
        <v>176.92</v>
      </c>
      <c r="J46" s="9">
        <v>141.1</v>
      </c>
      <c r="K46" s="9">
        <v>151.12</v>
      </c>
      <c r="L46" s="9">
        <v>146.18</v>
      </c>
      <c r="M46" s="9">
        <v>155.13</v>
      </c>
      <c r="N46" s="9">
        <v>146.32</v>
      </c>
      <c r="O46" s="9">
        <v>143.43</v>
      </c>
      <c r="P46" s="9">
        <v>149.88</v>
      </c>
      <c r="Q46" s="9">
        <v>135.33000000000001</v>
      </c>
      <c r="R46" s="9">
        <v>137.94999999999999</v>
      </c>
      <c r="S46" s="9">
        <v>135.47999999999999</v>
      </c>
      <c r="T46" s="9" t="s">
        <v>66</v>
      </c>
      <c r="U46" s="9" t="s">
        <v>66</v>
      </c>
      <c r="V46" s="9" t="s">
        <v>66</v>
      </c>
      <c r="W46" s="9" t="s">
        <v>66</v>
      </c>
      <c r="X46" s="9" t="s">
        <v>66</v>
      </c>
      <c r="Y46" s="9" t="s">
        <v>66</v>
      </c>
      <c r="Z46" s="9" t="s">
        <v>66</v>
      </c>
      <c r="AA46" s="9" t="s">
        <v>66</v>
      </c>
      <c r="AB46" s="9" t="s">
        <v>66</v>
      </c>
    </row>
    <row r="47" spans="1:28">
      <c r="A47" s="9">
        <v>198307</v>
      </c>
      <c r="B47" s="9">
        <v>155.04</v>
      </c>
      <c r="C47" s="9">
        <v>162.07</v>
      </c>
      <c r="D47" s="9">
        <v>147.4</v>
      </c>
      <c r="E47" s="9">
        <v>157.65</v>
      </c>
      <c r="F47" s="9">
        <v>164.57</v>
      </c>
      <c r="G47" s="9">
        <v>148.97</v>
      </c>
      <c r="H47" s="9">
        <v>160.35</v>
      </c>
      <c r="I47" s="9">
        <v>176.65</v>
      </c>
      <c r="J47" s="9">
        <v>142</v>
      </c>
      <c r="K47" s="9">
        <v>154.54</v>
      </c>
      <c r="L47" s="9">
        <v>148.44</v>
      </c>
      <c r="M47" s="9">
        <v>159.62</v>
      </c>
      <c r="N47" s="9">
        <v>150.81</v>
      </c>
      <c r="O47" s="9">
        <v>147</v>
      </c>
      <c r="P47" s="9">
        <v>155.34</v>
      </c>
      <c r="Q47" s="9">
        <v>142.27000000000001</v>
      </c>
      <c r="R47" s="9">
        <v>144.12</v>
      </c>
      <c r="S47" s="9">
        <v>143.59</v>
      </c>
      <c r="T47" s="9" t="s">
        <v>66</v>
      </c>
      <c r="U47" s="9" t="s">
        <v>66</v>
      </c>
      <c r="V47" s="9" t="s">
        <v>66</v>
      </c>
      <c r="W47" s="9" t="s">
        <v>66</v>
      </c>
      <c r="X47" s="9" t="s">
        <v>66</v>
      </c>
      <c r="Y47" s="9" t="s">
        <v>66</v>
      </c>
      <c r="Z47" s="9" t="s">
        <v>66</v>
      </c>
      <c r="AA47" s="9" t="s">
        <v>66</v>
      </c>
      <c r="AB47" s="9" t="s">
        <v>66</v>
      </c>
    </row>
    <row r="48" spans="1:28">
      <c r="A48" s="9">
        <v>198308</v>
      </c>
      <c r="B48" s="9">
        <v>158.38</v>
      </c>
      <c r="C48" s="9">
        <v>164.9</v>
      </c>
      <c r="D48" s="9">
        <v>151.12</v>
      </c>
      <c r="E48" s="9">
        <v>160.59</v>
      </c>
      <c r="F48" s="9">
        <v>166.96</v>
      </c>
      <c r="G48" s="9">
        <v>152.29</v>
      </c>
      <c r="H48" s="9">
        <v>161.11000000000001</v>
      </c>
      <c r="I48" s="9">
        <v>177.82</v>
      </c>
      <c r="J48" s="9">
        <v>142.41999999999999</v>
      </c>
      <c r="K48" s="9">
        <v>160.30000000000001</v>
      </c>
      <c r="L48" s="9">
        <v>152.13</v>
      </c>
      <c r="M48" s="9">
        <v>167.32</v>
      </c>
      <c r="N48" s="9">
        <v>156.47</v>
      </c>
      <c r="O48" s="9">
        <v>150.97999999999999</v>
      </c>
      <c r="P48" s="9">
        <v>162.77000000000001</v>
      </c>
      <c r="Q48" s="9">
        <v>147.69</v>
      </c>
      <c r="R48" s="9">
        <v>148.71</v>
      </c>
      <c r="S48" s="9">
        <v>150.25</v>
      </c>
      <c r="T48" s="9" t="s">
        <v>66</v>
      </c>
      <c r="U48" s="9" t="s">
        <v>66</v>
      </c>
      <c r="V48" s="9" t="s">
        <v>66</v>
      </c>
      <c r="W48" s="9" t="s">
        <v>66</v>
      </c>
      <c r="X48" s="9" t="s">
        <v>66</v>
      </c>
      <c r="Y48" s="9" t="s">
        <v>66</v>
      </c>
      <c r="Z48" s="9" t="s">
        <v>66</v>
      </c>
      <c r="AA48" s="9" t="s">
        <v>66</v>
      </c>
      <c r="AB48" s="9" t="s">
        <v>66</v>
      </c>
    </row>
    <row r="49" spans="1:28">
      <c r="A49" s="9">
        <v>198309</v>
      </c>
      <c r="B49" s="9">
        <v>162.26</v>
      </c>
      <c r="C49" s="9">
        <v>169.4</v>
      </c>
      <c r="D49" s="9">
        <v>154.44999999999999</v>
      </c>
      <c r="E49" s="9">
        <v>165.18</v>
      </c>
      <c r="F49" s="9">
        <v>172.3</v>
      </c>
      <c r="G49" s="9">
        <v>156.19999999999999</v>
      </c>
      <c r="H49" s="9">
        <v>168.65</v>
      </c>
      <c r="I49" s="9">
        <v>185.91</v>
      </c>
      <c r="J49" s="9">
        <v>149.25</v>
      </c>
      <c r="K49" s="9">
        <v>161.13999999999999</v>
      </c>
      <c r="L49" s="9">
        <v>154.35</v>
      </c>
      <c r="M49" s="9">
        <v>166.86</v>
      </c>
      <c r="N49" s="9">
        <v>157.12</v>
      </c>
      <c r="O49" s="9">
        <v>152.69999999999999</v>
      </c>
      <c r="P49" s="9">
        <v>162.32</v>
      </c>
      <c r="Q49" s="9">
        <v>147.87</v>
      </c>
      <c r="R49" s="9">
        <v>149.43</v>
      </c>
      <c r="S49" s="9">
        <v>149.72</v>
      </c>
      <c r="T49" s="9" t="s">
        <v>66</v>
      </c>
      <c r="U49" s="9" t="s">
        <v>66</v>
      </c>
      <c r="V49" s="9" t="s">
        <v>66</v>
      </c>
      <c r="W49" s="9" t="s">
        <v>66</v>
      </c>
      <c r="X49" s="9" t="s">
        <v>66</v>
      </c>
      <c r="Y49" s="9" t="s">
        <v>66</v>
      </c>
      <c r="Z49" s="9" t="s">
        <v>66</v>
      </c>
      <c r="AA49" s="9" t="s">
        <v>66</v>
      </c>
      <c r="AB49" s="9" t="s">
        <v>66</v>
      </c>
    </row>
    <row r="50" spans="1:28">
      <c r="A50" s="9">
        <v>198310</v>
      </c>
      <c r="B50" s="9">
        <v>160.82</v>
      </c>
      <c r="C50" s="9">
        <v>169.69</v>
      </c>
      <c r="D50" s="9">
        <v>151.57</v>
      </c>
      <c r="E50" s="9">
        <v>163.30000000000001</v>
      </c>
      <c r="F50" s="9">
        <v>172.15</v>
      </c>
      <c r="G50" s="9">
        <v>153.01</v>
      </c>
      <c r="H50" s="9">
        <v>166.2</v>
      </c>
      <c r="I50" s="9">
        <v>185.74</v>
      </c>
      <c r="J50" s="9">
        <v>145.35</v>
      </c>
      <c r="K50" s="9">
        <v>159.97</v>
      </c>
      <c r="L50" s="9">
        <v>154.22</v>
      </c>
      <c r="M50" s="9">
        <v>164.72</v>
      </c>
      <c r="N50" s="9">
        <v>156.54</v>
      </c>
      <c r="O50" s="9">
        <v>153.32</v>
      </c>
      <c r="P50" s="9">
        <v>160.51</v>
      </c>
      <c r="Q50" s="9">
        <v>148.66999999999999</v>
      </c>
      <c r="R50" s="9">
        <v>151.54</v>
      </c>
      <c r="S50" s="9">
        <v>148.83000000000001</v>
      </c>
      <c r="T50" s="9" t="s">
        <v>66</v>
      </c>
      <c r="U50" s="9" t="s">
        <v>66</v>
      </c>
      <c r="V50" s="9" t="s">
        <v>66</v>
      </c>
      <c r="W50" s="9" t="s">
        <v>66</v>
      </c>
      <c r="X50" s="9" t="s">
        <v>66</v>
      </c>
      <c r="Y50" s="9" t="s">
        <v>66</v>
      </c>
      <c r="Z50" s="9" t="s">
        <v>66</v>
      </c>
      <c r="AA50" s="9" t="s">
        <v>66</v>
      </c>
      <c r="AB50" s="9" t="s">
        <v>66</v>
      </c>
    </row>
    <row r="51" spans="1:28">
      <c r="A51" s="9">
        <v>198311</v>
      </c>
      <c r="B51" s="9">
        <v>161.15</v>
      </c>
      <c r="C51" s="9">
        <v>168.22</v>
      </c>
      <c r="D51" s="9">
        <v>153.41</v>
      </c>
      <c r="E51" s="9">
        <v>163.18</v>
      </c>
      <c r="F51" s="9">
        <v>170.05</v>
      </c>
      <c r="G51" s="9">
        <v>154.43</v>
      </c>
      <c r="H51" s="9">
        <v>165.52</v>
      </c>
      <c r="I51" s="9">
        <v>182.42</v>
      </c>
      <c r="J51" s="9">
        <v>146.51</v>
      </c>
      <c r="K51" s="9">
        <v>160.55000000000001</v>
      </c>
      <c r="L51" s="9">
        <v>153.5</v>
      </c>
      <c r="M51" s="9">
        <v>166.52</v>
      </c>
      <c r="N51" s="9">
        <v>157.78</v>
      </c>
      <c r="O51" s="9">
        <v>153.24</v>
      </c>
      <c r="P51" s="9">
        <v>163.11000000000001</v>
      </c>
      <c r="Q51" s="9">
        <v>151.43</v>
      </c>
      <c r="R51" s="9">
        <v>152.72999999999999</v>
      </c>
      <c r="S51" s="9">
        <v>153.69999999999999</v>
      </c>
      <c r="T51" s="9" t="s">
        <v>66</v>
      </c>
      <c r="U51" s="9" t="s">
        <v>66</v>
      </c>
      <c r="V51" s="9" t="s">
        <v>66</v>
      </c>
      <c r="W51" s="9" t="s">
        <v>66</v>
      </c>
      <c r="X51" s="9" t="s">
        <v>66</v>
      </c>
      <c r="Y51" s="9" t="s">
        <v>66</v>
      </c>
      <c r="Z51" s="9" t="s">
        <v>66</v>
      </c>
      <c r="AA51" s="9" t="s">
        <v>66</v>
      </c>
      <c r="AB51" s="9" t="s">
        <v>66</v>
      </c>
    </row>
    <row r="52" spans="1:28">
      <c r="A52" s="9">
        <v>198312</v>
      </c>
      <c r="B52" s="9">
        <v>172.3</v>
      </c>
      <c r="C52" s="9">
        <v>180.15</v>
      </c>
      <c r="D52" s="9">
        <v>163.77000000000001</v>
      </c>
      <c r="E52" s="9">
        <v>175.09</v>
      </c>
      <c r="F52" s="9">
        <v>183.08</v>
      </c>
      <c r="G52" s="9">
        <v>165.23</v>
      </c>
      <c r="H52" s="9">
        <v>178.88</v>
      </c>
      <c r="I52" s="9">
        <v>198.69</v>
      </c>
      <c r="J52" s="9">
        <v>157.28</v>
      </c>
      <c r="K52" s="9">
        <v>170.66</v>
      </c>
      <c r="L52" s="9">
        <v>162.72999999999999</v>
      </c>
      <c r="M52" s="9">
        <v>177.4</v>
      </c>
      <c r="N52" s="9">
        <v>167</v>
      </c>
      <c r="O52" s="9">
        <v>161.69</v>
      </c>
      <c r="P52" s="9">
        <v>173.16</v>
      </c>
      <c r="Q52" s="9">
        <v>158.62</v>
      </c>
      <c r="R52" s="9">
        <v>159.61000000000001</v>
      </c>
      <c r="S52" s="9">
        <v>161.47</v>
      </c>
      <c r="T52" s="9" t="s">
        <v>66</v>
      </c>
      <c r="U52" s="9" t="s">
        <v>66</v>
      </c>
      <c r="V52" s="9" t="s">
        <v>66</v>
      </c>
      <c r="W52" s="9" t="s">
        <v>66</v>
      </c>
      <c r="X52" s="9" t="s">
        <v>66</v>
      </c>
      <c r="Y52" s="9" t="s">
        <v>66</v>
      </c>
      <c r="Z52" s="9" t="s">
        <v>66</v>
      </c>
      <c r="AA52" s="9" t="s">
        <v>66</v>
      </c>
      <c r="AB52" s="9" t="s">
        <v>66</v>
      </c>
    </row>
    <row r="53" spans="1:28">
      <c r="A53" s="9">
        <v>198401</v>
      </c>
      <c r="B53" s="9">
        <v>180.13</v>
      </c>
      <c r="C53" s="9">
        <v>187.89</v>
      </c>
      <c r="D53" s="9">
        <v>171.64</v>
      </c>
      <c r="E53" s="9">
        <v>182.87</v>
      </c>
      <c r="F53" s="9">
        <v>190.96</v>
      </c>
      <c r="G53" s="9">
        <v>172.8</v>
      </c>
      <c r="H53" s="9">
        <v>186.05</v>
      </c>
      <c r="I53" s="9">
        <v>206.52</v>
      </c>
      <c r="J53" s="9">
        <v>163.69</v>
      </c>
      <c r="K53" s="9">
        <v>179.27</v>
      </c>
      <c r="L53" s="9">
        <v>170.57</v>
      </c>
      <c r="M53" s="9">
        <v>186.77</v>
      </c>
      <c r="N53" s="9">
        <v>175.44</v>
      </c>
      <c r="O53" s="9">
        <v>169.29</v>
      </c>
      <c r="P53" s="9">
        <v>182.19</v>
      </c>
      <c r="Q53" s="9">
        <v>166.76</v>
      </c>
      <c r="R53" s="9">
        <v>166.39</v>
      </c>
      <c r="S53" s="9">
        <v>171.44</v>
      </c>
      <c r="T53" s="9" t="s">
        <v>66</v>
      </c>
      <c r="U53" s="9" t="s">
        <v>66</v>
      </c>
      <c r="V53" s="9" t="s">
        <v>66</v>
      </c>
      <c r="W53" s="9" t="s">
        <v>66</v>
      </c>
      <c r="X53" s="9" t="s">
        <v>66</v>
      </c>
      <c r="Y53" s="9" t="s">
        <v>66</v>
      </c>
      <c r="Z53" s="9" t="s">
        <v>66</v>
      </c>
      <c r="AA53" s="9" t="s">
        <v>66</v>
      </c>
      <c r="AB53" s="9" t="s">
        <v>66</v>
      </c>
    </row>
    <row r="54" spans="1:28">
      <c r="A54" s="9">
        <v>198402</v>
      </c>
      <c r="B54" s="9">
        <v>178.44</v>
      </c>
      <c r="C54" s="9">
        <v>187.14</v>
      </c>
      <c r="D54" s="9">
        <v>169.04</v>
      </c>
      <c r="E54" s="9">
        <v>180.44</v>
      </c>
      <c r="F54" s="9">
        <v>189.7</v>
      </c>
      <c r="G54" s="9">
        <v>169.29</v>
      </c>
      <c r="H54" s="9">
        <v>180.9</v>
      </c>
      <c r="I54" s="9">
        <v>202.71</v>
      </c>
      <c r="J54" s="9">
        <v>157.56</v>
      </c>
      <c r="K54" s="9">
        <v>180.43</v>
      </c>
      <c r="L54" s="9">
        <v>172.25</v>
      </c>
      <c r="M54" s="9">
        <v>187.32</v>
      </c>
      <c r="N54" s="9">
        <v>176.91</v>
      </c>
      <c r="O54" s="9">
        <v>170.99</v>
      </c>
      <c r="P54" s="9">
        <v>183.4</v>
      </c>
      <c r="Q54" s="9">
        <v>168.94</v>
      </c>
      <c r="R54" s="9">
        <v>168.11</v>
      </c>
      <c r="S54" s="9">
        <v>174.2</v>
      </c>
      <c r="T54" s="9" t="s">
        <v>66</v>
      </c>
      <c r="U54" s="9" t="s">
        <v>66</v>
      </c>
      <c r="V54" s="9" t="s">
        <v>66</v>
      </c>
      <c r="W54" s="9" t="s">
        <v>66</v>
      </c>
      <c r="X54" s="9" t="s">
        <v>66</v>
      </c>
      <c r="Y54" s="9" t="s">
        <v>66</v>
      </c>
      <c r="Z54" s="9" t="s">
        <v>66</v>
      </c>
      <c r="AA54" s="9" t="s">
        <v>66</v>
      </c>
      <c r="AB54" s="9" t="s">
        <v>66</v>
      </c>
    </row>
    <row r="55" spans="1:28">
      <c r="A55" s="9">
        <v>198403</v>
      </c>
      <c r="B55" s="9">
        <v>196.62</v>
      </c>
      <c r="C55" s="9">
        <v>209.47</v>
      </c>
      <c r="D55" s="9">
        <v>183.1</v>
      </c>
      <c r="E55" s="9">
        <v>200.66</v>
      </c>
      <c r="F55" s="9">
        <v>214.72</v>
      </c>
      <c r="G55" s="9">
        <v>184.68</v>
      </c>
      <c r="H55" s="9">
        <v>201.57</v>
      </c>
      <c r="I55" s="9">
        <v>229.72</v>
      </c>
      <c r="J55" s="9">
        <v>172.31</v>
      </c>
      <c r="K55" s="9">
        <v>200.12</v>
      </c>
      <c r="L55" s="9">
        <v>194.65</v>
      </c>
      <c r="M55" s="9">
        <v>203.68</v>
      </c>
      <c r="N55" s="9">
        <v>192.9</v>
      </c>
      <c r="O55" s="9">
        <v>189.14</v>
      </c>
      <c r="P55" s="9">
        <v>196.9</v>
      </c>
      <c r="Q55" s="9">
        <v>176.53</v>
      </c>
      <c r="R55" s="9">
        <v>176.62</v>
      </c>
      <c r="S55" s="9">
        <v>180.92</v>
      </c>
      <c r="T55" s="9" t="s">
        <v>66</v>
      </c>
      <c r="U55" s="9" t="s">
        <v>66</v>
      </c>
      <c r="V55" s="9" t="s">
        <v>66</v>
      </c>
      <c r="W55" s="9" t="s">
        <v>66</v>
      </c>
      <c r="X55" s="9" t="s">
        <v>66</v>
      </c>
      <c r="Y55" s="9" t="s">
        <v>66</v>
      </c>
      <c r="Z55" s="9" t="s">
        <v>66</v>
      </c>
      <c r="AA55" s="9" t="s">
        <v>66</v>
      </c>
      <c r="AB55" s="9" t="s">
        <v>66</v>
      </c>
    </row>
    <row r="56" spans="1:28">
      <c r="A56" s="9">
        <v>198404</v>
      </c>
      <c r="B56" s="9">
        <v>195.06</v>
      </c>
      <c r="C56" s="9">
        <v>209.15</v>
      </c>
      <c r="D56" s="9">
        <v>180.35</v>
      </c>
      <c r="E56" s="9">
        <v>198.72</v>
      </c>
      <c r="F56" s="9">
        <v>213.8</v>
      </c>
      <c r="G56" s="9">
        <v>181.79</v>
      </c>
      <c r="H56" s="9">
        <v>197.89</v>
      </c>
      <c r="I56" s="9">
        <v>225.26</v>
      </c>
      <c r="J56" s="9">
        <v>169.38</v>
      </c>
      <c r="K56" s="9">
        <v>200.47</v>
      </c>
      <c r="L56" s="9">
        <v>197.81</v>
      </c>
      <c r="M56" s="9">
        <v>200.86</v>
      </c>
      <c r="N56" s="9">
        <v>193.27</v>
      </c>
      <c r="O56" s="9">
        <v>192.12</v>
      </c>
      <c r="P56" s="9">
        <v>194.28</v>
      </c>
      <c r="Q56" s="9">
        <v>176.97</v>
      </c>
      <c r="R56" s="9">
        <v>179.2</v>
      </c>
      <c r="S56" s="9">
        <v>178.86</v>
      </c>
      <c r="T56" s="9" t="s">
        <v>66</v>
      </c>
      <c r="U56" s="9" t="s">
        <v>66</v>
      </c>
      <c r="V56" s="9" t="s">
        <v>66</v>
      </c>
      <c r="W56" s="9" t="s">
        <v>66</v>
      </c>
      <c r="X56" s="9" t="s">
        <v>66</v>
      </c>
      <c r="Y56" s="9" t="s">
        <v>66</v>
      </c>
      <c r="Z56" s="9" t="s">
        <v>66</v>
      </c>
      <c r="AA56" s="9" t="s">
        <v>66</v>
      </c>
      <c r="AB56" s="9" t="s">
        <v>66</v>
      </c>
    </row>
    <row r="57" spans="1:28">
      <c r="A57" s="9">
        <v>198405</v>
      </c>
      <c r="B57" s="9">
        <v>176.24</v>
      </c>
      <c r="C57" s="9">
        <v>190.81</v>
      </c>
      <c r="D57" s="9">
        <v>161.16999999999999</v>
      </c>
      <c r="E57" s="9">
        <v>178.61</v>
      </c>
      <c r="F57" s="9">
        <v>193.89</v>
      </c>
      <c r="G57" s="9">
        <v>161.76</v>
      </c>
      <c r="H57" s="9">
        <v>176.12</v>
      </c>
      <c r="I57" s="9">
        <v>202.67</v>
      </c>
      <c r="J57" s="9">
        <v>148.91</v>
      </c>
      <c r="K57" s="9">
        <v>182.49</v>
      </c>
      <c r="L57" s="9">
        <v>181.22</v>
      </c>
      <c r="M57" s="9">
        <v>181.52</v>
      </c>
      <c r="N57" s="9">
        <v>177.06</v>
      </c>
      <c r="O57" s="9">
        <v>177.52</v>
      </c>
      <c r="P57" s="9">
        <v>176.26</v>
      </c>
      <c r="Q57" s="9">
        <v>164.8</v>
      </c>
      <c r="R57" s="9">
        <v>169.12</v>
      </c>
      <c r="S57" s="9">
        <v>163.95</v>
      </c>
      <c r="T57" s="9" t="s">
        <v>66</v>
      </c>
      <c r="U57" s="9" t="s">
        <v>66</v>
      </c>
      <c r="V57" s="9" t="s">
        <v>66</v>
      </c>
      <c r="W57" s="9" t="s">
        <v>66</v>
      </c>
      <c r="X57" s="9" t="s">
        <v>66</v>
      </c>
      <c r="Y57" s="9" t="s">
        <v>66</v>
      </c>
      <c r="Z57" s="9" t="s">
        <v>66</v>
      </c>
      <c r="AA57" s="9" t="s">
        <v>66</v>
      </c>
      <c r="AB57" s="9" t="s">
        <v>66</v>
      </c>
    </row>
    <row r="58" spans="1:28">
      <c r="A58" s="9">
        <v>198406</v>
      </c>
      <c r="B58" s="9">
        <v>180.77</v>
      </c>
      <c r="C58" s="9">
        <v>195.74</v>
      </c>
      <c r="D58" s="9">
        <v>165.29</v>
      </c>
      <c r="E58" s="9">
        <v>183.32</v>
      </c>
      <c r="F58" s="9">
        <v>198.66</v>
      </c>
      <c r="G58" s="9">
        <v>166.35</v>
      </c>
      <c r="H58" s="9">
        <v>180.34</v>
      </c>
      <c r="I58" s="9">
        <v>206.46</v>
      </c>
      <c r="J58" s="9">
        <v>153.37</v>
      </c>
      <c r="K58" s="9">
        <v>187.85</v>
      </c>
      <c r="L58" s="9">
        <v>187.06</v>
      </c>
      <c r="M58" s="9">
        <v>186.29</v>
      </c>
      <c r="N58" s="9">
        <v>181.9</v>
      </c>
      <c r="O58" s="9">
        <v>183.27</v>
      </c>
      <c r="P58" s="9">
        <v>180.06</v>
      </c>
      <c r="Q58" s="9">
        <v>168.44</v>
      </c>
      <c r="R58" s="9">
        <v>174.67</v>
      </c>
      <c r="S58" s="9">
        <v>165.48</v>
      </c>
      <c r="T58" s="9" t="s">
        <v>66</v>
      </c>
      <c r="U58" s="9" t="s">
        <v>66</v>
      </c>
      <c r="V58" s="9" t="s">
        <v>66</v>
      </c>
      <c r="W58" s="9" t="s">
        <v>66</v>
      </c>
      <c r="X58" s="9" t="s">
        <v>66</v>
      </c>
      <c r="Y58" s="9" t="s">
        <v>66</v>
      </c>
      <c r="Z58" s="9" t="s">
        <v>66</v>
      </c>
      <c r="AA58" s="9" t="s">
        <v>66</v>
      </c>
      <c r="AB58" s="9" t="s">
        <v>66</v>
      </c>
    </row>
    <row r="59" spans="1:28">
      <c r="A59" s="9">
        <v>198407</v>
      </c>
      <c r="B59" s="9">
        <v>174.13</v>
      </c>
      <c r="C59" s="9">
        <v>188.92</v>
      </c>
      <c r="D59" s="9">
        <v>158.85</v>
      </c>
      <c r="E59" s="9">
        <v>175.73</v>
      </c>
      <c r="F59" s="9">
        <v>190.69</v>
      </c>
      <c r="G59" s="9">
        <v>159.24</v>
      </c>
      <c r="H59" s="9">
        <v>172.49</v>
      </c>
      <c r="I59" s="9">
        <v>197.92</v>
      </c>
      <c r="J59" s="9">
        <v>146.33000000000001</v>
      </c>
      <c r="K59" s="9">
        <v>180.59</v>
      </c>
      <c r="L59" s="9">
        <v>179.84</v>
      </c>
      <c r="M59" s="9">
        <v>179.08</v>
      </c>
      <c r="N59" s="9">
        <v>176.32</v>
      </c>
      <c r="O59" s="9">
        <v>177.95</v>
      </c>
      <c r="P59" s="9">
        <v>174.2</v>
      </c>
      <c r="Q59" s="9">
        <v>166.68</v>
      </c>
      <c r="R59" s="9">
        <v>173.66</v>
      </c>
      <c r="S59" s="9">
        <v>162.80000000000001</v>
      </c>
      <c r="T59" s="9" t="s">
        <v>66</v>
      </c>
      <c r="U59" s="9" t="s">
        <v>66</v>
      </c>
      <c r="V59" s="9" t="s">
        <v>66</v>
      </c>
      <c r="W59" s="9" t="s">
        <v>66</v>
      </c>
      <c r="X59" s="9" t="s">
        <v>66</v>
      </c>
      <c r="Y59" s="9" t="s">
        <v>66</v>
      </c>
      <c r="Z59" s="9" t="s">
        <v>66</v>
      </c>
      <c r="AA59" s="9" t="s">
        <v>66</v>
      </c>
      <c r="AB59" s="9" t="s">
        <v>66</v>
      </c>
    </row>
    <row r="60" spans="1:28">
      <c r="A60" s="9">
        <v>198408</v>
      </c>
      <c r="B60" s="9">
        <v>186.69</v>
      </c>
      <c r="C60" s="9">
        <v>198.01</v>
      </c>
      <c r="D60" s="9">
        <v>174.68</v>
      </c>
      <c r="E60" s="9">
        <v>188.6</v>
      </c>
      <c r="F60" s="9">
        <v>200.28</v>
      </c>
      <c r="G60" s="9">
        <v>175.03</v>
      </c>
      <c r="H60" s="9">
        <v>186.02</v>
      </c>
      <c r="I60" s="9">
        <v>210.34</v>
      </c>
      <c r="J60" s="9">
        <v>160.4</v>
      </c>
      <c r="K60" s="9">
        <v>192.63</v>
      </c>
      <c r="L60" s="9">
        <v>186.06</v>
      </c>
      <c r="M60" s="9">
        <v>197.51</v>
      </c>
      <c r="N60" s="9">
        <v>188.05</v>
      </c>
      <c r="O60" s="9">
        <v>184.21</v>
      </c>
      <c r="P60" s="9">
        <v>192.12</v>
      </c>
      <c r="Q60" s="9">
        <v>177.7</v>
      </c>
      <c r="R60" s="9">
        <v>180.01</v>
      </c>
      <c r="S60" s="9">
        <v>179.5</v>
      </c>
      <c r="T60" s="9" t="s">
        <v>66</v>
      </c>
      <c r="U60" s="9" t="s">
        <v>66</v>
      </c>
      <c r="V60" s="9" t="s">
        <v>66</v>
      </c>
      <c r="W60" s="9" t="s">
        <v>66</v>
      </c>
      <c r="X60" s="9" t="s">
        <v>66</v>
      </c>
      <c r="Y60" s="9" t="s">
        <v>66</v>
      </c>
      <c r="Z60" s="9" t="s">
        <v>66</v>
      </c>
      <c r="AA60" s="9" t="s">
        <v>66</v>
      </c>
      <c r="AB60" s="9" t="s">
        <v>66</v>
      </c>
    </row>
    <row r="61" spans="1:28">
      <c r="A61" s="9">
        <v>198409</v>
      </c>
      <c r="B61" s="9">
        <v>189.12</v>
      </c>
      <c r="C61" s="9">
        <v>197.61</v>
      </c>
      <c r="D61" s="9">
        <v>179.83</v>
      </c>
      <c r="E61" s="9">
        <v>191.36</v>
      </c>
      <c r="F61" s="9">
        <v>200.38</v>
      </c>
      <c r="G61" s="9">
        <v>180.26</v>
      </c>
      <c r="H61" s="9">
        <v>189.38</v>
      </c>
      <c r="I61" s="9">
        <v>210.94</v>
      </c>
      <c r="J61" s="9">
        <v>165.97</v>
      </c>
      <c r="K61" s="9">
        <v>194.6</v>
      </c>
      <c r="L61" s="9">
        <v>185.58</v>
      </c>
      <c r="M61" s="9">
        <v>202.23</v>
      </c>
      <c r="N61" s="9">
        <v>189.62</v>
      </c>
      <c r="O61" s="9">
        <v>183</v>
      </c>
      <c r="P61" s="9">
        <v>196.85</v>
      </c>
      <c r="Q61" s="9">
        <v>178.4</v>
      </c>
      <c r="R61" s="9">
        <v>177.19</v>
      </c>
      <c r="S61" s="9">
        <v>184.31</v>
      </c>
      <c r="T61" s="9" t="s">
        <v>66</v>
      </c>
      <c r="U61" s="9" t="s">
        <v>66</v>
      </c>
      <c r="V61" s="9" t="s">
        <v>66</v>
      </c>
      <c r="W61" s="9" t="s">
        <v>66</v>
      </c>
      <c r="X61" s="9" t="s">
        <v>66</v>
      </c>
      <c r="Y61" s="9" t="s">
        <v>66</v>
      </c>
      <c r="Z61" s="9" t="s">
        <v>66</v>
      </c>
      <c r="AA61" s="9" t="s">
        <v>66</v>
      </c>
      <c r="AB61" s="9" t="s">
        <v>66</v>
      </c>
    </row>
    <row r="62" spans="1:28">
      <c r="A62" s="9">
        <v>198410</v>
      </c>
      <c r="B62" s="9">
        <v>196.2</v>
      </c>
      <c r="C62" s="9">
        <v>205.97</v>
      </c>
      <c r="D62" s="9">
        <v>185.63</v>
      </c>
      <c r="E62" s="9">
        <v>198.45</v>
      </c>
      <c r="F62" s="9">
        <v>208.63</v>
      </c>
      <c r="G62" s="9">
        <v>186.15</v>
      </c>
      <c r="H62" s="9">
        <v>194.66</v>
      </c>
      <c r="I62" s="9">
        <v>217.85</v>
      </c>
      <c r="J62" s="9">
        <v>169.75</v>
      </c>
      <c r="K62" s="9">
        <v>204.08</v>
      </c>
      <c r="L62" s="9">
        <v>195.25</v>
      </c>
      <c r="M62" s="9">
        <v>211.37</v>
      </c>
      <c r="N62" s="9">
        <v>198.37</v>
      </c>
      <c r="O62" s="9">
        <v>192.34</v>
      </c>
      <c r="P62" s="9">
        <v>204.92</v>
      </c>
      <c r="Q62" s="9">
        <v>185.49</v>
      </c>
      <c r="R62" s="9">
        <v>185.8</v>
      </c>
      <c r="S62" s="9">
        <v>189.83</v>
      </c>
      <c r="T62" s="9" t="s">
        <v>66</v>
      </c>
      <c r="U62" s="9" t="s">
        <v>66</v>
      </c>
      <c r="V62" s="9" t="s">
        <v>66</v>
      </c>
      <c r="W62" s="9" t="s">
        <v>66</v>
      </c>
      <c r="X62" s="9" t="s">
        <v>66</v>
      </c>
      <c r="Y62" s="9" t="s">
        <v>66</v>
      </c>
      <c r="Z62" s="9" t="s">
        <v>66</v>
      </c>
      <c r="AA62" s="9" t="s">
        <v>66</v>
      </c>
      <c r="AB62" s="9" t="s">
        <v>66</v>
      </c>
    </row>
    <row r="63" spans="1:28">
      <c r="A63" s="9">
        <v>198411</v>
      </c>
      <c r="B63" s="9">
        <v>197.33</v>
      </c>
      <c r="C63" s="9">
        <v>213.03</v>
      </c>
      <c r="D63" s="9">
        <v>181.09</v>
      </c>
      <c r="E63" s="9">
        <v>198.78</v>
      </c>
      <c r="F63" s="9">
        <v>215.26</v>
      </c>
      <c r="G63" s="9">
        <v>180.6</v>
      </c>
      <c r="H63" s="9">
        <v>191.87</v>
      </c>
      <c r="I63" s="9">
        <v>219.56</v>
      </c>
      <c r="J63" s="9">
        <v>163.31</v>
      </c>
      <c r="K63" s="9">
        <v>208.53</v>
      </c>
      <c r="L63" s="9">
        <v>207.4</v>
      </c>
      <c r="M63" s="9">
        <v>207.17</v>
      </c>
      <c r="N63" s="9">
        <v>203.05</v>
      </c>
      <c r="O63" s="9">
        <v>203.47</v>
      </c>
      <c r="P63" s="9">
        <v>202.35</v>
      </c>
      <c r="Q63" s="9">
        <v>190.75</v>
      </c>
      <c r="R63" s="9">
        <v>194.62</v>
      </c>
      <c r="S63" s="9">
        <v>191.11</v>
      </c>
      <c r="T63" s="9" t="s">
        <v>66</v>
      </c>
      <c r="U63" s="9" t="s">
        <v>66</v>
      </c>
      <c r="V63" s="9" t="s">
        <v>66</v>
      </c>
      <c r="W63" s="9" t="s">
        <v>66</v>
      </c>
      <c r="X63" s="9" t="s">
        <v>66</v>
      </c>
      <c r="Y63" s="9" t="s">
        <v>66</v>
      </c>
      <c r="Z63" s="9" t="s">
        <v>66</v>
      </c>
      <c r="AA63" s="9" t="s">
        <v>66</v>
      </c>
      <c r="AB63" s="9" t="s">
        <v>66</v>
      </c>
    </row>
    <row r="64" spans="1:28">
      <c r="A64" s="9">
        <v>198412</v>
      </c>
      <c r="B64" s="9">
        <v>204.59</v>
      </c>
      <c r="C64" s="9">
        <v>224.4</v>
      </c>
      <c r="D64" s="9">
        <v>184.38</v>
      </c>
      <c r="E64" s="9">
        <v>207.29</v>
      </c>
      <c r="F64" s="9">
        <v>228.39</v>
      </c>
      <c r="G64" s="9">
        <v>184.66</v>
      </c>
      <c r="H64" s="9">
        <v>203.17</v>
      </c>
      <c r="I64" s="9">
        <v>236.52</v>
      </c>
      <c r="J64" s="9">
        <v>169.59</v>
      </c>
      <c r="K64" s="9">
        <v>213.4</v>
      </c>
      <c r="L64" s="9">
        <v>215.99</v>
      </c>
      <c r="M64" s="9">
        <v>207.83</v>
      </c>
      <c r="N64" s="9">
        <v>206.67</v>
      </c>
      <c r="O64" s="9">
        <v>210.2</v>
      </c>
      <c r="P64" s="9">
        <v>202.46</v>
      </c>
      <c r="Q64" s="9">
        <v>191.55</v>
      </c>
      <c r="R64" s="9">
        <v>197.16</v>
      </c>
      <c r="S64" s="9">
        <v>189.92</v>
      </c>
      <c r="T64" s="9" t="s">
        <v>66</v>
      </c>
      <c r="U64" s="9" t="s">
        <v>66</v>
      </c>
      <c r="V64" s="9" t="s">
        <v>66</v>
      </c>
      <c r="W64" s="9" t="s">
        <v>66</v>
      </c>
      <c r="X64" s="9" t="s">
        <v>66</v>
      </c>
      <c r="Y64" s="9" t="s">
        <v>66</v>
      </c>
      <c r="Z64" s="9" t="s">
        <v>66</v>
      </c>
      <c r="AA64" s="9" t="s">
        <v>66</v>
      </c>
      <c r="AB64" s="9" t="s">
        <v>66</v>
      </c>
    </row>
    <row r="65" spans="1:28">
      <c r="A65" s="9">
        <v>198501</v>
      </c>
      <c r="B65" s="9">
        <v>208.61</v>
      </c>
      <c r="C65" s="9">
        <v>227.84</v>
      </c>
      <c r="D65" s="9">
        <v>188.8</v>
      </c>
      <c r="E65" s="9">
        <v>210.74</v>
      </c>
      <c r="F65" s="9">
        <v>230.8</v>
      </c>
      <c r="G65" s="9">
        <v>188.86</v>
      </c>
      <c r="H65" s="9">
        <v>204.46</v>
      </c>
      <c r="I65" s="9">
        <v>235.69</v>
      </c>
      <c r="J65" s="9">
        <v>172.25</v>
      </c>
      <c r="K65" s="9">
        <v>219.93</v>
      </c>
      <c r="L65" s="9">
        <v>222.15</v>
      </c>
      <c r="M65" s="9">
        <v>214.66</v>
      </c>
      <c r="N65" s="9">
        <v>213.05</v>
      </c>
      <c r="O65" s="9">
        <v>216.84</v>
      </c>
      <c r="P65" s="9">
        <v>208.64</v>
      </c>
      <c r="Q65" s="9">
        <v>198.52</v>
      </c>
      <c r="R65" s="9">
        <v>205.33</v>
      </c>
      <c r="S65" s="9">
        <v>195.82</v>
      </c>
      <c r="T65" s="9" t="s">
        <v>66</v>
      </c>
      <c r="U65" s="9" t="s">
        <v>66</v>
      </c>
      <c r="V65" s="9" t="s">
        <v>66</v>
      </c>
      <c r="W65" s="9" t="s">
        <v>66</v>
      </c>
      <c r="X65" s="9" t="s">
        <v>66</v>
      </c>
      <c r="Y65" s="9" t="s">
        <v>66</v>
      </c>
      <c r="Z65" s="9" t="s">
        <v>66</v>
      </c>
      <c r="AA65" s="9" t="s">
        <v>66</v>
      </c>
      <c r="AB65" s="9" t="s">
        <v>66</v>
      </c>
    </row>
    <row r="66" spans="1:28">
      <c r="A66" s="9">
        <v>198502</v>
      </c>
      <c r="B66" s="9">
        <v>215.2</v>
      </c>
      <c r="C66" s="9">
        <v>234.17</v>
      </c>
      <c r="D66" s="9">
        <v>195.48</v>
      </c>
      <c r="E66" s="9">
        <v>218.05</v>
      </c>
      <c r="F66" s="9">
        <v>237.87</v>
      </c>
      <c r="G66" s="9">
        <v>196.17</v>
      </c>
      <c r="H66" s="9">
        <v>212</v>
      </c>
      <c r="I66" s="9">
        <v>242.01</v>
      </c>
      <c r="J66" s="9">
        <v>180.23</v>
      </c>
      <c r="K66" s="9">
        <v>226.92</v>
      </c>
      <c r="L66" s="9">
        <v>230.01</v>
      </c>
      <c r="M66" s="9">
        <v>220.67</v>
      </c>
      <c r="N66" s="9">
        <v>218.73</v>
      </c>
      <c r="O66" s="9">
        <v>223.05</v>
      </c>
      <c r="P66" s="9">
        <v>213.78</v>
      </c>
      <c r="Q66" s="9">
        <v>201.44</v>
      </c>
      <c r="R66" s="9">
        <v>207.94</v>
      </c>
      <c r="S66" s="9">
        <v>199.13</v>
      </c>
      <c r="T66" s="9" t="s">
        <v>66</v>
      </c>
      <c r="U66" s="9" t="s">
        <v>66</v>
      </c>
      <c r="V66" s="9" t="s">
        <v>66</v>
      </c>
      <c r="W66" s="9" t="s">
        <v>66</v>
      </c>
      <c r="X66" s="9" t="s">
        <v>66</v>
      </c>
      <c r="Y66" s="9" t="s">
        <v>66</v>
      </c>
      <c r="Z66" s="9" t="s">
        <v>66</v>
      </c>
      <c r="AA66" s="9" t="s">
        <v>66</v>
      </c>
      <c r="AB66" s="9" t="s">
        <v>66</v>
      </c>
    </row>
    <row r="67" spans="1:28">
      <c r="A67" s="9">
        <v>198503</v>
      </c>
      <c r="B67" s="9">
        <v>220.49</v>
      </c>
      <c r="C67" s="9">
        <v>243.29</v>
      </c>
      <c r="D67" s="9">
        <v>197.53</v>
      </c>
      <c r="E67" s="9">
        <v>223.55</v>
      </c>
      <c r="F67" s="9">
        <v>246.8</v>
      </c>
      <c r="G67" s="9">
        <v>198.76</v>
      </c>
      <c r="H67" s="9">
        <v>216.97</v>
      </c>
      <c r="I67" s="9">
        <v>248.86</v>
      </c>
      <c r="J67" s="9">
        <v>183.65</v>
      </c>
      <c r="K67" s="9">
        <v>233.18</v>
      </c>
      <c r="L67" s="9">
        <v>241.26</v>
      </c>
      <c r="M67" s="9">
        <v>221.74</v>
      </c>
      <c r="N67" s="9">
        <v>224.34</v>
      </c>
      <c r="O67" s="9">
        <v>233.78</v>
      </c>
      <c r="P67" s="9">
        <v>214.18</v>
      </c>
      <c r="Q67" s="9">
        <v>205.71</v>
      </c>
      <c r="R67" s="9">
        <v>217.58</v>
      </c>
      <c r="S67" s="9">
        <v>198.12</v>
      </c>
      <c r="T67" s="9" t="s">
        <v>66</v>
      </c>
      <c r="U67" s="9" t="s">
        <v>66</v>
      </c>
      <c r="V67" s="9" t="s">
        <v>66</v>
      </c>
      <c r="W67" s="9" t="s">
        <v>66</v>
      </c>
      <c r="X67" s="9" t="s">
        <v>66</v>
      </c>
      <c r="Y67" s="9" t="s">
        <v>66</v>
      </c>
      <c r="Z67" s="9" t="s">
        <v>66</v>
      </c>
      <c r="AA67" s="9" t="s">
        <v>66</v>
      </c>
      <c r="AB67" s="9" t="s">
        <v>66</v>
      </c>
    </row>
    <row r="68" spans="1:28">
      <c r="A68" s="9">
        <v>198504</v>
      </c>
      <c r="B68" s="9">
        <v>215</v>
      </c>
      <c r="C68" s="9">
        <v>237.54</v>
      </c>
      <c r="D68" s="9">
        <v>192.36</v>
      </c>
      <c r="E68" s="9">
        <v>217.12</v>
      </c>
      <c r="F68" s="9">
        <v>239.66</v>
      </c>
      <c r="G68" s="9">
        <v>193.07</v>
      </c>
      <c r="H68" s="9">
        <v>209.78</v>
      </c>
      <c r="I68" s="9">
        <v>240.98</v>
      </c>
      <c r="J68" s="9">
        <v>177.32</v>
      </c>
      <c r="K68" s="9">
        <v>227.81</v>
      </c>
      <c r="L68" s="9">
        <v>235.1</v>
      </c>
      <c r="M68" s="9">
        <v>217.27</v>
      </c>
      <c r="N68" s="9">
        <v>220.48</v>
      </c>
      <c r="O68" s="9">
        <v>229.85</v>
      </c>
      <c r="P68" s="9">
        <v>210.39</v>
      </c>
      <c r="Q68" s="9">
        <v>205.01</v>
      </c>
      <c r="R68" s="9">
        <v>218.5</v>
      </c>
      <c r="S68" s="9">
        <v>195.78</v>
      </c>
      <c r="T68" s="9" t="s">
        <v>66</v>
      </c>
      <c r="U68" s="9" t="s">
        <v>66</v>
      </c>
      <c r="V68" s="9" t="s">
        <v>66</v>
      </c>
      <c r="W68" s="9" t="s">
        <v>66</v>
      </c>
      <c r="X68" s="9" t="s">
        <v>66</v>
      </c>
      <c r="Y68" s="9" t="s">
        <v>66</v>
      </c>
      <c r="Z68" s="9" t="s">
        <v>66</v>
      </c>
      <c r="AA68" s="9" t="s">
        <v>66</v>
      </c>
      <c r="AB68" s="9" t="s">
        <v>66</v>
      </c>
    </row>
    <row r="69" spans="1:28">
      <c r="A69" s="9">
        <v>198505</v>
      </c>
      <c r="B69" s="9">
        <v>220.66</v>
      </c>
      <c r="C69" s="9">
        <v>251.01</v>
      </c>
      <c r="D69" s="9">
        <v>191.49</v>
      </c>
      <c r="E69" s="9">
        <v>223.12</v>
      </c>
      <c r="F69" s="9">
        <v>253.63</v>
      </c>
      <c r="G69" s="9">
        <v>192.5</v>
      </c>
      <c r="H69" s="9">
        <v>215.62</v>
      </c>
      <c r="I69" s="9">
        <v>251.86</v>
      </c>
      <c r="J69" s="9">
        <v>179.41</v>
      </c>
      <c r="K69" s="9">
        <v>234.04</v>
      </c>
      <c r="L69" s="9">
        <v>252.5</v>
      </c>
      <c r="M69" s="9">
        <v>212.07</v>
      </c>
      <c r="N69" s="9">
        <v>225.98</v>
      </c>
      <c r="O69" s="9">
        <v>245.13</v>
      </c>
      <c r="P69" s="9">
        <v>206</v>
      </c>
      <c r="Q69" s="9">
        <v>208.96</v>
      </c>
      <c r="R69" s="9">
        <v>229.16</v>
      </c>
      <c r="S69" s="9">
        <v>193.12</v>
      </c>
      <c r="T69" s="9" t="s">
        <v>66</v>
      </c>
      <c r="U69" s="9" t="s">
        <v>66</v>
      </c>
      <c r="V69" s="9" t="s">
        <v>66</v>
      </c>
      <c r="W69" s="9" t="s">
        <v>66</v>
      </c>
      <c r="X69" s="9" t="s">
        <v>66</v>
      </c>
      <c r="Y69" s="9" t="s">
        <v>66</v>
      </c>
      <c r="Z69" s="9" t="s">
        <v>66</v>
      </c>
      <c r="AA69" s="9" t="s">
        <v>66</v>
      </c>
      <c r="AB69" s="9" t="s">
        <v>66</v>
      </c>
    </row>
    <row r="70" spans="1:28">
      <c r="A70" s="9">
        <v>198506</v>
      </c>
      <c r="B70" s="9">
        <v>226.5</v>
      </c>
      <c r="C70" s="9">
        <v>260.83</v>
      </c>
      <c r="D70" s="9">
        <v>193.95</v>
      </c>
      <c r="E70" s="9">
        <v>229.23</v>
      </c>
      <c r="F70" s="9">
        <v>263.69</v>
      </c>
      <c r="G70" s="9">
        <v>195.27</v>
      </c>
      <c r="H70" s="9">
        <v>222.4</v>
      </c>
      <c r="I70" s="9">
        <v>261.02999999999997</v>
      </c>
      <c r="J70" s="9">
        <v>184.2</v>
      </c>
      <c r="K70" s="9">
        <v>239.2</v>
      </c>
      <c r="L70" s="9">
        <v>263.47000000000003</v>
      </c>
      <c r="M70" s="9">
        <v>211.25</v>
      </c>
      <c r="N70" s="9">
        <v>230.92</v>
      </c>
      <c r="O70" s="9">
        <v>255.25</v>
      </c>
      <c r="P70" s="9">
        <v>205.7</v>
      </c>
      <c r="Q70" s="9">
        <v>213.45</v>
      </c>
      <c r="R70" s="9">
        <v>237.47</v>
      </c>
      <c r="S70" s="9">
        <v>193.9</v>
      </c>
      <c r="T70" s="9" t="s">
        <v>66</v>
      </c>
      <c r="U70" s="9" t="s">
        <v>66</v>
      </c>
      <c r="V70" s="9" t="s">
        <v>66</v>
      </c>
      <c r="W70" s="9" t="s">
        <v>66</v>
      </c>
      <c r="X70" s="9" t="s">
        <v>66</v>
      </c>
      <c r="Y70" s="9" t="s">
        <v>66</v>
      </c>
      <c r="Z70" s="9" t="s">
        <v>66</v>
      </c>
      <c r="AA70" s="9" t="s">
        <v>66</v>
      </c>
      <c r="AB70" s="9" t="s">
        <v>66</v>
      </c>
    </row>
    <row r="71" spans="1:28">
      <c r="A71" s="9">
        <v>198507</v>
      </c>
      <c r="B71" s="9">
        <v>218.34</v>
      </c>
      <c r="C71" s="9">
        <v>259.51</v>
      </c>
      <c r="D71" s="9">
        <v>180.34</v>
      </c>
      <c r="E71" s="9">
        <v>219.6</v>
      </c>
      <c r="F71" s="9">
        <v>260.2</v>
      </c>
      <c r="G71" s="9">
        <v>180.99</v>
      </c>
      <c r="H71" s="9">
        <v>209.04</v>
      </c>
      <c r="I71" s="9">
        <v>248.06</v>
      </c>
      <c r="J71" s="9">
        <v>171.29</v>
      </c>
      <c r="K71" s="9">
        <v>234.87</v>
      </c>
      <c r="L71" s="9">
        <v>271.10000000000002</v>
      </c>
      <c r="M71" s="9">
        <v>194.82</v>
      </c>
      <c r="N71" s="9">
        <v>227.75</v>
      </c>
      <c r="O71" s="9">
        <v>263.27</v>
      </c>
      <c r="P71" s="9">
        <v>191.23</v>
      </c>
      <c r="Q71" s="9">
        <v>212.73</v>
      </c>
      <c r="R71" s="9">
        <v>246.35</v>
      </c>
      <c r="S71" s="9">
        <v>183.6</v>
      </c>
      <c r="T71" s="9" t="s">
        <v>66</v>
      </c>
      <c r="U71" s="9" t="s">
        <v>66</v>
      </c>
      <c r="V71" s="9" t="s">
        <v>66</v>
      </c>
      <c r="W71" s="9" t="s">
        <v>66</v>
      </c>
      <c r="X71" s="9" t="s">
        <v>66</v>
      </c>
      <c r="Y71" s="9" t="s">
        <v>66</v>
      </c>
      <c r="Z71" s="9" t="s">
        <v>66</v>
      </c>
      <c r="AA71" s="9" t="s">
        <v>66</v>
      </c>
      <c r="AB71" s="9" t="s">
        <v>66</v>
      </c>
    </row>
    <row r="72" spans="1:28">
      <c r="A72" s="9">
        <v>198508</v>
      </c>
      <c r="B72" s="9">
        <v>224.81</v>
      </c>
      <c r="C72" s="9">
        <v>269.37</v>
      </c>
      <c r="D72" s="9">
        <v>183.89</v>
      </c>
      <c r="E72" s="9">
        <v>225.94</v>
      </c>
      <c r="F72" s="9">
        <v>270.23</v>
      </c>
      <c r="G72" s="9">
        <v>184.19</v>
      </c>
      <c r="H72" s="9">
        <v>212.86</v>
      </c>
      <c r="I72" s="9">
        <v>256.18</v>
      </c>
      <c r="J72" s="9">
        <v>171.98</v>
      </c>
      <c r="K72" s="9">
        <v>244.8</v>
      </c>
      <c r="L72" s="9">
        <v>283.25</v>
      </c>
      <c r="M72" s="9">
        <v>202.36</v>
      </c>
      <c r="N72" s="9">
        <v>236.76</v>
      </c>
      <c r="O72" s="9">
        <v>274.3</v>
      </c>
      <c r="P72" s="9">
        <v>198.19</v>
      </c>
      <c r="Q72" s="9">
        <v>219.85</v>
      </c>
      <c r="R72" s="9">
        <v>254.99</v>
      </c>
      <c r="S72" s="9">
        <v>189.35</v>
      </c>
      <c r="T72" s="9" t="s">
        <v>66</v>
      </c>
      <c r="U72" s="9" t="s">
        <v>66</v>
      </c>
      <c r="V72" s="9" t="s">
        <v>66</v>
      </c>
      <c r="W72" s="9" t="s">
        <v>66</v>
      </c>
      <c r="X72" s="9" t="s">
        <v>66</v>
      </c>
      <c r="Y72" s="9" t="s">
        <v>66</v>
      </c>
      <c r="Z72" s="9" t="s">
        <v>66</v>
      </c>
      <c r="AA72" s="9" t="s">
        <v>66</v>
      </c>
      <c r="AB72" s="9" t="s">
        <v>66</v>
      </c>
    </row>
    <row r="73" spans="1:28">
      <c r="A73" s="9">
        <v>198509</v>
      </c>
      <c r="B73" s="9">
        <v>230.07</v>
      </c>
      <c r="C73" s="9">
        <v>283.23</v>
      </c>
      <c r="D73" s="9">
        <v>181.99</v>
      </c>
      <c r="E73" s="9">
        <v>231.61</v>
      </c>
      <c r="F73" s="9">
        <v>285.43</v>
      </c>
      <c r="G73" s="9">
        <v>182.04</v>
      </c>
      <c r="H73" s="9">
        <v>218.97</v>
      </c>
      <c r="I73" s="9">
        <v>271.81</v>
      </c>
      <c r="J73" s="9">
        <v>171.29</v>
      </c>
      <c r="K73" s="9">
        <v>249.84</v>
      </c>
      <c r="L73" s="9">
        <v>297.76</v>
      </c>
      <c r="M73" s="9">
        <v>197.7</v>
      </c>
      <c r="N73" s="9">
        <v>241.23</v>
      </c>
      <c r="O73" s="9">
        <v>286.48</v>
      </c>
      <c r="P73" s="9">
        <v>194.85</v>
      </c>
      <c r="Q73" s="9">
        <v>223.09</v>
      </c>
      <c r="R73" s="9">
        <v>262.07</v>
      </c>
      <c r="S73" s="9">
        <v>188.81</v>
      </c>
      <c r="T73" s="9" t="s">
        <v>66</v>
      </c>
      <c r="U73" s="9" t="s">
        <v>66</v>
      </c>
      <c r="V73" s="9" t="s">
        <v>66</v>
      </c>
      <c r="W73" s="9" t="s">
        <v>66</v>
      </c>
      <c r="X73" s="9" t="s">
        <v>66</v>
      </c>
      <c r="Y73" s="9" t="s">
        <v>66</v>
      </c>
      <c r="Z73" s="9" t="s">
        <v>66</v>
      </c>
      <c r="AA73" s="9" t="s">
        <v>66</v>
      </c>
      <c r="AB73" s="9" t="s">
        <v>66</v>
      </c>
    </row>
    <row r="74" spans="1:28">
      <c r="A74" s="9">
        <v>198510</v>
      </c>
      <c r="B74" s="9">
        <v>230.11</v>
      </c>
      <c r="C74" s="9">
        <v>272.61</v>
      </c>
      <c r="D74" s="9">
        <v>190.81</v>
      </c>
      <c r="E74" s="9">
        <v>232.08</v>
      </c>
      <c r="F74" s="9">
        <v>274.97000000000003</v>
      </c>
      <c r="G74" s="9">
        <v>191.3</v>
      </c>
      <c r="H74" s="9">
        <v>221.15</v>
      </c>
      <c r="I74" s="9">
        <v>267.3</v>
      </c>
      <c r="J74" s="9">
        <v>177.9</v>
      </c>
      <c r="K74" s="9">
        <v>247.9</v>
      </c>
      <c r="L74" s="9">
        <v>280.52</v>
      </c>
      <c r="M74" s="9">
        <v>211.43</v>
      </c>
      <c r="N74" s="9">
        <v>239.23</v>
      </c>
      <c r="O74" s="9">
        <v>271.25</v>
      </c>
      <c r="P74" s="9">
        <v>206.3</v>
      </c>
      <c r="Q74" s="9">
        <v>220.94</v>
      </c>
      <c r="R74" s="9">
        <v>251.15</v>
      </c>
      <c r="S74" s="9">
        <v>195.41</v>
      </c>
      <c r="T74" s="9" t="s">
        <v>66</v>
      </c>
      <c r="U74" s="9" t="s">
        <v>66</v>
      </c>
      <c r="V74" s="9" t="s">
        <v>66</v>
      </c>
      <c r="W74" s="9" t="s">
        <v>66</v>
      </c>
      <c r="X74" s="9" t="s">
        <v>66</v>
      </c>
      <c r="Y74" s="9" t="s">
        <v>66</v>
      </c>
      <c r="Z74" s="9" t="s">
        <v>66</v>
      </c>
      <c r="AA74" s="9" t="s">
        <v>66</v>
      </c>
      <c r="AB74" s="9" t="s">
        <v>66</v>
      </c>
    </row>
    <row r="75" spans="1:28">
      <c r="A75" s="9">
        <v>198511</v>
      </c>
      <c r="B75" s="9">
        <v>226.78</v>
      </c>
      <c r="C75" s="9">
        <v>265.76</v>
      </c>
      <c r="D75" s="9">
        <v>190.44</v>
      </c>
      <c r="E75" s="9">
        <v>227.27</v>
      </c>
      <c r="F75" s="9">
        <v>266.20999999999998</v>
      </c>
      <c r="G75" s="9">
        <v>189.81</v>
      </c>
      <c r="H75" s="9">
        <v>214.58</v>
      </c>
      <c r="I75" s="9">
        <v>257.48</v>
      </c>
      <c r="J75" s="9">
        <v>173.91</v>
      </c>
      <c r="K75" s="9">
        <v>245.56</v>
      </c>
      <c r="L75" s="9">
        <v>273.11</v>
      </c>
      <c r="M75" s="9">
        <v>214.29</v>
      </c>
      <c r="N75" s="9">
        <v>238.97</v>
      </c>
      <c r="O75" s="9">
        <v>266.89999999999998</v>
      </c>
      <c r="P75" s="9">
        <v>210.2</v>
      </c>
      <c r="Q75" s="9">
        <v>225.1</v>
      </c>
      <c r="R75" s="9">
        <v>253.46</v>
      </c>
      <c r="S75" s="9">
        <v>201.51</v>
      </c>
      <c r="T75" s="9" t="s">
        <v>66</v>
      </c>
      <c r="U75" s="9" t="s">
        <v>66</v>
      </c>
      <c r="V75" s="9" t="s">
        <v>66</v>
      </c>
      <c r="W75" s="9" t="s">
        <v>66</v>
      </c>
      <c r="X75" s="9" t="s">
        <v>66</v>
      </c>
      <c r="Y75" s="9" t="s">
        <v>66</v>
      </c>
      <c r="Z75" s="9" t="s">
        <v>66</v>
      </c>
      <c r="AA75" s="9" t="s">
        <v>66</v>
      </c>
      <c r="AB75" s="9" t="s">
        <v>66</v>
      </c>
    </row>
    <row r="76" spans="1:28">
      <c r="A76" s="9">
        <v>198512</v>
      </c>
      <c r="B76" s="9">
        <v>236.07</v>
      </c>
      <c r="C76" s="9">
        <v>275.93</v>
      </c>
      <c r="D76" s="9">
        <v>198.84</v>
      </c>
      <c r="E76" s="9">
        <v>238.09</v>
      </c>
      <c r="F76" s="9">
        <v>277.86</v>
      </c>
      <c r="G76" s="9">
        <v>199.68</v>
      </c>
      <c r="H76" s="9">
        <v>228.83</v>
      </c>
      <c r="I76" s="9">
        <v>273.52999999999997</v>
      </c>
      <c r="J76" s="9">
        <v>186.17</v>
      </c>
      <c r="K76" s="9">
        <v>251.58</v>
      </c>
      <c r="L76" s="9">
        <v>279.52</v>
      </c>
      <c r="M76" s="9">
        <v>219.85</v>
      </c>
      <c r="N76" s="9">
        <v>243.56</v>
      </c>
      <c r="O76" s="9">
        <v>272.2</v>
      </c>
      <c r="P76" s="9">
        <v>214.05</v>
      </c>
      <c r="Q76" s="9">
        <v>226.66</v>
      </c>
      <c r="R76" s="9">
        <v>256.33999999999997</v>
      </c>
      <c r="S76" s="9">
        <v>201.77</v>
      </c>
      <c r="T76" s="9" t="s">
        <v>66</v>
      </c>
      <c r="U76" s="9" t="s">
        <v>66</v>
      </c>
      <c r="V76" s="9" t="s">
        <v>66</v>
      </c>
      <c r="W76" s="9" t="s">
        <v>66</v>
      </c>
      <c r="X76" s="9" t="s">
        <v>66</v>
      </c>
      <c r="Y76" s="9" t="s">
        <v>66</v>
      </c>
      <c r="Z76" s="9" t="s">
        <v>66</v>
      </c>
      <c r="AA76" s="9" t="s">
        <v>66</v>
      </c>
      <c r="AB76" s="9" t="s">
        <v>66</v>
      </c>
    </row>
    <row r="77" spans="1:28">
      <c r="A77" s="9">
        <v>198601</v>
      </c>
      <c r="B77" s="9">
        <v>236.25</v>
      </c>
      <c r="C77" s="9">
        <v>274.06</v>
      </c>
      <c r="D77" s="9">
        <v>200.4</v>
      </c>
      <c r="E77" s="9">
        <v>236.64</v>
      </c>
      <c r="F77" s="9">
        <v>273.88</v>
      </c>
      <c r="G77" s="9">
        <v>200.03</v>
      </c>
      <c r="H77" s="9">
        <v>226.48</v>
      </c>
      <c r="I77" s="9">
        <v>269.69</v>
      </c>
      <c r="J77" s="9">
        <v>184.87</v>
      </c>
      <c r="K77" s="9">
        <v>251.42</v>
      </c>
      <c r="L77" s="9">
        <v>275.43</v>
      </c>
      <c r="M77" s="9">
        <v>223.02</v>
      </c>
      <c r="N77" s="9">
        <v>245.89</v>
      </c>
      <c r="O77" s="9">
        <v>272.33999999999997</v>
      </c>
      <c r="P77" s="9">
        <v>218.12</v>
      </c>
      <c r="Q77" s="9">
        <v>234.81</v>
      </c>
      <c r="R77" s="9">
        <v>265.2</v>
      </c>
      <c r="S77" s="9">
        <v>209.27</v>
      </c>
      <c r="T77" s="9" t="s">
        <v>66</v>
      </c>
      <c r="U77" s="9" t="s">
        <v>66</v>
      </c>
      <c r="V77" s="9" t="s">
        <v>66</v>
      </c>
      <c r="W77" s="9" t="s">
        <v>66</v>
      </c>
      <c r="X77" s="9" t="s">
        <v>66</v>
      </c>
      <c r="Y77" s="9" t="s">
        <v>66</v>
      </c>
      <c r="Z77" s="9" t="s">
        <v>66</v>
      </c>
      <c r="AA77" s="9" t="s">
        <v>66</v>
      </c>
      <c r="AB77" s="9" t="s">
        <v>66</v>
      </c>
    </row>
    <row r="78" spans="1:28">
      <c r="A78" s="9">
        <v>198602</v>
      </c>
      <c r="B78" s="9">
        <v>247.64</v>
      </c>
      <c r="C78" s="9">
        <v>292.10000000000002</v>
      </c>
      <c r="D78" s="9">
        <v>206.8</v>
      </c>
      <c r="E78" s="9">
        <v>247.51</v>
      </c>
      <c r="F78" s="9">
        <v>290.29000000000002</v>
      </c>
      <c r="G78" s="9">
        <v>206.59</v>
      </c>
      <c r="H78" s="9">
        <v>235.31</v>
      </c>
      <c r="I78" s="9">
        <v>278.85000000000002</v>
      </c>
      <c r="J78" s="9">
        <v>192.87</v>
      </c>
      <c r="K78" s="9">
        <v>265.22000000000003</v>
      </c>
      <c r="L78" s="9">
        <v>300.29000000000002</v>
      </c>
      <c r="M78" s="9">
        <v>227.01</v>
      </c>
      <c r="N78" s="9">
        <v>259.73</v>
      </c>
      <c r="O78" s="9">
        <v>297.41000000000003</v>
      </c>
      <c r="P78" s="9">
        <v>222.79</v>
      </c>
      <c r="Q78" s="9">
        <v>248.75</v>
      </c>
      <c r="R78" s="9">
        <v>290.77999999999997</v>
      </c>
      <c r="S78" s="9">
        <v>215.17</v>
      </c>
      <c r="T78" s="9" t="s">
        <v>66</v>
      </c>
      <c r="U78" s="9" t="s">
        <v>66</v>
      </c>
      <c r="V78" s="9" t="s">
        <v>66</v>
      </c>
      <c r="W78" s="9" t="s">
        <v>66</v>
      </c>
      <c r="X78" s="9" t="s">
        <v>66</v>
      </c>
      <c r="Y78" s="9" t="s">
        <v>66</v>
      </c>
      <c r="Z78" s="9" t="s">
        <v>66</v>
      </c>
      <c r="AA78" s="9" t="s">
        <v>66</v>
      </c>
      <c r="AB78" s="9" t="s">
        <v>66</v>
      </c>
    </row>
    <row r="79" spans="1:28">
      <c r="A79" s="9">
        <v>198603</v>
      </c>
      <c r="B79" s="9">
        <v>287.20999999999998</v>
      </c>
      <c r="C79" s="9">
        <v>345.7</v>
      </c>
      <c r="D79" s="9">
        <v>235.2</v>
      </c>
      <c r="E79" s="9">
        <v>293.02</v>
      </c>
      <c r="F79" s="9">
        <v>350.5</v>
      </c>
      <c r="G79" s="9">
        <v>239.92</v>
      </c>
      <c r="H79" s="9">
        <v>286.33</v>
      </c>
      <c r="I79" s="9">
        <v>344.66</v>
      </c>
      <c r="J79" s="9">
        <v>231.54</v>
      </c>
      <c r="K79" s="9">
        <v>302.91000000000003</v>
      </c>
      <c r="L79" s="9">
        <v>353.06</v>
      </c>
      <c r="M79" s="9">
        <v>250.73</v>
      </c>
      <c r="N79" s="9">
        <v>288.45</v>
      </c>
      <c r="O79" s="9">
        <v>339.83</v>
      </c>
      <c r="P79" s="9">
        <v>239.97</v>
      </c>
      <c r="Q79" s="9">
        <v>259.39999999999998</v>
      </c>
      <c r="R79" s="9">
        <v>309.14999999999998</v>
      </c>
      <c r="S79" s="9">
        <v>220.45</v>
      </c>
      <c r="T79" s="9" t="s">
        <v>66</v>
      </c>
      <c r="U79" s="9" t="s">
        <v>66</v>
      </c>
      <c r="V79" s="9" t="s">
        <v>66</v>
      </c>
      <c r="W79" s="9" t="s">
        <v>66</v>
      </c>
      <c r="X79" s="9" t="s">
        <v>66</v>
      </c>
      <c r="Y79" s="9" t="s">
        <v>66</v>
      </c>
      <c r="Z79" s="9" t="s">
        <v>66</v>
      </c>
      <c r="AA79" s="9" t="s">
        <v>66</v>
      </c>
      <c r="AB79" s="9" t="s">
        <v>66</v>
      </c>
    </row>
    <row r="80" spans="1:28">
      <c r="A80" s="9">
        <v>198604</v>
      </c>
      <c r="B80" s="9">
        <v>287.02</v>
      </c>
      <c r="C80" s="9">
        <v>340.62</v>
      </c>
      <c r="D80" s="9">
        <v>238.3</v>
      </c>
      <c r="E80" s="9">
        <v>290.83</v>
      </c>
      <c r="F80" s="9">
        <v>343.78</v>
      </c>
      <c r="G80" s="9">
        <v>240.94</v>
      </c>
      <c r="H80" s="9">
        <v>282.39</v>
      </c>
      <c r="I80" s="9">
        <v>342.66</v>
      </c>
      <c r="J80" s="9">
        <v>226.74</v>
      </c>
      <c r="K80" s="9">
        <v>303.20999999999998</v>
      </c>
      <c r="L80" s="9">
        <v>340.8</v>
      </c>
      <c r="M80" s="9">
        <v>261.66000000000003</v>
      </c>
      <c r="N80" s="9">
        <v>291.74</v>
      </c>
      <c r="O80" s="9">
        <v>332.27</v>
      </c>
      <c r="P80" s="9">
        <v>251.66</v>
      </c>
      <c r="Q80" s="9">
        <v>268.89</v>
      </c>
      <c r="R80" s="9">
        <v>312.52999999999997</v>
      </c>
      <c r="S80" s="9">
        <v>233.73</v>
      </c>
      <c r="T80" s="9" t="s">
        <v>66</v>
      </c>
      <c r="U80" s="9" t="s">
        <v>66</v>
      </c>
      <c r="V80" s="9" t="s">
        <v>66</v>
      </c>
      <c r="W80" s="9" t="s">
        <v>66</v>
      </c>
      <c r="X80" s="9" t="s">
        <v>66</v>
      </c>
      <c r="Y80" s="9" t="s">
        <v>66</v>
      </c>
      <c r="Z80" s="9" t="s">
        <v>66</v>
      </c>
      <c r="AA80" s="9" t="s">
        <v>66</v>
      </c>
      <c r="AB80" s="9" t="s">
        <v>66</v>
      </c>
    </row>
    <row r="81" spans="1:28">
      <c r="A81" s="9">
        <v>198605</v>
      </c>
      <c r="B81" s="9">
        <v>297.66000000000003</v>
      </c>
      <c r="C81" s="9">
        <v>357.38</v>
      </c>
      <c r="D81" s="9">
        <v>244.36</v>
      </c>
      <c r="E81" s="9">
        <v>300.76</v>
      </c>
      <c r="F81" s="9">
        <v>359.47</v>
      </c>
      <c r="G81" s="9">
        <v>246.45</v>
      </c>
      <c r="H81" s="9">
        <v>289.10000000000002</v>
      </c>
      <c r="I81" s="9">
        <v>353.31</v>
      </c>
      <c r="J81" s="9">
        <v>230.65</v>
      </c>
      <c r="K81" s="9">
        <v>317.75</v>
      </c>
      <c r="L81" s="9">
        <v>362.3</v>
      </c>
      <c r="M81" s="9">
        <v>269.83999999999997</v>
      </c>
      <c r="N81" s="9">
        <v>306.13</v>
      </c>
      <c r="O81" s="9">
        <v>353.78</v>
      </c>
      <c r="P81" s="9">
        <v>260.08</v>
      </c>
      <c r="Q81" s="9">
        <v>282.99</v>
      </c>
      <c r="R81" s="9">
        <v>334.07</v>
      </c>
      <c r="S81" s="9">
        <v>242.6</v>
      </c>
      <c r="T81" s="9" t="s">
        <v>66</v>
      </c>
      <c r="U81" s="9" t="s">
        <v>66</v>
      </c>
      <c r="V81" s="9" t="s">
        <v>66</v>
      </c>
      <c r="W81" s="9" t="s">
        <v>66</v>
      </c>
      <c r="X81" s="9" t="s">
        <v>66</v>
      </c>
      <c r="Y81" s="9" t="s">
        <v>66</v>
      </c>
      <c r="Z81" s="9" t="s">
        <v>66</v>
      </c>
      <c r="AA81" s="9" t="s">
        <v>66</v>
      </c>
      <c r="AB81" s="9" t="s">
        <v>66</v>
      </c>
    </row>
    <row r="82" spans="1:28">
      <c r="A82" s="9">
        <v>198606</v>
      </c>
      <c r="B82" s="9">
        <v>311.79000000000002</v>
      </c>
      <c r="C82" s="9">
        <v>378.45</v>
      </c>
      <c r="D82" s="9">
        <v>253.21</v>
      </c>
      <c r="E82" s="9">
        <v>313.83</v>
      </c>
      <c r="F82" s="9">
        <v>379.08</v>
      </c>
      <c r="G82" s="9">
        <v>254.43</v>
      </c>
      <c r="H82" s="9">
        <v>299.48</v>
      </c>
      <c r="I82" s="9">
        <v>364.15</v>
      </c>
      <c r="J82" s="9">
        <v>240.02</v>
      </c>
      <c r="K82" s="9">
        <v>334.67</v>
      </c>
      <c r="L82" s="9">
        <v>392.06</v>
      </c>
      <c r="M82" s="9">
        <v>275.33</v>
      </c>
      <c r="N82" s="9">
        <v>323.85000000000002</v>
      </c>
      <c r="O82" s="9">
        <v>382.9</v>
      </c>
      <c r="P82" s="9">
        <v>268.39999999999998</v>
      </c>
      <c r="Q82" s="9">
        <v>302.3</v>
      </c>
      <c r="R82" s="9">
        <v>361.7</v>
      </c>
      <c r="S82" s="9">
        <v>255.97</v>
      </c>
      <c r="T82" s="9" t="s">
        <v>66</v>
      </c>
      <c r="U82" s="9" t="s">
        <v>66</v>
      </c>
      <c r="V82" s="9" t="s">
        <v>66</v>
      </c>
      <c r="W82" s="9" t="s">
        <v>66</v>
      </c>
      <c r="X82" s="9" t="s">
        <v>66</v>
      </c>
      <c r="Y82" s="9" t="s">
        <v>66</v>
      </c>
      <c r="Z82" s="9" t="s">
        <v>66</v>
      </c>
      <c r="AA82" s="9" t="s">
        <v>66</v>
      </c>
      <c r="AB82" s="9" t="s">
        <v>66</v>
      </c>
    </row>
    <row r="83" spans="1:28">
      <c r="A83" s="9">
        <v>198607</v>
      </c>
      <c r="B83" s="9">
        <v>327.69</v>
      </c>
      <c r="C83" s="9">
        <v>391.62</v>
      </c>
      <c r="D83" s="9">
        <v>270.23</v>
      </c>
      <c r="E83" s="9">
        <v>334.85</v>
      </c>
      <c r="F83" s="9">
        <v>395.92</v>
      </c>
      <c r="G83" s="9">
        <v>277.33999999999997</v>
      </c>
      <c r="H83" s="9">
        <v>330.21</v>
      </c>
      <c r="I83" s="9">
        <v>381.84</v>
      </c>
      <c r="J83" s="9">
        <v>276.24</v>
      </c>
      <c r="K83" s="9">
        <v>341.88</v>
      </c>
      <c r="L83" s="9">
        <v>407.68</v>
      </c>
      <c r="M83" s="9">
        <v>275.17</v>
      </c>
      <c r="N83" s="9">
        <v>325.69</v>
      </c>
      <c r="O83" s="9">
        <v>392.09</v>
      </c>
      <c r="P83" s="9">
        <v>264.44</v>
      </c>
      <c r="Q83" s="9">
        <v>293.42</v>
      </c>
      <c r="R83" s="9">
        <v>356.03</v>
      </c>
      <c r="S83" s="9">
        <v>245.21</v>
      </c>
      <c r="T83" s="9" t="s">
        <v>66</v>
      </c>
      <c r="U83" s="9" t="s">
        <v>66</v>
      </c>
      <c r="V83" s="9" t="s">
        <v>66</v>
      </c>
      <c r="W83" s="9" t="s">
        <v>66</v>
      </c>
      <c r="X83" s="9" t="s">
        <v>66</v>
      </c>
      <c r="Y83" s="9" t="s">
        <v>66</v>
      </c>
      <c r="Z83" s="9" t="s">
        <v>66</v>
      </c>
      <c r="AA83" s="9" t="s">
        <v>66</v>
      </c>
      <c r="AB83" s="9" t="s">
        <v>66</v>
      </c>
    </row>
    <row r="84" spans="1:28">
      <c r="A84" s="9">
        <v>198608</v>
      </c>
      <c r="B84" s="9">
        <v>355.35</v>
      </c>
      <c r="C84" s="9">
        <v>432.41</v>
      </c>
      <c r="D84" s="9">
        <v>287.85000000000002</v>
      </c>
      <c r="E84" s="9">
        <v>369.36</v>
      </c>
      <c r="F84" s="9">
        <v>445.7</v>
      </c>
      <c r="G84" s="9">
        <v>299.76</v>
      </c>
      <c r="H84" s="9">
        <v>373.81</v>
      </c>
      <c r="I84" s="9">
        <v>445.08</v>
      </c>
      <c r="J84" s="9">
        <v>305.18</v>
      </c>
      <c r="K84" s="9">
        <v>363.45</v>
      </c>
      <c r="L84" s="9">
        <v>440.93</v>
      </c>
      <c r="M84" s="9">
        <v>286.13</v>
      </c>
      <c r="N84" s="9">
        <v>338.24</v>
      </c>
      <c r="O84" s="9">
        <v>413.53</v>
      </c>
      <c r="P84" s="9">
        <v>269.68</v>
      </c>
      <c r="Q84" s="9">
        <v>288.02</v>
      </c>
      <c r="R84" s="9">
        <v>350.16</v>
      </c>
      <c r="S84" s="9">
        <v>240.24</v>
      </c>
      <c r="T84" s="9" t="s">
        <v>66</v>
      </c>
      <c r="U84" s="9" t="s">
        <v>66</v>
      </c>
      <c r="V84" s="9" t="s">
        <v>66</v>
      </c>
      <c r="W84" s="9" t="s">
        <v>66</v>
      </c>
      <c r="X84" s="9" t="s">
        <v>66</v>
      </c>
      <c r="Y84" s="9" t="s">
        <v>66</v>
      </c>
      <c r="Z84" s="9" t="s">
        <v>66</v>
      </c>
      <c r="AA84" s="9" t="s">
        <v>66</v>
      </c>
      <c r="AB84" s="9" t="s">
        <v>66</v>
      </c>
    </row>
    <row r="85" spans="1:28">
      <c r="A85" s="9">
        <v>198609</v>
      </c>
      <c r="B85" s="9">
        <v>351.96</v>
      </c>
      <c r="C85" s="9">
        <v>429.46</v>
      </c>
      <c r="D85" s="9">
        <v>284.32</v>
      </c>
      <c r="E85" s="9">
        <v>370.87</v>
      </c>
      <c r="F85" s="9">
        <v>448.5</v>
      </c>
      <c r="G85" s="9">
        <v>300.32</v>
      </c>
      <c r="H85" s="9">
        <v>391.15</v>
      </c>
      <c r="I85" s="9">
        <v>471.2</v>
      </c>
      <c r="J85" s="9">
        <v>316.11</v>
      </c>
      <c r="K85" s="9">
        <v>342.42</v>
      </c>
      <c r="L85" s="9">
        <v>416.11</v>
      </c>
      <c r="M85" s="9">
        <v>268.99</v>
      </c>
      <c r="N85" s="9">
        <v>315.27</v>
      </c>
      <c r="O85" s="9">
        <v>386.72</v>
      </c>
      <c r="P85" s="9">
        <v>250.36</v>
      </c>
      <c r="Q85" s="9">
        <v>260.95999999999998</v>
      </c>
      <c r="R85" s="9">
        <v>318.48</v>
      </c>
      <c r="S85" s="9">
        <v>216.87</v>
      </c>
      <c r="T85" s="9" t="s">
        <v>66</v>
      </c>
      <c r="U85" s="9" t="s">
        <v>66</v>
      </c>
      <c r="V85" s="9" t="s">
        <v>66</v>
      </c>
      <c r="W85" s="9" t="s">
        <v>66</v>
      </c>
      <c r="X85" s="9" t="s">
        <v>66</v>
      </c>
      <c r="Y85" s="9" t="s">
        <v>66</v>
      </c>
      <c r="Z85" s="9" t="s">
        <v>66</v>
      </c>
      <c r="AA85" s="9" t="s">
        <v>66</v>
      </c>
      <c r="AB85" s="9" t="s">
        <v>66</v>
      </c>
    </row>
    <row r="86" spans="1:28">
      <c r="A86" s="9">
        <v>198610</v>
      </c>
      <c r="B86" s="9">
        <v>325.26</v>
      </c>
      <c r="C86" s="9">
        <v>386.55</v>
      </c>
      <c r="D86" s="9">
        <v>269.70999999999998</v>
      </c>
      <c r="E86" s="9">
        <v>339.12</v>
      </c>
      <c r="F86" s="9">
        <v>399.1</v>
      </c>
      <c r="G86" s="9">
        <v>282.17</v>
      </c>
      <c r="H86" s="9">
        <v>349.08</v>
      </c>
      <c r="I86" s="9">
        <v>411.28</v>
      </c>
      <c r="J86" s="9">
        <v>287.58</v>
      </c>
      <c r="K86" s="9">
        <v>325.3</v>
      </c>
      <c r="L86" s="9">
        <v>379.76</v>
      </c>
      <c r="M86" s="9">
        <v>268.76</v>
      </c>
      <c r="N86" s="9">
        <v>303.11</v>
      </c>
      <c r="O86" s="9">
        <v>358.72</v>
      </c>
      <c r="P86" s="9">
        <v>250.92</v>
      </c>
      <c r="Q86" s="9">
        <v>258.64999999999998</v>
      </c>
      <c r="R86" s="9">
        <v>309.76</v>
      </c>
      <c r="S86" s="9">
        <v>218.83</v>
      </c>
      <c r="T86" s="9" t="s">
        <v>66</v>
      </c>
      <c r="U86" s="9" t="s">
        <v>66</v>
      </c>
      <c r="V86" s="9" t="s">
        <v>66</v>
      </c>
      <c r="W86" s="9" t="s">
        <v>66</v>
      </c>
      <c r="X86" s="9" t="s">
        <v>66</v>
      </c>
      <c r="Y86" s="9" t="s">
        <v>66</v>
      </c>
      <c r="Z86" s="9" t="s">
        <v>66</v>
      </c>
      <c r="AA86" s="9" t="s">
        <v>66</v>
      </c>
      <c r="AB86" s="9" t="s">
        <v>66</v>
      </c>
    </row>
    <row r="87" spans="1:28">
      <c r="A87" s="9">
        <v>198611</v>
      </c>
      <c r="B87" s="9">
        <v>348.15</v>
      </c>
      <c r="C87" s="9">
        <v>417.61</v>
      </c>
      <c r="D87" s="9">
        <v>286.10000000000002</v>
      </c>
      <c r="E87" s="9">
        <v>362.11</v>
      </c>
      <c r="F87" s="9">
        <v>430</v>
      </c>
      <c r="G87" s="9">
        <v>298.64999999999998</v>
      </c>
      <c r="H87" s="9">
        <v>367.9</v>
      </c>
      <c r="I87" s="9">
        <v>435.84</v>
      </c>
      <c r="J87" s="9">
        <v>301.67</v>
      </c>
      <c r="K87" s="9">
        <v>354.24</v>
      </c>
      <c r="L87" s="9">
        <v>417.77</v>
      </c>
      <c r="M87" s="9">
        <v>289.06</v>
      </c>
      <c r="N87" s="9">
        <v>329.89</v>
      </c>
      <c r="O87" s="9">
        <v>394.55</v>
      </c>
      <c r="P87" s="9">
        <v>269.86</v>
      </c>
      <c r="Q87" s="9">
        <v>281.16000000000003</v>
      </c>
      <c r="R87" s="9">
        <v>340.54</v>
      </c>
      <c r="S87" s="9">
        <v>235.36</v>
      </c>
      <c r="T87" s="9" t="s">
        <v>66</v>
      </c>
      <c r="U87" s="9" t="s">
        <v>66</v>
      </c>
      <c r="V87" s="9" t="s">
        <v>66</v>
      </c>
      <c r="W87" s="9" t="s">
        <v>66</v>
      </c>
      <c r="X87" s="9" t="s">
        <v>66</v>
      </c>
      <c r="Y87" s="9" t="s">
        <v>66</v>
      </c>
      <c r="Z87" s="9" t="s">
        <v>66</v>
      </c>
      <c r="AA87" s="9" t="s">
        <v>66</v>
      </c>
      <c r="AB87" s="9" t="s">
        <v>66</v>
      </c>
    </row>
    <row r="88" spans="1:28">
      <c r="A88" s="9">
        <v>198612</v>
      </c>
      <c r="B88" s="9">
        <v>357.92</v>
      </c>
      <c r="C88" s="9">
        <v>430.17</v>
      </c>
      <c r="D88" s="9">
        <v>293.56</v>
      </c>
      <c r="E88" s="9">
        <v>374.96</v>
      </c>
      <c r="F88" s="9">
        <v>445.48</v>
      </c>
      <c r="G88" s="9">
        <v>309.11</v>
      </c>
      <c r="H88" s="9">
        <v>388.33</v>
      </c>
      <c r="I88" s="9">
        <v>462.06</v>
      </c>
      <c r="J88" s="9">
        <v>317.23</v>
      </c>
      <c r="K88" s="9">
        <v>356.3</v>
      </c>
      <c r="L88" s="9">
        <v>420.35</v>
      </c>
      <c r="M88" s="9">
        <v>290.63</v>
      </c>
      <c r="N88" s="9">
        <v>329.49</v>
      </c>
      <c r="O88" s="9">
        <v>395.58</v>
      </c>
      <c r="P88" s="9">
        <v>268.36</v>
      </c>
      <c r="Q88" s="9">
        <v>275.99</v>
      </c>
      <c r="R88" s="9">
        <v>337.99</v>
      </c>
      <c r="S88" s="9">
        <v>228.6</v>
      </c>
      <c r="T88" s="9" t="s">
        <v>66</v>
      </c>
      <c r="U88" s="9" t="s">
        <v>66</v>
      </c>
      <c r="V88" s="9" t="s">
        <v>66</v>
      </c>
      <c r="W88" s="9" t="s">
        <v>66</v>
      </c>
      <c r="X88" s="9" t="s">
        <v>66</v>
      </c>
      <c r="Y88" s="9" t="s">
        <v>66</v>
      </c>
      <c r="Z88" s="9" t="s">
        <v>66</v>
      </c>
      <c r="AA88" s="9" t="s">
        <v>66</v>
      </c>
      <c r="AB88" s="9" t="s">
        <v>66</v>
      </c>
    </row>
    <row r="89" spans="1:28">
      <c r="A89" s="9">
        <v>198701</v>
      </c>
      <c r="B89" s="9">
        <v>388.24</v>
      </c>
      <c r="C89" s="9">
        <v>474.01</v>
      </c>
      <c r="D89" s="9">
        <v>313.67</v>
      </c>
      <c r="E89" s="9">
        <v>409.13</v>
      </c>
      <c r="F89" s="9">
        <v>493.23</v>
      </c>
      <c r="G89" s="9">
        <v>332.84</v>
      </c>
      <c r="H89" s="9">
        <v>425.14</v>
      </c>
      <c r="I89" s="9">
        <v>501.28</v>
      </c>
      <c r="J89" s="9">
        <v>349.59</v>
      </c>
      <c r="K89" s="9">
        <v>386.69</v>
      </c>
      <c r="L89" s="9">
        <v>476.79</v>
      </c>
      <c r="M89" s="9">
        <v>297.83999999999997</v>
      </c>
      <c r="N89" s="9">
        <v>353.64</v>
      </c>
      <c r="O89" s="9">
        <v>438.76</v>
      </c>
      <c r="P89" s="9">
        <v>275.73</v>
      </c>
      <c r="Q89" s="9">
        <v>287.52999999999997</v>
      </c>
      <c r="R89" s="9">
        <v>362.59</v>
      </c>
      <c r="S89" s="9">
        <v>228.66</v>
      </c>
      <c r="T89" s="9" t="s">
        <v>66</v>
      </c>
      <c r="U89" s="9" t="s">
        <v>66</v>
      </c>
      <c r="V89" s="9" t="s">
        <v>66</v>
      </c>
      <c r="W89" s="9" t="s">
        <v>66</v>
      </c>
      <c r="X89" s="9" t="s">
        <v>66</v>
      </c>
      <c r="Y89" s="9" t="s">
        <v>66</v>
      </c>
      <c r="Z89" s="9" t="s">
        <v>66</v>
      </c>
      <c r="AA89" s="9" t="s">
        <v>66</v>
      </c>
      <c r="AB89" s="9" t="s">
        <v>66</v>
      </c>
    </row>
    <row r="90" spans="1:28">
      <c r="A90" s="9">
        <v>198702</v>
      </c>
      <c r="B90" s="9">
        <v>399.78</v>
      </c>
      <c r="C90" s="9">
        <v>478.21</v>
      </c>
      <c r="D90" s="9">
        <v>329.35</v>
      </c>
      <c r="E90" s="9">
        <v>422.82</v>
      </c>
      <c r="F90" s="9">
        <v>497.78</v>
      </c>
      <c r="G90" s="9">
        <v>351.39</v>
      </c>
      <c r="H90" s="9">
        <v>441.34</v>
      </c>
      <c r="I90" s="9">
        <v>500.93</v>
      </c>
      <c r="J90" s="9">
        <v>372.62</v>
      </c>
      <c r="K90" s="9">
        <v>396.75</v>
      </c>
      <c r="L90" s="9">
        <v>486.67</v>
      </c>
      <c r="M90" s="9">
        <v>307.75</v>
      </c>
      <c r="N90" s="9">
        <v>360.71</v>
      </c>
      <c r="O90" s="9">
        <v>446.19</v>
      </c>
      <c r="P90" s="9">
        <v>282.39</v>
      </c>
      <c r="Q90" s="9">
        <v>288.54000000000002</v>
      </c>
      <c r="R90" s="9">
        <v>365.03</v>
      </c>
      <c r="S90" s="9">
        <v>228.4</v>
      </c>
      <c r="T90" s="9" t="s">
        <v>66</v>
      </c>
      <c r="U90" s="9" t="s">
        <v>66</v>
      </c>
      <c r="V90" s="9" t="s">
        <v>66</v>
      </c>
      <c r="W90" s="9" t="s">
        <v>66</v>
      </c>
      <c r="X90" s="9" t="s">
        <v>66</v>
      </c>
      <c r="Y90" s="9" t="s">
        <v>66</v>
      </c>
      <c r="Z90" s="9" t="s">
        <v>66</v>
      </c>
      <c r="AA90" s="9" t="s">
        <v>66</v>
      </c>
      <c r="AB90" s="9" t="s">
        <v>66</v>
      </c>
    </row>
    <row r="91" spans="1:28">
      <c r="A91" s="9">
        <v>198703</v>
      </c>
      <c r="B91" s="9">
        <v>408.02</v>
      </c>
      <c r="C91" s="9">
        <v>500.52</v>
      </c>
      <c r="D91" s="9">
        <v>328.13</v>
      </c>
      <c r="E91" s="9">
        <v>430.98</v>
      </c>
      <c r="F91" s="9">
        <v>520.83000000000004</v>
      </c>
      <c r="G91" s="9">
        <v>349.84</v>
      </c>
      <c r="H91" s="9">
        <v>445.47</v>
      </c>
      <c r="I91" s="9">
        <v>515.64</v>
      </c>
      <c r="J91" s="9">
        <v>371.11</v>
      </c>
      <c r="K91" s="9">
        <v>410.8</v>
      </c>
      <c r="L91" s="9">
        <v>518.54999999999995</v>
      </c>
      <c r="M91" s="9">
        <v>306.14</v>
      </c>
      <c r="N91" s="9">
        <v>372.99</v>
      </c>
      <c r="O91" s="9">
        <v>473.43</v>
      </c>
      <c r="P91" s="9">
        <v>281.51</v>
      </c>
      <c r="Q91" s="9">
        <v>297.2</v>
      </c>
      <c r="R91" s="9">
        <v>382.78</v>
      </c>
      <c r="S91" s="9">
        <v>229.09</v>
      </c>
      <c r="T91" s="9" t="s">
        <v>66</v>
      </c>
      <c r="U91" s="9" t="s">
        <v>66</v>
      </c>
      <c r="V91" s="9" t="s">
        <v>66</v>
      </c>
      <c r="W91" s="9" t="s">
        <v>66</v>
      </c>
      <c r="X91" s="9" t="s">
        <v>66</v>
      </c>
      <c r="Y91" s="9" t="s">
        <v>66</v>
      </c>
      <c r="Z91" s="9" t="s">
        <v>66</v>
      </c>
      <c r="AA91" s="9" t="s">
        <v>66</v>
      </c>
      <c r="AB91" s="9" t="s">
        <v>66</v>
      </c>
    </row>
    <row r="92" spans="1:28">
      <c r="A92" s="9">
        <v>198704</v>
      </c>
      <c r="B92" s="9">
        <v>442.93</v>
      </c>
      <c r="C92" s="9">
        <v>549.12</v>
      </c>
      <c r="D92" s="9">
        <v>352.51</v>
      </c>
      <c r="E92" s="9">
        <v>470.75</v>
      </c>
      <c r="F92" s="9">
        <v>574.87</v>
      </c>
      <c r="G92" s="9">
        <v>378.42</v>
      </c>
      <c r="H92" s="9">
        <v>488.9</v>
      </c>
      <c r="I92" s="9">
        <v>569.97</v>
      </c>
      <c r="J92" s="9">
        <v>405.28</v>
      </c>
      <c r="K92" s="9">
        <v>445.32</v>
      </c>
      <c r="L92" s="9">
        <v>571.45000000000005</v>
      </c>
      <c r="M92" s="9">
        <v>323.89</v>
      </c>
      <c r="N92" s="9">
        <v>399.76</v>
      </c>
      <c r="O92" s="9">
        <v>516.34</v>
      </c>
      <c r="P92" s="9">
        <v>293.95</v>
      </c>
      <c r="Q92" s="9">
        <v>308.39</v>
      </c>
      <c r="R92" s="9">
        <v>405.44</v>
      </c>
      <c r="S92" s="9">
        <v>230.25</v>
      </c>
      <c r="T92" s="9" t="s">
        <v>66</v>
      </c>
      <c r="U92" s="9" t="s">
        <v>66</v>
      </c>
      <c r="V92" s="9" t="s">
        <v>66</v>
      </c>
      <c r="W92" s="9" t="s">
        <v>66</v>
      </c>
      <c r="X92" s="9" t="s">
        <v>66</v>
      </c>
      <c r="Y92" s="9" t="s">
        <v>66</v>
      </c>
      <c r="Z92" s="9" t="s">
        <v>66</v>
      </c>
      <c r="AA92" s="9" t="s">
        <v>66</v>
      </c>
      <c r="AB92" s="9" t="s">
        <v>66</v>
      </c>
    </row>
    <row r="93" spans="1:28">
      <c r="A93" s="9">
        <v>198705</v>
      </c>
      <c r="B93" s="9">
        <v>461.04</v>
      </c>
      <c r="C93" s="9">
        <v>581.45000000000005</v>
      </c>
      <c r="D93" s="9">
        <v>360.58</v>
      </c>
      <c r="E93" s="9">
        <v>484.8</v>
      </c>
      <c r="F93" s="9">
        <v>603.5</v>
      </c>
      <c r="G93" s="9">
        <v>382.61</v>
      </c>
      <c r="H93" s="9">
        <v>491.8</v>
      </c>
      <c r="I93" s="9">
        <v>591.64</v>
      </c>
      <c r="J93" s="9">
        <v>398.56</v>
      </c>
      <c r="K93" s="9">
        <v>475.65</v>
      </c>
      <c r="L93" s="9">
        <v>607.29</v>
      </c>
      <c r="M93" s="9">
        <v>348.59</v>
      </c>
      <c r="N93" s="9">
        <v>432.73</v>
      </c>
      <c r="O93" s="9">
        <v>555.49</v>
      </c>
      <c r="P93" s="9">
        <v>321.18</v>
      </c>
      <c r="Q93" s="9">
        <v>346.6</v>
      </c>
      <c r="R93" s="9">
        <v>451.16</v>
      </c>
      <c r="S93" s="9">
        <v>262.86</v>
      </c>
      <c r="T93" s="9" t="s">
        <v>66</v>
      </c>
      <c r="U93" s="9" t="s">
        <v>66</v>
      </c>
      <c r="V93" s="9" t="s">
        <v>66</v>
      </c>
      <c r="W93" s="9" t="s">
        <v>66</v>
      </c>
      <c r="X93" s="9" t="s">
        <v>66</v>
      </c>
      <c r="Y93" s="9" t="s">
        <v>66</v>
      </c>
      <c r="Z93" s="9" t="s">
        <v>66</v>
      </c>
      <c r="AA93" s="9" t="s">
        <v>66</v>
      </c>
      <c r="AB93" s="9" t="s">
        <v>66</v>
      </c>
    </row>
    <row r="94" spans="1:28">
      <c r="A94" s="9">
        <v>198706</v>
      </c>
      <c r="B94" s="9">
        <v>444.99</v>
      </c>
      <c r="C94" s="9">
        <v>570.80999999999995</v>
      </c>
      <c r="D94" s="9">
        <v>341.86</v>
      </c>
      <c r="E94" s="9">
        <v>462.3</v>
      </c>
      <c r="F94" s="9">
        <v>585.32000000000005</v>
      </c>
      <c r="G94" s="9">
        <v>358.76</v>
      </c>
      <c r="H94" s="9">
        <v>457.3</v>
      </c>
      <c r="I94" s="9">
        <v>570.62</v>
      </c>
      <c r="J94" s="9">
        <v>360.38</v>
      </c>
      <c r="K94" s="9">
        <v>470.58</v>
      </c>
      <c r="L94" s="9">
        <v>592.5</v>
      </c>
      <c r="M94" s="9">
        <v>351.98</v>
      </c>
      <c r="N94" s="9">
        <v>434.54</v>
      </c>
      <c r="O94" s="9">
        <v>552.80999999999995</v>
      </c>
      <c r="P94" s="9">
        <v>326.87</v>
      </c>
      <c r="Q94" s="9">
        <v>362.27</v>
      </c>
      <c r="R94" s="9">
        <v>472.88</v>
      </c>
      <c r="S94" s="9">
        <v>273.56</v>
      </c>
      <c r="T94" s="9" t="s">
        <v>66</v>
      </c>
      <c r="U94" s="9" t="s">
        <v>66</v>
      </c>
      <c r="V94" s="9" t="s">
        <v>66</v>
      </c>
      <c r="W94" s="9" t="s">
        <v>66</v>
      </c>
      <c r="X94" s="9" t="s">
        <v>66</v>
      </c>
      <c r="Y94" s="9" t="s">
        <v>66</v>
      </c>
      <c r="Z94" s="9" t="s">
        <v>66</v>
      </c>
      <c r="AA94" s="9" t="s">
        <v>66</v>
      </c>
      <c r="AB94" s="9" t="s">
        <v>66</v>
      </c>
    </row>
    <row r="95" spans="1:28">
      <c r="A95" s="9">
        <v>198707</v>
      </c>
      <c r="B95" s="9">
        <v>443.33</v>
      </c>
      <c r="C95" s="9">
        <v>568.70000000000005</v>
      </c>
      <c r="D95" s="9">
        <v>340.57</v>
      </c>
      <c r="E95" s="9">
        <v>457.25</v>
      </c>
      <c r="F95" s="9">
        <v>578.61</v>
      </c>
      <c r="G95" s="9">
        <v>355.04</v>
      </c>
      <c r="H95" s="9">
        <v>450.34</v>
      </c>
      <c r="I95" s="9">
        <v>568.22</v>
      </c>
      <c r="J95" s="9">
        <v>351.76</v>
      </c>
      <c r="K95" s="9">
        <v>468.29</v>
      </c>
      <c r="L95" s="9">
        <v>581.15</v>
      </c>
      <c r="M95" s="9">
        <v>357.5</v>
      </c>
      <c r="N95" s="9">
        <v>437.98</v>
      </c>
      <c r="O95" s="9">
        <v>550.95000000000005</v>
      </c>
      <c r="P95" s="9">
        <v>334.89</v>
      </c>
      <c r="Q95" s="9">
        <v>377.3</v>
      </c>
      <c r="R95" s="9">
        <v>490.25</v>
      </c>
      <c r="S95" s="9">
        <v>286.94</v>
      </c>
      <c r="T95" s="9" t="s">
        <v>66</v>
      </c>
      <c r="U95" s="9" t="s">
        <v>66</v>
      </c>
      <c r="V95" s="9" t="s">
        <v>66</v>
      </c>
      <c r="W95" s="9" t="s">
        <v>66</v>
      </c>
      <c r="X95" s="9" t="s">
        <v>66</v>
      </c>
      <c r="Y95" s="9" t="s">
        <v>66</v>
      </c>
      <c r="Z95" s="9" t="s">
        <v>66</v>
      </c>
      <c r="AA95" s="9" t="s">
        <v>66</v>
      </c>
      <c r="AB95" s="9" t="s">
        <v>66</v>
      </c>
    </row>
    <row r="96" spans="1:28">
      <c r="A96" s="9">
        <v>198708</v>
      </c>
      <c r="B96" s="9">
        <v>472.41</v>
      </c>
      <c r="C96" s="9">
        <v>602.61</v>
      </c>
      <c r="D96" s="9">
        <v>365.09</v>
      </c>
      <c r="E96" s="9">
        <v>486.51</v>
      </c>
      <c r="F96" s="9">
        <v>610.86</v>
      </c>
      <c r="G96" s="9">
        <v>380.72</v>
      </c>
      <c r="H96" s="9">
        <v>478.33</v>
      </c>
      <c r="I96" s="9">
        <v>585.61</v>
      </c>
      <c r="J96" s="9">
        <v>382.57</v>
      </c>
      <c r="K96" s="9">
        <v>499.45</v>
      </c>
      <c r="L96" s="9">
        <v>629.22</v>
      </c>
      <c r="M96" s="9">
        <v>373.27</v>
      </c>
      <c r="N96" s="9">
        <v>468.19</v>
      </c>
      <c r="O96" s="9">
        <v>595.87</v>
      </c>
      <c r="P96" s="9">
        <v>351.97</v>
      </c>
      <c r="Q96" s="9">
        <v>405.64</v>
      </c>
      <c r="R96" s="9">
        <v>528.86</v>
      </c>
      <c r="S96" s="9">
        <v>306.88</v>
      </c>
      <c r="T96" s="9" t="s">
        <v>66</v>
      </c>
      <c r="U96" s="9" t="s">
        <v>66</v>
      </c>
      <c r="V96" s="9" t="s">
        <v>66</v>
      </c>
      <c r="W96" s="9" t="s">
        <v>66</v>
      </c>
      <c r="X96" s="9" t="s">
        <v>66</v>
      </c>
      <c r="Y96" s="9" t="s">
        <v>66</v>
      </c>
      <c r="Z96" s="9" t="s">
        <v>66</v>
      </c>
      <c r="AA96" s="9" t="s">
        <v>66</v>
      </c>
      <c r="AB96" s="9" t="s">
        <v>66</v>
      </c>
    </row>
    <row r="97" spans="1:28">
      <c r="A97" s="9">
        <v>198709</v>
      </c>
      <c r="B97" s="9">
        <v>473.86</v>
      </c>
      <c r="C97" s="9">
        <v>618.29999999999995</v>
      </c>
      <c r="D97" s="9">
        <v>357.31</v>
      </c>
      <c r="E97" s="9">
        <v>488.19</v>
      </c>
      <c r="F97" s="9">
        <v>629.4</v>
      </c>
      <c r="G97" s="9">
        <v>371.83</v>
      </c>
      <c r="H97" s="9">
        <v>483.44</v>
      </c>
      <c r="I97" s="9">
        <v>622.94000000000005</v>
      </c>
      <c r="J97" s="9">
        <v>371.12</v>
      </c>
      <c r="K97" s="9">
        <v>496.15</v>
      </c>
      <c r="L97" s="9">
        <v>626.83000000000004</v>
      </c>
      <c r="M97" s="9">
        <v>369.29</v>
      </c>
      <c r="N97" s="9">
        <v>466.06</v>
      </c>
      <c r="O97" s="9">
        <v>595.16</v>
      </c>
      <c r="P97" s="9">
        <v>348.64</v>
      </c>
      <c r="Q97" s="9">
        <v>405.96</v>
      </c>
      <c r="R97" s="9">
        <v>531.6</v>
      </c>
      <c r="S97" s="9">
        <v>305.02</v>
      </c>
      <c r="T97" s="9" t="s">
        <v>66</v>
      </c>
      <c r="U97" s="9" t="s">
        <v>66</v>
      </c>
      <c r="V97" s="9" t="s">
        <v>66</v>
      </c>
      <c r="W97" s="9" t="s">
        <v>66</v>
      </c>
      <c r="X97" s="9" t="s">
        <v>66</v>
      </c>
      <c r="Y97" s="9" t="s">
        <v>66</v>
      </c>
      <c r="Z97" s="9" t="s">
        <v>66</v>
      </c>
      <c r="AA97" s="9" t="s">
        <v>66</v>
      </c>
      <c r="AB97" s="9" t="s">
        <v>66</v>
      </c>
    </row>
    <row r="98" spans="1:28">
      <c r="A98" s="9">
        <v>198710</v>
      </c>
      <c r="B98" s="9">
        <v>424.34</v>
      </c>
      <c r="C98" s="9">
        <v>552.76</v>
      </c>
      <c r="D98" s="9">
        <v>320.57</v>
      </c>
      <c r="E98" s="9">
        <v>435.58</v>
      </c>
      <c r="F98" s="9">
        <v>559.01</v>
      </c>
      <c r="G98" s="9">
        <v>333.35</v>
      </c>
      <c r="H98" s="9">
        <v>431.75</v>
      </c>
      <c r="I98" s="9">
        <v>541.16</v>
      </c>
      <c r="J98" s="9">
        <v>339.06</v>
      </c>
      <c r="K98" s="9">
        <v>442.08</v>
      </c>
      <c r="L98" s="9">
        <v>570.04999999999995</v>
      </c>
      <c r="M98" s="9">
        <v>319.18</v>
      </c>
      <c r="N98" s="9">
        <v>418.47</v>
      </c>
      <c r="O98" s="9">
        <v>543.61</v>
      </c>
      <c r="P98" s="9">
        <v>305.04000000000002</v>
      </c>
      <c r="Q98" s="9">
        <v>371.37</v>
      </c>
      <c r="R98" s="9">
        <v>490.57</v>
      </c>
      <c r="S98" s="9">
        <v>275.19</v>
      </c>
      <c r="T98" s="9" t="s">
        <v>66</v>
      </c>
      <c r="U98" s="9" t="s">
        <v>66</v>
      </c>
      <c r="V98" s="9" t="s">
        <v>66</v>
      </c>
      <c r="W98" s="9" t="s">
        <v>66</v>
      </c>
      <c r="X98" s="9" t="s">
        <v>66</v>
      </c>
      <c r="Y98" s="9" t="s">
        <v>66</v>
      </c>
      <c r="Z98" s="9" t="s">
        <v>66</v>
      </c>
      <c r="AA98" s="9" t="s">
        <v>66</v>
      </c>
      <c r="AB98" s="9" t="s">
        <v>66</v>
      </c>
    </row>
    <row r="99" spans="1:28">
      <c r="A99" s="9">
        <v>198711</v>
      </c>
      <c r="B99" s="9">
        <v>407.61</v>
      </c>
      <c r="C99" s="9">
        <v>535.42999999999995</v>
      </c>
      <c r="D99" s="9">
        <v>305.05</v>
      </c>
      <c r="E99" s="9">
        <v>417.21</v>
      </c>
      <c r="F99" s="9">
        <v>540.26</v>
      </c>
      <c r="G99" s="9">
        <v>316.27999999999997</v>
      </c>
      <c r="H99" s="9">
        <v>410.69</v>
      </c>
      <c r="I99" s="9">
        <v>523.70000000000005</v>
      </c>
      <c r="J99" s="9">
        <v>318.01</v>
      </c>
      <c r="K99" s="9">
        <v>427.59</v>
      </c>
      <c r="L99" s="9">
        <v>550.16999999999996</v>
      </c>
      <c r="M99" s="9">
        <v>309.74</v>
      </c>
      <c r="N99" s="9">
        <v>405.88</v>
      </c>
      <c r="O99" s="9">
        <v>526.94000000000005</v>
      </c>
      <c r="P99" s="9">
        <v>296.13</v>
      </c>
      <c r="Q99" s="9">
        <v>362.57</v>
      </c>
      <c r="R99" s="9">
        <v>480.31</v>
      </c>
      <c r="S99" s="9">
        <v>267.45</v>
      </c>
      <c r="T99" s="9" t="s">
        <v>66</v>
      </c>
      <c r="U99" s="9" t="s">
        <v>66</v>
      </c>
      <c r="V99" s="9" t="s">
        <v>66</v>
      </c>
      <c r="W99" s="9" t="s">
        <v>66</v>
      </c>
      <c r="X99" s="9" t="s">
        <v>66</v>
      </c>
      <c r="Y99" s="9" t="s">
        <v>66</v>
      </c>
      <c r="Z99" s="9" t="s">
        <v>66</v>
      </c>
      <c r="AA99" s="9" t="s">
        <v>66</v>
      </c>
      <c r="AB99" s="9" t="s">
        <v>66</v>
      </c>
    </row>
    <row r="100" spans="1:28">
      <c r="A100" s="9">
        <v>198712</v>
      </c>
      <c r="B100" s="9">
        <v>382.01</v>
      </c>
      <c r="C100" s="9">
        <v>509.55</v>
      </c>
      <c r="D100" s="9">
        <v>280.88</v>
      </c>
      <c r="E100" s="9">
        <v>386.82</v>
      </c>
      <c r="F100" s="9">
        <v>509.44</v>
      </c>
      <c r="G100" s="9">
        <v>287.91000000000003</v>
      </c>
      <c r="H100" s="9">
        <v>371.31</v>
      </c>
      <c r="I100" s="9">
        <v>486.03</v>
      </c>
      <c r="J100" s="9">
        <v>281.18</v>
      </c>
      <c r="K100" s="9">
        <v>410.18</v>
      </c>
      <c r="L100" s="9">
        <v>527.37</v>
      </c>
      <c r="M100" s="9">
        <v>297.47000000000003</v>
      </c>
      <c r="N100" s="9">
        <v>393.51</v>
      </c>
      <c r="O100" s="9">
        <v>510.56</v>
      </c>
      <c r="P100" s="9">
        <v>287.39</v>
      </c>
      <c r="Q100" s="9">
        <v>360.28</v>
      </c>
      <c r="R100" s="9">
        <v>476.82</v>
      </c>
      <c r="S100" s="9">
        <v>266.17</v>
      </c>
      <c r="T100" s="9" t="s">
        <v>66</v>
      </c>
      <c r="U100" s="9" t="s">
        <v>66</v>
      </c>
      <c r="V100" s="9" t="s">
        <v>66</v>
      </c>
      <c r="W100" s="9" t="s">
        <v>66</v>
      </c>
      <c r="X100" s="9" t="s">
        <v>66</v>
      </c>
      <c r="Y100" s="9" t="s">
        <v>66</v>
      </c>
      <c r="Z100" s="9" t="s">
        <v>66</v>
      </c>
      <c r="AA100" s="9" t="s">
        <v>66</v>
      </c>
      <c r="AB100" s="9" t="s">
        <v>66</v>
      </c>
    </row>
    <row r="101" spans="1:28">
      <c r="A101" s="9">
        <v>198801</v>
      </c>
      <c r="B101" s="9">
        <v>424.48</v>
      </c>
      <c r="C101" s="9">
        <v>568.02</v>
      </c>
      <c r="D101" s="9">
        <v>311.05</v>
      </c>
      <c r="E101" s="9">
        <v>430.12</v>
      </c>
      <c r="F101" s="9">
        <v>568.53</v>
      </c>
      <c r="G101" s="9">
        <v>318.95999999999998</v>
      </c>
      <c r="H101" s="9">
        <v>415.86</v>
      </c>
      <c r="I101" s="9">
        <v>544.19000000000005</v>
      </c>
      <c r="J101" s="9">
        <v>314.99</v>
      </c>
      <c r="K101" s="9">
        <v>451.54</v>
      </c>
      <c r="L101" s="9">
        <v>586.36</v>
      </c>
      <c r="M101" s="9">
        <v>323.23</v>
      </c>
      <c r="N101" s="9">
        <v>433.6</v>
      </c>
      <c r="O101" s="9">
        <v>567.24</v>
      </c>
      <c r="P101" s="9">
        <v>313.33999999999997</v>
      </c>
      <c r="Q101" s="9">
        <v>398.92</v>
      </c>
      <c r="R101" s="9">
        <v>528.76</v>
      </c>
      <c r="S101" s="9">
        <v>294.14999999999998</v>
      </c>
      <c r="T101" s="9" t="s">
        <v>66</v>
      </c>
      <c r="U101" s="9" t="s">
        <v>66</v>
      </c>
      <c r="V101" s="9" t="s">
        <v>66</v>
      </c>
      <c r="W101" s="9" t="s">
        <v>66</v>
      </c>
      <c r="X101" s="9" t="s">
        <v>66</v>
      </c>
      <c r="Y101" s="9" t="s">
        <v>66</v>
      </c>
      <c r="Z101" s="9" t="s">
        <v>66</v>
      </c>
      <c r="AA101" s="9" t="s">
        <v>66</v>
      </c>
      <c r="AB101" s="9" t="s">
        <v>66</v>
      </c>
    </row>
    <row r="102" spans="1:28">
      <c r="A102" s="9">
        <v>198802</v>
      </c>
      <c r="B102" s="9">
        <v>459.1</v>
      </c>
      <c r="C102" s="9">
        <v>613.86</v>
      </c>
      <c r="D102" s="9">
        <v>336.7</v>
      </c>
      <c r="E102" s="9">
        <v>465.67</v>
      </c>
      <c r="F102" s="9">
        <v>615.26</v>
      </c>
      <c r="G102" s="9">
        <v>345.46</v>
      </c>
      <c r="H102" s="9">
        <v>451.72</v>
      </c>
      <c r="I102" s="9">
        <v>586.21</v>
      </c>
      <c r="J102" s="9">
        <v>344.56</v>
      </c>
      <c r="K102" s="9">
        <v>486.59</v>
      </c>
      <c r="L102" s="9">
        <v>637.86</v>
      </c>
      <c r="M102" s="9">
        <v>343.96</v>
      </c>
      <c r="N102" s="9">
        <v>466.97</v>
      </c>
      <c r="O102" s="9">
        <v>614.52</v>
      </c>
      <c r="P102" s="9">
        <v>334.87</v>
      </c>
      <c r="Q102" s="9">
        <v>429.15</v>
      </c>
      <c r="R102" s="9">
        <v>567.65</v>
      </c>
      <c r="S102" s="9">
        <v>317.27999999999997</v>
      </c>
      <c r="T102" s="9" t="s">
        <v>66</v>
      </c>
      <c r="U102" s="9" t="s">
        <v>66</v>
      </c>
      <c r="V102" s="9" t="s">
        <v>66</v>
      </c>
      <c r="W102" s="9" t="s">
        <v>66</v>
      </c>
      <c r="X102" s="9" t="s">
        <v>66</v>
      </c>
      <c r="Y102" s="9" t="s">
        <v>66</v>
      </c>
      <c r="Z102" s="9" t="s">
        <v>66</v>
      </c>
      <c r="AA102" s="9" t="s">
        <v>66</v>
      </c>
      <c r="AB102" s="9" t="s">
        <v>66</v>
      </c>
    </row>
    <row r="103" spans="1:28">
      <c r="A103" s="9">
        <v>198803</v>
      </c>
      <c r="B103" s="9">
        <v>477.41</v>
      </c>
      <c r="C103" s="9">
        <v>645.74</v>
      </c>
      <c r="D103" s="9">
        <v>345.87</v>
      </c>
      <c r="E103" s="9">
        <v>485.86</v>
      </c>
      <c r="F103" s="9">
        <v>650.22</v>
      </c>
      <c r="G103" s="9">
        <v>355.71</v>
      </c>
      <c r="H103" s="9">
        <v>475.16</v>
      </c>
      <c r="I103" s="9">
        <v>628.66999999999996</v>
      </c>
      <c r="J103" s="9">
        <v>356.54</v>
      </c>
      <c r="K103" s="9">
        <v>501.84</v>
      </c>
      <c r="L103" s="9">
        <v>662.98</v>
      </c>
      <c r="M103" s="9">
        <v>351.01</v>
      </c>
      <c r="N103" s="9">
        <v>480.18</v>
      </c>
      <c r="O103" s="9">
        <v>636.67999999999995</v>
      </c>
      <c r="P103" s="9">
        <v>340.9</v>
      </c>
      <c r="Q103" s="9">
        <v>438.45</v>
      </c>
      <c r="R103" s="9">
        <v>583.92999999999995</v>
      </c>
      <c r="S103" s="9">
        <v>321.36</v>
      </c>
      <c r="T103" s="9" t="s">
        <v>66</v>
      </c>
      <c r="U103" s="9" t="s">
        <v>66</v>
      </c>
      <c r="V103" s="9" t="s">
        <v>66</v>
      </c>
      <c r="W103" s="9" t="s">
        <v>66</v>
      </c>
      <c r="X103" s="9" t="s">
        <v>66</v>
      </c>
      <c r="Y103" s="9" t="s">
        <v>66</v>
      </c>
      <c r="Z103" s="9" t="s">
        <v>66</v>
      </c>
      <c r="AA103" s="9" t="s">
        <v>66</v>
      </c>
      <c r="AB103" s="9" t="s">
        <v>66</v>
      </c>
    </row>
    <row r="104" spans="1:28">
      <c r="A104" s="9">
        <v>198804</v>
      </c>
      <c r="B104" s="9">
        <v>491.39</v>
      </c>
      <c r="C104" s="9">
        <v>668.84</v>
      </c>
      <c r="D104" s="9">
        <v>353.57</v>
      </c>
      <c r="E104" s="9">
        <v>497.05</v>
      </c>
      <c r="F104" s="9">
        <v>669.35</v>
      </c>
      <c r="G104" s="9">
        <v>361.53</v>
      </c>
      <c r="H104" s="9">
        <v>480.99</v>
      </c>
      <c r="I104" s="9">
        <v>641.28</v>
      </c>
      <c r="J104" s="9">
        <v>358.51</v>
      </c>
      <c r="K104" s="9">
        <v>521.16999999999996</v>
      </c>
      <c r="L104" s="9">
        <v>689.68</v>
      </c>
      <c r="M104" s="9">
        <v>363.68</v>
      </c>
      <c r="N104" s="9">
        <v>502.26</v>
      </c>
      <c r="O104" s="9">
        <v>667.39</v>
      </c>
      <c r="P104" s="9">
        <v>355.56</v>
      </c>
      <c r="Q104" s="9">
        <v>465.97</v>
      </c>
      <c r="R104" s="9">
        <v>622.9</v>
      </c>
      <c r="S104" s="9">
        <v>339.89</v>
      </c>
      <c r="T104" s="9" t="s">
        <v>66</v>
      </c>
      <c r="U104" s="9" t="s">
        <v>66</v>
      </c>
      <c r="V104" s="9" t="s">
        <v>66</v>
      </c>
      <c r="W104" s="9" t="s">
        <v>66</v>
      </c>
      <c r="X104" s="9" t="s">
        <v>66</v>
      </c>
      <c r="Y104" s="9" t="s">
        <v>66</v>
      </c>
      <c r="Z104" s="9" t="s">
        <v>66</v>
      </c>
      <c r="AA104" s="9" t="s">
        <v>66</v>
      </c>
      <c r="AB104" s="9" t="s">
        <v>66</v>
      </c>
    </row>
    <row r="105" spans="1:28">
      <c r="A105" s="9">
        <v>198805</v>
      </c>
      <c r="B105" s="9">
        <v>478.73</v>
      </c>
      <c r="C105" s="9">
        <v>662.35</v>
      </c>
      <c r="D105" s="9">
        <v>338.24</v>
      </c>
      <c r="E105" s="9">
        <v>478.88</v>
      </c>
      <c r="F105" s="9">
        <v>654.70000000000005</v>
      </c>
      <c r="G105" s="9">
        <v>342.69</v>
      </c>
      <c r="H105" s="9">
        <v>455.84</v>
      </c>
      <c r="I105" s="9">
        <v>617.12</v>
      </c>
      <c r="J105" s="9">
        <v>335.14</v>
      </c>
      <c r="K105" s="9">
        <v>513.64</v>
      </c>
      <c r="L105" s="9">
        <v>686.92</v>
      </c>
      <c r="M105" s="9">
        <v>353.16</v>
      </c>
      <c r="N105" s="9">
        <v>502.07</v>
      </c>
      <c r="O105" s="9">
        <v>675.49</v>
      </c>
      <c r="P105" s="9">
        <v>349.42</v>
      </c>
      <c r="Q105" s="9">
        <v>479.91</v>
      </c>
      <c r="R105" s="9">
        <v>652.70000000000005</v>
      </c>
      <c r="S105" s="9">
        <v>342.21</v>
      </c>
      <c r="T105" s="9" t="s">
        <v>66</v>
      </c>
      <c r="U105" s="9" t="s">
        <v>66</v>
      </c>
      <c r="V105" s="9" t="s">
        <v>66</v>
      </c>
      <c r="W105" s="9" t="s">
        <v>66</v>
      </c>
      <c r="X105" s="9" t="s">
        <v>66</v>
      </c>
      <c r="Y105" s="9" t="s">
        <v>66</v>
      </c>
      <c r="Z105" s="9" t="s">
        <v>66</v>
      </c>
      <c r="AA105" s="9" t="s">
        <v>66</v>
      </c>
      <c r="AB105" s="9" t="s">
        <v>66</v>
      </c>
    </row>
    <row r="106" spans="1:28">
      <c r="A106" s="9">
        <v>198806</v>
      </c>
      <c r="B106" s="9">
        <v>492.36</v>
      </c>
      <c r="C106" s="9">
        <v>694.62</v>
      </c>
      <c r="D106" s="9">
        <v>340.09</v>
      </c>
      <c r="E106" s="9">
        <v>494.25</v>
      </c>
      <c r="F106" s="9">
        <v>691.53</v>
      </c>
      <c r="G106" s="9">
        <v>344.6</v>
      </c>
      <c r="H106" s="9">
        <v>472.68</v>
      </c>
      <c r="I106" s="9">
        <v>661.02</v>
      </c>
      <c r="J106" s="9">
        <v>337.11</v>
      </c>
      <c r="K106" s="9">
        <v>526.78</v>
      </c>
      <c r="L106" s="9">
        <v>714.4</v>
      </c>
      <c r="M106" s="9">
        <v>354.98</v>
      </c>
      <c r="N106" s="9">
        <v>512.5</v>
      </c>
      <c r="O106" s="9">
        <v>697.17</v>
      </c>
      <c r="P106" s="9">
        <v>351.17</v>
      </c>
      <c r="Q106" s="9">
        <v>485.18</v>
      </c>
      <c r="R106" s="9">
        <v>662.86</v>
      </c>
      <c r="S106" s="9">
        <v>343.86</v>
      </c>
      <c r="T106" s="9" t="s">
        <v>66</v>
      </c>
      <c r="U106" s="9" t="s">
        <v>66</v>
      </c>
      <c r="V106" s="9" t="s">
        <v>66</v>
      </c>
      <c r="W106" s="9" t="s">
        <v>66</v>
      </c>
      <c r="X106" s="9" t="s">
        <v>66</v>
      </c>
      <c r="Y106" s="9" t="s">
        <v>66</v>
      </c>
      <c r="Z106" s="9" t="s">
        <v>66</v>
      </c>
      <c r="AA106" s="9" t="s">
        <v>66</v>
      </c>
      <c r="AB106" s="9" t="s">
        <v>66</v>
      </c>
    </row>
    <row r="107" spans="1:28">
      <c r="A107" s="9">
        <v>198807</v>
      </c>
      <c r="B107" s="9">
        <v>508.02</v>
      </c>
      <c r="C107" s="9">
        <v>726.84</v>
      </c>
      <c r="D107" s="9">
        <v>345.02</v>
      </c>
      <c r="E107" s="9">
        <v>516.72</v>
      </c>
      <c r="F107" s="9">
        <v>736.07</v>
      </c>
      <c r="G107" s="9">
        <v>352.73</v>
      </c>
      <c r="H107" s="9">
        <v>511.08</v>
      </c>
      <c r="I107" s="9">
        <v>744.1</v>
      </c>
      <c r="J107" s="9">
        <v>349.98</v>
      </c>
      <c r="K107" s="9">
        <v>525.07000000000005</v>
      </c>
      <c r="L107" s="9">
        <v>711.17</v>
      </c>
      <c r="M107" s="9">
        <v>354.49</v>
      </c>
      <c r="N107" s="9">
        <v>505.53</v>
      </c>
      <c r="O107" s="9">
        <v>687.09</v>
      </c>
      <c r="P107" s="9">
        <v>346.82</v>
      </c>
      <c r="Q107" s="9">
        <v>468.13</v>
      </c>
      <c r="R107" s="9">
        <v>639.16</v>
      </c>
      <c r="S107" s="9">
        <v>332.06</v>
      </c>
      <c r="T107" s="9" t="s">
        <v>66</v>
      </c>
      <c r="U107" s="9" t="s">
        <v>66</v>
      </c>
      <c r="V107" s="9" t="s">
        <v>66</v>
      </c>
      <c r="W107" s="9" t="s">
        <v>66</v>
      </c>
      <c r="X107" s="9" t="s">
        <v>66</v>
      </c>
      <c r="Y107" s="9" t="s">
        <v>66</v>
      </c>
      <c r="Z107" s="9" t="s">
        <v>66</v>
      </c>
      <c r="AA107" s="9" t="s">
        <v>66</v>
      </c>
      <c r="AB107" s="9" t="s">
        <v>66</v>
      </c>
    </row>
    <row r="108" spans="1:28">
      <c r="A108" s="9">
        <v>198808</v>
      </c>
      <c r="B108" s="9">
        <v>481.8</v>
      </c>
      <c r="C108" s="9">
        <v>688.12</v>
      </c>
      <c r="D108" s="9">
        <v>327.92</v>
      </c>
      <c r="E108" s="9">
        <v>487.14</v>
      </c>
      <c r="F108" s="9">
        <v>691.67</v>
      </c>
      <c r="G108" s="9">
        <v>333.84</v>
      </c>
      <c r="H108" s="9">
        <v>471.74</v>
      </c>
      <c r="I108" s="9">
        <v>679.68</v>
      </c>
      <c r="J108" s="9">
        <v>326.58</v>
      </c>
      <c r="K108" s="9">
        <v>510.33</v>
      </c>
      <c r="L108" s="9">
        <v>692.1</v>
      </c>
      <c r="M108" s="9">
        <v>343.88</v>
      </c>
      <c r="N108" s="9">
        <v>492.38</v>
      </c>
      <c r="O108" s="9">
        <v>670.62</v>
      </c>
      <c r="P108" s="9">
        <v>336.78</v>
      </c>
      <c r="Q108" s="9">
        <v>458.01</v>
      </c>
      <c r="R108" s="9">
        <v>627.82000000000005</v>
      </c>
      <c r="S108" s="9">
        <v>323.14</v>
      </c>
      <c r="T108" s="9" t="s">
        <v>66</v>
      </c>
      <c r="U108" s="9" t="s">
        <v>66</v>
      </c>
      <c r="V108" s="9" t="s">
        <v>66</v>
      </c>
      <c r="W108" s="9" t="s">
        <v>66</v>
      </c>
      <c r="X108" s="9" t="s">
        <v>66</v>
      </c>
      <c r="Y108" s="9" t="s">
        <v>66</v>
      </c>
      <c r="Z108" s="9" t="s">
        <v>66</v>
      </c>
      <c r="AA108" s="9" t="s">
        <v>66</v>
      </c>
      <c r="AB108" s="9" t="s">
        <v>66</v>
      </c>
    </row>
    <row r="109" spans="1:28">
      <c r="A109" s="9">
        <v>198809</v>
      </c>
      <c r="B109" s="9">
        <v>490.27</v>
      </c>
      <c r="C109" s="9">
        <v>715.39</v>
      </c>
      <c r="D109" s="9">
        <v>324.83</v>
      </c>
      <c r="E109" s="9">
        <v>498.71</v>
      </c>
      <c r="F109" s="9">
        <v>725.49</v>
      </c>
      <c r="G109" s="9">
        <v>331.73</v>
      </c>
      <c r="H109" s="9">
        <v>486.17</v>
      </c>
      <c r="I109" s="9">
        <v>721.41</v>
      </c>
      <c r="J109" s="9">
        <v>326.16000000000003</v>
      </c>
      <c r="K109" s="9">
        <v>517.54999999999995</v>
      </c>
      <c r="L109" s="9">
        <v>715.56</v>
      </c>
      <c r="M109" s="9">
        <v>338.75</v>
      </c>
      <c r="N109" s="9">
        <v>494.9</v>
      </c>
      <c r="O109" s="9">
        <v>685.17</v>
      </c>
      <c r="P109" s="9">
        <v>330.48</v>
      </c>
      <c r="Q109" s="9">
        <v>451.58</v>
      </c>
      <c r="R109" s="9">
        <v>624.65</v>
      </c>
      <c r="S109" s="9">
        <v>314.60000000000002</v>
      </c>
      <c r="T109" s="9" t="s">
        <v>66</v>
      </c>
      <c r="U109" s="9" t="s">
        <v>66</v>
      </c>
      <c r="V109" s="9" t="s">
        <v>66</v>
      </c>
      <c r="W109" s="9" t="s">
        <v>66</v>
      </c>
      <c r="X109" s="9" t="s">
        <v>66</v>
      </c>
      <c r="Y109" s="9" t="s">
        <v>66</v>
      </c>
      <c r="Z109" s="9" t="s">
        <v>66</v>
      </c>
      <c r="AA109" s="9" t="s">
        <v>66</v>
      </c>
      <c r="AB109" s="9" t="s">
        <v>66</v>
      </c>
    </row>
    <row r="110" spans="1:28">
      <c r="A110" s="9">
        <v>198810</v>
      </c>
      <c r="B110" s="9">
        <v>490.71</v>
      </c>
      <c r="C110" s="9">
        <v>720.85</v>
      </c>
      <c r="D110" s="9">
        <v>322.32</v>
      </c>
      <c r="E110" s="9">
        <v>500.89</v>
      </c>
      <c r="F110" s="9">
        <v>732.57</v>
      </c>
      <c r="G110" s="9">
        <v>330.92</v>
      </c>
      <c r="H110" s="9">
        <v>490.85</v>
      </c>
      <c r="I110" s="9">
        <v>723.88</v>
      </c>
      <c r="J110" s="9">
        <v>331.53</v>
      </c>
      <c r="K110" s="9">
        <v>515.92999999999995</v>
      </c>
      <c r="L110" s="9">
        <v>728.1</v>
      </c>
      <c r="M110" s="9">
        <v>326.83999999999997</v>
      </c>
      <c r="N110" s="9">
        <v>491.15</v>
      </c>
      <c r="O110" s="9">
        <v>692.94</v>
      </c>
      <c r="P110" s="9">
        <v>318.60000000000002</v>
      </c>
      <c r="Q110" s="9">
        <v>443.69</v>
      </c>
      <c r="R110" s="9">
        <v>622.71</v>
      </c>
      <c r="S110" s="9">
        <v>302.77</v>
      </c>
      <c r="T110" s="9" t="s">
        <v>66</v>
      </c>
      <c r="U110" s="9" t="s">
        <v>66</v>
      </c>
      <c r="V110" s="9" t="s">
        <v>66</v>
      </c>
      <c r="W110" s="9" t="s">
        <v>66</v>
      </c>
      <c r="X110" s="9" t="s">
        <v>66</v>
      </c>
      <c r="Y110" s="9" t="s">
        <v>66</v>
      </c>
      <c r="Z110" s="9" t="s">
        <v>66</v>
      </c>
      <c r="AA110" s="9" t="s">
        <v>66</v>
      </c>
      <c r="AB110" s="9" t="s">
        <v>66</v>
      </c>
    </row>
    <row r="111" spans="1:28">
      <c r="A111" s="9">
        <v>198811</v>
      </c>
      <c r="B111" s="9">
        <v>518.57000000000005</v>
      </c>
      <c r="C111" s="9">
        <v>759.39</v>
      </c>
      <c r="D111" s="9">
        <v>342.02</v>
      </c>
      <c r="E111" s="9">
        <v>528.55999999999995</v>
      </c>
      <c r="F111" s="9">
        <v>770.18</v>
      </c>
      <c r="G111" s="9">
        <v>350.86</v>
      </c>
      <c r="H111" s="9">
        <v>520.54</v>
      </c>
      <c r="I111" s="9">
        <v>766.56</v>
      </c>
      <c r="J111" s="9">
        <v>352.13</v>
      </c>
      <c r="K111" s="9">
        <v>540.55999999999995</v>
      </c>
      <c r="L111" s="9">
        <v>758.79</v>
      </c>
      <c r="M111" s="9">
        <v>345.42</v>
      </c>
      <c r="N111" s="9">
        <v>517.24</v>
      </c>
      <c r="O111" s="9">
        <v>726.78</v>
      </c>
      <c r="P111" s="9">
        <v>337.66</v>
      </c>
      <c r="Q111" s="9">
        <v>472.54</v>
      </c>
      <c r="R111" s="9">
        <v>662.76</v>
      </c>
      <c r="S111" s="9">
        <v>322.77</v>
      </c>
      <c r="T111" s="9" t="s">
        <v>66</v>
      </c>
      <c r="U111" s="9" t="s">
        <v>66</v>
      </c>
      <c r="V111" s="9" t="s">
        <v>66</v>
      </c>
      <c r="W111" s="9" t="s">
        <v>66</v>
      </c>
      <c r="X111" s="9" t="s">
        <v>66</v>
      </c>
      <c r="Y111" s="9" t="s">
        <v>66</v>
      </c>
      <c r="Z111" s="9" t="s">
        <v>66</v>
      </c>
      <c r="AA111" s="9" t="s">
        <v>66</v>
      </c>
      <c r="AB111" s="9" t="s">
        <v>66</v>
      </c>
    </row>
    <row r="112" spans="1:28">
      <c r="A112" s="9">
        <v>198812</v>
      </c>
      <c r="B112" s="9">
        <v>533.22</v>
      </c>
      <c r="C112" s="9">
        <v>773.83</v>
      </c>
      <c r="D112" s="9">
        <v>355.76</v>
      </c>
      <c r="E112" s="9">
        <v>544.82000000000005</v>
      </c>
      <c r="F112" s="9">
        <v>785.34</v>
      </c>
      <c r="G112" s="9">
        <v>366.58</v>
      </c>
      <c r="H112" s="9">
        <v>534.35</v>
      </c>
      <c r="I112" s="9">
        <v>768.47</v>
      </c>
      <c r="J112" s="9">
        <v>370.64</v>
      </c>
      <c r="K112" s="9">
        <v>560.48</v>
      </c>
      <c r="L112" s="9">
        <v>789.7</v>
      </c>
      <c r="M112" s="9">
        <v>355.99</v>
      </c>
      <c r="N112" s="9">
        <v>532.72</v>
      </c>
      <c r="O112" s="9">
        <v>750.84</v>
      </c>
      <c r="P112" s="9">
        <v>346.08</v>
      </c>
      <c r="Q112" s="9">
        <v>479.48</v>
      </c>
      <c r="R112" s="9">
        <v>673.15</v>
      </c>
      <c r="S112" s="9">
        <v>327.06</v>
      </c>
      <c r="T112" s="9" t="s">
        <v>66</v>
      </c>
      <c r="U112" s="9" t="s">
        <v>66</v>
      </c>
      <c r="V112" s="9" t="s">
        <v>66</v>
      </c>
      <c r="W112" s="9" t="s">
        <v>66</v>
      </c>
      <c r="X112" s="9" t="s">
        <v>66</v>
      </c>
      <c r="Y112" s="9" t="s">
        <v>66</v>
      </c>
      <c r="Z112" s="9" t="s">
        <v>66</v>
      </c>
      <c r="AA112" s="9" t="s">
        <v>66</v>
      </c>
      <c r="AB112" s="9" t="s">
        <v>66</v>
      </c>
    </row>
    <row r="113" spans="1:28">
      <c r="A113" s="9">
        <v>198901</v>
      </c>
      <c r="B113" s="9">
        <v>560.55999999999995</v>
      </c>
      <c r="C113" s="9">
        <v>818.72</v>
      </c>
      <c r="D113" s="9">
        <v>371.62</v>
      </c>
      <c r="E113" s="9">
        <v>568.65</v>
      </c>
      <c r="F113" s="9">
        <v>823.77</v>
      </c>
      <c r="G113" s="9">
        <v>380.78</v>
      </c>
      <c r="H113" s="9">
        <v>554.52</v>
      </c>
      <c r="I113" s="9">
        <v>798.68</v>
      </c>
      <c r="J113" s="9">
        <v>384.15</v>
      </c>
      <c r="K113" s="9">
        <v>590</v>
      </c>
      <c r="L113" s="9">
        <v>837.7</v>
      </c>
      <c r="M113" s="9">
        <v>371.23</v>
      </c>
      <c r="N113" s="9">
        <v>567.12</v>
      </c>
      <c r="O113" s="9">
        <v>805.38</v>
      </c>
      <c r="P113" s="9">
        <v>365.15</v>
      </c>
      <c r="Q113" s="9">
        <v>523.91</v>
      </c>
      <c r="R113" s="9">
        <v>743.05</v>
      </c>
      <c r="S113" s="9">
        <v>353.16</v>
      </c>
      <c r="T113" s="9" t="s">
        <v>66</v>
      </c>
      <c r="U113" s="9" t="s">
        <v>66</v>
      </c>
      <c r="V113" s="9" t="s">
        <v>66</v>
      </c>
      <c r="W113" s="9" t="s">
        <v>66</v>
      </c>
      <c r="X113" s="9" t="s">
        <v>66</v>
      </c>
      <c r="Y113" s="9" t="s">
        <v>66</v>
      </c>
      <c r="Z113" s="9" t="s">
        <v>66</v>
      </c>
      <c r="AA113" s="9" t="s">
        <v>66</v>
      </c>
      <c r="AB113" s="9" t="s">
        <v>66</v>
      </c>
    </row>
    <row r="114" spans="1:28">
      <c r="A114" s="9">
        <v>198902</v>
      </c>
      <c r="B114" s="9">
        <v>558.27</v>
      </c>
      <c r="C114" s="9">
        <v>831.48</v>
      </c>
      <c r="D114" s="9">
        <v>362.73</v>
      </c>
      <c r="E114" s="9">
        <v>567.6</v>
      </c>
      <c r="F114" s="9">
        <v>841.61</v>
      </c>
      <c r="G114" s="9">
        <v>371.29</v>
      </c>
      <c r="H114" s="9">
        <v>549.99</v>
      </c>
      <c r="I114" s="9">
        <v>815.72</v>
      </c>
      <c r="J114" s="9">
        <v>371.51</v>
      </c>
      <c r="K114" s="9">
        <v>594.37</v>
      </c>
      <c r="L114" s="9">
        <v>856.16</v>
      </c>
      <c r="M114" s="9">
        <v>367.27</v>
      </c>
      <c r="N114" s="9">
        <v>567.13</v>
      </c>
      <c r="O114" s="9">
        <v>814.09</v>
      </c>
      <c r="P114" s="9">
        <v>360.34</v>
      </c>
      <c r="Q114" s="9">
        <v>515.65</v>
      </c>
      <c r="R114" s="9">
        <v>733.01</v>
      </c>
      <c r="S114" s="9">
        <v>346.65</v>
      </c>
      <c r="T114" s="9" t="s">
        <v>66</v>
      </c>
      <c r="U114" s="9" t="s">
        <v>66</v>
      </c>
      <c r="V114" s="9" t="s">
        <v>66</v>
      </c>
      <c r="W114" s="9" t="s">
        <v>66</v>
      </c>
      <c r="X114" s="9" t="s">
        <v>66</v>
      </c>
      <c r="Y114" s="9" t="s">
        <v>66</v>
      </c>
      <c r="Z114" s="9" t="s">
        <v>66</v>
      </c>
      <c r="AA114" s="9" t="s">
        <v>66</v>
      </c>
      <c r="AB114" s="9" t="s">
        <v>66</v>
      </c>
    </row>
    <row r="115" spans="1:28">
      <c r="A115" s="9">
        <v>198903</v>
      </c>
      <c r="B115" s="9">
        <v>564.39</v>
      </c>
      <c r="C115" s="9">
        <v>847.2</v>
      </c>
      <c r="D115" s="9">
        <v>363.66</v>
      </c>
      <c r="E115" s="9">
        <v>571.79999999999995</v>
      </c>
      <c r="F115" s="9">
        <v>855.24</v>
      </c>
      <c r="G115" s="9">
        <v>370.69</v>
      </c>
      <c r="H115" s="9">
        <v>539.15</v>
      </c>
      <c r="I115" s="9">
        <v>814.1</v>
      </c>
      <c r="J115" s="9">
        <v>358.34</v>
      </c>
      <c r="K115" s="9">
        <v>621.9</v>
      </c>
      <c r="L115" s="9">
        <v>888.78</v>
      </c>
      <c r="M115" s="9">
        <v>388.13</v>
      </c>
      <c r="N115" s="9">
        <v>590.41999999999996</v>
      </c>
      <c r="O115" s="9">
        <v>843.65</v>
      </c>
      <c r="P115" s="9">
        <v>377.28</v>
      </c>
      <c r="Q115" s="9">
        <v>530.98</v>
      </c>
      <c r="R115" s="9">
        <v>756.7</v>
      </c>
      <c r="S115" s="9">
        <v>355.89</v>
      </c>
      <c r="T115" s="9" t="s">
        <v>66</v>
      </c>
      <c r="U115" s="9" t="s">
        <v>66</v>
      </c>
      <c r="V115" s="9" t="s">
        <v>66</v>
      </c>
      <c r="W115" s="9" t="s">
        <v>66</v>
      </c>
      <c r="X115" s="9" t="s">
        <v>66</v>
      </c>
      <c r="Y115" s="9" t="s">
        <v>66</v>
      </c>
      <c r="Z115" s="9" t="s">
        <v>66</v>
      </c>
      <c r="AA115" s="9" t="s">
        <v>66</v>
      </c>
      <c r="AB115" s="9" t="s">
        <v>66</v>
      </c>
    </row>
    <row r="116" spans="1:28">
      <c r="A116" s="9">
        <v>198904</v>
      </c>
      <c r="B116" s="9">
        <v>570.54</v>
      </c>
      <c r="C116" s="9">
        <v>856.21</v>
      </c>
      <c r="D116" s="9">
        <v>367.73</v>
      </c>
      <c r="E116" s="9">
        <v>574.42999999999995</v>
      </c>
      <c r="F116" s="9">
        <v>858.17</v>
      </c>
      <c r="G116" s="9">
        <v>372.84</v>
      </c>
      <c r="H116" s="9">
        <v>536.65</v>
      </c>
      <c r="I116" s="9">
        <v>807.34</v>
      </c>
      <c r="J116" s="9">
        <v>357.9</v>
      </c>
      <c r="K116" s="9">
        <v>632.46</v>
      </c>
      <c r="L116" s="9">
        <v>903.89</v>
      </c>
      <c r="M116" s="9">
        <v>394.71</v>
      </c>
      <c r="N116" s="9">
        <v>605.34</v>
      </c>
      <c r="O116" s="9">
        <v>865.49</v>
      </c>
      <c r="P116" s="9">
        <v>386.53</v>
      </c>
      <c r="Q116" s="9">
        <v>554.09</v>
      </c>
      <c r="R116" s="9">
        <v>791.38</v>
      </c>
      <c r="S116" s="9">
        <v>370.4</v>
      </c>
      <c r="T116" s="9" t="s">
        <v>66</v>
      </c>
      <c r="U116" s="9" t="s">
        <v>66</v>
      </c>
      <c r="V116" s="9" t="s">
        <v>66</v>
      </c>
      <c r="W116" s="9" t="s">
        <v>66</v>
      </c>
      <c r="X116" s="9" t="s">
        <v>66</v>
      </c>
      <c r="Y116" s="9" t="s">
        <v>66</v>
      </c>
      <c r="Z116" s="9" t="s">
        <v>66</v>
      </c>
      <c r="AA116" s="9" t="s">
        <v>66</v>
      </c>
      <c r="AB116" s="9" t="s">
        <v>66</v>
      </c>
    </row>
    <row r="117" spans="1:28">
      <c r="A117" s="9">
        <v>198905</v>
      </c>
      <c r="B117" s="9">
        <v>580.33000000000004</v>
      </c>
      <c r="C117" s="9">
        <v>876.26</v>
      </c>
      <c r="D117" s="9">
        <v>371.57</v>
      </c>
      <c r="E117" s="9">
        <v>581.91999999999996</v>
      </c>
      <c r="F117" s="9">
        <v>876.15</v>
      </c>
      <c r="G117" s="9">
        <v>374.61</v>
      </c>
      <c r="H117" s="9">
        <v>543.71</v>
      </c>
      <c r="I117" s="9">
        <v>831.37</v>
      </c>
      <c r="J117" s="9">
        <v>357.16</v>
      </c>
      <c r="K117" s="9">
        <v>640.61</v>
      </c>
      <c r="L117" s="9">
        <v>913.86</v>
      </c>
      <c r="M117" s="9">
        <v>400.71</v>
      </c>
      <c r="N117" s="9">
        <v>617.89</v>
      </c>
      <c r="O117" s="9">
        <v>881.5</v>
      </c>
      <c r="P117" s="9">
        <v>395.62</v>
      </c>
      <c r="Q117" s="9">
        <v>574.98</v>
      </c>
      <c r="R117" s="9">
        <v>819.06</v>
      </c>
      <c r="S117" s="9">
        <v>385.58</v>
      </c>
      <c r="T117" s="9" t="s">
        <v>66</v>
      </c>
      <c r="U117" s="9" t="s">
        <v>66</v>
      </c>
      <c r="V117" s="9" t="s">
        <v>66</v>
      </c>
      <c r="W117" s="9" t="s">
        <v>66</v>
      </c>
      <c r="X117" s="9" t="s">
        <v>66</v>
      </c>
      <c r="Y117" s="9" t="s">
        <v>66</v>
      </c>
      <c r="Z117" s="9" t="s">
        <v>66</v>
      </c>
      <c r="AA117" s="9" t="s">
        <v>66</v>
      </c>
      <c r="AB117" s="9" t="s">
        <v>66</v>
      </c>
    </row>
    <row r="118" spans="1:28">
      <c r="A118" s="9">
        <v>198906</v>
      </c>
      <c r="B118" s="9">
        <v>558.82000000000005</v>
      </c>
      <c r="C118" s="9">
        <v>843.15</v>
      </c>
      <c r="D118" s="9">
        <v>358.1</v>
      </c>
      <c r="E118" s="9">
        <v>557.66999999999996</v>
      </c>
      <c r="F118" s="9">
        <v>839.17</v>
      </c>
      <c r="G118" s="9">
        <v>359.2</v>
      </c>
      <c r="H118" s="9">
        <v>515.99</v>
      </c>
      <c r="I118" s="9">
        <v>792.13</v>
      </c>
      <c r="J118" s="9">
        <v>337.67</v>
      </c>
      <c r="K118" s="9">
        <v>621.71</v>
      </c>
      <c r="L118" s="9">
        <v>880.51</v>
      </c>
      <c r="M118" s="9">
        <v>392.41</v>
      </c>
      <c r="N118" s="9">
        <v>602.57000000000005</v>
      </c>
      <c r="O118" s="9">
        <v>854.66</v>
      </c>
      <c r="P118" s="9">
        <v>388.61</v>
      </c>
      <c r="Q118" s="9">
        <v>566.55999999999995</v>
      </c>
      <c r="R118" s="9">
        <v>804.8</v>
      </c>
      <c r="S118" s="9">
        <v>381.2</v>
      </c>
      <c r="T118" s="9" t="s">
        <v>66</v>
      </c>
      <c r="U118" s="9" t="s">
        <v>66</v>
      </c>
      <c r="V118" s="9" t="s">
        <v>66</v>
      </c>
      <c r="W118" s="9" t="s">
        <v>66</v>
      </c>
      <c r="X118" s="9" t="s">
        <v>66</v>
      </c>
      <c r="Y118" s="9" t="s">
        <v>66</v>
      </c>
      <c r="Z118" s="9" t="s">
        <v>66</v>
      </c>
      <c r="AA118" s="9" t="s">
        <v>66</v>
      </c>
      <c r="AB118" s="9" t="s">
        <v>66</v>
      </c>
    </row>
    <row r="119" spans="1:28">
      <c r="A119" s="9">
        <v>198907</v>
      </c>
      <c r="B119" s="9">
        <v>599.66</v>
      </c>
      <c r="C119" s="9">
        <v>903.58</v>
      </c>
      <c r="D119" s="9">
        <v>384.81</v>
      </c>
      <c r="E119" s="9">
        <v>600.45000000000005</v>
      </c>
      <c r="F119" s="9">
        <v>901.48</v>
      </c>
      <c r="G119" s="9">
        <v>387.7</v>
      </c>
      <c r="H119" s="9">
        <v>558.64</v>
      </c>
      <c r="I119" s="9">
        <v>847.64</v>
      </c>
      <c r="J119" s="9">
        <v>369.63</v>
      </c>
      <c r="K119" s="9">
        <v>664.67</v>
      </c>
      <c r="L119" s="9">
        <v>950.04</v>
      </c>
      <c r="M119" s="9">
        <v>414.74</v>
      </c>
      <c r="N119" s="9">
        <v>641.63</v>
      </c>
      <c r="O119" s="9">
        <v>916.98</v>
      </c>
      <c r="P119" s="9">
        <v>409.98</v>
      </c>
      <c r="Q119" s="9">
        <v>598.29999999999995</v>
      </c>
      <c r="R119" s="9">
        <v>853.2</v>
      </c>
      <c r="S119" s="9">
        <v>400.71</v>
      </c>
      <c r="T119" s="9" t="s">
        <v>66</v>
      </c>
      <c r="U119" s="9" t="s">
        <v>66</v>
      </c>
      <c r="V119" s="9" t="s">
        <v>66</v>
      </c>
      <c r="W119" s="9" t="s">
        <v>66</v>
      </c>
      <c r="X119" s="9" t="s">
        <v>66</v>
      </c>
      <c r="Y119" s="9" t="s">
        <v>66</v>
      </c>
      <c r="Z119" s="9" t="s">
        <v>66</v>
      </c>
      <c r="AA119" s="9" t="s">
        <v>66</v>
      </c>
      <c r="AB119" s="9" t="s">
        <v>66</v>
      </c>
    </row>
    <row r="120" spans="1:28">
      <c r="A120" s="9">
        <v>198908</v>
      </c>
      <c r="B120" s="9">
        <v>591.28</v>
      </c>
      <c r="C120" s="9">
        <v>894.74</v>
      </c>
      <c r="D120" s="9">
        <v>377.68</v>
      </c>
      <c r="E120" s="9">
        <v>585.92999999999995</v>
      </c>
      <c r="F120" s="9">
        <v>884.97</v>
      </c>
      <c r="G120" s="9">
        <v>375.92</v>
      </c>
      <c r="H120" s="9">
        <v>534.82000000000005</v>
      </c>
      <c r="I120" s="9">
        <v>821</v>
      </c>
      <c r="J120" s="9">
        <v>350</v>
      </c>
      <c r="K120" s="9">
        <v>664.49</v>
      </c>
      <c r="L120" s="9">
        <v>946.58</v>
      </c>
      <c r="M120" s="9">
        <v>416.39</v>
      </c>
      <c r="N120" s="9">
        <v>648.73</v>
      </c>
      <c r="O120" s="9">
        <v>923.14</v>
      </c>
      <c r="P120" s="9">
        <v>416.74</v>
      </c>
      <c r="Q120" s="9">
        <v>619.14</v>
      </c>
      <c r="R120" s="9">
        <v>877.94</v>
      </c>
      <c r="S120" s="9">
        <v>417.43</v>
      </c>
      <c r="T120" s="9" t="s">
        <v>66</v>
      </c>
      <c r="U120" s="9" t="s">
        <v>66</v>
      </c>
      <c r="V120" s="9" t="s">
        <v>66</v>
      </c>
      <c r="W120" s="9" t="s">
        <v>66</v>
      </c>
      <c r="X120" s="9" t="s">
        <v>66</v>
      </c>
      <c r="Y120" s="9" t="s">
        <v>66</v>
      </c>
      <c r="Z120" s="9" t="s">
        <v>66</v>
      </c>
      <c r="AA120" s="9" t="s">
        <v>66</v>
      </c>
      <c r="AB120" s="9" t="s">
        <v>66</v>
      </c>
    </row>
    <row r="121" spans="1:28">
      <c r="A121" s="9">
        <v>198909</v>
      </c>
      <c r="B121" s="9">
        <v>618.07000000000005</v>
      </c>
      <c r="C121" s="9">
        <v>945.62</v>
      </c>
      <c r="D121" s="9">
        <v>390.02</v>
      </c>
      <c r="E121" s="9">
        <v>606.65</v>
      </c>
      <c r="F121" s="9">
        <v>925.7</v>
      </c>
      <c r="G121" s="9">
        <v>384.9</v>
      </c>
      <c r="H121" s="9">
        <v>544.22</v>
      </c>
      <c r="I121" s="9">
        <v>839.31</v>
      </c>
      <c r="J121" s="9">
        <v>354.58</v>
      </c>
      <c r="K121" s="9">
        <v>702.6</v>
      </c>
      <c r="L121" s="9">
        <v>1014.49</v>
      </c>
      <c r="M121" s="9">
        <v>432.76</v>
      </c>
      <c r="N121" s="9">
        <v>692.98</v>
      </c>
      <c r="O121" s="9">
        <v>999</v>
      </c>
      <c r="P121" s="9">
        <v>438.04</v>
      </c>
      <c r="Q121" s="9">
        <v>674.92</v>
      </c>
      <c r="R121" s="9">
        <v>969.12</v>
      </c>
      <c r="S121" s="9">
        <v>448.32</v>
      </c>
      <c r="T121" s="9" t="s">
        <v>66</v>
      </c>
      <c r="U121" s="9" t="s">
        <v>66</v>
      </c>
      <c r="V121" s="9" t="s">
        <v>66</v>
      </c>
      <c r="W121" s="9" t="s">
        <v>66</v>
      </c>
      <c r="X121" s="9" t="s">
        <v>66</v>
      </c>
      <c r="Y121" s="9" t="s">
        <v>66</v>
      </c>
      <c r="Z121" s="9" t="s">
        <v>66</v>
      </c>
      <c r="AA121" s="9" t="s">
        <v>66</v>
      </c>
      <c r="AB121" s="9" t="s">
        <v>66</v>
      </c>
    </row>
    <row r="122" spans="1:28">
      <c r="A122" s="9">
        <v>198910</v>
      </c>
      <c r="B122" s="9">
        <v>618.82000000000005</v>
      </c>
      <c r="C122" s="9">
        <v>953.46</v>
      </c>
      <c r="D122" s="9">
        <v>387.41</v>
      </c>
      <c r="E122" s="9">
        <v>608.01</v>
      </c>
      <c r="F122" s="9">
        <v>934.89</v>
      </c>
      <c r="G122" s="9">
        <v>382.49</v>
      </c>
      <c r="H122" s="9">
        <v>545.14</v>
      </c>
      <c r="I122" s="9">
        <v>852.12</v>
      </c>
      <c r="J122" s="9">
        <v>350.55</v>
      </c>
      <c r="K122" s="9">
        <v>704.62</v>
      </c>
      <c r="L122" s="9">
        <v>1018.99</v>
      </c>
      <c r="M122" s="9">
        <v>433.13</v>
      </c>
      <c r="N122" s="9">
        <v>693.55</v>
      </c>
      <c r="O122" s="9">
        <v>1002.46</v>
      </c>
      <c r="P122" s="9">
        <v>436.96</v>
      </c>
      <c r="Q122" s="9">
        <v>672.84</v>
      </c>
      <c r="R122" s="9">
        <v>970.69</v>
      </c>
      <c r="S122" s="9">
        <v>444.39</v>
      </c>
      <c r="T122" s="9" t="s">
        <v>66</v>
      </c>
      <c r="U122" s="9" t="s">
        <v>66</v>
      </c>
      <c r="V122" s="9" t="s">
        <v>66</v>
      </c>
      <c r="W122" s="9" t="s">
        <v>66</v>
      </c>
      <c r="X122" s="9" t="s">
        <v>66</v>
      </c>
      <c r="Y122" s="9" t="s">
        <v>66</v>
      </c>
      <c r="Z122" s="9" t="s">
        <v>66</v>
      </c>
      <c r="AA122" s="9" t="s">
        <v>66</v>
      </c>
      <c r="AB122" s="9" t="s">
        <v>66</v>
      </c>
    </row>
    <row r="123" spans="1:28">
      <c r="A123" s="9">
        <v>198911</v>
      </c>
      <c r="B123" s="9">
        <v>650</v>
      </c>
      <c r="C123" s="9">
        <v>998.41</v>
      </c>
      <c r="D123" s="9">
        <v>408.36</v>
      </c>
      <c r="E123" s="9">
        <v>639.70000000000005</v>
      </c>
      <c r="F123" s="9">
        <v>978.08</v>
      </c>
      <c r="G123" s="9">
        <v>404.97</v>
      </c>
      <c r="H123" s="9">
        <v>578.87</v>
      </c>
      <c r="I123" s="9">
        <v>890.75</v>
      </c>
      <c r="J123" s="9">
        <v>377.97</v>
      </c>
      <c r="K123" s="9">
        <v>733.24</v>
      </c>
      <c r="L123" s="9">
        <v>1066.97</v>
      </c>
      <c r="M123" s="9">
        <v>447.07</v>
      </c>
      <c r="N123" s="9">
        <v>722.27</v>
      </c>
      <c r="O123" s="9">
        <v>1050.96</v>
      </c>
      <c r="P123" s="9">
        <v>451.19</v>
      </c>
      <c r="Q123" s="9">
        <v>701.77</v>
      </c>
      <c r="R123" s="9">
        <v>1020.21</v>
      </c>
      <c r="S123" s="9">
        <v>459.16</v>
      </c>
      <c r="T123" s="9" t="s">
        <v>66</v>
      </c>
      <c r="U123" s="9" t="s">
        <v>66</v>
      </c>
      <c r="V123" s="9" t="s">
        <v>66</v>
      </c>
      <c r="W123" s="9" t="s">
        <v>66</v>
      </c>
      <c r="X123" s="9" t="s">
        <v>66</v>
      </c>
      <c r="Y123" s="9" t="s">
        <v>66</v>
      </c>
      <c r="Z123" s="9" t="s">
        <v>66</v>
      </c>
      <c r="AA123" s="9" t="s">
        <v>66</v>
      </c>
      <c r="AB123" s="9" t="s">
        <v>66</v>
      </c>
    </row>
    <row r="124" spans="1:28">
      <c r="A124" s="9">
        <v>198912</v>
      </c>
      <c r="B124" s="9">
        <v>659.83</v>
      </c>
      <c r="C124" s="9">
        <v>1016.21</v>
      </c>
      <c r="D124" s="9">
        <v>413.29</v>
      </c>
      <c r="E124" s="9">
        <v>643.16999999999996</v>
      </c>
      <c r="F124" s="9">
        <v>986.16</v>
      </c>
      <c r="G124" s="9">
        <v>405.9</v>
      </c>
      <c r="H124" s="9">
        <v>572.79</v>
      </c>
      <c r="I124" s="9">
        <v>883.73</v>
      </c>
      <c r="J124" s="9">
        <v>373.06</v>
      </c>
      <c r="K124" s="9">
        <v>751.29</v>
      </c>
      <c r="L124" s="9">
        <v>1093.6199999999999</v>
      </c>
      <c r="M124" s="9">
        <v>457.87</v>
      </c>
      <c r="N124" s="9">
        <v>747.94</v>
      </c>
      <c r="O124" s="9">
        <v>1088.3800000000001</v>
      </c>
      <c r="P124" s="9">
        <v>467.2</v>
      </c>
      <c r="Q124" s="9">
        <v>741.67</v>
      </c>
      <c r="R124" s="9">
        <v>1078.31</v>
      </c>
      <c r="S124" s="9">
        <v>485.23</v>
      </c>
      <c r="T124" s="9" t="s">
        <v>66</v>
      </c>
      <c r="U124" s="9" t="s">
        <v>66</v>
      </c>
      <c r="V124" s="9" t="s">
        <v>66</v>
      </c>
      <c r="W124" s="9" t="s">
        <v>66</v>
      </c>
      <c r="X124" s="9" t="s">
        <v>66</v>
      </c>
      <c r="Y124" s="9" t="s">
        <v>66</v>
      </c>
      <c r="Z124" s="9" t="s">
        <v>66</v>
      </c>
      <c r="AA124" s="9" t="s">
        <v>66</v>
      </c>
      <c r="AB124" s="9" t="s">
        <v>66</v>
      </c>
    </row>
    <row r="125" spans="1:28">
      <c r="A125" s="9">
        <v>199001</v>
      </c>
      <c r="B125" s="9">
        <v>630.04999999999995</v>
      </c>
      <c r="C125" s="9">
        <v>966.77</v>
      </c>
      <c r="D125" s="9">
        <v>396.09</v>
      </c>
      <c r="E125" s="9">
        <v>608.87</v>
      </c>
      <c r="F125" s="9">
        <v>932</v>
      </c>
      <c r="G125" s="9">
        <v>384.95</v>
      </c>
      <c r="H125" s="9">
        <v>536.5</v>
      </c>
      <c r="I125" s="9">
        <v>831.16</v>
      </c>
      <c r="J125" s="9">
        <v>347.65</v>
      </c>
      <c r="K125" s="9">
        <v>721.36</v>
      </c>
      <c r="L125" s="9">
        <v>1041.22</v>
      </c>
      <c r="M125" s="9">
        <v>443.07</v>
      </c>
      <c r="N125" s="9">
        <v>727.48</v>
      </c>
      <c r="O125" s="9">
        <v>1050.23</v>
      </c>
      <c r="P125" s="9">
        <v>456.9</v>
      </c>
      <c r="Q125" s="9">
        <v>741.64</v>
      </c>
      <c r="R125" s="9">
        <v>1076.47</v>
      </c>
      <c r="S125" s="9">
        <v>485.7</v>
      </c>
      <c r="T125" s="9" t="s">
        <v>66</v>
      </c>
      <c r="U125" s="9" t="s">
        <v>66</v>
      </c>
      <c r="V125" s="9" t="s">
        <v>66</v>
      </c>
      <c r="W125" s="9" t="s">
        <v>66</v>
      </c>
      <c r="X125" s="9" t="s">
        <v>66</v>
      </c>
      <c r="Y125" s="9" t="s">
        <v>66</v>
      </c>
      <c r="Z125" s="9" t="s">
        <v>66</v>
      </c>
      <c r="AA125" s="9" t="s">
        <v>66</v>
      </c>
      <c r="AB125" s="9" t="s">
        <v>66</v>
      </c>
    </row>
    <row r="126" spans="1:28">
      <c r="A126" s="9">
        <v>199002</v>
      </c>
      <c r="B126" s="9">
        <v>593.86</v>
      </c>
      <c r="C126" s="9">
        <v>903.04</v>
      </c>
      <c r="D126" s="9">
        <v>376.66</v>
      </c>
      <c r="E126" s="9">
        <v>568.47</v>
      </c>
      <c r="F126" s="9">
        <v>863.55</v>
      </c>
      <c r="G126" s="9">
        <v>362.37</v>
      </c>
      <c r="H126" s="9">
        <v>496.98</v>
      </c>
      <c r="I126" s="9">
        <v>765.59</v>
      </c>
      <c r="J126" s="9">
        <v>324.29000000000002</v>
      </c>
      <c r="K126" s="9">
        <v>680.42</v>
      </c>
      <c r="L126" s="9">
        <v>973.34</v>
      </c>
      <c r="M126" s="9">
        <v>421.34</v>
      </c>
      <c r="N126" s="9">
        <v>696.41</v>
      </c>
      <c r="O126" s="9">
        <v>996.32</v>
      </c>
      <c r="P126" s="9">
        <v>440.6</v>
      </c>
      <c r="Q126" s="9">
        <v>733.26</v>
      </c>
      <c r="R126" s="9">
        <v>1062.93</v>
      </c>
      <c r="S126" s="9">
        <v>480.61</v>
      </c>
      <c r="T126" s="9" t="s">
        <v>66</v>
      </c>
      <c r="U126" s="9" t="s">
        <v>66</v>
      </c>
      <c r="V126" s="9" t="s">
        <v>66</v>
      </c>
      <c r="W126" s="9" t="s">
        <v>66</v>
      </c>
      <c r="X126" s="9" t="s">
        <v>66</v>
      </c>
      <c r="Y126" s="9" t="s">
        <v>66</v>
      </c>
      <c r="Z126" s="9" t="s">
        <v>66</v>
      </c>
      <c r="AA126" s="9" t="s">
        <v>66</v>
      </c>
      <c r="AB126" s="9" t="s">
        <v>66</v>
      </c>
    </row>
    <row r="127" spans="1:28">
      <c r="A127" s="9">
        <v>199003</v>
      </c>
      <c r="B127" s="9">
        <v>516.99</v>
      </c>
      <c r="C127" s="9">
        <v>790.94</v>
      </c>
      <c r="D127" s="9">
        <v>325.95999999999998</v>
      </c>
      <c r="E127" s="9">
        <v>489.78</v>
      </c>
      <c r="F127" s="9">
        <v>751.23</v>
      </c>
      <c r="G127" s="9">
        <v>308.98</v>
      </c>
      <c r="H127" s="9">
        <v>424.35</v>
      </c>
      <c r="I127" s="9">
        <v>669.22</v>
      </c>
      <c r="J127" s="9">
        <v>268.87</v>
      </c>
      <c r="K127" s="9">
        <v>593.01</v>
      </c>
      <c r="L127" s="9">
        <v>840.66</v>
      </c>
      <c r="M127" s="9">
        <v>370.19</v>
      </c>
      <c r="N127" s="9">
        <v>616.49</v>
      </c>
      <c r="O127" s="9">
        <v>874.56</v>
      </c>
      <c r="P127" s="9">
        <v>392.67</v>
      </c>
      <c r="Q127" s="9">
        <v>670.51</v>
      </c>
      <c r="R127" s="9">
        <v>972.75</v>
      </c>
      <c r="S127" s="9">
        <v>439.26</v>
      </c>
      <c r="T127" s="9" t="s">
        <v>66</v>
      </c>
      <c r="U127" s="9" t="s">
        <v>66</v>
      </c>
      <c r="V127" s="9" t="s">
        <v>66</v>
      </c>
      <c r="W127" s="9" t="s">
        <v>66</v>
      </c>
      <c r="X127" s="9" t="s">
        <v>66</v>
      </c>
      <c r="Y127" s="9" t="s">
        <v>66</v>
      </c>
      <c r="Z127" s="9" t="s">
        <v>66</v>
      </c>
      <c r="AA127" s="9" t="s">
        <v>66</v>
      </c>
      <c r="AB127" s="9" t="s">
        <v>66</v>
      </c>
    </row>
    <row r="128" spans="1:28">
      <c r="A128" s="9">
        <v>199004</v>
      </c>
      <c r="B128" s="9">
        <v>514.99</v>
      </c>
      <c r="C128" s="9">
        <v>790.38</v>
      </c>
      <c r="D128" s="9">
        <v>323.68</v>
      </c>
      <c r="E128" s="9">
        <v>494.57</v>
      </c>
      <c r="F128" s="9">
        <v>758.6</v>
      </c>
      <c r="G128" s="9">
        <v>311.99</v>
      </c>
      <c r="H128" s="9">
        <v>433</v>
      </c>
      <c r="I128" s="9">
        <v>682.8</v>
      </c>
      <c r="J128" s="9">
        <v>274.39</v>
      </c>
      <c r="K128" s="9">
        <v>590.9</v>
      </c>
      <c r="L128" s="9">
        <v>835.62</v>
      </c>
      <c r="M128" s="9">
        <v>369.67</v>
      </c>
      <c r="N128" s="9">
        <v>601.54</v>
      </c>
      <c r="O128" s="9">
        <v>854.23</v>
      </c>
      <c r="P128" s="9">
        <v>382.85</v>
      </c>
      <c r="Q128" s="9">
        <v>625.98</v>
      </c>
      <c r="R128" s="9">
        <v>908.01</v>
      </c>
      <c r="S128" s="9">
        <v>410.12</v>
      </c>
      <c r="T128" s="9" t="s">
        <v>66</v>
      </c>
      <c r="U128" s="9" t="s">
        <v>66</v>
      </c>
      <c r="V128" s="9" t="s">
        <v>66</v>
      </c>
      <c r="W128" s="9" t="s">
        <v>66</v>
      </c>
      <c r="X128" s="9" t="s">
        <v>66</v>
      </c>
      <c r="Y128" s="9" t="s">
        <v>66</v>
      </c>
      <c r="Z128" s="9" t="s">
        <v>66</v>
      </c>
      <c r="AA128" s="9" t="s">
        <v>66</v>
      </c>
      <c r="AB128" s="9" t="s">
        <v>66</v>
      </c>
    </row>
    <row r="129" spans="1:28">
      <c r="A129" s="9">
        <v>199005</v>
      </c>
      <c r="B129" s="9">
        <v>568.69000000000005</v>
      </c>
      <c r="C129" s="9">
        <v>870.44</v>
      </c>
      <c r="D129" s="9">
        <v>358.4</v>
      </c>
      <c r="E129" s="9">
        <v>544.07000000000005</v>
      </c>
      <c r="F129" s="9">
        <v>833.08</v>
      </c>
      <c r="G129" s="9">
        <v>343.86</v>
      </c>
      <c r="H129" s="9">
        <v>475.39</v>
      </c>
      <c r="I129" s="9">
        <v>744.88</v>
      </c>
      <c r="J129" s="9">
        <v>303.70999999999998</v>
      </c>
      <c r="K129" s="9">
        <v>651.70000000000005</v>
      </c>
      <c r="L129" s="9">
        <v>927.06</v>
      </c>
      <c r="M129" s="9">
        <v>405.58</v>
      </c>
      <c r="N129" s="9">
        <v>667.66</v>
      </c>
      <c r="O129" s="9">
        <v>950.72</v>
      </c>
      <c r="P129" s="9">
        <v>424.01</v>
      </c>
      <c r="Q129" s="9">
        <v>704.32</v>
      </c>
      <c r="R129" s="9">
        <v>1019.06</v>
      </c>
      <c r="S129" s="9">
        <v>462.17</v>
      </c>
      <c r="T129" s="9" t="s">
        <v>66</v>
      </c>
      <c r="U129" s="9" t="s">
        <v>66</v>
      </c>
      <c r="V129" s="9" t="s">
        <v>66</v>
      </c>
      <c r="W129" s="9" t="s">
        <v>66</v>
      </c>
      <c r="X129" s="9" t="s">
        <v>66</v>
      </c>
      <c r="Y129" s="9" t="s">
        <v>66</v>
      </c>
      <c r="Z129" s="9" t="s">
        <v>66</v>
      </c>
      <c r="AA129" s="9" t="s">
        <v>66</v>
      </c>
      <c r="AB129" s="9" t="s">
        <v>66</v>
      </c>
    </row>
    <row r="130" spans="1:28">
      <c r="A130" s="9">
        <v>199006</v>
      </c>
      <c r="B130" s="9">
        <v>551.09</v>
      </c>
      <c r="C130" s="9">
        <v>834.78</v>
      </c>
      <c r="D130" s="9">
        <v>350.85</v>
      </c>
      <c r="E130" s="9">
        <v>519.63</v>
      </c>
      <c r="F130" s="9">
        <v>790.13</v>
      </c>
      <c r="G130" s="9">
        <v>330.89</v>
      </c>
      <c r="H130" s="9">
        <v>446.25</v>
      </c>
      <c r="I130" s="9">
        <v>699.01</v>
      </c>
      <c r="J130" s="9">
        <v>285.20999999999998</v>
      </c>
      <c r="K130" s="9">
        <v>636.07000000000005</v>
      </c>
      <c r="L130" s="9">
        <v>893.4</v>
      </c>
      <c r="M130" s="9">
        <v>400.3</v>
      </c>
      <c r="N130" s="9">
        <v>664.63</v>
      </c>
      <c r="O130" s="9">
        <v>933.36</v>
      </c>
      <c r="P130" s="9">
        <v>426.7</v>
      </c>
      <c r="Q130" s="9">
        <v>730.22</v>
      </c>
      <c r="R130" s="9">
        <v>1048.79</v>
      </c>
      <c r="S130" s="9">
        <v>481.32</v>
      </c>
      <c r="T130" s="9" t="s">
        <v>66</v>
      </c>
      <c r="U130" s="9" t="s">
        <v>66</v>
      </c>
      <c r="V130" s="9" t="s">
        <v>66</v>
      </c>
      <c r="W130" s="9" t="s">
        <v>66</v>
      </c>
      <c r="X130" s="9" t="s">
        <v>66</v>
      </c>
      <c r="Y130" s="9" t="s">
        <v>66</v>
      </c>
      <c r="Z130" s="9" t="s">
        <v>66</v>
      </c>
      <c r="AA130" s="9" t="s">
        <v>66</v>
      </c>
      <c r="AB130" s="9" t="s">
        <v>66</v>
      </c>
    </row>
    <row r="131" spans="1:28">
      <c r="A131" s="9">
        <v>199007</v>
      </c>
      <c r="B131" s="9">
        <v>534.48</v>
      </c>
      <c r="C131" s="9">
        <v>802.25</v>
      </c>
      <c r="D131" s="9">
        <v>343.27</v>
      </c>
      <c r="E131" s="9">
        <v>498.05</v>
      </c>
      <c r="F131" s="9">
        <v>752.94</v>
      </c>
      <c r="G131" s="9">
        <v>319.12</v>
      </c>
      <c r="H131" s="9">
        <v>417.86</v>
      </c>
      <c r="I131" s="9">
        <v>651.36</v>
      </c>
      <c r="J131" s="9">
        <v>268.70999999999998</v>
      </c>
      <c r="K131" s="9">
        <v>626.97</v>
      </c>
      <c r="L131" s="9">
        <v>879.27</v>
      </c>
      <c r="M131" s="9">
        <v>395.1</v>
      </c>
      <c r="N131" s="9">
        <v>662.91</v>
      </c>
      <c r="O131" s="9">
        <v>925.79</v>
      </c>
      <c r="P131" s="9">
        <v>427.42</v>
      </c>
      <c r="Q131" s="9">
        <v>745.23</v>
      </c>
      <c r="R131" s="9">
        <v>1059.76</v>
      </c>
      <c r="S131" s="9">
        <v>494.17</v>
      </c>
      <c r="T131" s="9" t="s">
        <v>66</v>
      </c>
      <c r="U131" s="9" t="s">
        <v>66</v>
      </c>
      <c r="V131" s="9" t="s">
        <v>66</v>
      </c>
      <c r="W131" s="9" t="s">
        <v>66</v>
      </c>
      <c r="X131" s="9" t="s">
        <v>66</v>
      </c>
      <c r="Y131" s="9" t="s">
        <v>66</v>
      </c>
      <c r="Z131" s="9" t="s">
        <v>66</v>
      </c>
      <c r="AA131" s="9" t="s">
        <v>66</v>
      </c>
      <c r="AB131" s="9" t="s">
        <v>66</v>
      </c>
    </row>
    <row r="132" spans="1:28">
      <c r="A132" s="9">
        <v>199008</v>
      </c>
      <c r="B132" s="9">
        <v>466.62</v>
      </c>
      <c r="C132" s="9">
        <v>710.91</v>
      </c>
      <c r="D132" s="9">
        <v>295.41000000000003</v>
      </c>
      <c r="E132" s="9">
        <v>437.61</v>
      </c>
      <c r="F132" s="9">
        <v>671.8</v>
      </c>
      <c r="G132" s="9">
        <v>275.8</v>
      </c>
      <c r="H132" s="9">
        <v>373.3</v>
      </c>
      <c r="I132" s="9">
        <v>592.85</v>
      </c>
      <c r="J132" s="9">
        <v>234.39</v>
      </c>
      <c r="K132" s="9">
        <v>540.08000000000004</v>
      </c>
      <c r="L132" s="9">
        <v>762.4</v>
      </c>
      <c r="M132" s="9">
        <v>338.41</v>
      </c>
      <c r="N132" s="9">
        <v>568.39</v>
      </c>
      <c r="O132" s="9">
        <v>798.42</v>
      </c>
      <c r="P132" s="9">
        <v>364.85</v>
      </c>
      <c r="Q132" s="9">
        <v>633.14</v>
      </c>
      <c r="R132" s="9">
        <v>902</v>
      </c>
      <c r="S132" s="9">
        <v>419.39</v>
      </c>
      <c r="T132" s="9" t="s">
        <v>66</v>
      </c>
      <c r="U132" s="9" t="s">
        <v>66</v>
      </c>
      <c r="V132" s="9" t="s">
        <v>66</v>
      </c>
      <c r="W132" s="9" t="s">
        <v>66</v>
      </c>
      <c r="X132" s="9" t="s">
        <v>66</v>
      </c>
      <c r="Y132" s="9" t="s">
        <v>66</v>
      </c>
      <c r="Z132" s="9" t="s">
        <v>66</v>
      </c>
      <c r="AA132" s="9" t="s">
        <v>66</v>
      </c>
      <c r="AB132" s="9" t="s">
        <v>66</v>
      </c>
    </row>
    <row r="133" spans="1:28">
      <c r="A133" s="9">
        <v>199009</v>
      </c>
      <c r="B133" s="9">
        <v>373.32</v>
      </c>
      <c r="C133" s="9">
        <v>580.59</v>
      </c>
      <c r="D133" s="9">
        <v>231.54</v>
      </c>
      <c r="E133" s="9">
        <v>351.58</v>
      </c>
      <c r="F133" s="9">
        <v>548.4</v>
      </c>
      <c r="G133" s="9">
        <v>217.69</v>
      </c>
      <c r="H133" s="9">
        <v>303.23</v>
      </c>
      <c r="I133" s="9">
        <v>487.2</v>
      </c>
      <c r="J133" s="9">
        <v>187.46</v>
      </c>
      <c r="K133" s="9">
        <v>428.11</v>
      </c>
      <c r="L133" s="9">
        <v>616.23</v>
      </c>
      <c r="M133" s="9">
        <v>263.63</v>
      </c>
      <c r="N133" s="9">
        <v>449.18</v>
      </c>
      <c r="O133" s="9">
        <v>647.86</v>
      </c>
      <c r="P133" s="9">
        <v>282.37</v>
      </c>
      <c r="Q133" s="9">
        <v>497.37</v>
      </c>
      <c r="R133" s="9">
        <v>738.7</v>
      </c>
      <c r="S133" s="9">
        <v>321.04000000000002</v>
      </c>
      <c r="T133" s="9" t="s">
        <v>66</v>
      </c>
      <c r="U133" s="9" t="s">
        <v>66</v>
      </c>
      <c r="V133" s="9" t="s">
        <v>66</v>
      </c>
      <c r="W133" s="9" t="s">
        <v>66</v>
      </c>
      <c r="X133" s="9" t="s">
        <v>66</v>
      </c>
      <c r="Y133" s="9" t="s">
        <v>66</v>
      </c>
      <c r="Z133" s="9" t="s">
        <v>66</v>
      </c>
      <c r="AA133" s="9" t="s">
        <v>66</v>
      </c>
      <c r="AB133" s="9" t="s">
        <v>66</v>
      </c>
    </row>
    <row r="134" spans="1:28">
      <c r="A134" s="9">
        <v>199010</v>
      </c>
      <c r="B134" s="9">
        <v>440.81</v>
      </c>
      <c r="C134" s="9">
        <v>666.68</v>
      </c>
      <c r="D134" s="9">
        <v>281.06</v>
      </c>
      <c r="E134" s="9">
        <v>414.66</v>
      </c>
      <c r="F134" s="9">
        <v>629.49</v>
      </c>
      <c r="G134" s="9">
        <v>264.51</v>
      </c>
      <c r="H134" s="9">
        <v>354.41</v>
      </c>
      <c r="I134" s="9">
        <v>551.78</v>
      </c>
      <c r="J134" s="9">
        <v>228.26</v>
      </c>
      <c r="K134" s="9">
        <v>510.58</v>
      </c>
      <c r="L134" s="9">
        <v>721.45</v>
      </c>
      <c r="M134" s="9">
        <v>319.64</v>
      </c>
      <c r="N134" s="9">
        <v>534.82000000000005</v>
      </c>
      <c r="O134" s="9">
        <v>754.71</v>
      </c>
      <c r="P134" s="9">
        <v>342.09</v>
      </c>
      <c r="Q134" s="9">
        <v>590.24</v>
      </c>
      <c r="R134" s="9">
        <v>850.04</v>
      </c>
      <c r="S134" s="9">
        <v>388.42</v>
      </c>
      <c r="T134" s="9" t="s">
        <v>66</v>
      </c>
      <c r="U134" s="9" t="s">
        <v>66</v>
      </c>
      <c r="V134" s="9" t="s">
        <v>66</v>
      </c>
      <c r="W134" s="9" t="s">
        <v>66</v>
      </c>
      <c r="X134" s="9" t="s">
        <v>66</v>
      </c>
      <c r="Y134" s="9" t="s">
        <v>66</v>
      </c>
      <c r="Z134" s="9" t="s">
        <v>66</v>
      </c>
      <c r="AA134" s="9" t="s">
        <v>66</v>
      </c>
      <c r="AB134" s="9" t="s">
        <v>66</v>
      </c>
    </row>
    <row r="135" spans="1:28">
      <c r="A135" s="9">
        <v>199011</v>
      </c>
      <c r="B135" s="9">
        <v>385.89</v>
      </c>
      <c r="C135" s="9">
        <v>594.54</v>
      </c>
      <c r="D135" s="9">
        <v>241.62</v>
      </c>
      <c r="E135" s="9">
        <v>365.6</v>
      </c>
      <c r="F135" s="9">
        <v>564.29</v>
      </c>
      <c r="G135" s="9">
        <v>229.06</v>
      </c>
      <c r="H135" s="9">
        <v>318.11</v>
      </c>
      <c r="I135" s="9">
        <v>499.61</v>
      </c>
      <c r="J135" s="9">
        <v>202.63</v>
      </c>
      <c r="K135" s="9">
        <v>440.32</v>
      </c>
      <c r="L135" s="9">
        <v>637.29</v>
      </c>
      <c r="M135" s="9">
        <v>269.79000000000002</v>
      </c>
      <c r="N135" s="9">
        <v>458.67</v>
      </c>
      <c r="O135" s="9">
        <v>662.52</v>
      </c>
      <c r="P135" s="9">
        <v>288</v>
      </c>
      <c r="Q135" s="9">
        <v>500.53</v>
      </c>
      <c r="R135" s="9">
        <v>734.59</v>
      </c>
      <c r="S135" s="9">
        <v>325.55</v>
      </c>
      <c r="T135" s="9" t="s">
        <v>66</v>
      </c>
      <c r="U135" s="9" t="s">
        <v>66</v>
      </c>
      <c r="V135" s="9" t="s">
        <v>66</v>
      </c>
      <c r="W135" s="9" t="s">
        <v>66</v>
      </c>
      <c r="X135" s="9" t="s">
        <v>66</v>
      </c>
      <c r="Y135" s="9" t="s">
        <v>66</v>
      </c>
      <c r="Z135" s="9" t="s">
        <v>66</v>
      </c>
      <c r="AA135" s="9" t="s">
        <v>66</v>
      </c>
      <c r="AB135" s="9" t="s">
        <v>66</v>
      </c>
    </row>
    <row r="136" spans="1:28">
      <c r="A136" s="9">
        <v>199012</v>
      </c>
      <c r="B136" s="9">
        <v>401.7</v>
      </c>
      <c r="C136" s="9">
        <v>623.16999999999996</v>
      </c>
      <c r="D136" s="9">
        <v>249.79</v>
      </c>
      <c r="E136" s="9">
        <v>385.37</v>
      </c>
      <c r="F136" s="9">
        <v>596.59</v>
      </c>
      <c r="G136" s="9">
        <v>240.64</v>
      </c>
      <c r="H136" s="9">
        <v>341.95</v>
      </c>
      <c r="I136" s="9">
        <v>532.79999999999995</v>
      </c>
      <c r="J136" s="9">
        <v>220.01</v>
      </c>
      <c r="K136" s="9">
        <v>452.52</v>
      </c>
      <c r="L136" s="9">
        <v>665.1</v>
      </c>
      <c r="M136" s="9">
        <v>273.33</v>
      </c>
      <c r="N136" s="9">
        <v>464.32</v>
      </c>
      <c r="O136" s="9">
        <v>681.61</v>
      </c>
      <c r="P136" s="9">
        <v>287.7</v>
      </c>
      <c r="Q136" s="9">
        <v>491.28</v>
      </c>
      <c r="R136" s="9">
        <v>728.92</v>
      </c>
      <c r="S136" s="9">
        <v>317.32</v>
      </c>
      <c r="T136" s="9" t="s">
        <v>66</v>
      </c>
      <c r="U136" s="9" t="s">
        <v>66</v>
      </c>
      <c r="V136" s="9" t="s">
        <v>66</v>
      </c>
      <c r="W136" s="9" t="s">
        <v>66</v>
      </c>
      <c r="X136" s="9" t="s">
        <v>66</v>
      </c>
      <c r="Y136" s="9" t="s">
        <v>66</v>
      </c>
      <c r="Z136" s="9" t="s">
        <v>66</v>
      </c>
      <c r="AA136" s="9" t="s">
        <v>66</v>
      </c>
      <c r="AB136" s="9" t="s">
        <v>66</v>
      </c>
    </row>
    <row r="137" spans="1:28">
      <c r="A137" s="9">
        <v>199101</v>
      </c>
      <c r="B137" s="9">
        <v>392.97</v>
      </c>
      <c r="C137" s="9">
        <v>611.27</v>
      </c>
      <c r="D137" s="9">
        <v>243.69</v>
      </c>
      <c r="E137" s="9">
        <v>380.78</v>
      </c>
      <c r="F137" s="9">
        <v>589.39</v>
      </c>
      <c r="G137" s="9">
        <v>237.82</v>
      </c>
      <c r="H137" s="9">
        <v>341.13</v>
      </c>
      <c r="I137" s="9">
        <v>531.09</v>
      </c>
      <c r="J137" s="9">
        <v>219.72</v>
      </c>
      <c r="K137" s="9">
        <v>441.32</v>
      </c>
      <c r="L137" s="9">
        <v>648.25</v>
      </c>
      <c r="M137" s="9">
        <v>266.72000000000003</v>
      </c>
      <c r="N137" s="9">
        <v>446.63</v>
      </c>
      <c r="O137" s="9">
        <v>657.7</v>
      </c>
      <c r="P137" s="9">
        <v>276.31</v>
      </c>
      <c r="Q137" s="9">
        <v>458.08</v>
      </c>
      <c r="R137" s="9">
        <v>683.31</v>
      </c>
      <c r="S137" s="9">
        <v>294.83999999999997</v>
      </c>
      <c r="T137" s="9" t="s">
        <v>66</v>
      </c>
      <c r="U137" s="9" t="s">
        <v>66</v>
      </c>
      <c r="V137" s="9" t="s">
        <v>66</v>
      </c>
      <c r="W137" s="9" t="s">
        <v>66</v>
      </c>
      <c r="X137" s="9" t="s">
        <v>66</v>
      </c>
      <c r="Y137" s="9" t="s">
        <v>66</v>
      </c>
      <c r="Z137" s="9" t="s">
        <v>66</v>
      </c>
      <c r="AA137" s="9" t="s">
        <v>66</v>
      </c>
      <c r="AB137" s="9" t="s">
        <v>66</v>
      </c>
    </row>
    <row r="138" spans="1:28">
      <c r="A138" s="9">
        <v>199102</v>
      </c>
      <c r="B138" s="9">
        <v>456.46</v>
      </c>
      <c r="C138" s="9">
        <v>714.76</v>
      </c>
      <c r="D138" s="9">
        <v>281.14</v>
      </c>
      <c r="E138" s="9">
        <v>437.98</v>
      </c>
      <c r="F138" s="9">
        <v>684.6</v>
      </c>
      <c r="G138" s="9">
        <v>270.57</v>
      </c>
      <c r="H138" s="9">
        <v>385.33</v>
      </c>
      <c r="I138" s="9">
        <v>609.61</v>
      </c>
      <c r="J138" s="9">
        <v>243.3</v>
      </c>
      <c r="K138" s="9">
        <v>520.19000000000005</v>
      </c>
      <c r="L138" s="9">
        <v>766.54</v>
      </c>
      <c r="M138" s="9">
        <v>313.41000000000003</v>
      </c>
      <c r="N138" s="9">
        <v>532.09</v>
      </c>
      <c r="O138" s="9">
        <v>784.61</v>
      </c>
      <c r="P138" s="9">
        <v>328.8</v>
      </c>
      <c r="Q138" s="9">
        <v>557.69000000000005</v>
      </c>
      <c r="R138" s="9">
        <v>833.56</v>
      </c>
      <c r="S138" s="9">
        <v>358.47</v>
      </c>
      <c r="T138" s="9" t="s">
        <v>66</v>
      </c>
      <c r="U138" s="9" t="s">
        <v>66</v>
      </c>
      <c r="V138" s="9" t="s">
        <v>66</v>
      </c>
      <c r="W138" s="9" t="s">
        <v>66</v>
      </c>
      <c r="X138" s="9" t="s">
        <v>66</v>
      </c>
      <c r="Y138" s="9" t="s">
        <v>66</v>
      </c>
      <c r="Z138" s="9" t="s">
        <v>66</v>
      </c>
      <c r="AA138" s="9" t="s">
        <v>66</v>
      </c>
      <c r="AB138" s="9" t="s">
        <v>66</v>
      </c>
    </row>
    <row r="139" spans="1:28">
      <c r="A139" s="9">
        <v>199103</v>
      </c>
      <c r="B139" s="9">
        <v>460.51</v>
      </c>
      <c r="C139" s="9">
        <v>711.2</v>
      </c>
      <c r="D139" s="9">
        <v>287.64999999999998</v>
      </c>
      <c r="E139" s="9">
        <v>437.87</v>
      </c>
      <c r="F139" s="9">
        <v>675.06</v>
      </c>
      <c r="G139" s="9">
        <v>274.68</v>
      </c>
      <c r="H139" s="9">
        <v>381</v>
      </c>
      <c r="I139" s="9">
        <v>596.64</v>
      </c>
      <c r="J139" s="9">
        <v>243.63</v>
      </c>
      <c r="K139" s="9">
        <v>527.6</v>
      </c>
      <c r="L139" s="9">
        <v>764.23</v>
      </c>
      <c r="M139" s="9">
        <v>323.18</v>
      </c>
      <c r="N139" s="9">
        <v>546.26</v>
      </c>
      <c r="O139" s="9">
        <v>794.27</v>
      </c>
      <c r="P139" s="9">
        <v>341.62</v>
      </c>
      <c r="Q139" s="9">
        <v>586.38</v>
      </c>
      <c r="R139" s="9">
        <v>875.57</v>
      </c>
      <c r="S139" s="9">
        <v>377.16</v>
      </c>
      <c r="T139" s="9" t="s">
        <v>66</v>
      </c>
      <c r="U139" s="9" t="s">
        <v>66</v>
      </c>
      <c r="V139" s="9" t="s">
        <v>66</v>
      </c>
      <c r="W139" s="9" t="s">
        <v>66</v>
      </c>
      <c r="X139" s="9" t="s">
        <v>66</v>
      </c>
      <c r="Y139" s="9" t="s">
        <v>66</v>
      </c>
      <c r="Z139" s="9" t="s">
        <v>66</v>
      </c>
      <c r="AA139" s="9" t="s">
        <v>66</v>
      </c>
      <c r="AB139" s="9" t="s">
        <v>66</v>
      </c>
    </row>
    <row r="140" spans="1:28">
      <c r="A140" s="9">
        <v>199104</v>
      </c>
      <c r="B140" s="9">
        <v>456.67</v>
      </c>
      <c r="C140" s="9">
        <v>703.35</v>
      </c>
      <c r="D140" s="9">
        <v>286.02</v>
      </c>
      <c r="E140" s="9">
        <v>432.96</v>
      </c>
      <c r="F140" s="9">
        <v>666.29</v>
      </c>
      <c r="G140" s="9">
        <v>272.13</v>
      </c>
      <c r="H140" s="9">
        <v>376.24</v>
      </c>
      <c r="I140" s="9">
        <v>588.61</v>
      </c>
      <c r="J140" s="9">
        <v>240.89</v>
      </c>
      <c r="K140" s="9">
        <v>522.54999999999995</v>
      </c>
      <c r="L140" s="9">
        <v>754.82</v>
      </c>
      <c r="M140" s="9">
        <v>320.92</v>
      </c>
      <c r="N140" s="9">
        <v>543.66999999999996</v>
      </c>
      <c r="O140" s="9">
        <v>787.59</v>
      </c>
      <c r="P140" s="9">
        <v>341.07</v>
      </c>
      <c r="Q140" s="9">
        <v>588.91999999999996</v>
      </c>
      <c r="R140" s="9">
        <v>875.82</v>
      </c>
      <c r="S140" s="9">
        <v>379.81</v>
      </c>
      <c r="T140" s="9" t="s">
        <v>66</v>
      </c>
      <c r="U140" s="9" t="s">
        <v>66</v>
      </c>
      <c r="V140" s="9" t="s">
        <v>66</v>
      </c>
      <c r="W140" s="9" t="s">
        <v>66</v>
      </c>
      <c r="X140" s="9" t="s">
        <v>66</v>
      </c>
      <c r="Y140" s="9" t="s">
        <v>66</v>
      </c>
      <c r="Z140" s="9" t="s">
        <v>66</v>
      </c>
      <c r="AA140" s="9" t="s">
        <v>66</v>
      </c>
      <c r="AB140" s="9" t="s">
        <v>66</v>
      </c>
    </row>
    <row r="141" spans="1:28">
      <c r="A141" s="9">
        <v>199105</v>
      </c>
      <c r="B141" s="9">
        <v>455.26</v>
      </c>
      <c r="C141" s="9">
        <v>699.26</v>
      </c>
      <c r="D141" s="9">
        <v>285.92</v>
      </c>
      <c r="E141" s="9">
        <v>431.9</v>
      </c>
      <c r="F141" s="9">
        <v>662.59</v>
      </c>
      <c r="G141" s="9">
        <v>272.39</v>
      </c>
      <c r="H141" s="9">
        <v>374.43</v>
      </c>
      <c r="I141" s="9">
        <v>581.83000000000004</v>
      </c>
      <c r="J141" s="9">
        <v>241.71</v>
      </c>
      <c r="K141" s="9">
        <v>522.85</v>
      </c>
      <c r="L141" s="9">
        <v>757.2</v>
      </c>
      <c r="M141" s="9">
        <v>320.33</v>
      </c>
      <c r="N141" s="9">
        <v>542.79</v>
      </c>
      <c r="O141" s="9">
        <v>787.61</v>
      </c>
      <c r="P141" s="9">
        <v>340.05</v>
      </c>
      <c r="Q141" s="9">
        <v>585.49</v>
      </c>
      <c r="R141" s="9">
        <v>869.45</v>
      </c>
      <c r="S141" s="9">
        <v>377.95</v>
      </c>
      <c r="T141" s="9" t="s">
        <v>66</v>
      </c>
      <c r="U141" s="9" t="s">
        <v>66</v>
      </c>
      <c r="V141" s="9" t="s">
        <v>66</v>
      </c>
      <c r="W141" s="9" t="s">
        <v>66</v>
      </c>
      <c r="X141" s="9" t="s">
        <v>66</v>
      </c>
      <c r="Y141" s="9" t="s">
        <v>66</v>
      </c>
      <c r="Z141" s="9" t="s">
        <v>66</v>
      </c>
      <c r="AA141" s="9" t="s">
        <v>66</v>
      </c>
      <c r="AB141" s="9" t="s">
        <v>66</v>
      </c>
    </row>
    <row r="142" spans="1:28">
      <c r="A142" s="9">
        <v>199106</v>
      </c>
      <c r="B142" s="9">
        <v>423.18</v>
      </c>
      <c r="C142" s="9">
        <v>646.34</v>
      </c>
      <c r="D142" s="9">
        <v>267.25</v>
      </c>
      <c r="E142" s="9">
        <v>399.36</v>
      </c>
      <c r="F142" s="9">
        <v>610.59</v>
      </c>
      <c r="G142" s="9">
        <v>252.8</v>
      </c>
      <c r="H142" s="9">
        <v>345.35</v>
      </c>
      <c r="I142" s="9">
        <v>539.05999999999995</v>
      </c>
      <c r="J142" s="9">
        <v>221.72</v>
      </c>
      <c r="K142" s="9">
        <v>485.03</v>
      </c>
      <c r="L142" s="9">
        <v>692.37</v>
      </c>
      <c r="M142" s="9">
        <v>301.18</v>
      </c>
      <c r="N142" s="9">
        <v>507.82</v>
      </c>
      <c r="O142" s="9">
        <v>726.27</v>
      </c>
      <c r="P142" s="9">
        <v>321.95999999999998</v>
      </c>
      <c r="Q142" s="9">
        <v>556.64</v>
      </c>
      <c r="R142" s="9">
        <v>817.5</v>
      </c>
      <c r="S142" s="9">
        <v>361.93</v>
      </c>
      <c r="T142" s="9" t="s">
        <v>66</v>
      </c>
      <c r="U142" s="9" t="s">
        <v>66</v>
      </c>
      <c r="V142" s="9" t="s">
        <v>66</v>
      </c>
      <c r="W142" s="9" t="s">
        <v>66</v>
      </c>
      <c r="X142" s="9" t="s">
        <v>66</v>
      </c>
      <c r="Y142" s="9" t="s">
        <v>66</v>
      </c>
      <c r="Z142" s="9" t="s">
        <v>66</v>
      </c>
      <c r="AA142" s="9" t="s">
        <v>66</v>
      </c>
      <c r="AB142" s="9" t="s">
        <v>66</v>
      </c>
    </row>
    <row r="143" spans="1:28">
      <c r="A143" s="9">
        <v>199107</v>
      </c>
      <c r="B143" s="9">
        <v>431.74</v>
      </c>
      <c r="C143" s="9">
        <v>664.28</v>
      </c>
      <c r="D143" s="9">
        <v>270.68</v>
      </c>
      <c r="E143" s="9">
        <v>410.95</v>
      </c>
      <c r="F143" s="9">
        <v>631.53</v>
      </c>
      <c r="G143" s="9">
        <v>258.7</v>
      </c>
      <c r="H143" s="9">
        <v>360.35</v>
      </c>
      <c r="I143" s="9">
        <v>561.42999999999995</v>
      </c>
      <c r="J143" s="9">
        <v>231.88</v>
      </c>
      <c r="K143" s="9">
        <v>490.23</v>
      </c>
      <c r="L143" s="9">
        <v>708.84</v>
      </c>
      <c r="M143" s="9">
        <v>300.79000000000002</v>
      </c>
      <c r="N143" s="9">
        <v>508.37</v>
      </c>
      <c r="O143" s="9">
        <v>736.36</v>
      </c>
      <c r="P143" s="9">
        <v>318.95999999999998</v>
      </c>
      <c r="Q143" s="9">
        <v>547.17999999999995</v>
      </c>
      <c r="R143" s="9">
        <v>810.32</v>
      </c>
      <c r="S143" s="9">
        <v>353.86</v>
      </c>
      <c r="T143" s="9" t="s">
        <v>66</v>
      </c>
      <c r="U143" s="9" t="s">
        <v>66</v>
      </c>
      <c r="V143" s="9" t="s">
        <v>66</v>
      </c>
      <c r="W143" s="9" t="s">
        <v>66</v>
      </c>
      <c r="X143" s="9" t="s">
        <v>66</v>
      </c>
      <c r="Y143" s="9" t="s">
        <v>66</v>
      </c>
      <c r="Z143" s="9" t="s">
        <v>66</v>
      </c>
      <c r="AA143" s="9" t="s">
        <v>66</v>
      </c>
      <c r="AB143" s="9" t="s">
        <v>66</v>
      </c>
    </row>
    <row r="144" spans="1:28">
      <c r="A144" s="9">
        <v>199108</v>
      </c>
      <c r="B144" s="9">
        <v>399.39</v>
      </c>
      <c r="C144" s="9">
        <v>617.73</v>
      </c>
      <c r="D144" s="9">
        <v>249.09</v>
      </c>
      <c r="E144" s="9">
        <v>383.67</v>
      </c>
      <c r="F144" s="9">
        <v>591.11</v>
      </c>
      <c r="G144" s="9">
        <v>240.86</v>
      </c>
      <c r="H144" s="9">
        <v>339.86</v>
      </c>
      <c r="I144" s="9">
        <v>526.82000000000005</v>
      </c>
      <c r="J144" s="9">
        <v>220.04</v>
      </c>
      <c r="K144" s="9">
        <v>451.59</v>
      </c>
      <c r="L144" s="9">
        <v>661.01</v>
      </c>
      <c r="M144" s="9">
        <v>273.88</v>
      </c>
      <c r="N144" s="9">
        <v>462.38</v>
      </c>
      <c r="O144" s="9">
        <v>678.32</v>
      </c>
      <c r="P144" s="9">
        <v>287.01</v>
      </c>
      <c r="Q144" s="9">
        <v>485.45</v>
      </c>
      <c r="R144" s="9">
        <v>724.83</v>
      </c>
      <c r="S144" s="9">
        <v>312.25</v>
      </c>
      <c r="T144" s="9" t="s">
        <v>66</v>
      </c>
      <c r="U144" s="9" t="s">
        <v>66</v>
      </c>
      <c r="V144" s="9" t="s">
        <v>66</v>
      </c>
      <c r="W144" s="9" t="s">
        <v>66</v>
      </c>
      <c r="X144" s="9" t="s">
        <v>66</v>
      </c>
      <c r="Y144" s="9" t="s">
        <v>66</v>
      </c>
      <c r="Z144" s="9" t="s">
        <v>66</v>
      </c>
      <c r="AA144" s="9" t="s">
        <v>66</v>
      </c>
      <c r="AB144" s="9" t="s">
        <v>66</v>
      </c>
    </row>
    <row r="145" spans="1:28">
      <c r="A145" s="9">
        <v>199109</v>
      </c>
      <c r="B145" s="9">
        <v>426.17</v>
      </c>
      <c r="C145" s="9">
        <v>660.19</v>
      </c>
      <c r="D145" s="9">
        <v>265.38</v>
      </c>
      <c r="E145" s="9">
        <v>408.1</v>
      </c>
      <c r="F145" s="9">
        <v>630.09</v>
      </c>
      <c r="G145" s="9">
        <v>255.6</v>
      </c>
      <c r="H145" s="9">
        <v>355.52</v>
      </c>
      <c r="I145" s="9">
        <v>553.92999999999995</v>
      </c>
      <c r="J145" s="9">
        <v>228.75</v>
      </c>
      <c r="K145" s="9">
        <v>490.99</v>
      </c>
      <c r="L145" s="9">
        <v>718.86</v>
      </c>
      <c r="M145" s="9">
        <v>297.69</v>
      </c>
      <c r="N145" s="9">
        <v>502.04</v>
      </c>
      <c r="O145" s="9">
        <v>737.35</v>
      </c>
      <c r="P145" s="9">
        <v>311.33</v>
      </c>
      <c r="Q145" s="9">
        <v>525.69000000000005</v>
      </c>
      <c r="R145" s="9">
        <v>787</v>
      </c>
      <c r="S145" s="9">
        <v>337.54</v>
      </c>
      <c r="T145" s="9" t="s">
        <v>66</v>
      </c>
      <c r="U145" s="9" t="s">
        <v>66</v>
      </c>
      <c r="V145" s="9" t="s">
        <v>66</v>
      </c>
      <c r="W145" s="9" t="s">
        <v>66</v>
      </c>
      <c r="X145" s="9" t="s">
        <v>66</v>
      </c>
      <c r="Y145" s="9" t="s">
        <v>66</v>
      </c>
      <c r="Z145" s="9" t="s">
        <v>66</v>
      </c>
      <c r="AA145" s="9" t="s">
        <v>66</v>
      </c>
      <c r="AB145" s="9" t="s">
        <v>66</v>
      </c>
    </row>
    <row r="146" spans="1:28">
      <c r="A146" s="9">
        <v>199110</v>
      </c>
      <c r="B146" s="9">
        <v>433.61</v>
      </c>
      <c r="C146" s="9">
        <v>670.4</v>
      </c>
      <c r="D146" s="9">
        <v>270.54000000000002</v>
      </c>
      <c r="E146" s="9">
        <v>414.33</v>
      </c>
      <c r="F146" s="9">
        <v>637.33000000000004</v>
      </c>
      <c r="G146" s="9">
        <v>260.56</v>
      </c>
      <c r="H146" s="9">
        <v>361.71</v>
      </c>
      <c r="I146" s="9">
        <v>558.5</v>
      </c>
      <c r="J146" s="9">
        <v>235.29</v>
      </c>
      <c r="K146" s="9">
        <v>497.12</v>
      </c>
      <c r="L146" s="9">
        <v>730.47</v>
      </c>
      <c r="M146" s="9">
        <v>300.37</v>
      </c>
      <c r="N146" s="9">
        <v>510.81</v>
      </c>
      <c r="O146" s="9">
        <v>754.19</v>
      </c>
      <c r="P146" s="9">
        <v>315.35000000000002</v>
      </c>
      <c r="Q146" s="9">
        <v>540.07000000000005</v>
      </c>
      <c r="R146" s="9">
        <v>817.89</v>
      </c>
      <c r="S146" s="9">
        <v>344.11</v>
      </c>
      <c r="T146" s="9" t="s">
        <v>66</v>
      </c>
      <c r="U146" s="9" t="s">
        <v>66</v>
      </c>
      <c r="V146" s="9" t="s">
        <v>66</v>
      </c>
      <c r="W146" s="9" t="s">
        <v>66</v>
      </c>
      <c r="X146" s="9" t="s">
        <v>66</v>
      </c>
      <c r="Y146" s="9" t="s">
        <v>66</v>
      </c>
      <c r="Z146" s="9" t="s">
        <v>66</v>
      </c>
      <c r="AA146" s="9" t="s">
        <v>66</v>
      </c>
      <c r="AB146" s="9" t="s">
        <v>66</v>
      </c>
    </row>
    <row r="147" spans="1:28">
      <c r="A147" s="9">
        <v>199111</v>
      </c>
      <c r="B147" s="9">
        <v>395.47</v>
      </c>
      <c r="C147" s="9">
        <v>611.01</v>
      </c>
      <c r="D147" s="9">
        <v>246.92</v>
      </c>
      <c r="E147" s="9">
        <v>379.95</v>
      </c>
      <c r="F147" s="9">
        <v>582.62</v>
      </c>
      <c r="G147" s="9">
        <v>239.75</v>
      </c>
      <c r="H147" s="9">
        <v>333.06</v>
      </c>
      <c r="I147" s="9">
        <v>508.22</v>
      </c>
      <c r="J147" s="9">
        <v>219.68</v>
      </c>
      <c r="K147" s="9">
        <v>453.46</v>
      </c>
      <c r="L147" s="9">
        <v>672.13</v>
      </c>
      <c r="M147" s="9">
        <v>271.66000000000003</v>
      </c>
      <c r="N147" s="9">
        <v>462.07</v>
      </c>
      <c r="O147" s="9">
        <v>688.47</v>
      </c>
      <c r="P147" s="9">
        <v>283.02</v>
      </c>
      <c r="Q147" s="9">
        <v>480.49</v>
      </c>
      <c r="R147" s="9">
        <v>732.31</v>
      </c>
      <c r="S147" s="9">
        <v>304.81</v>
      </c>
      <c r="T147" s="9" t="s">
        <v>66</v>
      </c>
      <c r="U147" s="9" t="s">
        <v>66</v>
      </c>
      <c r="V147" s="9" t="s">
        <v>66</v>
      </c>
      <c r="W147" s="9" t="s">
        <v>66</v>
      </c>
      <c r="X147" s="9" t="s">
        <v>66</v>
      </c>
      <c r="Y147" s="9" t="s">
        <v>66</v>
      </c>
      <c r="Z147" s="9" t="s">
        <v>66</v>
      </c>
      <c r="AA147" s="9" t="s">
        <v>66</v>
      </c>
      <c r="AB147" s="9" t="s">
        <v>66</v>
      </c>
    </row>
    <row r="148" spans="1:28">
      <c r="A148" s="9">
        <v>199112</v>
      </c>
      <c r="B148" s="9">
        <v>393.61</v>
      </c>
      <c r="C148" s="9">
        <v>610.54</v>
      </c>
      <c r="D148" s="9">
        <v>244.78</v>
      </c>
      <c r="E148" s="9">
        <v>378.81</v>
      </c>
      <c r="F148" s="9">
        <v>582.24</v>
      </c>
      <c r="G148" s="9">
        <v>238.42</v>
      </c>
      <c r="H148" s="9">
        <v>331.45</v>
      </c>
      <c r="I148" s="9">
        <v>507.34</v>
      </c>
      <c r="J148" s="9">
        <v>217.84</v>
      </c>
      <c r="K148" s="9">
        <v>453.16</v>
      </c>
      <c r="L148" s="9">
        <v>672.72</v>
      </c>
      <c r="M148" s="9">
        <v>271.07</v>
      </c>
      <c r="N148" s="9">
        <v>459.93</v>
      </c>
      <c r="O148" s="9">
        <v>688.62</v>
      </c>
      <c r="P148" s="9">
        <v>280.5</v>
      </c>
      <c r="Q148" s="9">
        <v>474.4</v>
      </c>
      <c r="R148" s="9">
        <v>731.3</v>
      </c>
      <c r="S148" s="9">
        <v>298.60000000000002</v>
      </c>
      <c r="T148" s="9" t="s">
        <v>66</v>
      </c>
      <c r="U148" s="9" t="s">
        <v>66</v>
      </c>
      <c r="V148" s="9" t="s">
        <v>66</v>
      </c>
      <c r="W148" s="9" t="s">
        <v>66</v>
      </c>
      <c r="X148" s="9" t="s">
        <v>66</v>
      </c>
      <c r="Y148" s="9" t="s">
        <v>66</v>
      </c>
      <c r="Z148" s="9" t="s">
        <v>66</v>
      </c>
      <c r="AA148" s="9" t="s">
        <v>66</v>
      </c>
      <c r="AB148" s="9" t="s">
        <v>66</v>
      </c>
    </row>
    <row r="149" spans="1:28">
      <c r="A149" s="9">
        <v>199201</v>
      </c>
      <c r="B149" s="9">
        <v>378.43</v>
      </c>
      <c r="C149" s="9">
        <v>589.38</v>
      </c>
      <c r="D149" s="9">
        <v>234.4</v>
      </c>
      <c r="E149" s="9">
        <v>363.73</v>
      </c>
      <c r="F149" s="9">
        <v>562.71</v>
      </c>
      <c r="G149" s="9">
        <v>227.41</v>
      </c>
      <c r="H149" s="9">
        <v>317.13</v>
      </c>
      <c r="I149" s="9">
        <v>495.01</v>
      </c>
      <c r="J149" s="9">
        <v>203.99</v>
      </c>
      <c r="K149" s="9">
        <v>437.13</v>
      </c>
      <c r="L149" s="9">
        <v>641.46</v>
      </c>
      <c r="M149" s="9">
        <v>264.29000000000002</v>
      </c>
      <c r="N149" s="9">
        <v>444.03</v>
      </c>
      <c r="O149" s="9">
        <v>659.44</v>
      </c>
      <c r="P149" s="9">
        <v>272.66000000000003</v>
      </c>
      <c r="Q149" s="9">
        <v>458.92</v>
      </c>
      <c r="R149" s="9">
        <v>701.73</v>
      </c>
      <c r="S149" s="9">
        <v>290.83</v>
      </c>
      <c r="T149" s="9" t="s">
        <v>66</v>
      </c>
      <c r="U149" s="9" t="s">
        <v>66</v>
      </c>
      <c r="V149" s="9" t="s">
        <v>66</v>
      </c>
      <c r="W149" s="9" t="s">
        <v>66</v>
      </c>
      <c r="X149" s="9" t="s">
        <v>66</v>
      </c>
      <c r="Y149" s="9" t="s">
        <v>66</v>
      </c>
      <c r="Z149" s="9" t="s">
        <v>66</v>
      </c>
      <c r="AA149" s="9" t="s">
        <v>66</v>
      </c>
      <c r="AB149" s="9" t="s">
        <v>66</v>
      </c>
    </row>
    <row r="150" spans="1:28">
      <c r="A150" s="9">
        <v>199202</v>
      </c>
      <c r="B150" s="9">
        <v>363.92</v>
      </c>
      <c r="C150" s="9">
        <v>564.45000000000005</v>
      </c>
      <c r="D150" s="9">
        <v>226.33</v>
      </c>
      <c r="E150" s="9">
        <v>348.04</v>
      </c>
      <c r="F150" s="9">
        <v>535.96</v>
      </c>
      <c r="G150" s="9">
        <v>218.64</v>
      </c>
      <c r="H150" s="9">
        <v>300.92</v>
      </c>
      <c r="I150" s="9">
        <v>468.94</v>
      </c>
      <c r="J150" s="9">
        <v>193.92</v>
      </c>
      <c r="K150" s="9">
        <v>422.79</v>
      </c>
      <c r="L150" s="9">
        <v>615.66</v>
      </c>
      <c r="M150" s="9">
        <v>257.41000000000003</v>
      </c>
      <c r="N150" s="9">
        <v>431.94</v>
      </c>
      <c r="O150" s="9">
        <v>638.22</v>
      </c>
      <c r="P150" s="9">
        <v>266.42</v>
      </c>
      <c r="Q150" s="9">
        <v>451.66</v>
      </c>
      <c r="R150" s="9">
        <v>691.28</v>
      </c>
      <c r="S150" s="9">
        <v>286</v>
      </c>
      <c r="T150" s="9" t="s">
        <v>66</v>
      </c>
      <c r="U150" s="9" t="s">
        <v>66</v>
      </c>
      <c r="V150" s="9" t="s">
        <v>66</v>
      </c>
      <c r="W150" s="9" t="s">
        <v>66</v>
      </c>
      <c r="X150" s="9" t="s">
        <v>66</v>
      </c>
      <c r="Y150" s="9" t="s">
        <v>66</v>
      </c>
      <c r="Z150" s="9" t="s">
        <v>66</v>
      </c>
      <c r="AA150" s="9" t="s">
        <v>66</v>
      </c>
      <c r="AB150" s="9" t="s">
        <v>66</v>
      </c>
    </row>
    <row r="151" spans="1:28">
      <c r="A151" s="9">
        <v>199203</v>
      </c>
      <c r="B151" s="9">
        <v>334.29</v>
      </c>
      <c r="C151" s="9">
        <v>522.36</v>
      </c>
      <c r="D151" s="9">
        <v>206.38</v>
      </c>
      <c r="E151" s="9">
        <v>320.14</v>
      </c>
      <c r="F151" s="9">
        <v>496.79</v>
      </c>
      <c r="G151" s="9">
        <v>199.54</v>
      </c>
      <c r="H151" s="9">
        <v>277.27</v>
      </c>
      <c r="I151" s="9">
        <v>436.16</v>
      </c>
      <c r="J151" s="9">
        <v>176.8</v>
      </c>
      <c r="K151" s="9">
        <v>388.05</v>
      </c>
      <c r="L151" s="9">
        <v>567.91</v>
      </c>
      <c r="M151" s="9">
        <v>235.19</v>
      </c>
      <c r="N151" s="9">
        <v>395.72</v>
      </c>
      <c r="O151" s="9">
        <v>587.78</v>
      </c>
      <c r="P151" s="9">
        <v>242.96</v>
      </c>
      <c r="Q151" s="9">
        <v>412.26</v>
      </c>
      <c r="R151" s="9">
        <v>634.51</v>
      </c>
      <c r="S151" s="9">
        <v>259.83</v>
      </c>
      <c r="T151" s="9" t="s">
        <v>66</v>
      </c>
      <c r="U151" s="9" t="s">
        <v>66</v>
      </c>
      <c r="V151" s="9" t="s">
        <v>66</v>
      </c>
      <c r="W151" s="9" t="s">
        <v>66</v>
      </c>
      <c r="X151" s="9" t="s">
        <v>66</v>
      </c>
      <c r="Y151" s="9" t="s">
        <v>66</v>
      </c>
      <c r="Z151" s="9" t="s">
        <v>66</v>
      </c>
      <c r="AA151" s="9" t="s">
        <v>66</v>
      </c>
      <c r="AB151" s="9" t="s">
        <v>66</v>
      </c>
    </row>
    <row r="152" spans="1:28">
      <c r="A152" s="9">
        <v>199204</v>
      </c>
      <c r="B152" s="9">
        <v>315.55</v>
      </c>
      <c r="C152" s="9">
        <v>496.71</v>
      </c>
      <c r="D152" s="9">
        <v>193.39</v>
      </c>
      <c r="E152" s="9">
        <v>304.3</v>
      </c>
      <c r="F152" s="9">
        <v>476.66</v>
      </c>
      <c r="G152" s="9">
        <v>187.83</v>
      </c>
      <c r="H152" s="9">
        <v>269.55</v>
      </c>
      <c r="I152" s="9">
        <v>434</v>
      </c>
      <c r="J152" s="9">
        <v>167.27</v>
      </c>
      <c r="K152" s="9">
        <v>358.19</v>
      </c>
      <c r="L152" s="9">
        <v>516.15</v>
      </c>
      <c r="M152" s="9">
        <v>220.12</v>
      </c>
      <c r="N152" s="9">
        <v>364.05</v>
      </c>
      <c r="O152" s="9">
        <v>533.91</v>
      </c>
      <c r="P152" s="9">
        <v>226.03</v>
      </c>
      <c r="Q152" s="9">
        <v>376.69</v>
      </c>
      <c r="R152" s="9">
        <v>575.6</v>
      </c>
      <c r="S152" s="9">
        <v>238.86</v>
      </c>
      <c r="T152" s="9" t="s">
        <v>66</v>
      </c>
      <c r="U152" s="9" t="s">
        <v>66</v>
      </c>
      <c r="V152" s="9" t="s">
        <v>66</v>
      </c>
      <c r="W152" s="9" t="s">
        <v>66</v>
      </c>
      <c r="X152" s="9" t="s">
        <v>66</v>
      </c>
      <c r="Y152" s="9" t="s">
        <v>66</v>
      </c>
      <c r="Z152" s="9" t="s">
        <v>66</v>
      </c>
      <c r="AA152" s="9" t="s">
        <v>66</v>
      </c>
      <c r="AB152" s="9" t="s">
        <v>66</v>
      </c>
    </row>
    <row r="153" spans="1:28">
      <c r="A153" s="9">
        <v>199205</v>
      </c>
      <c r="B153" s="9">
        <v>329.36</v>
      </c>
      <c r="C153" s="9">
        <v>514.65</v>
      </c>
      <c r="D153" s="9">
        <v>203.35</v>
      </c>
      <c r="E153" s="9">
        <v>315.99</v>
      </c>
      <c r="F153" s="9">
        <v>490.95</v>
      </c>
      <c r="G153" s="9">
        <v>196.7</v>
      </c>
      <c r="H153" s="9">
        <v>275.19</v>
      </c>
      <c r="I153" s="9">
        <v>437.79</v>
      </c>
      <c r="J153" s="9">
        <v>173.21</v>
      </c>
      <c r="K153" s="9">
        <v>380.32</v>
      </c>
      <c r="L153" s="9">
        <v>548.73</v>
      </c>
      <c r="M153" s="9">
        <v>233.46</v>
      </c>
      <c r="N153" s="9">
        <v>387.46</v>
      </c>
      <c r="O153" s="9">
        <v>568.64</v>
      </c>
      <c r="P153" s="9">
        <v>240.41</v>
      </c>
      <c r="Q153" s="9">
        <v>402.82</v>
      </c>
      <c r="R153" s="9">
        <v>615.39</v>
      </c>
      <c r="S153" s="9">
        <v>255.47</v>
      </c>
      <c r="T153" s="9" t="s">
        <v>66</v>
      </c>
      <c r="U153" s="9" t="s">
        <v>66</v>
      </c>
      <c r="V153" s="9" t="s">
        <v>66</v>
      </c>
      <c r="W153" s="9" t="s">
        <v>66</v>
      </c>
      <c r="X153" s="9" t="s">
        <v>66</v>
      </c>
      <c r="Y153" s="9" t="s">
        <v>66</v>
      </c>
      <c r="Z153" s="9" t="s">
        <v>66</v>
      </c>
      <c r="AA153" s="9" t="s">
        <v>66</v>
      </c>
      <c r="AB153" s="9" t="s">
        <v>66</v>
      </c>
    </row>
    <row r="154" spans="1:28">
      <c r="A154" s="9">
        <v>199206</v>
      </c>
      <c r="B154" s="9">
        <v>297.66000000000003</v>
      </c>
      <c r="C154" s="9">
        <v>464.18</v>
      </c>
      <c r="D154" s="9">
        <v>184.15</v>
      </c>
      <c r="E154" s="9">
        <v>285.58999999999997</v>
      </c>
      <c r="F154" s="9">
        <v>442.91</v>
      </c>
      <c r="G154" s="9">
        <v>178.11</v>
      </c>
      <c r="H154" s="9">
        <v>249.59</v>
      </c>
      <c r="I154" s="9">
        <v>398.89</v>
      </c>
      <c r="J154" s="9">
        <v>156.25</v>
      </c>
      <c r="K154" s="9">
        <v>342.18</v>
      </c>
      <c r="L154" s="9">
        <v>487.72</v>
      </c>
      <c r="M154" s="9">
        <v>212.3</v>
      </c>
      <c r="N154" s="9">
        <v>349.11</v>
      </c>
      <c r="O154" s="9">
        <v>507.65</v>
      </c>
      <c r="P154" s="9">
        <v>218.34</v>
      </c>
      <c r="Q154" s="9">
        <v>364.01</v>
      </c>
      <c r="R154" s="9">
        <v>554.41999999999996</v>
      </c>
      <c r="S154" s="9">
        <v>231.45</v>
      </c>
      <c r="T154" s="9" t="s">
        <v>66</v>
      </c>
      <c r="U154" s="9" t="s">
        <v>66</v>
      </c>
      <c r="V154" s="9" t="s">
        <v>66</v>
      </c>
      <c r="W154" s="9" t="s">
        <v>66</v>
      </c>
      <c r="X154" s="9" t="s">
        <v>66</v>
      </c>
      <c r="Y154" s="9" t="s">
        <v>66</v>
      </c>
      <c r="Z154" s="9" t="s">
        <v>66</v>
      </c>
      <c r="AA154" s="9" t="s">
        <v>66</v>
      </c>
      <c r="AB154" s="9" t="s">
        <v>66</v>
      </c>
    </row>
    <row r="155" spans="1:28">
      <c r="A155" s="9">
        <v>199207</v>
      </c>
      <c r="B155" s="9">
        <v>289.56</v>
      </c>
      <c r="C155" s="9">
        <v>454.43</v>
      </c>
      <c r="D155" s="9">
        <v>178.01</v>
      </c>
      <c r="E155" s="9">
        <v>280.58</v>
      </c>
      <c r="F155" s="9">
        <v>436.91</v>
      </c>
      <c r="G155" s="9">
        <v>174.26</v>
      </c>
      <c r="H155" s="9">
        <v>247.98</v>
      </c>
      <c r="I155" s="9">
        <v>391.72</v>
      </c>
      <c r="J155" s="9">
        <v>157.36000000000001</v>
      </c>
      <c r="K155" s="9">
        <v>331.26</v>
      </c>
      <c r="L155" s="9">
        <v>484.39</v>
      </c>
      <c r="M155" s="9">
        <v>200.93</v>
      </c>
      <c r="N155" s="9">
        <v>333.31</v>
      </c>
      <c r="O155" s="9">
        <v>495.4</v>
      </c>
      <c r="P155" s="9">
        <v>204.53</v>
      </c>
      <c r="Q155" s="9">
        <v>337.73</v>
      </c>
      <c r="R155" s="9">
        <v>521.26</v>
      </c>
      <c r="S155" s="9">
        <v>212.35</v>
      </c>
      <c r="T155" s="9" t="s">
        <v>66</v>
      </c>
      <c r="U155" s="9" t="s">
        <v>66</v>
      </c>
      <c r="V155" s="9" t="s">
        <v>66</v>
      </c>
      <c r="W155" s="9" t="s">
        <v>66</v>
      </c>
      <c r="X155" s="9" t="s">
        <v>66</v>
      </c>
      <c r="Y155" s="9" t="s">
        <v>66</v>
      </c>
      <c r="Z155" s="9" t="s">
        <v>66</v>
      </c>
      <c r="AA155" s="9" t="s">
        <v>66</v>
      </c>
      <c r="AB155" s="9" t="s">
        <v>66</v>
      </c>
    </row>
    <row r="156" spans="1:28">
      <c r="A156" s="9">
        <v>199208</v>
      </c>
      <c r="B156" s="9">
        <v>323.12</v>
      </c>
      <c r="C156" s="9">
        <v>503.4</v>
      </c>
      <c r="D156" s="9">
        <v>200.08</v>
      </c>
      <c r="E156" s="9">
        <v>314.76</v>
      </c>
      <c r="F156" s="9">
        <v>486.25</v>
      </c>
      <c r="G156" s="9">
        <v>197.09</v>
      </c>
      <c r="H156" s="9">
        <v>278.31</v>
      </c>
      <c r="I156" s="9">
        <v>431.75</v>
      </c>
      <c r="J156" s="9">
        <v>180.25</v>
      </c>
      <c r="K156" s="9">
        <v>371.39</v>
      </c>
      <c r="L156" s="9">
        <v>546.88</v>
      </c>
      <c r="M156" s="9">
        <v>223.83</v>
      </c>
      <c r="N156" s="9">
        <v>370</v>
      </c>
      <c r="O156" s="9">
        <v>551.64</v>
      </c>
      <c r="P156" s="9">
        <v>226.42</v>
      </c>
      <c r="Q156" s="9">
        <v>367.02</v>
      </c>
      <c r="R156" s="9">
        <v>562.79</v>
      </c>
      <c r="S156" s="9">
        <v>232.04</v>
      </c>
      <c r="T156" s="9" t="s">
        <v>66</v>
      </c>
      <c r="U156" s="9" t="s">
        <v>66</v>
      </c>
      <c r="V156" s="9" t="s">
        <v>66</v>
      </c>
      <c r="W156" s="9" t="s">
        <v>66</v>
      </c>
      <c r="X156" s="9" t="s">
        <v>66</v>
      </c>
      <c r="Y156" s="9" t="s">
        <v>66</v>
      </c>
      <c r="Z156" s="9" t="s">
        <v>66</v>
      </c>
      <c r="AA156" s="9" t="s">
        <v>66</v>
      </c>
      <c r="AB156" s="9" t="s">
        <v>66</v>
      </c>
    </row>
    <row r="157" spans="1:28">
      <c r="A157" s="9">
        <v>199209</v>
      </c>
      <c r="B157" s="9">
        <v>306.81</v>
      </c>
      <c r="C157" s="9">
        <v>479.94</v>
      </c>
      <c r="D157" s="9">
        <v>189.22</v>
      </c>
      <c r="E157" s="9">
        <v>297.99</v>
      </c>
      <c r="F157" s="9">
        <v>462.26</v>
      </c>
      <c r="G157" s="9">
        <v>185.8</v>
      </c>
      <c r="H157" s="9">
        <v>262.57</v>
      </c>
      <c r="I157" s="9">
        <v>408.07</v>
      </c>
      <c r="J157" s="9">
        <v>169.72</v>
      </c>
      <c r="K157" s="9">
        <v>353.22</v>
      </c>
      <c r="L157" s="9">
        <v>524.32000000000005</v>
      </c>
      <c r="M157" s="9">
        <v>211.31</v>
      </c>
      <c r="N157" s="9">
        <v>353.38</v>
      </c>
      <c r="O157" s="9">
        <v>530.54</v>
      </c>
      <c r="P157" s="9">
        <v>214.9</v>
      </c>
      <c r="Q157" s="9">
        <v>353.72</v>
      </c>
      <c r="R157" s="9">
        <v>545.14</v>
      </c>
      <c r="S157" s="9">
        <v>222.68</v>
      </c>
      <c r="T157" s="9" t="s">
        <v>66</v>
      </c>
      <c r="U157" s="9" t="s">
        <v>66</v>
      </c>
      <c r="V157" s="9" t="s">
        <v>66</v>
      </c>
      <c r="W157" s="9" t="s">
        <v>66</v>
      </c>
      <c r="X157" s="9" t="s">
        <v>66</v>
      </c>
      <c r="Y157" s="9" t="s">
        <v>66</v>
      </c>
      <c r="Z157" s="9" t="s">
        <v>66</v>
      </c>
      <c r="AA157" s="9" t="s">
        <v>66</v>
      </c>
      <c r="AB157" s="9" t="s">
        <v>66</v>
      </c>
    </row>
    <row r="158" spans="1:28">
      <c r="A158" s="9">
        <v>199210</v>
      </c>
      <c r="B158" s="9">
        <v>298.23</v>
      </c>
      <c r="C158" s="9">
        <v>467.6</v>
      </c>
      <c r="D158" s="9">
        <v>183.5</v>
      </c>
      <c r="E158" s="9">
        <v>289.86</v>
      </c>
      <c r="F158" s="9">
        <v>450.6</v>
      </c>
      <c r="G158" s="9">
        <v>180.34</v>
      </c>
      <c r="H158" s="9">
        <v>256.31</v>
      </c>
      <c r="I158" s="9">
        <v>399.73</v>
      </c>
      <c r="J158" s="9">
        <v>165.03</v>
      </c>
      <c r="K158" s="9">
        <v>341.99</v>
      </c>
      <c r="L158" s="9">
        <v>507.46</v>
      </c>
      <c r="M158" s="9">
        <v>204.66</v>
      </c>
      <c r="N158" s="9">
        <v>342.19</v>
      </c>
      <c r="O158" s="9">
        <v>514.12</v>
      </c>
      <c r="P158" s="9">
        <v>207.95</v>
      </c>
      <c r="Q158" s="9">
        <v>342.62</v>
      </c>
      <c r="R158" s="9">
        <v>529.73</v>
      </c>
      <c r="S158" s="9">
        <v>215.1</v>
      </c>
      <c r="T158" s="9" t="s">
        <v>66</v>
      </c>
      <c r="U158" s="9" t="s">
        <v>66</v>
      </c>
      <c r="V158" s="9" t="s">
        <v>66</v>
      </c>
      <c r="W158" s="9" t="s">
        <v>66</v>
      </c>
      <c r="X158" s="9" t="s">
        <v>66</v>
      </c>
      <c r="Y158" s="9" t="s">
        <v>66</v>
      </c>
      <c r="Z158" s="9" t="s">
        <v>66</v>
      </c>
      <c r="AA158" s="9" t="s">
        <v>66</v>
      </c>
      <c r="AB158" s="9" t="s">
        <v>66</v>
      </c>
    </row>
    <row r="159" spans="1:28">
      <c r="A159" s="9">
        <v>199211</v>
      </c>
      <c r="B159" s="9">
        <v>306.95</v>
      </c>
      <c r="C159" s="9">
        <v>480.14</v>
      </c>
      <c r="D159" s="9">
        <v>189.32</v>
      </c>
      <c r="E159" s="9">
        <v>299.18</v>
      </c>
      <c r="F159" s="9">
        <v>463.99</v>
      </c>
      <c r="G159" s="9">
        <v>186.58</v>
      </c>
      <c r="H159" s="9">
        <v>265.32</v>
      </c>
      <c r="I159" s="9">
        <v>412.04</v>
      </c>
      <c r="J159" s="9">
        <v>171.63</v>
      </c>
      <c r="K159" s="9">
        <v>351.61</v>
      </c>
      <c r="L159" s="9">
        <v>521.78</v>
      </c>
      <c r="M159" s="9">
        <v>210.4</v>
      </c>
      <c r="N159" s="9">
        <v>350.36</v>
      </c>
      <c r="O159" s="9">
        <v>525.84</v>
      </c>
      <c r="P159" s="9">
        <v>213.12</v>
      </c>
      <c r="Q159" s="9">
        <v>347.67</v>
      </c>
      <c r="R159" s="9">
        <v>535.37</v>
      </c>
      <c r="S159" s="9">
        <v>219.03</v>
      </c>
      <c r="T159" s="9" t="s">
        <v>66</v>
      </c>
      <c r="U159" s="9" t="s">
        <v>66</v>
      </c>
      <c r="V159" s="9" t="s">
        <v>66</v>
      </c>
      <c r="W159" s="9" t="s">
        <v>66</v>
      </c>
      <c r="X159" s="9" t="s">
        <v>66</v>
      </c>
      <c r="Y159" s="9" t="s">
        <v>66</v>
      </c>
      <c r="Z159" s="9" t="s">
        <v>66</v>
      </c>
      <c r="AA159" s="9" t="s">
        <v>66</v>
      </c>
      <c r="AB159" s="9" t="s">
        <v>66</v>
      </c>
    </row>
    <row r="160" spans="1:28">
      <c r="A160" s="9">
        <v>199212</v>
      </c>
      <c r="B160" s="9">
        <v>304.08999999999997</v>
      </c>
      <c r="C160" s="9">
        <v>474.93</v>
      </c>
      <c r="D160" s="9">
        <v>187.84</v>
      </c>
      <c r="E160" s="9">
        <v>295.72000000000003</v>
      </c>
      <c r="F160" s="9">
        <v>457.58</v>
      </c>
      <c r="G160" s="9">
        <v>184.86</v>
      </c>
      <c r="H160" s="9">
        <v>263.52999999999997</v>
      </c>
      <c r="I160" s="9">
        <v>408.66</v>
      </c>
      <c r="J160" s="9">
        <v>170.75</v>
      </c>
      <c r="K160" s="9">
        <v>345.28</v>
      </c>
      <c r="L160" s="9">
        <v>510.29</v>
      </c>
      <c r="M160" s="9">
        <v>207.4</v>
      </c>
      <c r="N160" s="9">
        <v>346.28</v>
      </c>
      <c r="O160" s="9">
        <v>518.71</v>
      </c>
      <c r="P160" s="9">
        <v>211</v>
      </c>
      <c r="Q160" s="9">
        <v>348.42</v>
      </c>
      <c r="R160" s="9">
        <v>538.49</v>
      </c>
      <c r="S160" s="9">
        <v>218.82</v>
      </c>
      <c r="T160" s="9" t="s">
        <v>66</v>
      </c>
      <c r="U160" s="9" t="s">
        <v>66</v>
      </c>
      <c r="V160" s="9" t="s">
        <v>66</v>
      </c>
      <c r="W160" s="9" t="s">
        <v>66</v>
      </c>
      <c r="X160" s="9" t="s">
        <v>66</v>
      </c>
      <c r="Y160" s="9" t="s">
        <v>66</v>
      </c>
      <c r="Z160" s="9" t="s">
        <v>66</v>
      </c>
      <c r="AA160" s="9" t="s">
        <v>66</v>
      </c>
      <c r="AB160" s="9" t="s">
        <v>66</v>
      </c>
    </row>
    <row r="161" spans="1:28">
      <c r="A161" s="9">
        <v>199301</v>
      </c>
      <c r="B161" s="9">
        <v>301.97000000000003</v>
      </c>
      <c r="C161" s="9">
        <v>470.74</v>
      </c>
      <c r="D161" s="9">
        <v>186.87</v>
      </c>
      <c r="E161" s="9">
        <v>294.27999999999997</v>
      </c>
      <c r="F161" s="9">
        <v>454.57</v>
      </c>
      <c r="G161" s="9">
        <v>184.26</v>
      </c>
      <c r="H161" s="9">
        <v>262.99</v>
      </c>
      <c r="I161" s="9">
        <v>406.15</v>
      </c>
      <c r="J161" s="9">
        <v>171.06</v>
      </c>
      <c r="K161" s="9">
        <v>342.26</v>
      </c>
      <c r="L161" s="9">
        <v>506.63</v>
      </c>
      <c r="M161" s="9">
        <v>205.27</v>
      </c>
      <c r="N161" s="9">
        <v>342.24</v>
      </c>
      <c r="O161" s="9">
        <v>513.54999999999995</v>
      </c>
      <c r="P161" s="9">
        <v>208.14</v>
      </c>
      <c r="Q161" s="9">
        <v>342.19</v>
      </c>
      <c r="R161" s="9">
        <v>528.12</v>
      </c>
      <c r="S161" s="9">
        <v>215.25</v>
      </c>
      <c r="T161" s="9" t="s">
        <v>66</v>
      </c>
      <c r="U161" s="9" t="s">
        <v>66</v>
      </c>
      <c r="V161" s="9" t="s">
        <v>66</v>
      </c>
      <c r="W161" s="9" t="s">
        <v>66</v>
      </c>
      <c r="X161" s="9" t="s">
        <v>66</v>
      </c>
      <c r="Y161" s="9" t="s">
        <v>66</v>
      </c>
      <c r="Z161" s="9" t="s">
        <v>66</v>
      </c>
      <c r="AA161" s="9" t="s">
        <v>66</v>
      </c>
      <c r="AB161" s="9" t="s">
        <v>66</v>
      </c>
    </row>
    <row r="162" spans="1:28">
      <c r="A162" s="9">
        <v>199302</v>
      </c>
      <c r="B162" s="9">
        <v>298.52999999999997</v>
      </c>
      <c r="C162" s="9">
        <v>462.91</v>
      </c>
      <c r="D162" s="9">
        <v>185.7</v>
      </c>
      <c r="E162" s="9">
        <v>290.35000000000002</v>
      </c>
      <c r="F162" s="9">
        <v>445.36</v>
      </c>
      <c r="G162" s="9">
        <v>183.01</v>
      </c>
      <c r="H162" s="9">
        <v>259.99</v>
      </c>
      <c r="I162" s="9">
        <v>395.69</v>
      </c>
      <c r="J162" s="9">
        <v>171.37</v>
      </c>
      <c r="K162" s="9">
        <v>336.78</v>
      </c>
      <c r="L162" s="9">
        <v>500.11</v>
      </c>
      <c r="M162" s="9">
        <v>201.36</v>
      </c>
      <c r="N162" s="9">
        <v>338.35</v>
      </c>
      <c r="O162" s="9">
        <v>509.21</v>
      </c>
      <c r="P162" s="9">
        <v>205.16</v>
      </c>
      <c r="Q162" s="9">
        <v>341.77</v>
      </c>
      <c r="R162" s="9">
        <v>528.39</v>
      </c>
      <c r="S162" s="9">
        <v>214.56</v>
      </c>
      <c r="T162" s="9" t="s">
        <v>66</v>
      </c>
      <c r="U162" s="9" t="s">
        <v>66</v>
      </c>
      <c r="V162" s="9" t="s">
        <v>66</v>
      </c>
      <c r="W162" s="9" t="s">
        <v>66</v>
      </c>
      <c r="X162" s="9" t="s">
        <v>66</v>
      </c>
      <c r="Y162" s="9" t="s">
        <v>66</v>
      </c>
      <c r="Z162" s="9" t="s">
        <v>66</v>
      </c>
      <c r="AA162" s="9" t="s">
        <v>66</v>
      </c>
      <c r="AB162" s="9" t="s">
        <v>66</v>
      </c>
    </row>
    <row r="163" spans="1:28">
      <c r="A163" s="9">
        <v>199303</v>
      </c>
      <c r="B163" s="9">
        <v>338.04</v>
      </c>
      <c r="C163" s="9">
        <v>529.19000000000005</v>
      </c>
      <c r="D163" s="9">
        <v>208.33</v>
      </c>
      <c r="E163" s="9">
        <v>328.85</v>
      </c>
      <c r="F163" s="9">
        <v>509.26</v>
      </c>
      <c r="G163" s="9">
        <v>205.41</v>
      </c>
      <c r="H163" s="9">
        <v>297.22000000000003</v>
      </c>
      <c r="I163" s="9">
        <v>458.06</v>
      </c>
      <c r="J163" s="9">
        <v>193.69</v>
      </c>
      <c r="K163" s="9">
        <v>376.47</v>
      </c>
      <c r="L163" s="9">
        <v>562.47</v>
      </c>
      <c r="M163" s="9">
        <v>223.73</v>
      </c>
      <c r="N163" s="9">
        <v>379.65</v>
      </c>
      <c r="O163" s="9">
        <v>575.59</v>
      </c>
      <c r="P163" s="9">
        <v>228.45</v>
      </c>
      <c r="Q163" s="9">
        <v>386.59</v>
      </c>
      <c r="R163" s="9">
        <v>603.32000000000005</v>
      </c>
      <c r="S163" s="9">
        <v>240.09</v>
      </c>
      <c r="T163" s="9" t="s">
        <v>66</v>
      </c>
      <c r="U163" s="9" t="s">
        <v>66</v>
      </c>
      <c r="V163" s="9" t="s">
        <v>66</v>
      </c>
      <c r="W163" s="9" t="s">
        <v>66</v>
      </c>
      <c r="X163" s="9" t="s">
        <v>66</v>
      </c>
      <c r="Y163" s="9" t="s">
        <v>66</v>
      </c>
      <c r="Z163" s="9" t="s">
        <v>66</v>
      </c>
      <c r="AA163" s="9" t="s">
        <v>66</v>
      </c>
      <c r="AB163" s="9" t="s">
        <v>66</v>
      </c>
    </row>
    <row r="164" spans="1:28">
      <c r="A164" s="9">
        <v>199304</v>
      </c>
      <c r="B164" s="9">
        <v>383.82</v>
      </c>
      <c r="C164" s="9">
        <v>606.70000000000005</v>
      </c>
      <c r="D164" s="9">
        <v>234.29</v>
      </c>
      <c r="E164" s="9">
        <v>373.56</v>
      </c>
      <c r="F164" s="9">
        <v>584.1</v>
      </c>
      <c r="G164" s="9">
        <v>231.19</v>
      </c>
      <c r="H164" s="9">
        <v>339.01</v>
      </c>
      <c r="I164" s="9">
        <v>528.04</v>
      </c>
      <c r="J164" s="9">
        <v>218.75</v>
      </c>
      <c r="K164" s="9">
        <v>425.19</v>
      </c>
      <c r="L164" s="9">
        <v>640.66999999999996</v>
      </c>
      <c r="M164" s="9">
        <v>250.55</v>
      </c>
      <c r="N164" s="9">
        <v>429.18</v>
      </c>
      <c r="O164" s="9">
        <v>656.62</v>
      </c>
      <c r="P164" s="9">
        <v>255.8</v>
      </c>
      <c r="Q164" s="9">
        <v>437.88</v>
      </c>
      <c r="R164" s="9">
        <v>690.33</v>
      </c>
      <c r="S164" s="9">
        <v>268.74</v>
      </c>
      <c r="T164" s="9" t="s">
        <v>66</v>
      </c>
      <c r="U164" s="9" t="s">
        <v>66</v>
      </c>
      <c r="V164" s="9" t="s">
        <v>66</v>
      </c>
      <c r="W164" s="9" t="s">
        <v>66</v>
      </c>
      <c r="X164" s="9" t="s">
        <v>66</v>
      </c>
      <c r="Y164" s="9" t="s">
        <v>66</v>
      </c>
      <c r="Z164" s="9" t="s">
        <v>66</v>
      </c>
      <c r="AA164" s="9" t="s">
        <v>66</v>
      </c>
      <c r="AB164" s="9" t="s">
        <v>66</v>
      </c>
    </row>
    <row r="165" spans="1:28">
      <c r="A165" s="9">
        <v>199305</v>
      </c>
      <c r="B165" s="9">
        <v>384.44</v>
      </c>
      <c r="C165" s="9">
        <v>607.39</v>
      </c>
      <c r="D165" s="9">
        <v>234.77</v>
      </c>
      <c r="E165" s="9">
        <v>368.69</v>
      </c>
      <c r="F165" s="9">
        <v>574.52</v>
      </c>
      <c r="G165" s="9">
        <v>228.93</v>
      </c>
      <c r="H165" s="9">
        <v>329.02</v>
      </c>
      <c r="I165" s="9">
        <v>506.83</v>
      </c>
      <c r="J165" s="9">
        <v>214.51</v>
      </c>
      <c r="K165" s="9">
        <v>429.64</v>
      </c>
      <c r="L165" s="9">
        <v>651.17999999999995</v>
      </c>
      <c r="M165" s="9">
        <v>251.68</v>
      </c>
      <c r="N165" s="9">
        <v>442.83</v>
      </c>
      <c r="O165" s="9">
        <v>682.16</v>
      </c>
      <c r="P165" s="9">
        <v>262.01</v>
      </c>
      <c r="Q165" s="9">
        <v>471.54</v>
      </c>
      <c r="R165" s="9">
        <v>747.64</v>
      </c>
      <c r="S165" s="9">
        <v>287.45</v>
      </c>
      <c r="T165" s="9" t="s">
        <v>66</v>
      </c>
      <c r="U165" s="9" t="s">
        <v>66</v>
      </c>
      <c r="V165" s="9" t="s">
        <v>66</v>
      </c>
      <c r="W165" s="9" t="s">
        <v>66</v>
      </c>
      <c r="X165" s="9" t="s">
        <v>66</v>
      </c>
      <c r="Y165" s="9" t="s">
        <v>66</v>
      </c>
      <c r="Z165" s="9" t="s">
        <v>66</v>
      </c>
      <c r="AA165" s="9" t="s">
        <v>66</v>
      </c>
      <c r="AB165" s="9" t="s">
        <v>66</v>
      </c>
    </row>
    <row r="166" spans="1:28">
      <c r="A166" s="9">
        <v>199306</v>
      </c>
      <c r="B166" s="9">
        <v>367.43</v>
      </c>
      <c r="C166" s="9">
        <v>579.28</v>
      </c>
      <c r="D166" s="9">
        <v>224.86</v>
      </c>
      <c r="E166" s="9">
        <v>353.63</v>
      </c>
      <c r="F166" s="9">
        <v>549.45000000000005</v>
      </c>
      <c r="G166" s="9">
        <v>220.19</v>
      </c>
      <c r="H166" s="9">
        <v>315.95999999999998</v>
      </c>
      <c r="I166" s="9">
        <v>482.2</v>
      </c>
      <c r="J166" s="9">
        <v>207.75</v>
      </c>
      <c r="K166" s="9">
        <v>411.41</v>
      </c>
      <c r="L166" s="9">
        <v>626.98</v>
      </c>
      <c r="M166" s="9">
        <v>239.64</v>
      </c>
      <c r="N166" s="9">
        <v>421.39</v>
      </c>
      <c r="O166" s="9">
        <v>651.92999999999995</v>
      </c>
      <c r="P166" s="9">
        <v>248.18</v>
      </c>
      <c r="Q166" s="9">
        <v>443.13</v>
      </c>
      <c r="R166" s="9">
        <v>704.62</v>
      </c>
      <c r="S166" s="9">
        <v>269.19</v>
      </c>
      <c r="T166" s="9" t="s">
        <v>66</v>
      </c>
      <c r="U166" s="9" t="s">
        <v>66</v>
      </c>
      <c r="V166" s="9" t="s">
        <v>66</v>
      </c>
      <c r="W166" s="9" t="s">
        <v>66</v>
      </c>
      <c r="X166" s="9" t="s">
        <v>66</v>
      </c>
      <c r="Y166" s="9" t="s">
        <v>66</v>
      </c>
      <c r="Z166" s="9" t="s">
        <v>66</v>
      </c>
      <c r="AA166" s="9" t="s">
        <v>66</v>
      </c>
      <c r="AB166" s="9" t="s">
        <v>66</v>
      </c>
    </row>
    <row r="167" spans="1:28">
      <c r="A167" s="9">
        <v>199307</v>
      </c>
      <c r="B167" s="9">
        <v>383.78</v>
      </c>
      <c r="C167" s="9">
        <v>604.13</v>
      </c>
      <c r="D167" s="9">
        <v>235.23</v>
      </c>
      <c r="E167" s="9">
        <v>370.85</v>
      </c>
      <c r="F167" s="9">
        <v>575.85</v>
      </c>
      <c r="G167" s="9">
        <v>231.05</v>
      </c>
      <c r="H167" s="9">
        <v>332.95</v>
      </c>
      <c r="I167" s="9">
        <v>507.53</v>
      </c>
      <c r="J167" s="9">
        <v>219.16</v>
      </c>
      <c r="K167" s="9">
        <v>428.56</v>
      </c>
      <c r="L167" s="9">
        <v>653.5</v>
      </c>
      <c r="M167" s="9">
        <v>249.48</v>
      </c>
      <c r="N167" s="9">
        <v>436.55</v>
      </c>
      <c r="O167" s="9">
        <v>674.64</v>
      </c>
      <c r="P167" s="9">
        <v>257.41000000000003</v>
      </c>
      <c r="Q167" s="9">
        <v>453.92</v>
      </c>
      <c r="R167" s="9">
        <v>719.28</v>
      </c>
      <c r="S167" s="9">
        <v>276.89999999999998</v>
      </c>
      <c r="T167" s="9" t="s">
        <v>66</v>
      </c>
      <c r="U167" s="9" t="s">
        <v>66</v>
      </c>
      <c r="V167" s="9" t="s">
        <v>66</v>
      </c>
      <c r="W167" s="9" t="s">
        <v>66</v>
      </c>
      <c r="X167" s="9" t="s">
        <v>66</v>
      </c>
      <c r="Y167" s="9" t="s">
        <v>66</v>
      </c>
      <c r="Z167" s="9" t="s">
        <v>66</v>
      </c>
      <c r="AA167" s="9" t="s">
        <v>66</v>
      </c>
      <c r="AB167" s="9" t="s">
        <v>66</v>
      </c>
    </row>
    <row r="168" spans="1:28">
      <c r="A168" s="9">
        <v>199308</v>
      </c>
      <c r="B168" s="9">
        <v>391.83</v>
      </c>
      <c r="C168" s="9">
        <v>617.99</v>
      </c>
      <c r="D168" s="9">
        <v>239.7</v>
      </c>
      <c r="E168" s="9">
        <v>378.98</v>
      </c>
      <c r="F168" s="9">
        <v>589.98</v>
      </c>
      <c r="G168" s="9">
        <v>235.54</v>
      </c>
      <c r="H168" s="9">
        <v>340.61</v>
      </c>
      <c r="I168" s="9">
        <v>521.47</v>
      </c>
      <c r="J168" s="9">
        <v>223.31</v>
      </c>
      <c r="K168" s="9">
        <v>437.31</v>
      </c>
      <c r="L168" s="9">
        <v>667.02</v>
      </c>
      <c r="M168" s="9">
        <v>254.51</v>
      </c>
      <c r="N168" s="9">
        <v>444.88</v>
      </c>
      <c r="O168" s="9">
        <v>687.52</v>
      </c>
      <c r="P168" s="9">
        <v>262.33</v>
      </c>
      <c r="Q168" s="9">
        <v>461.34</v>
      </c>
      <c r="R168" s="9">
        <v>730.78</v>
      </c>
      <c r="S168" s="9">
        <v>281.55</v>
      </c>
      <c r="T168" s="9" t="s">
        <v>66</v>
      </c>
      <c r="U168" s="9" t="s">
        <v>66</v>
      </c>
      <c r="V168" s="9" t="s">
        <v>66</v>
      </c>
      <c r="W168" s="9" t="s">
        <v>66</v>
      </c>
      <c r="X168" s="9" t="s">
        <v>66</v>
      </c>
      <c r="Y168" s="9" t="s">
        <v>66</v>
      </c>
      <c r="Z168" s="9" t="s">
        <v>66</v>
      </c>
      <c r="AA168" s="9" t="s">
        <v>66</v>
      </c>
      <c r="AB168" s="9" t="s">
        <v>66</v>
      </c>
    </row>
    <row r="169" spans="1:28">
      <c r="A169" s="9">
        <v>199309</v>
      </c>
      <c r="B169" s="9">
        <v>379.08</v>
      </c>
      <c r="C169" s="9">
        <v>594.62</v>
      </c>
      <c r="D169" s="9">
        <v>233.16</v>
      </c>
      <c r="E169" s="9">
        <v>365.73</v>
      </c>
      <c r="F169" s="9">
        <v>566.86</v>
      </c>
      <c r="G169" s="9">
        <v>228.25</v>
      </c>
      <c r="H169" s="9">
        <v>326.69</v>
      </c>
      <c r="I169" s="9">
        <v>500.54</v>
      </c>
      <c r="J169" s="9">
        <v>214.04</v>
      </c>
      <c r="K169" s="9">
        <v>425.62</v>
      </c>
      <c r="L169" s="9">
        <v>641.73</v>
      </c>
      <c r="M169" s="9">
        <v>250.64</v>
      </c>
      <c r="N169" s="9">
        <v>433.89</v>
      </c>
      <c r="O169" s="9">
        <v>662.84</v>
      </c>
      <c r="P169" s="9">
        <v>259.02</v>
      </c>
      <c r="Q169" s="9">
        <v>451.87</v>
      </c>
      <c r="R169" s="9">
        <v>707.54</v>
      </c>
      <c r="S169" s="9">
        <v>279.51</v>
      </c>
      <c r="T169" s="9" t="s">
        <v>66</v>
      </c>
      <c r="U169" s="9" t="s">
        <v>66</v>
      </c>
      <c r="V169" s="9" t="s">
        <v>66</v>
      </c>
      <c r="W169" s="9" t="s">
        <v>66</v>
      </c>
      <c r="X169" s="9" t="s">
        <v>66</v>
      </c>
      <c r="Y169" s="9" t="s">
        <v>66</v>
      </c>
      <c r="Z169" s="9" t="s">
        <v>66</v>
      </c>
      <c r="AA169" s="9" t="s">
        <v>66</v>
      </c>
      <c r="AB169" s="9" t="s">
        <v>66</v>
      </c>
    </row>
    <row r="170" spans="1:28">
      <c r="A170" s="9">
        <v>199310</v>
      </c>
      <c r="B170" s="9">
        <v>376.85</v>
      </c>
      <c r="C170" s="9">
        <v>592.97</v>
      </c>
      <c r="D170" s="9">
        <v>231.07</v>
      </c>
      <c r="E170" s="9">
        <v>367.69</v>
      </c>
      <c r="F170" s="9">
        <v>572.46</v>
      </c>
      <c r="G170" s="9">
        <v>228.5</v>
      </c>
      <c r="H170" s="9">
        <v>334.62</v>
      </c>
      <c r="I170" s="9">
        <v>517.04999999999995</v>
      </c>
      <c r="J170" s="9">
        <v>217.54</v>
      </c>
      <c r="K170" s="9">
        <v>416.88</v>
      </c>
      <c r="L170" s="9">
        <v>628.79</v>
      </c>
      <c r="M170" s="9">
        <v>245.4</v>
      </c>
      <c r="N170" s="9">
        <v>419.28</v>
      </c>
      <c r="O170" s="9">
        <v>640.69000000000005</v>
      </c>
      <c r="P170" s="9">
        <v>250.22</v>
      </c>
      <c r="Q170" s="9">
        <v>424.49</v>
      </c>
      <c r="R170" s="9">
        <v>665.94</v>
      </c>
      <c r="S170" s="9">
        <v>262</v>
      </c>
      <c r="T170" s="9" t="s">
        <v>66</v>
      </c>
      <c r="U170" s="9" t="s">
        <v>66</v>
      </c>
      <c r="V170" s="9" t="s">
        <v>66</v>
      </c>
      <c r="W170" s="9" t="s">
        <v>66</v>
      </c>
      <c r="X170" s="9" t="s">
        <v>66</v>
      </c>
      <c r="Y170" s="9" t="s">
        <v>66</v>
      </c>
      <c r="Z170" s="9" t="s">
        <v>66</v>
      </c>
      <c r="AA170" s="9" t="s">
        <v>66</v>
      </c>
      <c r="AB170" s="9" t="s">
        <v>66</v>
      </c>
    </row>
    <row r="171" spans="1:28">
      <c r="A171" s="9">
        <v>199311</v>
      </c>
      <c r="B171" s="9">
        <v>321.83</v>
      </c>
      <c r="C171" s="9">
        <v>504.32</v>
      </c>
      <c r="D171" s="9">
        <v>198.14</v>
      </c>
      <c r="E171" s="9">
        <v>315.97000000000003</v>
      </c>
      <c r="F171" s="9">
        <v>490.83</v>
      </c>
      <c r="G171" s="9">
        <v>196.79</v>
      </c>
      <c r="H171" s="9">
        <v>289.83999999999997</v>
      </c>
      <c r="I171" s="9">
        <v>448.88</v>
      </c>
      <c r="J171" s="9">
        <v>188.03</v>
      </c>
      <c r="K171" s="9">
        <v>354.17</v>
      </c>
      <c r="L171" s="9">
        <v>529.85</v>
      </c>
      <c r="M171" s="9">
        <v>210.19</v>
      </c>
      <c r="N171" s="9">
        <v>353.09</v>
      </c>
      <c r="O171" s="9">
        <v>534.54999999999995</v>
      </c>
      <c r="P171" s="9">
        <v>212.78</v>
      </c>
      <c r="Q171" s="9">
        <v>350.76</v>
      </c>
      <c r="R171" s="9">
        <v>544.53</v>
      </c>
      <c r="S171" s="9">
        <v>219.1</v>
      </c>
      <c r="T171" s="9" t="s">
        <v>66</v>
      </c>
      <c r="U171" s="9" t="s">
        <v>66</v>
      </c>
      <c r="V171" s="9" t="s">
        <v>66</v>
      </c>
      <c r="W171" s="9" t="s">
        <v>66</v>
      </c>
      <c r="X171" s="9" t="s">
        <v>66</v>
      </c>
      <c r="Y171" s="9" t="s">
        <v>66</v>
      </c>
      <c r="Z171" s="9" t="s">
        <v>66</v>
      </c>
      <c r="AA171" s="9" t="s">
        <v>66</v>
      </c>
      <c r="AB171" s="9" t="s">
        <v>66</v>
      </c>
    </row>
    <row r="172" spans="1:28">
      <c r="A172" s="9">
        <v>199312</v>
      </c>
      <c r="B172" s="9">
        <v>337.1</v>
      </c>
      <c r="C172" s="9">
        <v>531.97</v>
      </c>
      <c r="D172" s="9">
        <v>206.1</v>
      </c>
      <c r="E172" s="9">
        <v>330.87</v>
      </c>
      <c r="F172" s="9">
        <v>518.02</v>
      </c>
      <c r="G172" s="9">
        <v>204.52</v>
      </c>
      <c r="H172" s="9">
        <v>304.64999999999998</v>
      </c>
      <c r="I172" s="9">
        <v>478.37</v>
      </c>
      <c r="J172" s="9">
        <v>195.08</v>
      </c>
      <c r="K172" s="9">
        <v>368.82</v>
      </c>
      <c r="L172" s="9">
        <v>551.48</v>
      </c>
      <c r="M172" s="9">
        <v>219.01</v>
      </c>
      <c r="N172" s="9">
        <v>368.54</v>
      </c>
      <c r="O172" s="9">
        <v>558.32000000000005</v>
      </c>
      <c r="P172" s="9">
        <v>221.93</v>
      </c>
      <c r="Q172" s="9">
        <v>367.92</v>
      </c>
      <c r="R172" s="9">
        <v>572.85</v>
      </c>
      <c r="S172" s="9">
        <v>229.07</v>
      </c>
      <c r="T172" s="9" t="s">
        <v>66</v>
      </c>
      <c r="U172" s="9" t="s">
        <v>66</v>
      </c>
      <c r="V172" s="9" t="s">
        <v>66</v>
      </c>
      <c r="W172" s="9" t="s">
        <v>66</v>
      </c>
      <c r="X172" s="9" t="s">
        <v>66</v>
      </c>
      <c r="Y172" s="9" t="s">
        <v>66</v>
      </c>
      <c r="Z172" s="9" t="s">
        <v>66</v>
      </c>
      <c r="AA172" s="9" t="s">
        <v>66</v>
      </c>
      <c r="AB172" s="9" t="s">
        <v>66</v>
      </c>
    </row>
    <row r="173" spans="1:28">
      <c r="A173" s="9">
        <v>199401</v>
      </c>
      <c r="B173" s="9">
        <v>382.5</v>
      </c>
      <c r="C173" s="9">
        <v>607.80999999999995</v>
      </c>
      <c r="D173" s="9">
        <v>232.32</v>
      </c>
      <c r="E173" s="9">
        <v>374.22</v>
      </c>
      <c r="F173" s="9">
        <v>589.88</v>
      </c>
      <c r="G173" s="9">
        <v>229.88</v>
      </c>
      <c r="H173" s="9">
        <v>346.07</v>
      </c>
      <c r="I173" s="9">
        <v>544.59</v>
      </c>
      <c r="J173" s="9">
        <v>221.21</v>
      </c>
      <c r="K173" s="9">
        <v>414.41</v>
      </c>
      <c r="L173" s="9">
        <v>628.20000000000005</v>
      </c>
      <c r="M173" s="9">
        <v>242.61</v>
      </c>
      <c r="N173" s="9">
        <v>417.7</v>
      </c>
      <c r="O173" s="9">
        <v>640.15</v>
      </c>
      <c r="P173" s="9">
        <v>248.23</v>
      </c>
      <c r="Q173" s="9">
        <v>424.95</v>
      </c>
      <c r="R173" s="9">
        <v>664.7</v>
      </c>
      <c r="S173" s="9">
        <v>262.98</v>
      </c>
      <c r="T173" s="9" t="s">
        <v>66</v>
      </c>
      <c r="U173" s="9" t="s">
        <v>66</v>
      </c>
      <c r="V173" s="9" t="s">
        <v>66</v>
      </c>
      <c r="W173" s="9" t="s">
        <v>66</v>
      </c>
      <c r="X173" s="9" t="s">
        <v>66</v>
      </c>
      <c r="Y173" s="9" t="s">
        <v>66</v>
      </c>
      <c r="Z173" s="9" t="s">
        <v>66</v>
      </c>
      <c r="AA173" s="9" t="s">
        <v>66</v>
      </c>
      <c r="AB173" s="9" t="s">
        <v>66</v>
      </c>
    </row>
    <row r="174" spans="1:28">
      <c r="A174" s="9">
        <v>199402</v>
      </c>
      <c r="B174" s="9">
        <v>383.73</v>
      </c>
      <c r="C174" s="9">
        <v>611.4</v>
      </c>
      <c r="D174" s="9">
        <v>232.46</v>
      </c>
      <c r="E174" s="9">
        <v>374.79</v>
      </c>
      <c r="F174" s="9">
        <v>592.61</v>
      </c>
      <c r="G174" s="9">
        <v>229.59</v>
      </c>
      <c r="H174" s="9">
        <v>346.79</v>
      </c>
      <c r="I174" s="9">
        <v>548.29</v>
      </c>
      <c r="J174" s="9">
        <v>220.8</v>
      </c>
      <c r="K174" s="9">
        <v>414.72</v>
      </c>
      <c r="L174" s="9">
        <v>629.29999999999995</v>
      </c>
      <c r="M174" s="9">
        <v>242.53</v>
      </c>
      <c r="N174" s="9">
        <v>419.52</v>
      </c>
      <c r="O174" s="9">
        <v>643.44000000000005</v>
      </c>
      <c r="P174" s="9">
        <v>249.07</v>
      </c>
      <c r="Q174" s="9">
        <v>430.15</v>
      </c>
      <c r="R174" s="9">
        <v>672.48</v>
      </c>
      <c r="S174" s="9">
        <v>266.38</v>
      </c>
      <c r="T174" s="9" t="s">
        <v>66</v>
      </c>
      <c r="U174" s="9" t="s">
        <v>66</v>
      </c>
      <c r="V174" s="9" t="s">
        <v>66</v>
      </c>
      <c r="W174" s="9" t="s">
        <v>66</v>
      </c>
      <c r="X174" s="9" t="s">
        <v>66</v>
      </c>
      <c r="Y174" s="9" t="s">
        <v>66</v>
      </c>
      <c r="Z174" s="9" t="s">
        <v>66</v>
      </c>
      <c r="AA174" s="9" t="s">
        <v>66</v>
      </c>
      <c r="AB174" s="9" t="s">
        <v>66</v>
      </c>
    </row>
    <row r="175" spans="1:28">
      <c r="A175" s="9">
        <v>199403</v>
      </c>
      <c r="B175" s="9">
        <v>370.56</v>
      </c>
      <c r="C175" s="9">
        <v>594.49</v>
      </c>
      <c r="D175" s="9">
        <v>222.98</v>
      </c>
      <c r="E175" s="9">
        <v>359.36</v>
      </c>
      <c r="F175" s="9">
        <v>571.55999999999995</v>
      </c>
      <c r="G175" s="9">
        <v>218.94</v>
      </c>
      <c r="H175" s="9">
        <v>328.85</v>
      </c>
      <c r="I175" s="9">
        <v>524.83000000000004</v>
      </c>
      <c r="J175" s="9">
        <v>207.72</v>
      </c>
      <c r="K175" s="9">
        <v>404.25</v>
      </c>
      <c r="L175" s="9">
        <v>613.07000000000005</v>
      </c>
      <c r="M175" s="9">
        <v>236.54</v>
      </c>
      <c r="N175" s="9">
        <v>412.63</v>
      </c>
      <c r="O175" s="9">
        <v>634.22</v>
      </c>
      <c r="P175" s="9">
        <v>244.39</v>
      </c>
      <c r="Q175" s="9">
        <v>431.15</v>
      </c>
      <c r="R175" s="9">
        <v>677.65</v>
      </c>
      <c r="S175" s="9">
        <v>265.12</v>
      </c>
      <c r="T175" s="9" t="s">
        <v>66</v>
      </c>
      <c r="U175" s="9" t="s">
        <v>66</v>
      </c>
      <c r="V175" s="9" t="s">
        <v>66</v>
      </c>
      <c r="W175" s="9" t="s">
        <v>66</v>
      </c>
      <c r="X175" s="9" t="s">
        <v>66</v>
      </c>
      <c r="Y175" s="9" t="s">
        <v>66</v>
      </c>
      <c r="Z175" s="9" t="s">
        <v>66</v>
      </c>
      <c r="AA175" s="9" t="s">
        <v>66</v>
      </c>
      <c r="AB175" s="9" t="s">
        <v>66</v>
      </c>
    </row>
    <row r="176" spans="1:28">
      <c r="A176" s="9">
        <v>199404</v>
      </c>
      <c r="B176" s="9">
        <v>378.65</v>
      </c>
      <c r="C176" s="9">
        <v>614.37</v>
      </c>
      <c r="D176" s="9">
        <v>225.3</v>
      </c>
      <c r="E176" s="9">
        <v>366.75</v>
      </c>
      <c r="F176" s="9">
        <v>590.23</v>
      </c>
      <c r="G176" s="9">
        <v>220.98</v>
      </c>
      <c r="H176" s="9">
        <v>335</v>
      </c>
      <c r="I176" s="9">
        <v>542.09</v>
      </c>
      <c r="J176" s="9">
        <v>209.09</v>
      </c>
      <c r="K176" s="9">
        <v>413.65</v>
      </c>
      <c r="L176" s="9">
        <v>632.92999999999995</v>
      </c>
      <c r="M176" s="9">
        <v>239.78</v>
      </c>
      <c r="N176" s="9">
        <v>422.92</v>
      </c>
      <c r="O176" s="9">
        <v>655.73</v>
      </c>
      <c r="P176" s="9">
        <v>247.99</v>
      </c>
      <c r="Q176" s="9">
        <v>443.4</v>
      </c>
      <c r="R176" s="9">
        <v>702.56</v>
      </c>
      <c r="S176" s="9">
        <v>269.7</v>
      </c>
      <c r="T176" s="9" t="s">
        <v>66</v>
      </c>
      <c r="U176" s="9" t="s">
        <v>66</v>
      </c>
      <c r="V176" s="9" t="s">
        <v>66</v>
      </c>
      <c r="W176" s="9" t="s">
        <v>66</v>
      </c>
      <c r="X176" s="9" t="s">
        <v>66</v>
      </c>
      <c r="Y176" s="9" t="s">
        <v>66</v>
      </c>
      <c r="Z176" s="9" t="s">
        <v>66</v>
      </c>
      <c r="AA176" s="9" t="s">
        <v>66</v>
      </c>
      <c r="AB176" s="9" t="s">
        <v>66</v>
      </c>
    </row>
    <row r="177" spans="1:28">
      <c r="A177" s="9">
        <v>199405</v>
      </c>
      <c r="B177" s="9">
        <v>396.42</v>
      </c>
      <c r="C177" s="9">
        <v>652.41</v>
      </c>
      <c r="D177" s="9">
        <v>232.47</v>
      </c>
      <c r="E177" s="9">
        <v>384.97</v>
      </c>
      <c r="F177" s="9">
        <v>629.6</v>
      </c>
      <c r="G177" s="9">
        <v>228.39</v>
      </c>
      <c r="H177" s="9">
        <v>352.44</v>
      </c>
      <c r="I177" s="9">
        <v>582.01</v>
      </c>
      <c r="J177" s="9">
        <v>216.03</v>
      </c>
      <c r="K177" s="9">
        <v>432.75</v>
      </c>
      <c r="L177" s="9">
        <v>669.35</v>
      </c>
      <c r="M177" s="9">
        <v>247.94</v>
      </c>
      <c r="N177" s="9">
        <v>440.63</v>
      </c>
      <c r="O177" s="9">
        <v>689.77</v>
      </c>
      <c r="P177" s="9">
        <v>255.51</v>
      </c>
      <c r="Q177" s="9">
        <v>458.02</v>
      </c>
      <c r="R177" s="9">
        <v>731.68</v>
      </c>
      <c r="S177" s="9">
        <v>275.5</v>
      </c>
      <c r="T177" s="9" t="s">
        <v>66</v>
      </c>
      <c r="U177" s="9" t="s">
        <v>66</v>
      </c>
      <c r="V177" s="9" t="s">
        <v>66</v>
      </c>
      <c r="W177" s="9" t="s">
        <v>66</v>
      </c>
      <c r="X177" s="9" t="s">
        <v>66</v>
      </c>
      <c r="Y177" s="9" t="s">
        <v>66</v>
      </c>
      <c r="Z177" s="9" t="s">
        <v>66</v>
      </c>
      <c r="AA177" s="9" t="s">
        <v>66</v>
      </c>
      <c r="AB177" s="9" t="s">
        <v>66</v>
      </c>
    </row>
    <row r="178" spans="1:28">
      <c r="A178" s="9">
        <v>199406</v>
      </c>
      <c r="B178" s="9">
        <v>395.81</v>
      </c>
      <c r="C178" s="9">
        <v>652.05999999999995</v>
      </c>
      <c r="D178" s="9">
        <v>231.87</v>
      </c>
      <c r="E178" s="9">
        <v>382.19</v>
      </c>
      <c r="F178" s="9">
        <v>624.54</v>
      </c>
      <c r="G178" s="9">
        <v>226.92</v>
      </c>
      <c r="H178" s="9">
        <v>348.39</v>
      </c>
      <c r="I178" s="9">
        <v>574.21</v>
      </c>
      <c r="J178" s="9">
        <v>213.92</v>
      </c>
      <c r="K178" s="9">
        <v>432.36</v>
      </c>
      <c r="L178" s="9">
        <v>668.78</v>
      </c>
      <c r="M178" s="9">
        <v>247.7</v>
      </c>
      <c r="N178" s="9">
        <v>444.3</v>
      </c>
      <c r="O178" s="9">
        <v>697.15</v>
      </c>
      <c r="P178" s="9">
        <v>256.92</v>
      </c>
      <c r="Q178" s="9">
        <v>470.65</v>
      </c>
      <c r="R178" s="9">
        <v>755.39</v>
      </c>
      <c r="S178" s="9">
        <v>281.25</v>
      </c>
      <c r="T178" s="9" t="s">
        <v>66</v>
      </c>
      <c r="U178" s="9" t="s">
        <v>66</v>
      </c>
      <c r="V178" s="9" t="s">
        <v>66</v>
      </c>
      <c r="W178" s="9" t="s">
        <v>66</v>
      </c>
      <c r="X178" s="9" t="s">
        <v>66</v>
      </c>
      <c r="Y178" s="9" t="s">
        <v>66</v>
      </c>
      <c r="Z178" s="9" t="s">
        <v>66</v>
      </c>
      <c r="AA178" s="9" t="s">
        <v>66</v>
      </c>
      <c r="AB178" s="9" t="s">
        <v>66</v>
      </c>
    </row>
    <row r="179" spans="1:28">
      <c r="A179" s="9">
        <v>199407</v>
      </c>
      <c r="B179" s="9">
        <v>387.26</v>
      </c>
      <c r="C179" s="9">
        <v>637.98</v>
      </c>
      <c r="D179" s="9">
        <v>226.86</v>
      </c>
      <c r="E179" s="9">
        <v>373.9</v>
      </c>
      <c r="F179" s="9">
        <v>611</v>
      </c>
      <c r="G179" s="9">
        <v>222</v>
      </c>
      <c r="H179" s="9">
        <v>338.72</v>
      </c>
      <c r="I179" s="9">
        <v>556.67999999999995</v>
      </c>
      <c r="J179" s="9">
        <v>208.52</v>
      </c>
      <c r="K179" s="9">
        <v>426.79</v>
      </c>
      <c r="L179" s="9">
        <v>662.11</v>
      </c>
      <c r="M179" s="9">
        <v>243.73</v>
      </c>
      <c r="N179" s="9">
        <v>437.36</v>
      </c>
      <c r="O179" s="9">
        <v>687.4</v>
      </c>
      <c r="P179" s="9">
        <v>252.41</v>
      </c>
      <c r="Q179" s="9">
        <v>460.69</v>
      </c>
      <c r="R179" s="9">
        <v>739.32</v>
      </c>
      <c r="S179" s="9">
        <v>275.33</v>
      </c>
      <c r="T179" s="9" t="s">
        <v>66</v>
      </c>
      <c r="U179" s="9" t="s">
        <v>66</v>
      </c>
      <c r="V179" s="9" t="s">
        <v>66</v>
      </c>
      <c r="W179" s="9" t="s">
        <v>66</v>
      </c>
      <c r="X179" s="9" t="s">
        <v>66</v>
      </c>
      <c r="Y179" s="9" t="s">
        <v>66</v>
      </c>
      <c r="Z179" s="9" t="s">
        <v>66</v>
      </c>
      <c r="AA179" s="9" t="s">
        <v>66</v>
      </c>
      <c r="AB179" s="9" t="s">
        <v>66</v>
      </c>
    </row>
    <row r="180" spans="1:28">
      <c r="A180" s="9">
        <v>199408</v>
      </c>
      <c r="B180" s="9">
        <v>389</v>
      </c>
      <c r="C180" s="9">
        <v>644.27</v>
      </c>
      <c r="D180" s="9">
        <v>226.61</v>
      </c>
      <c r="E180" s="9">
        <v>376.81</v>
      </c>
      <c r="F180" s="9">
        <v>619.64</v>
      </c>
      <c r="G180" s="9">
        <v>222.35</v>
      </c>
      <c r="H180" s="9">
        <v>342.95</v>
      </c>
      <c r="I180" s="9">
        <v>569.42999999999995</v>
      </c>
      <c r="J180" s="9">
        <v>209.16</v>
      </c>
      <c r="K180" s="9">
        <v>427.24</v>
      </c>
      <c r="L180" s="9">
        <v>663.96</v>
      </c>
      <c r="M180" s="9">
        <v>243.51</v>
      </c>
      <c r="N180" s="9">
        <v>435.97</v>
      </c>
      <c r="O180" s="9">
        <v>686.67</v>
      </c>
      <c r="P180" s="9">
        <v>250.98</v>
      </c>
      <c r="Q180" s="9">
        <v>455.26</v>
      </c>
      <c r="R180" s="9">
        <v>733.27</v>
      </c>
      <c r="S180" s="9">
        <v>270.7</v>
      </c>
      <c r="T180" s="9" t="s">
        <v>66</v>
      </c>
      <c r="U180" s="9" t="s">
        <v>66</v>
      </c>
      <c r="V180" s="9" t="s">
        <v>66</v>
      </c>
      <c r="W180" s="9" t="s">
        <v>66</v>
      </c>
      <c r="X180" s="9" t="s">
        <v>66</v>
      </c>
      <c r="Y180" s="9" t="s">
        <v>66</v>
      </c>
      <c r="Z180" s="9" t="s">
        <v>66</v>
      </c>
      <c r="AA180" s="9" t="s">
        <v>66</v>
      </c>
      <c r="AB180" s="9" t="s">
        <v>66</v>
      </c>
    </row>
    <row r="181" spans="1:28">
      <c r="A181" s="9">
        <v>199409</v>
      </c>
      <c r="B181" s="9">
        <v>375.37</v>
      </c>
      <c r="C181" s="9">
        <v>623.13</v>
      </c>
      <c r="D181" s="9">
        <v>218.14</v>
      </c>
      <c r="E181" s="9">
        <v>364.76</v>
      </c>
      <c r="F181" s="9">
        <v>601.61</v>
      </c>
      <c r="G181" s="9">
        <v>214.6</v>
      </c>
      <c r="H181" s="9">
        <v>332.42</v>
      </c>
      <c r="I181" s="9">
        <v>555.27</v>
      </c>
      <c r="J181" s="9">
        <v>201.62</v>
      </c>
      <c r="K181" s="9">
        <v>412.79</v>
      </c>
      <c r="L181" s="9">
        <v>640.91999999999996</v>
      </c>
      <c r="M181" s="9">
        <v>235.51</v>
      </c>
      <c r="N181" s="9">
        <v>418.86</v>
      </c>
      <c r="O181" s="9">
        <v>659.42</v>
      </c>
      <c r="P181" s="9">
        <v>241.26</v>
      </c>
      <c r="Q181" s="9">
        <v>432.24</v>
      </c>
      <c r="R181" s="9">
        <v>697.5</v>
      </c>
      <c r="S181" s="9">
        <v>256.33999999999997</v>
      </c>
      <c r="T181" s="9" t="s">
        <v>66</v>
      </c>
      <c r="U181" s="9" t="s">
        <v>66</v>
      </c>
      <c r="V181" s="9" t="s">
        <v>66</v>
      </c>
      <c r="W181" s="9" t="s">
        <v>66</v>
      </c>
      <c r="X181" s="9" t="s">
        <v>66</v>
      </c>
      <c r="Y181" s="9" t="s">
        <v>66</v>
      </c>
      <c r="Z181" s="9" t="s">
        <v>66</v>
      </c>
      <c r="AA181" s="9" t="s">
        <v>66</v>
      </c>
      <c r="AB181" s="9" t="s">
        <v>66</v>
      </c>
    </row>
    <row r="182" spans="1:28">
      <c r="A182" s="9">
        <v>199410</v>
      </c>
      <c r="B182" s="9">
        <v>376.78</v>
      </c>
      <c r="C182" s="9">
        <v>630.51</v>
      </c>
      <c r="D182" s="9">
        <v>217.11</v>
      </c>
      <c r="E182" s="9">
        <v>366.84</v>
      </c>
      <c r="F182" s="9">
        <v>610.14</v>
      </c>
      <c r="G182" s="9">
        <v>214.02</v>
      </c>
      <c r="H182" s="9">
        <v>335.55</v>
      </c>
      <c r="I182" s="9">
        <v>566.54</v>
      </c>
      <c r="J182" s="9">
        <v>201.48</v>
      </c>
      <c r="K182" s="9">
        <v>412.93</v>
      </c>
      <c r="L182" s="9">
        <v>644.80999999999995</v>
      </c>
      <c r="M182" s="9">
        <v>234.11</v>
      </c>
      <c r="N182" s="9">
        <v>418.09</v>
      </c>
      <c r="O182" s="9">
        <v>662.37</v>
      </c>
      <c r="P182" s="9">
        <v>239</v>
      </c>
      <c r="Q182" s="9">
        <v>429.52</v>
      </c>
      <c r="R182" s="9">
        <v>698.56</v>
      </c>
      <c r="S182" s="9">
        <v>251.9</v>
      </c>
      <c r="T182" s="9" t="s">
        <v>66</v>
      </c>
      <c r="U182" s="9" t="s">
        <v>66</v>
      </c>
      <c r="V182" s="9" t="s">
        <v>66</v>
      </c>
      <c r="W182" s="9" t="s">
        <v>66</v>
      </c>
      <c r="X182" s="9" t="s">
        <v>66</v>
      </c>
      <c r="Y182" s="9" t="s">
        <v>66</v>
      </c>
      <c r="Z182" s="9" t="s">
        <v>66</v>
      </c>
      <c r="AA182" s="9" t="s">
        <v>66</v>
      </c>
      <c r="AB182" s="9" t="s">
        <v>66</v>
      </c>
    </row>
    <row r="183" spans="1:28">
      <c r="A183" s="9">
        <v>199411</v>
      </c>
      <c r="B183" s="9">
        <v>361.12</v>
      </c>
      <c r="C183" s="9">
        <v>602.28</v>
      </c>
      <c r="D183" s="9">
        <v>208.84</v>
      </c>
      <c r="E183" s="9">
        <v>353.04</v>
      </c>
      <c r="F183" s="9">
        <v>585.26</v>
      </c>
      <c r="G183" s="9">
        <v>206.65</v>
      </c>
      <c r="H183" s="9">
        <v>323.12</v>
      </c>
      <c r="I183" s="9">
        <v>543.26</v>
      </c>
      <c r="J183" s="9">
        <v>194.78</v>
      </c>
      <c r="K183" s="9">
        <v>397.06</v>
      </c>
      <c r="L183" s="9">
        <v>618.77</v>
      </c>
      <c r="M183" s="9">
        <v>225.61</v>
      </c>
      <c r="N183" s="9">
        <v>398.87</v>
      </c>
      <c r="O183" s="9">
        <v>630.62</v>
      </c>
      <c r="P183" s="9">
        <v>228.59</v>
      </c>
      <c r="Q183" s="9">
        <v>402.86</v>
      </c>
      <c r="R183" s="9">
        <v>654.89</v>
      </c>
      <c r="S183" s="9">
        <v>236.44</v>
      </c>
      <c r="T183" s="9" t="s">
        <v>66</v>
      </c>
      <c r="U183" s="9" t="s">
        <v>66</v>
      </c>
      <c r="V183" s="9" t="s">
        <v>66</v>
      </c>
      <c r="W183" s="9" t="s">
        <v>66</v>
      </c>
      <c r="X183" s="9" t="s">
        <v>66</v>
      </c>
      <c r="Y183" s="9" t="s">
        <v>66</v>
      </c>
      <c r="Z183" s="9" t="s">
        <v>66</v>
      </c>
      <c r="AA183" s="9" t="s">
        <v>66</v>
      </c>
      <c r="AB183" s="9" t="s">
        <v>66</v>
      </c>
    </row>
    <row r="184" spans="1:28">
      <c r="A184" s="9">
        <v>199412</v>
      </c>
      <c r="B184" s="9">
        <v>369.35</v>
      </c>
      <c r="C184" s="9">
        <v>615.16999999999996</v>
      </c>
      <c r="D184" s="9">
        <v>213.9</v>
      </c>
      <c r="E184" s="9">
        <v>360.03</v>
      </c>
      <c r="F184" s="9">
        <v>595.28</v>
      </c>
      <c r="G184" s="9">
        <v>211.3</v>
      </c>
      <c r="H184" s="9">
        <v>329.51</v>
      </c>
      <c r="I184" s="9">
        <v>550.36</v>
      </c>
      <c r="J184" s="9">
        <v>199.88</v>
      </c>
      <c r="K184" s="9">
        <v>404.92</v>
      </c>
      <c r="L184" s="9">
        <v>632.75</v>
      </c>
      <c r="M184" s="9">
        <v>229.39</v>
      </c>
      <c r="N184" s="9">
        <v>409.15</v>
      </c>
      <c r="O184" s="9">
        <v>648.79999999999995</v>
      </c>
      <c r="P184" s="9">
        <v>233.64</v>
      </c>
      <c r="Q184" s="9">
        <v>418.49</v>
      </c>
      <c r="R184" s="9">
        <v>681.7</v>
      </c>
      <c r="S184" s="9">
        <v>244.87</v>
      </c>
      <c r="T184" s="9" t="s">
        <v>66</v>
      </c>
      <c r="U184" s="9" t="s">
        <v>66</v>
      </c>
      <c r="V184" s="9" t="s">
        <v>66</v>
      </c>
      <c r="W184" s="9" t="s">
        <v>66</v>
      </c>
      <c r="X184" s="9" t="s">
        <v>66</v>
      </c>
      <c r="Y184" s="9" t="s">
        <v>66</v>
      </c>
      <c r="Z184" s="9" t="s">
        <v>66</v>
      </c>
      <c r="AA184" s="9" t="s">
        <v>66</v>
      </c>
      <c r="AB184" s="9" t="s">
        <v>66</v>
      </c>
    </row>
    <row r="185" spans="1:28">
      <c r="A185" s="9">
        <v>199501</v>
      </c>
      <c r="B185" s="9">
        <v>343.74</v>
      </c>
      <c r="C185" s="9">
        <v>577.57000000000005</v>
      </c>
      <c r="D185" s="9">
        <v>197.39</v>
      </c>
      <c r="E185" s="9">
        <v>333.22</v>
      </c>
      <c r="F185" s="9">
        <v>555.53</v>
      </c>
      <c r="G185" s="9">
        <v>194.04</v>
      </c>
      <c r="H185" s="9">
        <v>302.64</v>
      </c>
      <c r="I185" s="9">
        <v>505.49</v>
      </c>
      <c r="J185" s="9">
        <v>183.57</v>
      </c>
      <c r="K185" s="9">
        <v>379</v>
      </c>
      <c r="L185" s="9">
        <v>604.01</v>
      </c>
      <c r="M185" s="9">
        <v>210.61</v>
      </c>
      <c r="N185" s="9">
        <v>385.85</v>
      </c>
      <c r="O185" s="9">
        <v>621.55999999999995</v>
      </c>
      <c r="P185" s="9">
        <v>217.12</v>
      </c>
      <c r="Q185" s="9">
        <v>400.21</v>
      </c>
      <c r="R185" s="9">
        <v>658.45</v>
      </c>
      <c r="S185" s="9">
        <v>231.75</v>
      </c>
      <c r="T185" s="9" t="s">
        <v>66</v>
      </c>
      <c r="U185" s="9" t="s">
        <v>66</v>
      </c>
      <c r="V185" s="9" t="s">
        <v>66</v>
      </c>
      <c r="W185" s="9" t="s">
        <v>66</v>
      </c>
      <c r="X185" s="9" t="s">
        <v>66</v>
      </c>
      <c r="Y185" s="9" t="s">
        <v>66</v>
      </c>
      <c r="Z185" s="9" t="s">
        <v>66</v>
      </c>
      <c r="AA185" s="9" t="s">
        <v>66</v>
      </c>
      <c r="AB185" s="9" t="s">
        <v>66</v>
      </c>
    </row>
    <row r="186" spans="1:28">
      <c r="A186" s="9">
        <v>199502</v>
      </c>
      <c r="B186" s="9">
        <v>317.33999999999997</v>
      </c>
      <c r="C186" s="9">
        <v>531.83000000000004</v>
      </c>
      <c r="D186" s="9">
        <v>182.69</v>
      </c>
      <c r="E186" s="9">
        <v>308.8</v>
      </c>
      <c r="F186" s="9">
        <v>512.69000000000005</v>
      </c>
      <c r="G186" s="9">
        <v>180.52</v>
      </c>
      <c r="H186" s="9">
        <v>282.36</v>
      </c>
      <c r="I186" s="9">
        <v>470.17</v>
      </c>
      <c r="J186" s="9">
        <v>171.76</v>
      </c>
      <c r="K186" s="9">
        <v>347.77</v>
      </c>
      <c r="L186" s="9">
        <v>551.33000000000004</v>
      </c>
      <c r="M186" s="9">
        <v>194.27</v>
      </c>
      <c r="N186" s="9">
        <v>352.59</v>
      </c>
      <c r="O186" s="9">
        <v>567.02</v>
      </c>
      <c r="P186" s="9">
        <v>198.75</v>
      </c>
      <c r="Q186" s="9">
        <v>362.68</v>
      </c>
      <c r="R186" s="9">
        <v>599.99</v>
      </c>
      <c r="S186" s="9">
        <v>208.8</v>
      </c>
      <c r="T186" s="9" t="s">
        <v>66</v>
      </c>
      <c r="U186" s="9" t="s">
        <v>66</v>
      </c>
      <c r="V186" s="9" t="s">
        <v>66</v>
      </c>
      <c r="W186" s="9" t="s">
        <v>66</v>
      </c>
      <c r="X186" s="9" t="s">
        <v>66</v>
      </c>
      <c r="Y186" s="9" t="s">
        <v>66</v>
      </c>
      <c r="Z186" s="9" t="s">
        <v>66</v>
      </c>
      <c r="AA186" s="9" t="s">
        <v>66</v>
      </c>
      <c r="AB186" s="9" t="s">
        <v>66</v>
      </c>
    </row>
    <row r="187" spans="1:28">
      <c r="A187" s="9">
        <v>199503</v>
      </c>
      <c r="B187" s="9">
        <v>311.33</v>
      </c>
      <c r="C187" s="9">
        <v>520.29999999999995</v>
      </c>
      <c r="D187" s="9">
        <v>179.71</v>
      </c>
      <c r="E187" s="9">
        <v>304.85000000000002</v>
      </c>
      <c r="F187" s="9">
        <v>504.23</v>
      </c>
      <c r="G187" s="9">
        <v>178.85</v>
      </c>
      <c r="H187" s="9">
        <v>280.64</v>
      </c>
      <c r="I187" s="9">
        <v>465.1</v>
      </c>
      <c r="J187" s="9">
        <v>171.45</v>
      </c>
      <c r="K187" s="9">
        <v>339.92</v>
      </c>
      <c r="L187" s="9">
        <v>537.77</v>
      </c>
      <c r="M187" s="9">
        <v>190.27</v>
      </c>
      <c r="N187" s="9">
        <v>341.47</v>
      </c>
      <c r="O187" s="9">
        <v>548.92999999999995</v>
      </c>
      <c r="P187" s="9">
        <v>192.55</v>
      </c>
      <c r="Q187" s="9">
        <v>344.72</v>
      </c>
      <c r="R187" s="9">
        <v>572.4</v>
      </c>
      <c r="S187" s="9">
        <v>197.67</v>
      </c>
      <c r="T187" s="9" t="s">
        <v>66</v>
      </c>
      <c r="U187" s="9" t="s">
        <v>66</v>
      </c>
      <c r="V187" s="9" t="s">
        <v>66</v>
      </c>
      <c r="W187" s="9" t="s">
        <v>66</v>
      </c>
      <c r="X187" s="9" t="s">
        <v>66</v>
      </c>
      <c r="Y187" s="9" t="s">
        <v>66</v>
      </c>
      <c r="Z187" s="9" t="s">
        <v>66</v>
      </c>
      <c r="AA187" s="9" t="s">
        <v>66</v>
      </c>
      <c r="AB187" s="9" t="s">
        <v>66</v>
      </c>
    </row>
    <row r="188" spans="1:28">
      <c r="A188" s="9">
        <v>199504</v>
      </c>
      <c r="B188" s="9">
        <v>314.08</v>
      </c>
      <c r="C188" s="9">
        <v>524.5</v>
      </c>
      <c r="D188" s="9">
        <v>181.42</v>
      </c>
      <c r="E188" s="9">
        <v>308.14</v>
      </c>
      <c r="F188" s="9">
        <v>509.06</v>
      </c>
      <c r="G188" s="9">
        <v>180.98</v>
      </c>
      <c r="H188" s="9">
        <v>284.63</v>
      </c>
      <c r="I188" s="9">
        <v>469.23</v>
      </c>
      <c r="J188" s="9">
        <v>174.72</v>
      </c>
      <c r="K188" s="9">
        <v>341.83</v>
      </c>
      <c r="L188" s="9">
        <v>543.46</v>
      </c>
      <c r="M188" s="9">
        <v>190.41</v>
      </c>
      <c r="N188" s="9">
        <v>342.62</v>
      </c>
      <c r="O188" s="9">
        <v>552.95000000000005</v>
      </c>
      <c r="P188" s="9">
        <v>192.43</v>
      </c>
      <c r="Q188" s="9">
        <v>344.26</v>
      </c>
      <c r="R188" s="9">
        <v>572.88</v>
      </c>
      <c r="S188" s="9">
        <v>196.94</v>
      </c>
      <c r="T188" s="9" t="s">
        <v>66</v>
      </c>
      <c r="U188" s="9" t="s">
        <v>66</v>
      </c>
      <c r="V188" s="9" t="s">
        <v>66</v>
      </c>
      <c r="W188" s="9" t="s">
        <v>66</v>
      </c>
      <c r="X188" s="9" t="s">
        <v>66</v>
      </c>
      <c r="Y188" s="9" t="s">
        <v>66</v>
      </c>
      <c r="Z188" s="9" t="s">
        <v>66</v>
      </c>
      <c r="AA188" s="9" t="s">
        <v>66</v>
      </c>
      <c r="AB188" s="9" t="s">
        <v>66</v>
      </c>
    </row>
    <row r="189" spans="1:28">
      <c r="A189" s="9">
        <v>199505</v>
      </c>
      <c r="B189" s="9">
        <v>294.88</v>
      </c>
      <c r="C189" s="9">
        <v>492.45</v>
      </c>
      <c r="D189" s="9">
        <v>170.33</v>
      </c>
      <c r="E189" s="9">
        <v>290.77999999999997</v>
      </c>
      <c r="F189" s="9">
        <v>480.37</v>
      </c>
      <c r="G189" s="9">
        <v>170.79</v>
      </c>
      <c r="H189" s="9">
        <v>269.67</v>
      </c>
      <c r="I189" s="9">
        <v>443.79</v>
      </c>
      <c r="J189" s="9">
        <v>165.79</v>
      </c>
      <c r="K189" s="9">
        <v>320.64</v>
      </c>
      <c r="L189" s="9">
        <v>511.15</v>
      </c>
      <c r="M189" s="9">
        <v>178.12</v>
      </c>
      <c r="N189" s="9">
        <v>318.7</v>
      </c>
      <c r="O189" s="9">
        <v>515.51</v>
      </c>
      <c r="P189" s="9">
        <v>178.58</v>
      </c>
      <c r="Q189" s="9">
        <v>314.64999999999998</v>
      </c>
      <c r="R189" s="9">
        <v>524.67999999999995</v>
      </c>
      <c r="S189" s="9">
        <v>179.61</v>
      </c>
      <c r="T189" s="9" t="s">
        <v>66</v>
      </c>
      <c r="U189" s="9" t="s">
        <v>66</v>
      </c>
      <c r="V189" s="9" t="s">
        <v>66</v>
      </c>
      <c r="W189" s="9" t="s">
        <v>66</v>
      </c>
      <c r="X189" s="9" t="s">
        <v>66</v>
      </c>
      <c r="Y189" s="9" t="s">
        <v>66</v>
      </c>
      <c r="Z189" s="9" t="s">
        <v>66</v>
      </c>
      <c r="AA189" s="9" t="s">
        <v>66</v>
      </c>
      <c r="AB189" s="9" t="s">
        <v>66</v>
      </c>
    </row>
    <row r="190" spans="1:28">
      <c r="A190" s="9">
        <v>199506</v>
      </c>
      <c r="B190" s="9">
        <v>285.02999999999997</v>
      </c>
      <c r="C190" s="9">
        <v>474.01</v>
      </c>
      <c r="D190" s="9">
        <v>165.3</v>
      </c>
      <c r="E190" s="9">
        <v>281.74</v>
      </c>
      <c r="F190" s="9">
        <v>463.55</v>
      </c>
      <c r="G190" s="9">
        <v>166.12</v>
      </c>
      <c r="H190" s="9">
        <v>262.93</v>
      </c>
      <c r="I190" s="9">
        <v>432.72</v>
      </c>
      <c r="J190" s="9">
        <v>161.63999999999999</v>
      </c>
      <c r="K190" s="9">
        <v>307.7</v>
      </c>
      <c r="L190" s="9">
        <v>485.81</v>
      </c>
      <c r="M190" s="9">
        <v>172.58</v>
      </c>
      <c r="N190" s="9">
        <v>305.26</v>
      </c>
      <c r="O190" s="9">
        <v>489.95</v>
      </c>
      <c r="P190" s="9">
        <v>172.41</v>
      </c>
      <c r="Q190" s="9">
        <v>300.17</v>
      </c>
      <c r="R190" s="9">
        <v>498.65</v>
      </c>
      <c r="S190" s="9">
        <v>172.04</v>
      </c>
      <c r="T190" s="9" t="s">
        <v>66</v>
      </c>
      <c r="U190" s="9" t="s">
        <v>66</v>
      </c>
      <c r="V190" s="9" t="s">
        <v>66</v>
      </c>
      <c r="W190" s="9" t="s">
        <v>66</v>
      </c>
      <c r="X190" s="9" t="s">
        <v>66</v>
      </c>
      <c r="Y190" s="9" t="s">
        <v>66</v>
      </c>
      <c r="Z190" s="9" t="s">
        <v>66</v>
      </c>
      <c r="AA190" s="9" t="s">
        <v>66</v>
      </c>
      <c r="AB190" s="9" t="s">
        <v>66</v>
      </c>
    </row>
    <row r="191" spans="1:28">
      <c r="A191" s="9">
        <v>199507</v>
      </c>
      <c r="B191" s="9">
        <v>315.32</v>
      </c>
      <c r="C191" s="9">
        <v>526.54999999999995</v>
      </c>
      <c r="D191" s="9">
        <v>182.15</v>
      </c>
      <c r="E191" s="9">
        <v>311.52</v>
      </c>
      <c r="F191" s="9">
        <v>515.83000000000004</v>
      </c>
      <c r="G191" s="9">
        <v>182.57</v>
      </c>
      <c r="H191" s="9">
        <v>290.89999999999998</v>
      </c>
      <c r="I191" s="9">
        <v>485.56</v>
      </c>
      <c r="J191" s="9">
        <v>176.56</v>
      </c>
      <c r="K191" s="9">
        <v>339.88</v>
      </c>
      <c r="L191" s="9">
        <v>533.9</v>
      </c>
      <c r="M191" s="9">
        <v>191.57</v>
      </c>
      <c r="N191" s="9">
        <v>337.68</v>
      </c>
      <c r="O191" s="9">
        <v>538.76</v>
      </c>
      <c r="P191" s="9">
        <v>191.85</v>
      </c>
      <c r="Q191" s="9">
        <v>333.07</v>
      </c>
      <c r="R191" s="9">
        <v>548.98</v>
      </c>
      <c r="S191" s="9">
        <v>192.49</v>
      </c>
      <c r="T191" s="9" t="s">
        <v>66</v>
      </c>
      <c r="U191" s="9" t="s">
        <v>66</v>
      </c>
      <c r="V191" s="9" t="s">
        <v>66</v>
      </c>
      <c r="W191" s="9" t="s">
        <v>66</v>
      </c>
      <c r="X191" s="9" t="s">
        <v>66</v>
      </c>
      <c r="Y191" s="9" t="s">
        <v>66</v>
      </c>
      <c r="Z191" s="9" t="s">
        <v>66</v>
      </c>
      <c r="AA191" s="9" t="s">
        <v>66</v>
      </c>
      <c r="AB191" s="9" t="s">
        <v>66</v>
      </c>
    </row>
    <row r="192" spans="1:28">
      <c r="A192" s="9">
        <v>199508</v>
      </c>
      <c r="B192" s="9">
        <v>340.61</v>
      </c>
      <c r="C192" s="9">
        <v>569.32000000000005</v>
      </c>
      <c r="D192" s="9">
        <v>196.58</v>
      </c>
      <c r="E192" s="9">
        <v>335.85</v>
      </c>
      <c r="F192" s="9">
        <v>557.70000000000005</v>
      </c>
      <c r="G192" s="9">
        <v>196.3</v>
      </c>
      <c r="H192" s="9">
        <v>312.52</v>
      </c>
      <c r="I192" s="9">
        <v>528.51</v>
      </c>
      <c r="J192" s="9">
        <v>187.37</v>
      </c>
      <c r="K192" s="9">
        <v>368.41</v>
      </c>
      <c r="L192" s="9">
        <v>571.34</v>
      </c>
      <c r="M192" s="9">
        <v>210.2</v>
      </c>
      <c r="N192" s="9">
        <v>366.85</v>
      </c>
      <c r="O192" s="9">
        <v>578.55999999999995</v>
      </c>
      <c r="P192" s="9">
        <v>210.81</v>
      </c>
      <c r="Q192" s="9">
        <v>363.59</v>
      </c>
      <c r="R192" s="9">
        <v>593.72</v>
      </c>
      <c r="S192" s="9">
        <v>212.19</v>
      </c>
      <c r="T192" s="9" t="s">
        <v>66</v>
      </c>
      <c r="U192" s="9" t="s">
        <v>66</v>
      </c>
      <c r="V192" s="9" t="s">
        <v>66</v>
      </c>
      <c r="W192" s="9" t="s">
        <v>66</v>
      </c>
      <c r="X192" s="9" t="s">
        <v>66</v>
      </c>
      <c r="Y192" s="9" t="s">
        <v>66</v>
      </c>
      <c r="Z192" s="9" t="s">
        <v>66</v>
      </c>
      <c r="AA192" s="9" t="s">
        <v>66</v>
      </c>
      <c r="AB192" s="9" t="s">
        <v>66</v>
      </c>
    </row>
    <row r="193" spans="1:28">
      <c r="A193" s="9">
        <v>199509</v>
      </c>
      <c r="B193" s="9">
        <v>343.95</v>
      </c>
      <c r="C193" s="9">
        <v>571.12</v>
      </c>
      <c r="D193" s="9">
        <v>199.77</v>
      </c>
      <c r="E193" s="9">
        <v>340.34</v>
      </c>
      <c r="F193" s="9">
        <v>562.03</v>
      </c>
      <c r="G193" s="9">
        <v>199.98</v>
      </c>
      <c r="H193" s="9">
        <v>318.37</v>
      </c>
      <c r="I193" s="9">
        <v>538.82000000000005</v>
      </c>
      <c r="J193" s="9">
        <v>190.74</v>
      </c>
      <c r="K193" s="9">
        <v>370.32</v>
      </c>
      <c r="L193" s="9">
        <v>565.42999999999995</v>
      </c>
      <c r="M193" s="9">
        <v>214.37</v>
      </c>
      <c r="N193" s="9">
        <v>367.04</v>
      </c>
      <c r="O193" s="9">
        <v>570.63</v>
      </c>
      <c r="P193" s="9">
        <v>213.84</v>
      </c>
      <c r="Q193" s="9">
        <v>360.19</v>
      </c>
      <c r="R193" s="9">
        <v>581.54999999999995</v>
      </c>
      <c r="S193" s="9">
        <v>212.66</v>
      </c>
      <c r="T193" s="9" t="s">
        <v>66</v>
      </c>
      <c r="U193" s="9" t="s">
        <v>66</v>
      </c>
      <c r="V193" s="9" t="s">
        <v>66</v>
      </c>
      <c r="W193" s="9" t="s">
        <v>66</v>
      </c>
      <c r="X193" s="9" t="s">
        <v>66</v>
      </c>
      <c r="Y193" s="9" t="s">
        <v>66</v>
      </c>
      <c r="Z193" s="9" t="s">
        <v>66</v>
      </c>
      <c r="AA193" s="9" t="s">
        <v>66</v>
      </c>
      <c r="AB193" s="9" t="s">
        <v>66</v>
      </c>
    </row>
    <row r="194" spans="1:28">
      <c r="A194" s="9">
        <v>199510</v>
      </c>
      <c r="B194" s="9">
        <v>339.37</v>
      </c>
      <c r="C194" s="9">
        <v>560.02</v>
      </c>
      <c r="D194" s="9">
        <v>198.26</v>
      </c>
      <c r="E194" s="9">
        <v>335.58</v>
      </c>
      <c r="F194" s="9">
        <v>550.5</v>
      </c>
      <c r="G194" s="9">
        <v>198.4</v>
      </c>
      <c r="H194" s="9">
        <v>312.83</v>
      </c>
      <c r="I194" s="9">
        <v>527.79999999999995</v>
      </c>
      <c r="J194" s="9">
        <v>187.97</v>
      </c>
      <c r="K194" s="9">
        <v>367.11</v>
      </c>
      <c r="L194" s="9">
        <v>553.77</v>
      </c>
      <c r="M194" s="9">
        <v>214.86</v>
      </c>
      <c r="N194" s="9">
        <v>363.73</v>
      </c>
      <c r="O194" s="9">
        <v>560.16</v>
      </c>
      <c r="P194" s="9">
        <v>213.8</v>
      </c>
      <c r="Q194" s="9">
        <v>356.67</v>
      </c>
      <c r="R194" s="9">
        <v>573.59</v>
      </c>
      <c r="S194" s="9">
        <v>211.43</v>
      </c>
      <c r="T194" s="9" t="s">
        <v>66</v>
      </c>
      <c r="U194" s="9" t="s">
        <v>66</v>
      </c>
      <c r="V194" s="9" t="s">
        <v>66</v>
      </c>
      <c r="W194" s="9" t="s">
        <v>66</v>
      </c>
      <c r="X194" s="9" t="s">
        <v>66</v>
      </c>
      <c r="Y194" s="9" t="s">
        <v>66</v>
      </c>
      <c r="Z194" s="9" t="s">
        <v>66</v>
      </c>
      <c r="AA194" s="9" t="s">
        <v>66</v>
      </c>
      <c r="AB194" s="9" t="s">
        <v>66</v>
      </c>
    </row>
    <row r="195" spans="1:28">
      <c r="A195" s="9">
        <v>199511</v>
      </c>
      <c r="B195" s="9">
        <v>353.22</v>
      </c>
      <c r="C195" s="9">
        <v>588.49</v>
      </c>
      <c r="D195" s="9">
        <v>204.5</v>
      </c>
      <c r="E195" s="9">
        <v>349.12</v>
      </c>
      <c r="F195" s="9">
        <v>578.26</v>
      </c>
      <c r="G195" s="9">
        <v>204.56</v>
      </c>
      <c r="H195" s="9">
        <v>326.8</v>
      </c>
      <c r="I195" s="9">
        <v>555.32000000000005</v>
      </c>
      <c r="J195" s="9">
        <v>195.04</v>
      </c>
      <c r="K195" s="9">
        <v>379.48</v>
      </c>
      <c r="L195" s="9">
        <v>580.21</v>
      </c>
      <c r="M195" s="9">
        <v>219.41</v>
      </c>
      <c r="N195" s="9">
        <v>377.12</v>
      </c>
      <c r="O195" s="9">
        <v>587.86</v>
      </c>
      <c r="P195" s="9">
        <v>219.16</v>
      </c>
      <c r="Q195" s="9">
        <v>372.17</v>
      </c>
      <c r="R195" s="9">
        <v>603.92999999999995</v>
      </c>
      <c r="S195" s="9">
        <v>218.61</v>
      </c>
      <c r="T195" s="9" t="s">
        <v>66</v>
      </c>
      <c r="U195" s="9" t="s">
        <v>66</v>
      </c>
      <c r="V195" s="9" t="s">
        <v>66</v>
      </c>
      <c r="W195" s="9" t="s">
        <v>66</v>
      </c>
      <c r="X195" s="9" t="s">
        <v>66</v>
      </c>
      <c r="Y195" s="9" t="s">
        <v>66</v>
      </c>
      <c r="Z195" s="9" t="s">
        <v>66</v>
      </c>
      <c r="AA195" s="9" t="s">
        <v>66</v>
      </c>
      <c r="AB195" s="9" t="s">
        <v>66</v>
      </c>
    </row>
    <row r="196" spans="1:28">
      <c r="A196" s="9">
        <v>199512</v>
      </c>
      <c r="B196" s="9">
        <v>374.7</v>
      </c>
      <c r="C196" s="9">
        <v>628.04999999999995</v>
      </c>
      <c r="D196" s="9">
        <v>215.68</v>
      </c>
      <c r="E196" s="9">
        <v>369.57</v>
      </c>
      <c r="F196" s="9">
        <v>615.59</v>
      </c>
      <c r="G196" s="9">
        <v>215.39</v>
      </c>
      <c r="H196" s="9">
        <v>346.52</v>
      </c>
      <c r="I196" s="9">
        <v>591.25</v>
      </c>
      <c r="J196" s="9">
        <v>205.99</v>
      </c>
      <c r="K196" s="9">
        <v>400.67</v>
      </c>
      <c r="L196" s="9">
        <v>617.54</v>
      </c>
      <c r="M196" s="9">
        <v>229.95</v>
      </c>
      <c r="N196" s="9">
        <v>400.24</v>
      </c>
      <c r="O196" s="9">
        <v>628.95000000000005</v>
      </c>
      <c r="P196" s="9">
        <v>230.81</v>
      </c>
      <c r="Q196" s="9">
        <v>399.34</v>
      </c>
      <c r="R196" s="9">
        <v>652.95000000000005</v>
      </c>
      <c r="S196" s="9">
        <v>232.75</v>
      </c>
      <c r="T196" s="9" t="s">
        <v>66</v>
      </c>
      <c r="U196" s="9" t="s">
        <v>66</v>
      </c>
      <c r="V196" s="9" t="s">
        <v>66</v>
      </c>
      <c r="W196" s="9" t="s">
        <v>66</v>
      </c>
      <c r="X196" s="9" t="s">
        <v>66</v>
      </c>
      <c r="Y196" s="9" t="s">
        <v>66</v>
      </c>
      <c r="Z196" s="9" t="s">
        <v>66</v>
      </c>
      <c r="AA196" s="9" t="s">
        <v>66</v>
      </c>
      <c r="AB196" s="9" t="s">
        <v>66</v>
      </c>
    </row>
    <row r="197" spans="1:28">
      <c r="A197" s="9">
        <v>199601</v>
      </c>
      <c r="B197" s="9">
        <v>384.94</v>
      </c>
      <c r="C197" s="9">
        <v>650.57000000000005</v>
      </c>
      <c r="D197" s="9">
        <v>219.71</v>
      </c>
      <c r="E197" s="9">
        <v>378.28</v>
      </c>
      <c r="F197" s="9">
        <v>634.51</v>
      </c>
      <c r="G197" s="9">
        <v>218.97</v>
      </c>
      <c r="H197" s="9">
        <v>353.69</v>
      </c>
      <c r="I197" s="9">
        <v>609.01</v>
      </c>
      <c r="J197" s="9">
        <v>208.62</v>
      </c>
      <c r="K197" s="9">
        <v>411.9</v>
      </c>
      <c r="L197" s="9">
        <v>637.05999999999995</v>
      </c>
      <c r="M197" s="9">
        <v>235.4</v>
      </c>
      <c r="N197" s="9">
        <v>413.95</v>
      </c>
      <c r="O197" s="9">
        <v>654.65</v>
      </c>
      <c r="P197" s="9">
        <v>236.86</v>
      </c>
      <c r="Q197" s="9">
        <v>418.15</v>
      </c>
      <c r="R197" s="9">
        <v>691.98</v>
      </c>
      <c r="S197" s="9">
        <v>240</v>
      </c>
      <c r="T197" s="9" t="s">
        <v>66</v>
      </c>
      <c r="U197" s="9" t="s">
        <v>66</v>
      </c>
      <c r="V197" s="9" t="s">
        <v>66</v>
      </c>
      <c r="W197" s="9" t="s">
        <v>66</v>
      </c>
      <c r="X197" s="9" t="s">
        <v>66</v>
      </c>
      <c r="Y197" s="9" t="s">
        <v>66</v>
      </c>
      <c r="Z197" s="9" t="s">
        <v>66</v>
      </c>
      <c r="AA197" s="9" t="s">
        <v>66</v>
      </c>
      <c r="AB197" s="9" t="s">
        <v>66</v>
      </c>
    </row>
    <row r="198" spans="1:28">
      <c r="A198" s="9">
        <v>199602</v>
      </c>
      <c r="B198" s="9">
        <v>373.75</v>
      </c>
      <c r="C198" s="9">
        <v>631.82000000000005</v>
      </c>
      <c r="D198" s="9">
        <v>213.28</v>
      </c>
      <c r="E198" s="9">
        <v>367.58</v>
      </c>
      <c r="F198" s="9">
        <v>617.15</v>
      </c>
      <c r="G198" s="9">
        <v>212.57</v>
      </c>
      <c r="H198" s="9">
        <v>342.14</v>
      </c>
      <c r="I198" s="9">
        <v>589.87</v>
      </c>
      <c r="J198" s="9">
        <v>201.59</v>
      </c>
      <c r="K198" s="9">
        <v>403.03</v>
      </c>
      <c r="L198" s="9">
        <v>623.04</v>
      </c>
      <c r="M198" s="9">
        <v>230.47</v>
      </c>
      <c r="N198" s="9">
        <v>403.46</v>
      </c>
      <c r="O198" s="9">
        <v>637.26</v>
      </c>
      <c r="P198" s="9">
        <v>231.22</v>
      </c>
      <c r="Q198" s="9">
        <v>404.33</v>
      </c>
      <c r="R198" s="9">
        <v>667.44</v>
      </c>
      <c r="S198" s="9">
        <v>232.81</v>
      </c>
      <c r="T198" s="9" t="s">
        <v>66</v>
      </c>
      <c r="U198" s="9" t="s">
        <v>66</v>
      </c>
      <c r="V198" s="9" t="s">
        <v>66</v>
      </c>
      <c r="W198" s="9" t="s">
        <v>66</v>
      </c>
      <c r="X198" s="9" t="s">
        <v>66</v>
      </c>
      <c r="Y198" s="9" t="s">
        <v>66</v>
      </c>
      <c r="Z198" s="9" t="s">
        <v>66</v>
      </c>
      <c r="AA198" s="9" t="s">
        <v>66</v>
      </c>
      <c r="AB198" s="9" t="s">
        <v>66</v>
      </c>
    </row>
    <row r="199" spans="1:28">
      <c r="A199" s="9">
        <v>199603</v>
      </c>
      <c r="B199" s="9">
        <v>391.69</v>
      </c>
      <c r="C199" s="9">
        <v>665.11</v>
      </c>
      <c r="D199" s="9">
        <v>222.49</v>
      </c>
      <c r="E199" s="9">
        <v>385.39</v>
      </c>
      <c r="F199" s="9">
        <v>649.63</v>
      </c>
      <c r="G199" s="9">
        <v>222</v>
      </c>
      <c r="H199" s="9">
        <v>358.51</v>
      </c>
      <c r="I199" s="9">
        <v>619.23</v>
      </c>
      <c r="J199" s="9">
        <v>210.89</v>
      </c>
      <c r="K199" s="9">
        <v>422.92</v>
      </c>
      <c r="L199" s="9">
        <v>658.16</v>
      </c>
      <c r="M199" s="9">
        <v>239.91</v>
      </c>
      <c r="N199" s="9">
        <v>422.87</v>
      </c>
      <c r="O199" s="9">
        <v>672.46</v>
      </c>
      <c r="P199" s="9">
        <v>240.34</v>
      </c>
      <c r="Q199" s="9">
        <v>422.78</v>
      </c>
      <c r="R199" s="9">
        <v>702.78</v>
      </c>
      <c r="S199" s="9">
        <v>241.25</v>
      </c>
      <c r="T199" s="9" t="s">
        <v>66</v>
      </c>
      <c r="U199" s="9" t="s">
        <v>66</v>
      </c>
      <c r="V199" s="9" t="s">
        <v>66</v>
      </c>
      <c r="W199" s="9" t="s">
        <v>66</v>
      </c>
      <c r="X199" s="9" t="s">
        <v>66</v>
      </c>
      <c r="Y199" s="9" t="s">
        <v>66</v>
      </c>
      <c r="Z199" s="9" t="s">
        <v>66</v>
      </c>
      <c r="AA199" s="9" t="s">
        <v>66</v>
      </c>
      <c r="AB199" s="9" t="s">
        <v>66</v>
      </c>
    </row>
    <row r="200" spans="1:28">
      <c r="A200" s="9">
        <v>199604</v>
      </c>
      <c r="B200" s="9">
        <v>410.46</v>
      </c>
      <c r="C200" s="9">
        <v>698.87</v>
      </c>
      <c r="D200" s="9">
        <v>232.49</v>
      </c>
      <c r="E200" s="9">
        <v>401.73</v>
      </c>
      <c r="F200" s="9">
        <v>678.21</v>
      </c>
      <c r="G200" s="9">
        <v>231.05</v>
      </c>
      <c r="H200" s="9">
        <v>372.24</v>
      </c>
      <c r="I200" s="9">
        <v>642.58000000000004</v>
      </c>
      <c r="J200" s="9">
        <v>219.07</v>
      </c>
      <c r="K200" s="9">
        <v>443.47</v>
      </c>
      <c r="L200" s="9">
        <v>692.45</v>
      </c>
      <c r="M200" s="9">
        <v>250.54</v>
      </c>
      <c r="N200" s="9">
        <v>447.29</v>
      </c>
      <c r="O200" s="9">
        <v>714.14</v>
      </c>
      <c r="P200" s="9">
        <v>252.95</v>
      </c>
      <c r="Q200" s="9">
        <v>455.13</v>
      </c>
      <c r="R200" s="9">
        <v>760.11</v>
      </c>
      <c r="S200" s="9">
        <v>258.12</v>
      </c>
      <c r="T200" s="9" t="s">
        <v>66</v>
      </c>
      <c r="U200" s="9" t="s">
        <v>66</v>
      </c>
      <c r="V200" s="9" t="s">
        <v>66</v>
      </c>
      <c r="W200" s="9" t="s">
        <v>66</v>
      </c>
      <c r="X200" s="9" t="s">
        <v>66</v>
      </c>
      <c r="Y200" s="9" t="s">
        <v>66</v>
      </c>
      <c r="Z200" s="9" t="s">
        <v>66</v>
      </c>
      <c r="AA200" s="9" t="s">
        <v>66</v>
      </c>
      <c r="AB200" s="9" t="s">
        <v>66</v>
      </c>
    </row>
    <row r="201" spans="1:28">
      <c r="A201" s="9">
        <v>199605</v>
      </c>
      <c r="B201" s="9">
        <v>402.64</v>
      </c>
      <c r="C201" s="9">
        <v>687.32</v>
      </c>
      <c r="D201" s="9">
        <v>227.45</v>
      </c>
      <c r="E201" s="9">
        <v>393.42</v>
      </c>
      <c r="F201" s="9">
        <v>665.8</v>
      </c>
      <c r="G201" s="9">
        <v>225.73</v>
      </c>
      <c r="H201" s="9">
        <v>363.72</v>
      </c>
      <c r="I201" s="9">
        <v>630.11</v>
      </c>
      <c r="J201" s="9">
        <v>213.39</v>
      </c>
      <c r="K201" s="9">
        <v>435.79</v>
      </c>
      <c r="L201" s="9">
        <v>680.76</v>
      </c>
      <c r="M201" s="9">
        <v>246.08</v>
      </c>
      <c r="N201" s="9">
        <v>440.5</v>
      </c>
      <c r="O201" s="9">
        <v>704.05</v>
      </c>
      <c r="P201" s="9">
        <v>248.78</v>
      </c>
      <c r="Q201" s="9">
        <v>450.16</v>
      </c>
      <c r="R201" s="9">
        <v>753.44</v>
      </c>
      <c r="S201" s="9">
        <v>254.57</v>
      </c>
      <c r="T201" s="9" t="s">
        <v>66</v>
      </c>
      <c r="U201" s="9" t="s">
        <v>66</v>
      </c>
      <c r="V201" s="9" t="s">
        <v>66</v>
      </c>
      <c r="W201" s="9" t="s">
        <v>66</v>
      </c>
      <c r="X201" s="9" t="s">
        <v>66</v>
      </c>
      <c r="Y201" s="9" t="s">
        <v>66</v>
      </c>
      <c r="Z201" s="9" t="s">
        <v>66</v>
      </c>
      <c r="AA201" s="9" t="s">
        <v>66</v>
      </c>
      <c r="AB201" s="9" t="s">
        <v>66</v>
      </c>
    </row>
    <row r="202" spans="1:28">
      <c r="A202" s="9">
        <v>199606</v>
      </c>
      <c r="B202" s="9">
        <v>411.33</v>
      </c>
      <c r="C202" s="9">
        <v>704.33</v>
      </c>
      <c r="D202" s="9">
        <v>231.59</v>
      </c>
      <c r="E202" s="9">
        <v>402.54</v>
      </c>
      <c r="F202" s="9">
        <v>684.11</v>
      </c>
      <c r="G202" s="9">
        <v>229.99</v>
      </c>
      <c r="H202" s="9">
        <v>374.31</v>
      </c>
      <c r="I202" s="9">
        <v>652.55999999999995</v>
      </c>
      <c r="J202" s="9">
        <v>218.39</v>
      </c>
      <c r="K202" s="9">
        <v>442.02</v>
      </c>
      <c r="L202" s="9">
        <v>692.46</v>
      </c>
      <c r="M202" s="9">
        <v>248.72</v>
      </c>
      <c r="N202" s="9">
        <v>446.69</v>
      </c>
      <c r="O202" s="9">
        <v>715.1</v>
      </c>
      <c r="P202" s="9">
        <v>251.76</v>
      </c>
      <c r="Q202" s="9">
        <v>456.27</v>
      </c>
      <c r="R202" s="9">
        <v>763.11</v>
      </c>
      <c r="S202" s="9">
        <v>258.27</v>
      </c>
      <c r="T202" s="9" t="s">
        <v>66</v>
      </c>
      <c r="U202" s="9" t="s">
        <v>66</v>
      </c>
      <c r="V202" s="9" t="s">
        <v>66</v>
      </c>
      <c r="W202" s="9" t="s">
        <v>66</v>
      </c>
      <c r="X202" s="9" t="s">
        <v>66</v>
      </c>
      <c r="Y202" s="9" t="s">
        <v>66</v>
      </c>
      <c r="Z202" s="9" t="s">
        <v>66</v>
      </c>
      <c r="AA202" s="9" t="s">
        <v>66</v>
      </c>
      <c r="AB202" s="9" t="s">
        <v>66</v>
      </c>
    </row>
    <row r="203" spans="1:28">
      <c r="A203" s="9">
        <v>199607</v>
      </c>
      <c r="B203" s="9">
        <v>382.56</v>
      </c>
      <c r="C203" s="9">
        <v>654.25</v>
      </c>
      <c r="D203" s="9">
        <v>215.68</v>
      </c>
      <c r="E203" s="9">
        <v>375.79</v>
      </c>
      <c r="F203" s="9">
        <v>638.17999999999995</v>
      </c>
      <c r="G203" s="9">
        <v>214.86</v>
      </c>
      <c r="H203" s="9">
        <v>348.75</v>
      </c>
      <c r="I203" s="9">
        <v>608.65</v>
      </c>
      <c r="J203" s="9">
        <v>203.28</v>
      </c>
      <c r="K203" s="9">
        <v>413.88</v>
      </c>
      <c r="L203" s="9">
        <v>646.1</v>
      </c>
      <c r="M203" s="9">
        <v>233.89</v>
      </c>
      <c r="N203" s="9">
        <v>414.7</v>
      </c>
      <c r="O203" s="9">
        <v>661.94</v>
      </c>
      <c r="P203" s="9">
        <v>234.6</v>
      </c>
      <c r="Q203" s="9">
        <v>416.4</v>
      </c>
      <c r="R203" s="9">
        <v>695.49</v>
      </c>
      <c r="S203" s="9">
        <v>236.12</v>
      </c>
      <c r="T203" s="9" t="s">
        <v>66</v>
      </c>
      <c r="U203" s="9" t="s">
        <v>66</v>
      </c>
      <c r="V203" s="9" t="s">
        <v>66</v>
      </c>
      <c r="W203" s="9" t="s">
        <v>66</v>
      </c>
      <c r="X203" s="9" t="s">
        <v>66</v>
      </c>
      <c r="Y203" s="9" t="s">
        <v>66</v>
      </c>
      <c r="Z203" s="9" t="s">
        <v>66</v>
      </c>
      <c r="AA203" s="9" t="s">
        <v>66</v>
      </c>
      <c r="AB203" s="9" t="s">
        <v>66</v>
      </c>
    </row>
    <row r="204" spans="1:28">
      <c r="A204" s="9">
        <v>199608</v>
      </c>
      <c r="B204" s="9">
        <v>372.44</v>
      </c>
      <c r="C204" s="9">
        <v>634.84</v>
      </c>
      <c r="D204" s="9">
        <v>210.71</v>
      </c>
      <c r="E204" s="9">
        <v>365.61</v>
      </c>
      <c r="F204" s="9">
        <v>618.17999999999995</v>
      </c>
      <c r="G204" s="9">
        <v>209.96</v>
      </c>
      <c r="H204" s="9">
        <v>340.81</v>
      </c>
      <c r="I204" s="9">
        <v>592.04</v>
      </c>
      <c r="J204" s="9">
        <v>199.47</v>
      </c>
      <c r="K204" s="9">
        <v>399.96</v>
      </c>
      <c r="L204" s="9">
        <v>622.47</v>
      </c>
      <c r="M204" s="9">
        <v>226.86</v>
      </c>
      <c r="N204" s="9">
        <v>402.2</v>
      </c>
      <c r="O204" s="9">
        <v>640.96</v>
      </c>
      <c r="P204" s="9">
        <v>227.98</v>
      </c>
      <c r="Q204" s="9">
        <v>406.78</v>
      </c>
      <c r="R204" s="9">
        <v>680.12</v>
      </c>
      <c r="S204" s="9">
        <v>230.36</v>
      </c>
      <c r="T204" s="9" t="s">
        <v>66</v>
      </c>
      <c r="U204" s="9" t="s">
        <v>66</v>
      </c>
      <c r="V204" s="9" t="s">
        <v>66</v>
      </c>
      <c r="W204" s="9" t="s">
        <v>66</v>
      </c>
      <c r="X204" s="9" t="s">
        <v>66</v>
      </c>
      <c r="Y204" s="9" t="s">
        <v>66</v>
      </c>
      <c r="Z204" s="9" t="s">
        <v>66</v>
      </c>
      <c r="AA204" s="9" t="s">
        <v>66</v>
      </c>
      <c r="AB204" s="9" t="s">
        <v>66</v>
      </c>
    </row>
    <row r="205" spans="1:28">
      <c r="A205" s="9">
        <v>199609</v>
      </c>
      <c r="B205" s="9">
        <v>392.09</v>
      </c>
      <c r="C205" s="9">
        <v>670.89</v>
      </c>
      <c r="D205" s="9">
        <v>220.94</v>
      </c>
      <c r="E205" s="9">
        <v>386.83</v>
      </c>
      <c r="F205" s="9">
        <v>657.24</v>
      </c>
      <c r="G205" s="9">
        <v>221.07</v>
      </c>
      <c r="H205" s="9">
        <v>362.53</v>
      </c>
      <c r="I205" s="9">
        <v>633.69000000000005</v>
      </c>
      <c r="J205" s="9">
        <v>211.02</v>
      </c>
      <c r="K205" s="9">
        <v>419.69</v>
      </c>
      <c r="L205" s="9">
        <v>655.99</v>
      </c>
      <c r="M205" s="9">
        <v>236.82</v>
      </c>
      <c r="N205" s="9">
        <v>418.92</v>
      </c>
      <c r="O205" s="9">
        <v>669.9</v>
      </c>
      <c r="P205" s="9">
        <v>236.44</v>
      </c>
      <c r="Q205" s="9">
        <v>417.34</v>
      </c>
      <c r="R205" s="9">
        <v>699.33</v>
      </c>
      <c r="S205" s="9">
        <v>235.64</v>
      </c>
      <c r="T205" s="9" t="s">
        <v>66</v>
      </c>
      <c r="U205" s="9" t="s">
        <v>66</v>
      </c>
      <c r="V205" s="9" t="s">
        <v>66</v>
      </c>
      <c r="W205" s="9" t="s">
        <v>66</v>
      </c>
      <c r="X205" s="9" t="s">
        <v>66</v>
      </c>
      <c r="Y205" s="9" t="s">
        <v>66</v>
      </c>
      <c r="Z205" s="9" t="s">
        <v>66</v>
      </c>
      <c r="AA205" s="9" t="s">
        <v>66</v>
      </c>
      <c r="AB205" s="9" t="s">
        <v>66</v>
      </c>
    </row>
    <row r="206" spans="1:28">
      <c r="A206" s="9">
        <v>199610</v>
      </c>
      <c r="B206" s="9">
        <v>373.71</v>
      </c>
      <c r="C206" s="9">
        <v>638.71</v>
      </c>
      <c r="D206" s="9">
        <v>210.84</v>
      </c>
      <c r="E206" s="9">
        <v>368.66</v>
      </c>
      <c r="F206" s="9">
        <v>625.28</v>
      </c>
      <c r="G206" s="9">
        <v>211.05</v>
      </c>
      <c r="H206" s="9">
        <v>344.87</v>
      </c>
      <c r="I206" s="9">
        <v>601.08000000000004</v>
      </c>
      <c r="J206" s="9">
        <v>201.26</v>
      </c>
      <c r="K206" s="9">
        <v>401.11</v>
      </c>
      <c r="L206" s="9">
        <v>626.54999999999995</v>
      </c>
      <c r="M206" s="9">
        <v>226.51</v>
      </c>
      <c r="N206" s="9">
        <v>400.08</v>
      </c>
      <c r="O206" s="9">
        <v>639.83000000000004</v>
      </c>
      <c r="P206" s="9">
        <v>225.79</v>
      </c>
      <c r="Q206" s="9">
        <v>397.99</v>
      </c>
      <c r="R206" s="9">
        <v>667.91</v>
      </c>
      <c r="S206" s="9">
        <v>224.28</v>
      </c>
      <c r="T206" s="9" t="s">
        <v>66</v>
      </c>
      <c r="U206" s="9" t="s">
        <v>66</v>
      </c>
      <c r="V206" s="9" t="s">
        <v>66</v>
      </c>
      <c r="W206" s="9" t="s">
        <v>66</v>
      </c>
      <c r="X206" s="9" t="s">
        <v>66</v>
      </c>
      <c r="Y206" s="9" t="s">
        <v>66</v>
      </c>
      <c r="Z206" s="9" t="s">
        <v>66</v>
      </c>
      <c r="AA206" s="9" t="s">
        <v>66</v>
      </c>
      <c r="AB206" s="9" t="s">
        <v>66</v>
      </c>
    </row>
    <row r="207" spans="1:28">
      <c r="A207" s="9">
        <v>199611</v>
      </c>
      <c r="B207" s="9">
        <v>377.08</v>
      </c>
      <c r="C207" s="9">
        <v>646.69000000000005</v>
      </c>
      <c r="D207" s="9">
        <v>211.97</v>
      </c>
      <c r="E207" s="9">
        <v>374.8</v>
      </c>
      <c r="F207" s="9">
        <v>638.53</v>
      </c>
      <c r="G207" s="9">
        <v>213.6</v>
      </c>
      <c r="H207" s="9">
        <v>355.54</v>
      </c>
      <c r="I207" s="9">
        <v>626.69000000000005</v>
      </c>
      <c r="J207" s="9">
        <v>205.41</v>
      </c>
      <c r="K207" s="9">
        <v>398.95</v>
      </c>
      <c r="L207" s="9">
        <v>622.16</v>
      </c>
      <c r="M207" s="9">
        <v>225.73</v>
      </c>
      <c r="N207" s="9">
        <v>394.59</v>
      </c>
      <c r="O207" s="9">
        <v>630.94000000000005</v>
      </c>
      <c r="P207" s="9">
        <v>222.73</v>
      </c>
      <c r="Q207" s="9">
        <v>385.7</v>
      </c>
      <c r="R207" s="9">
        <v>649.51</v>
      </c>
      <c r="S207" s="9">
        <v>216.35</v>
      </c>
      <c r="T207" s="9" t="s">
        <v>66</v>
      </c>
      <c r="U207" s="9" t="s">
        <v>66</v>
      </c>
      <c r="V207" s="9" t="s">
        <v>66</v>
      </c>
      <c r="W207" s="9" t="s">
        <v>66</v>
      </c>
      <c r="X207" s="9" t="s">
        <v>66</v>
      </c>
      <c r="Y207" s="9" t="s">
        <v>66</v>
      </c>
      <c r="Z207" s="9" t="s">
        <v>66</v>
      </c>
      <c r="AA207" s="9" t="s">
        <v>66</v>
      </c>
      <c r="AB207" s="9" t="s">
        <v>66</v>
      </c>
    </row>
    <row r="208" spans="1:28">
      <c r="A208" s="9">
        <v>199612</v>
      </c>
      <c r="B208" s="9">
        <v>358.51</v>
      </c>
      <c r="C208" s="9">
        <v>610.79</v>
      </c>
      <c r="D208" s="9">
        <v>202.93</v>
      </c>
      <c r="E208" s="9">
        <v>359.07</v>
      </c>
      <c r="F208" s="9">
        <v>607.97</v>
      </c>
      <c r="G208" s="9">
        <v>205.92</v>
      </c>
      <c r="H208" s="9">
        <v>343.81</v>
      </c>
      <c r="I208" s="9">
        <v>606.69000000000005</v>
      </c>
      <c r="J208" s="9">
        <v>198.43</v>
      </c>
      <c r="K208" s="9">
        <v>376.47</v>
      </c>
      <c r="L208" s="9">
        <v>578.64</v>
      </c>
      <c r="M208" s="9">
        <v>216.76</v>
      </c>
      <c r="N208" s="9">
        <v>368.19</v>
      </c>
      <c r="O208" s="9">
        <v>582.12</v>
      </c>
      <c r="P208" s="9">
        <v>210.76</v>
      </c>
      <c r="Q208" s="9">
        <v>351.3</v>
      </c>
      <c r="R208" s="9">
        <v>589.5</v>
      </c>
      <c r="S208" s="9">
        <v>197.99</v>
      </c>
      <c r="T208" s="9" t="s">
        <v>66</v>
      </c>
      <c r="U208" s="9" t="s">
        <v>66</v>
      </c>
      <c r="V208" s="9" t="s">
        <v>66</v>
      </c>
      <c r="W208" s="9" t="s">
        <v>66</v>
      </c>
      <c r="X208" s="9" t="s">
        <v>66</v>
      </c>
      <c r="Y208" s="9" t="s">
        <v>66</v>
      </c>
      <c r="Z208" s="9">
        <v>1000</v>
      </c>
      <c r="AA208" s="9">
        <v>1000</v>
      </c>
      <c r="AB208" s="9">
        <v>1000</v>
      </c>
    </row>
    <row r="209" spans="1:28">
      <c r="A209" s="9">
        <v>199701</v>
      </c>
      <c r="B209" s="9">
        <v>339.91</v>
      </c>
      <c r="C209" s="9">
        <v>582.97</v>
      </c>
      <c r="D209" s="9">
        <v>191.22</v>
      </c>
      <c r="E209" s="9">
        <v>340.75</v>
      </c>
      <c r="F209" s="9">
        <v>582.23</v>
      </c>
      <c r="G209" s="9">
        <v>193.82</v>
      </c>
      <c r="H209" s="9">
        <v>325.68</v>
      </c>
      <c r="I209" s="9">
        <v>589.24</v>
      </c>
      <c r="J209" s="9">
        <v>184.39</v>
      </c>
      <c r="K209" s="9">
        <v>358.32</v>
      </c>
      <c r="L209" s="9">
        <v>543.84</v>
      </c>
      <c r="M209" s="9">
        <v>209.33</v>
      </c>
      <c r="N209" s="9">
        <v>349.44</v>
      </c>
      <c r="O209" s="9">
        <v>546.92999999999995</v>
      </c>
      <c r="P209" s="9">
        <v>202.36</v>
      </c>
      <c r="Q209" s="9">
        <v>331.42</v>
      </c>
      <c r="R209" s="9">
        <v>553.48</v>
      </c>
      <c r="S209" s="9">
        <v>187.82</v>
      </c>
      <c r="T209" s="9" t="s">
        <v>66</v>
      </c>
      <c r="U209" s="9" t="s">
        <v>66</v>
      </c>
      <c r="V209" s="9" t="s">
        <v>66</v>
      </c>
      <c r="W209" s="9" t="s">
        <v>66</v>
      </c>
      <c r="X209" s="9" t="s">
        <v>66</v>
      </c>
      <c r="Y209" s="9" t="s">
        <v>66</v>
      </c>
      <c r="Z209" s="9">
        <v>948.63</v>
      </c>
      <c r="AA209" s="9">
        <v>955.61</v>
      </c>
      <c r="AB209" s="9">
        <v>942.32</v>
      </c>
    </row>
    <row r="210" spans="1:28">
      <c r="A210" s="9">
        <v>199702</v>
      </c>
      <c r="B210" s="9">
        <v>342.6</v>
      </c>
      <c r="C210" s="9">
        <v>584.04999999999995</v>
      </c>
      <c r="D210" s="9">
        <v>193.81</v>
      </c>
      <c r="E210" s="9">
        <v>344.71</v>
      </c>
      <c r="F210" s="9">
        <v>584.55999999999995</v>
      </c>
      <c r="G210" s="9">
        <v>197.41</v>
      </c>
      <c r="H210" s="9">
        <v>330.17</v>
      </c>
      <c r="I210" s="9">
        <v>590.58000000000004</v>
      </c>
      <c r="J210" s="9">
        <v>188.6</v>
      </c>
      <c r="K210" s="9">
        <v>361.22</v>
      </c>
      <c r="L210" s="9">
        <v>547.28</v>
      </c>
      <c r="M210" s="9">
        <v>211.44</v>
      </c>
      <c r="N210" s="9">
        <v>349.92</v>
      </c>
      <c r="O210" s="9">
        <v>547.73</v>
      </c>
      <c r="P210" s="9">
        <v>202.63</v>
      </c>
      <c r="Q210" s="9">
        <v>327.2</v>
      </c>
      <c r="R210" s="9">
        <v>548.64</v>
      </c>
      <c r="S210" s="9">
        <v>184.57</v>
      </c>
      <c r="T210" s="9" t="s">
        <v>66</v>
      </c>
      <c r="U210" s="9" t="s">
        <v>66</v>
      </c>
      <c r="V210" s="9" t="s">
        <v>66</v>
      </c>
      <c r="W210" s="9" t="s">
        <v>66</v>
      </c>
      <c r="X210" s="9" t="s">
        <v>66</v>
      </c>
      <c r="Y210" s="9" t="s">
        <v>66</v>
      </c>
      <c r="Z210" s="9">
        <v>957.44</v>
      </c>
      <c r="AA210" s="9">
        <v>958.5</v>
      </c>
      <c r="AB210" s="9">
        <v>956.49</v>
      </c>
    </row>
    <row r="211" spans="1:28">
      <c r="A211" s="9">
        <v>199703</v>
      </c>
      <c r="B211" s="9">
        <v>340.49</v>
      </c>
      <c r="C211" s="9">
        <v>581</v>
      </c>
      <c r="D211" s="9">
        <v>192.46</v>
      </c>
      <c r="E211" s="9">
        <v>344.87</v>
      </c>
      <c r="F211" s="9">
        <v>585.61</v>
      </c>
      <c r="G211" s="9">
        <v>197.26</v>
      </c>
      <c r="H211" s="9">
        <v>332.19</v>
      </c>
      <c r="I211" s="9">
        <v>596.85</v>
      </c>
      <c r="J211" s="9">
        <v>189.1</v>
      </c>
      <c r="K211" s="9">
        <v>358.01</v>
      </c>
      <c r="L211" s="9">
        <v>541.75</v>
      </c>
      <c r="M211" s="9">
        <v>209.86</v>
      </c>
      <c r="N211" s="9">
        <v>342.95</v>
      </c>
      <c r="O211" s="9">
        <v>536.89</v>
      </c>
      <c r="P211" s="9">
        <v>198.55</v>
      </c>
      <c r="Q211" s="9">
        <v>312.92</v>
      </c>
      <c r="R211" s="9">
        <v>526.5</v>
      </c>
      <c r="S211" s="9">
        <v>175.81</v>
      </c>
      <c r="T211" s="9" t="s">
        <v>66</v>
      </c>
      <c r="U211" s="9" t="s">
        <v>66</v>
      </c>
      <c r="V211" s="9" t="s">
        <v>66</v>
      </c>
      <c r="W211" s="9" t="s">
        <v>66</v>
      </c>
      <c r="X211" s="9" t="s">
        <v>66</v>
      </c>
      <c r="Y211" s="9" t="s">
        <v>66</v>
      </c>
      <c r="Z211" s="9">
        <v>953.65</v>
      </c>
      <c r="AA211" s="9">
        <v>955.87</v>
      </c>
      <c r="AB211" s="9">
        <v>951.64</v>
      </c>
    </row>
    <row r="212" spans="1:28">
      <c r="A212" s="9">
        <v>199704</v>
      </c>
      <c r="B212" s="9">
        <v>357.9</v>
      </c>
      <c r="C212" s="9">
        <v>602.21</v>
      </c>
      <c r="D212" s="9">
        <v>204.9</v>
      </c>
      <c r="E212" s="9">
        <v>364.6</v>
      </c>
      <c r="F212" s="9">
        <v>610.82000000000005</v>
      </c>
      <c r="G212" s="9">
        <v>211.05</v>
      </c>
      <c r="H212" s="9">
        <v>353.56</v>
      </c>
      <c r="I212" s="9">
        <v>628.21</v>
      </c>
      <c r="J212" s="9">
        <v>203</v>
      </c>
      <c r="K212" s="9">
        <v>374.24</v>
      </c>
      <c r="L212" s="9">
        <v>557.98</v>
      </c>
      <c r="M212" s="9">
        <v>223</v>
      </c>
      <c r="N212" s="9">
        <v>355.24</v>
      </c>
      <c r="O212" s="9">
        <v>548.34</v>
      </c>
      <c r="P212" s="9">
        <v>208.95</v>
      </c>
      <c r="Q212" s="9">
        <v>317.52999999999997</v>
      </c>
      <c r="R212" s="9">
        <v>527.75</v>
      </c>
      <c r="S212" s="9">
        <v>180.93</v>
      </c>
      <c r="T212" s="9" t="s">
        <v>66</v>
      </c>
      <c r="U212" s="9" t="s">
        <v>66</v>
      </c>
      <c r="V212" s="9" t="s">
        <v>66</v>
      </c>
      <c r="W212" s="9" t="s">
        <v>66</v>
      </c>
      <c r="X212" s="9" t="s">
        <v>66</v>
      </c>
      <c r="Y212" s="9" t="s">
        <v>66</v>
      </c>
      <c r="Z212" s="9">
        <v>1005.18</v>
      </c>
      <c r="AA212" s="9">
        <v>993.39</v>
      </c>
      <c r="AB212" s="9">
        <v>1015.81</v>
      </c>
    </row>
    <row r="213" spans="1:28">
      <c r="A213" s="9">
        <v>199705</v>
      </c>
      <c r="B213" s="9">
        <v>369.14</v>
      </c>
      <c r="C213" s="9">
        <v>621.11</v>
      </c>
      <c r="D213" s="9">
        <v>211.34</v>
      </c>
      <c r="E213" s="9">
        <v>374.18</v>
      </c>
      <c r="F213" s="9">
        <v>627.19000000000005</v>
      </c>
      <c r="G213" s="9">
        <v>216.49</v>
      </c>
      <c r="H213" s="9">
        <v>360.15</v>
      </c>
      <c r="I213" s="9">
        <v>643.28</v>
      </c>
      <c r="J213" s="9">
        <v>205.96</v>
      </c>
      <c r="K213" s="9">
        <v>388.93</v>
      </c>
      <c r="L213" s="9">
        <v>575.14</v>
      </c>
      <c r="M213" s="9">
        <v>233.83</v>
      </c>
      <c r="N213" s="9">
        <v>371.78</v>
      </c>
      <c r="O213" s="9">
        <v>569.52</v>
      </c>
      <c r="P213" s="9">
        <v>220.5</v>
      </c>
      <c r="Q213" s="9">
        <v>337.61</v>
      </c>
      <c r="R213" s="9">
        <v>557.49</v>
      </c>
      <c r="S213" s="9">
        <v>193.77</v>
      </c>
      <c r="T213" s="9" t="s">
        <v>66</v>
      </c>
      <c r="U213" s="9" t="s">
        <v>66</v>
      </c>
      <c r="V213" s="9" t="s">
        <v>66</v>
      </c>
      <c r="W213" s="9" t="s">
        <v>66</v>
      </c>
      <c r="X213" s="9" t="s">
        <v>66</v>
      </c>
      <c r="Y213" s="9" t="s">
        <v>66</v>
      </c>
      <c r="Z213" s="9">
        <v>1035.02</v>
      </c>
      <c r="AA213" s="9">
        <v>1022.85</v>
      </c>
      <c r="AB213" s="9">
        <v>1046.01</v>
      </c>
    </row>
    <row r="214" spans="1:28">
      <c r="A214" s="9">
        <v>199706</v>
      </c>
      <c r="B214" s="9">
        <v>382.13</v>
      </c>
      <c r="C214" s="9">
        <v>645.39</v>
      </c>
      <c r="D214" s="9">
        <v>218.03</v>
      </c>
      <c r="E214" s="9">
        <v>388.91</v>
      </c>
      <c r="F214" s="9">
        <v>655.58</v>
      </c>
      <c r="G214" s="9">
        <v>223.91</v>
      </c>
      <c r="H214" s="9">
        <v>376.55</v>
      </c>
      <c r="I214" s="9">
        <v>676.59</v>
      </c>
      <c r="J214" s="9">
        <v>214.34</v>
      </c>
      <c r="K214" s="9">
        <v>400.25</v>
      </c>
      <c r="L214" s="9">
        <v>595.91999999999996</v>
      </c>
      <c r="M214" s="9">
        <v>238.87</v>
      </c>
      <c r="N214" s="9">
        <v>380.42</v>
      </c>
      <c r="O214" s="9">
        <v>584.79999999999995</v>
      </c>
      <c r="P214" s="9">
        <v>224.77</v>
      </c>
      <c r="Q214" s="9">
        <v>341.05</v>
      </c>
      <c r="R214" s="9">
        <v>561.07000000000005</v>
      </c>
      <c r="S214" s="9">
        <v>196.56</v>
      </c>
      <c r="T214" s="9" t="s">
        <v>66</v>
      </c>
      <c r="U214" s="9" t="s">
        <v>66</v>
      </c>
      <c r="V214" s="9" t="s">
        <v>66</v>
      </c>
      <c r="W214" s="9" t="s">
        <v>66</v>
      </c>
      <c r="X214" s="9" t="s">
        <v>66</v>
      </c>
      <c r="Y214" s="9" t="s">
        <v>66</v>
      </c>
      <c r="Z214" s="9">
        <v>1072.9100000000001</v>
      </c>
      <c r="AA214" s="9">
        <v>1065.25</v>
      </c>
      <c r="AB214" s="9">
        <v>1079.83</v>
      </c>
    </row>
    <row r="215" spans="1:28">
      <c r="A215" s="9">
        <v>199707</v>
      </c>
      <c r="B215" s="9">
        <v>381.59</v>
      </c>
      <c r="C215" s="9">
        <v>623.41</v>
      </c>
      <c r="D215" s="9">
        <v>224.19</v>
      </c>
      <c r="E215" s="9">
        <v>391.95</v>
      </c>
      <c r="F215" s="9">
        <v>637.52</v>
      </c>
      <c r="G215" s="9">
        <v>232.62</v>
      </c>
      <c r="H215" s="9">
        <v>383.07</v>
      </c>
      <c r="I215" s="9">
        <v>664.91</v>
      </c>
      <c r="J215" s="9">
        <v>223.8</v>
      </c>
      <c r="K215" s="9">
        <v>396.93</v>
      </c>
      <c r="L215" s="9">
        <v>570.79999999999995</v>
      </c>
      <c r="M215" s="9">
        <v>245.69</v>
      </c>
      <c r="N215" s="9">
        <v>371.49</v>
      </c>
      <c r="O215" s="9">
        <v>555.21</v>
      </c>
      <c r="P215" s="9">
        <v>226.15</v>
      </c>
      <c r="Q215" s="9">
        <v>321.17</v>
      </c>
      <c r="R215" s="9">
        <v>521.88</v>
      </c>
      <c r="S215" s="9">
        <v>187.61</v>
      </c>
      <c r="T215" s="9" t="s">
        <v>66</v>
      </c>
      <c r="U215" s="9" t="s">
        <v>66</v>
      </c>
      <c r="V215" s="9" t="s">
        <v>66</v>
      </c>
      <c r="W215" s="9" t="s">
        <v>66</v>
      </c>
      <c r="X215" s="9" t="s">
        <v>66</v>
      </c>
      <c r="Y215" s="9" t="s">
        <v>66</v>
      </c>
      <c r="Z215" s="9">
        <v>1075.5899999999999</v>
      </c>
      <c r="AA215" s="9">
        <v>1031.74</v>
      </c>
      <c r="AB215" s="9">
        <v>1115.17</v>
      </c>
    </row>
    <row r="216" spans="1:28">
      <c r="A216" s="9">
        <v>199708</v>
      </c>
      <c r="B216" s="9">
        <v>350.63</v>
      </c>
      <c r="C216" s="9">
        <v>576.74</v>
      </c>
      <c r="D216" s="9">
        <v>204.8</v>
      </c>
      <c r="E216" s="9">
        <v>360.83</v>
      </c>
      <c r="F216" s="9">
        <v>590.84</v>
      </c>
      <c r="G216" s="9">
        <v>212.98</v>
      </c>
      <c r="H216" s="9">
        <v>352.23</v>
      </c>
      <c r="I216" s="9">
        <v>610.03</v>
      </c>
      <c r="J216" s="9">
        <v>206.11</v>
      </c>
      <c r="K216" s="9">
        <v>366.2</v>
      </c>
      <c r="L216" s="9">
        <v>536.77</v>
      </c>
      <c r="M216" s="9">
        <v>222.24</v>
      </c>
      <c r="N216" s="9">
        <v>341.06</v>
      </c>
      <c r="O216" s="9">
        <v>518.01</v>
      </c>
      <c r="P216" s="9">
        <v>204.17</v>
      </c>
      <c r="Q216" s="9">
        <v>291.42</v>
      </c>
      <c r="R216" s="9">
        <v>477.9</v>
      </c>
      <c r="S216" s="9">
        <v>168.54</v>
      </c>
      <c r="T216" s="9" t="s">
        <v>66</v>
      </c>
      <c r="U216" s="9" t="s">
        <v>66</v>
      </c>
      <c r="V216" s="9" t="s">
        <v>66</v>
      </c>
      <c r="W216" s="9" t="s">
        <v>66</v>
      </c>
      <c r="X216" s="9" t="s">
        <v>66</v>
      </c>
      <c r="Y216" s="9" t="s">
        <v>66</v>
      </c>
      <c r="Z216" s="9">
        <v>987.9</v>
      </c>
      <c r="AA216" s="9">
        <v>954.51</v>
      </c>
      <c r="AB216" s="9">
        <v>1018.04</v>
      </c>
    </row>
    <row r="217" spans="1:28">
      <c r="A217" s="9">
        <v>199709</v>
      </c>
      <c r="B217" s="9">
        <v>341.85</v>
      </c>
      <c r="C217" s="9">
        <v>544.4</v>
      </c>
      <c r="D217" s="9">
        <v>205.16</v>
      </c>
      <c r="E217" s="9">
        <v>356.66</v>
      </c>
      <c r="F217" s="9">
        <v>564.53</v>
      </c>
      <c r="G217" s="9">
        <v>216.35</v>
      </c>
      <c r="H217" s="9">
        <v>355</v>
      </c>
      <c r="I217" s="9">
        <v>588.37</v>
      </c>
      <c r="J217" s="9">
        <v>214.22</v>
      </c>
      <c r="K217" s="9">
        <v>349.65</v>
      </c>
      <c r="L217" s="9">
        <v>505.98</v>
      </c>
      <c r="M217" s="9">
        <v>215.03</v>
      </c>
      <c r="N217" s="9">
        <v>318.74</v>
      </c>
      <c r="O217" s="9">
        <v>478.27</v>
      </c>
      <c r="P217" s="9">
        <v>193.25</v>
      </c>
      <c r="Q217" s="9">
        <v>257.88</v>
      </c>
      <c r="R217" s="9">
        <v>418.96</v>
      </c>
      <c r="S217" s="9">
        <v>150.66</v>
      </c>
      <c r="T217" s="9" t="s">
        <v>66</v>
      </c>
      <c r="U217" s="9" t="s">
        <v>66</v>
      </c>
      <c r="V217" s="9" t="s">
        <v>66</v>
      </c>
      <c r="W217" s="9" t="s">
        <v>66</v>
      </c>
      <c r="X217" s="9" t="s">
        <v>66</v>
      </c>
      <c r="Y217" s="9" t="s">
        <v>66</v>
      </c>
      <c r="Z217" s="9">
        <v>968.51</v>
      </c>
      <c r="AA217" s="9">
        <v>905.18</v>
      </c>
      <c r="AB217" s="9">
        <v>1025.6500000000001</v>
      </c>
    </row>
    <row r="218" spans="1:28">
      <c r="A218" s="9">
        <v>199710</v>
      </c>
      <c r="B218" s="9">
        <v>319.13</v>
      </c>
      <c r="C218" s="9">
        <v>516.37</v>
      </c>
      <c r="D218" s="9">
        <v>189.02</v>
      </c>
      <c r="E218" s="9">
        <v>329.86</v>
      </c>
      <c r="F218" s="9">
        <v>530.51</v>
      </c>
      <c r="G218" s="9">
        <v>197.58</v>
      </c>
      <c r="H218" s="9">
        <v>320.64</v>
      </c>
      <c r="I218" s="9">
        <v>539.59</v>
      </c>
      <c r="J218" s="9">
        <v>191.49</v>
      </c>
      <c r="K218" s="9">
        <v>337.18</v>
      </c>
      <c r="L218" s="9">
        <v>492.07</v>
      </c>
      <c r="M218" s="9">
        <v>205.57</v>
      </c>
      <c r="N218" s="9">
        <v>310.33999999999997</v>
      </c>
      <c r="O218" s="9">
        <v>469.36</v>
      </c>
      <c r="P218" s="9">
        <v>186.61</v>
      </c>
      <c r="Q218" s="9">
        <v>257.44</v>
      </c>
      <c r="R218" s="9">
        <v>420.79</v>
      </c>
      <c r="S218" s="9">
        <v>149.44</v>
      </c>
      <c r="T218" s="9" t="s">
        <v>66</v>
      </c>
      <c r="U218" s="9" t="s">
        <v>66</v>
      </c>
      <c r="V218" s="9" t="s">
        <v>66</v>
      </c>
      <c r="W218" s="9" t="s">
        <v>66</v>
      </c>
      <c r="X218" s="9" t="s">
        <v>66</v>
      </c>
      <c r="Y218" s="9" t="s">
        <v>66</v>
      </c>
      <c r="Z218" s="9">
        <v>901.07</v>
      </c>
      <c r="AA218" s="9">
        <v>855.89</v>
      </c>
      <c r="AB218" s="9">
        <v>941.84</v>
      </c>
    </row>
    <row r="219" spans="1:28">
      <c r="A219" s="9">
        <v>199711</v>
      </c>
      <c r="B219" s="9">
        <v>311.91000000000003</v>
      </c>
      <c r="C219" s="9">
        <v>487.1</v>
      </c>
      <c r="D219" s="9">
        <v>190.12</v>
      </c>
      <c r="E219" s="9">
        <v>326.33999999999997</v>
      </c>
      <c r="F219" s="9">
        <v>505.42</v>
      </c>
      <c r="G219" s="9">
        <v>201.29</v>
      </c>
      <c r="H219" s="9">
        <v>324.81</v>
      </c>
      <c r="I219" s="9">
        <v>522.38</v>
      </c>
      <c r="J219" s="9">
        <v>199.91</v>
      </c>
      <c r="K219" s="9">
        <v>319.92</v>
      </c>
      <c r="L219" s="9">
        <v>458.46</v>
      </c>
      <c r="M219" s="9">
        <v>198.72</v>
      </c>
      <c r="N219" s="9">
        <v>289.73</v>
      </c>
      <c r="O219" s="9">
        <v>431.38</v>
      </c>
      <c r="P219" s="9">
        <v>177.07</v>
      </c>
      <c r="Q219" s="9">
        <v>230.3</v>
      </c>
      <c r="R219" s="9">
        <v>373.4</v>
      </c>
      <c r="S219" s="9">
        <v>134.84</v>
      </c>
      <c r="T219" s="9" t="s">
        <v>66</v>
      </c>
      <c r="U219" s="9" t="s">
        <v>66</v>
      </c>
      <c r="V219" s="9" t="s">
        <v>66</v>
      </c>
      <c r="W219" s="9" t="s">
        <v>66</v>
      </c>
      <c r="X219" s="9" t="s">
        <v>66</v>
      </c>
      <c r="Y219" s="9" t="s">
        <v>66</v>
      </c>
      <c r="Z219" s="9">
        <v>885.2</v>
      </c>
      <c r="AA219" s="9">
        <v>810.51</v>
      </c>
      <c r="AB219" s="9">
        <v>952.52</v>
      </c>
    </row>
    <row r="220" spans="1:28">
      <c r="A220" s="9">
        <v>199712</v>
      </c>
      <c r="B220" s="9">
        <v>295.01</v>
      </c>
      <c r="C220" s="9">
        <v>452.71</v>
      </c>
      <c r="D220" s="9">
        <v>182.26</v>
      </c>
      <c r="E220" s="9">
        <v>311.72000000000003</v>
      </c>
      <c r="F220" s="9">
        <v>474.45</v>
      </c>
      <c r="G220" s="9">
        <v>194.76</v>
      </c>
      <c r="H220" s="9">
        <v>318.68</v>
      </c>
      <c r="I220" s="9">
        <v>506.03</v>
      </c>
      <c r="J220" s="9">
        <v>197.73</v>
      </c>
      <c r="K220" s="9">
        <v>290.45</v>
      </c>
      <c r="L220" s="9">
        <v>410.82</v>
      </c>
      <c r="M220" s="9">
        <v>182.75</v>
      </c>
      <c r="N220" s="9">
        <v>260.37</v>
      </c>
      <c r="O220" s="9">
        <v>383.42</v>
      </c>
      <c r="P220" s="9">
        <v>160.88999999999999</v>
      </c>
      <c r="Q220" s="9">
        <v>201.21</v>
      </c>
      <c r="R220" s="9">
        <v>324.74</v>
      </c>
      <c r="S220" s="9">
        <v>118.38</v>
      </c>
      <c r="T220" s="9" t="s">
        <v>66</v>
      </c>
      <c r="U220" s="9" t="s">
        <v>66</v>
      </c>
      <c r="V220" s="9" t="s">
        <v>66</v>
      </c>
      <c r="W220" s="9" t="s">
        <v>66</v>
      </c>
      <c r="X220" s="9" t="s">
        <v>66</v>
      </c>
      <c r="Y220" s="9" t="s">
        <v>66</v>
      </c>
      <c r="Z220" s="9">
        <v>839.54</v>
      </c>
      <c r="AA220" s="9">
        <v>755.15</v>
      </c>
      <c r="AB220" s="9">
        <v>915.57</v>
      </c>
    </row>
    <row r="221" spans="1:28">
      <c r="A221" s="9">
        <v>199801</v>
      </c>
      <c r="B221" s="9">
        <v>317.02</v>
      </c>
      <c r="C221" s="9">
        <v>508.52</v>
      </c>
      <c r="D221" s="9">
        <v>188.05</v>
      </c>
      <c r="E221" s="9">
        <v>330.6</v>
      </c>
      <c r="F221" s="9">
        <v>524.17999999999995</v>
      </c>
      <c r="G221" s="9">
        <v>199.89</v>
      </c>
      <c r="H221" s="9">
        <v>327.86</v>
      </c>
      <c r="I221" s="9">
        <v>536.05999999999995</v>
      </c>
      <c r="J221" s="9">
        <v>200.19</v>
      </c>
      <c r="K221" s="9">
        <v>328.13</v>
      </c>
      <c r="L221" s="9">
        <v>476.58</v>
      </c>
      <c r="M221" s="9">
        <v>197.2</v>
      </c>
      <c r="N221" s="9">
        <v>298.89999999999998</v>
      </c>
      <c r="O221" s="9">
        <v>451.5</v>
      </c>
      <c r="P221" s="9">
        <v>175.52</v>
      </c>
      <c r="Q221" s="9">
        <v>241.18</v>
      </c>
      <c r="R221" s="9">
        <v>395.55</v>
      </c>
      <c r="S221" s="9">
        <v>134.99</v>
      </c>
      <c r="T221" s="9" t="s">
        <v>66</v>
      </c>
      <c r="U221" s="9" t="s">
        <v>66</v>
      </c>
      <c r="V221" s="9" t="s">
        <v>66</v>
      </c>
      <c r="W221" s="9" t="s">
        <v>66</v>
      </c>
      <c r="X221" s="9" t="s">
        <v>66</v>
      </c>
      <c r="Y221" s="9" t="s">
        <v>66</v>
      </c>
      <c r="Z221" s="9">
        <v>898.04</v>
      </c>
      <c r="AA221" s="9">
        <v>843.73</v>
      </c>
      <c r="AB221" s="9">
        <v>942.92</v>
      </c>
    </row>
    <row r="222" spans="1:28">
      <c r="A222" s="9">
        <v>199802</v>
      </c>
      <c r="B222" s="9">
        <v>317.73</v>
      </c>
      <c r="C222" s="9">
        <v>520.22</v>
      </c>
      <c r="D222" s="9">
        <v>184.74</v>
      </c>
      <c r="E222" s="9">
        <v>329.38</v>
      </c>
      <c r="F222" s="9">
        <v>532.36</v>
      </c>
      <c r="G222" s="9">
        <v>195.95</v>
      </c>
      <c r="H222" s="9">
        <v>322.58999999999997</v>
      </c>
      <c r="I222" s="9">
        <v>535.38</v>
      </c>
      <c r="J222" s="9">
        <v>195.3</v>
      </c>
      <c r="K222" s="9">
        <v>335</v>
      </c>
      <c r="L222" s="9">
        <v>492.92</v>
      </c>
      <c r="M222" s="9">
        <v>196.58</v>
      </c>
      <c r="N222" s="9">
        <v>307.45</v>
      </c>
      <c r="O222" s="9">
        <v>470.24</v>
      </c>
      <c r="P222" s="9">
        <v>175.8</v>
      </c>
      <c r="Q222" s="9">
        <v>252.91</v>
      </c>
      <c r="R222" s="9">
        <v>418.27</v>
      </c>
      <c r="S222" s="9">
        <v>137.72</v>
      </c>
      <c r="T222" s="9" t="s">
        <v>66</v>
      </c>
      <c r="U222" s="9" t="s">
        <v>66</v>
      </c>
      <c r="V222" s="9" t="s">
        <v>66</v>
      </c>
      <c r="W222" s="9" t="s">
        <v>66</v>
      </c>
      <c r="X222" s="9" t="s">
        <v>66</v>
      </c>
      <c r="Y222" s="9" t="s">
        <v>66</v>
      </c>
      <c r="Z222" s="9">
        <v>897.89</v>
      </c>
      <c r="AA222" s="9">
        <v>861.18</v>
      </c>
      <c r="AB222" s="9">
        <v>924.93</v>
      </c>
    </row>
    <row r="223" spans="1:28">
      <c r="A223" s="9">
        <v>199803</v>
      </c>
      <c r="B223" s="9">
        <v>316.13</v>
      </c>
      <c r="C223" s="9">
        <v>516.41</v>
      </c>
      <c r="D223" s="9">
        <v>184.22</v>
      </c>
      <c r="E223" s="9">
        <v>328.97</v>
      </c>
      <c r="F223" s="9">
        <v>531.75</v>
      </c>
      <c r="G223" s="9">
        <v>195.68</v>
      </c>
      <c r="H223" s="9">
        <v>324.20999999999998</v>
      </c>
      <c r="I223" s="9">
        <v>544.07000000000005</v>
      </c>
      <c r="J223" s="9">
        <v>195.02</v>
      </c>
      <c r="K223" s="9">
        <v>330.57</v>
      </c>
      <c r="L223" s="9">
        <v>483.2</v>
      </c>
      <c r="M223" s="9">
        <v>196.36</v>
      </c>
      <c r="N223" s="9">
        <v>301.64</v>
      </c>
      <c r="O223" s="9">
        <v>458.7</v>
      </c>
      <c r="P223" s="9">
        <v>174.63</v>
      </c>
      <c r="Q223" s="9">
        <v>244.47</v>
      </c>
      <c r="R223" s="9">
        <v>403.63</v>
      </c>
      <c r="S223" s="9">
        <v>133.86000000000001</v>
      </c>
      <c r="T223" s="9" t="s">
        <v>66</v>
      </c>
      <c r="U223" s="9" t="s">
        <v>66</v>
      </c>
      <c r="V223" s="9" t="s">
        <v>66</v>
      </c>
      <c r="W223" s="9" t="s">
        <v>66</v>
      </c>
      <c r="X223" s="9" t="s">
        <v>66</v>
      </c>
      <c r="Y223" s="9" t="s">
        <v>66</v>
      </c>
      <c r="Z223" s="9">
        <v>895.13</v>
      </c>
      <c r="AA223" s="9">
        <v>856.76</v>
      </c>
      <c r="AB223" s="9">
        <v>923.84</v>
      </c>
    </row>
    <row r="224" spans="1:28">
      <c r="A224" s="9">
        <v>199804</v>
      </c>
      <c r="B224" s="9">
        <v>310.33999999999997</v>
      </c>
      <c r="C224" s="9">
        <v>497.18</v>
      </c>
      <c r="D224" s="9">
        <v>184.3</v>
      </c>
      <c r="E224" s="9">
        <v>324.02</v>
      </c>
      <c r="F224" s="9">
        <v>514.01</v>
      </c>
      <c r="G224" s="9">
        <v>195.81</v>
      </c>
      <c r="H224" s="9">
        <v>323.10000000000002</v>
      </c>
      <c r="I224" s="9">
        <v>534.11</v>
      </c>
      <c r="J224" s="9">
        <v>196.05</v>
      </c>
      <c r="K224" s="9">
        <v>318.08</v>
      </c>
      <c r="L224" s="9">
        <v>459.02</v>
      </c>
      <c r="M224" s="9">
        <v>193.34</v>
      </c>
      <c r="N224" s="9">
        <v>289.79000000000002</v>
      </c>
      <c r="O224" s="9">
        <v>435.01</v>
      </c>
      <c r="P224" s="9">
        <v>172.35</v>
      </c>
      <c r="Q224" s="9">
        <v>233.91</v>
      </c>
      <c r="R224" s="9">
        <v>381.35</v>
      </c>
      <c r="S224" s="9">
        <v>133.36000000000001</v>
      </c>
      <c r="T224" s="9" t="s">
        <v>66</v>
      </c>
      <c r="U224" s="9" t="s">
        <v>66</v>
      </c>
      <c r="V224" s="9" t="s">
        <v>66</v>
      </c>
      <c r="W224" s="9" t="s">
        <v>66</v>
      </c>
      <c r="X224" s="9" t="s">
        <v>66</v>
      </c>
      <c r="Y224" s="9" t="s">
        <v>66</v>
      </c>
      <c r="Z224" s="9">
        <v>879.79</v>
      </c>
      <c r="AA224" s="9">
        <v>825.78</v>
      </c>
      <c r="AB224" s="9">
        <v>924.46</v>
      </c>
    </row>
    <row r="225" spans="1:28">
      <c r="A225" s="9">
        <v>199805</v>
      </c>
      <c r="B225" s="9">
        <v>310.95</v>
      </c>
      <c r="C225" s="9">
        <v>498.13</v>
      </c>
      <c r="D225" s="9">
        <v>184.66</v>
      </c>
      <c r="E225" s="9">
        <v>324.56</v>
      </c>
      <c r="F225" s="9">
        <v>515.13</v>
      </c>
      <c r="G225" s="9">
        <v>196.06</v>
      </c>
      <c r="H225" s="9">
        <v>321.89</v>
      </c>
      <c r="I225" s="9">
        <v>532.20000000000005</v>
      </c>
      <c r="J225" s="9">
        <v>195.29</v>
      </c>
      <c r="K225" s="9">
        <v>322.12</v>
      </c>
      <c r="L225" s="9">
        <v>463.05</v>
      </c>
      <c r="M225" s="9">
        <v>197.14</v>
      </c>
      <c r="N225" s="9">
        <v>292.77</v>
      </c>
      <c r="O225" s="9">
        <v>437.72</v>
      </c>
      <c r="P225" s="9">
        <v>175.55</v>
      </c>
      <c r="Q225" s="9">
        <v>234.84</v>
      </c>
      <c r="R225" s="9">
        <v>381.6</v>
      </c>
      <c r="S225" s="9">
        <v>135.29</v>
      </c>
      <c r="T225" s="9" t="s">
        <v>66</v>
      </c>
      <c r="U225" s="9" t="s">
        <v>66</v>
      </c>
      <c r="V225" s="9" t="s">
        <v>66</v>
      </c>
      <c r="W225" s="9" t="s">
        <v>66</v>
      </c>
      <c r="X225" s="9" t="s">
        <v>66</v>
      </c>
      <c r="Y225" s="9" t="s">
        <v>66</v>
      </c>
      <c r="Z225" s="9">
        <v>881.71</v>
      </c>
      <c r="AA225" s="9">
        <v>827.6</v>
      </c>
      <c r="AB225" s="9">
        <v>926.45</v>
      </c>
    </row>
    <row r="226" spans="1:28">
      <c r="A226" s="9">
        <v>199806</v>
      </c>
      <c r="B226" s="9">
        <v>314.44</v>
      </c>
      <c r="C226" s="9">
        <v>507.11</v>
      </c>
      <c r="D226" s="9">
        <v>185.54</v>
      </c>
      <c r="E226" s="9">
        <v>328.28</v>
      </c>
      <c r="F226" s="9">
        <v>524.97</v>
      </c>
      <c r="G226" s="9">
        <v>197.06</v>
      </c>
      <c r="H226" s="9">
        <v>326.89999999999998</v>
      </c>
      <c r="I226" s="9">
        <v>544.51</v>
      </c>
      <c r="J226" s="9">
        <v>197.49</v>
      </c>
      <c r="K226" s="9">
        <v>323.18</v>
      </c>
      <c r="L226" s="9">
        <v>469.77</v>
      </c>
      <c r="M226" s="9">
        <v>193.92</v>
      </c>
      <c r="N226" s="9">
        <v>294.24</v>
      </c>
      <c r="O226" s="9">
        <v>443.87</v>
      </c>
      <c r="P226" s="9">
        <v>173.23</v>
      </c>
      <c r="Q226" s="9">
        <v>237.09</v>
      </c>
      <c r="R226" s="9">
        <v>386.57</v>
      </c>
      <c r="S226" s="9">
        <v>135.16</v>
      </c>
      <c r="T226" s="9" t="s">
        <v>66</v>
      </c>
      <c r="U226" s="9" t="s">
        <v>66</v>
      </c>
      <c r="V226" s="9" t="s">
        <v>66</v>
      </c>
      <c r="W226" s="9" t="s">
        <v>66</v>
      </c>
      <c r="X226" s="9" t="s">
        <v>66</v>
      </c>
      <c r="Y226" s="9" t="s">
        <v>66</v>
      </c>
      <c r="Z226" s="9">
        <v>891.77</v>
      </c>
      <c r="AA226" s="9">
        <v>842.79</v>
      </c>
      <c r="AB226" s="9">
        <v>931.23</v>
      </c>
    </row>
    <row r="227" spans="1:28">
      <c r="A227" s="9">
        <v>199807</v>
      </c>
      <c r="B227" s="9">
        <v>324.38</v>
      </c>
      <c r="C227" s="9">
        <v>518.1</v>
      </c>
      <c r="D227" s="9">
        <v>193.19</v>
      </c>
      <c r="E227" s="9">
        <v>338.76</v>
      </c>
      <c r="F227" s="9">
        <v>536.17999999999995</v>
      </c>
      <c r="G227" s="9">
        <v>205.11</v>
      </c>
      <c r="H227" s="9">
        <v>337.04</v>
      </c>
      <c r="I227" s="9">
        <v>556.29</v>
      </c>
      <c r="J227" s="9">
        <v>204.69</v>
      </c>
      <c r="K227" s="9">
        <v>334.08</v>
      </c>
      <c r="L227" s="9">
        <v>479.67</v>
      </c>
      <c r="M227" s="9">
        <v>204.87</v>
      </c>
      <c r="N227" s="9">
        <v>303.79000000000002</v>
      </c>
      <c r="O227" s="9">
        <v>453.5</v>
      </c>
      <c r="P227" s="9">
        <v>182.71</v>
      </c>
      <c r="Q227" s="9">
        <v>243.99</v>
      </c>
      <c r="R227" s="9">
        <v>395.5</v>
      </c>
      <c r="S227" s="9">
        <v>141.62</v>
      </c>
      <c r="T227" s="9" t="s">
        <v>66</v>
      </c>
      <c r="U227" s="9" t="s">
        <v>66</v>
      </c>
      <c r="V227" s="9" t="s">
        <v>66</v>
      </c>
      <c r="W227" s="9" t="s">
        <v>66</v>
      </c>
      <c r="X227" s="9" t="s">
        <v>66</v>
      </c>
      <c r="Y227" s="9" t="s">
        <v>66</v>
      </c>
      <c r="Z227" s="9">
        <v>920.11</v>
      </c>
      <c r="AA227" s="9">
        <v>860.72</v>
      </c>
      <c r="AB227" s="9">
        <v>969.75</v>
      </c>
    </row>
    <row r="228" spans="1:28">
      <c r="A228" s="9">
        <v>199808</v>
      </c>
      <c r="B228" s="9">
        <v>287.14999999999998</v>
      </c>
      <c r="C228" s="9">
        <v>457.27</v>
      </c>
      <c r="D228" s="9">
        <v>171.5</v>
      </c>
      <c r="E228" s="9">
        <v>299.52</v>
      </c>
      <c r="F228" s="9">
        <v>472.73</v>
      </c>
      <c r="G228" s="9">
        <v>181.77</v>
      </c>
      <c r="H228" s="9">
        <v>295.81</v>
      </c>
      <c r="I228" s="9">
        <v>488.26</v>
      </c>
      <c r="J228" s="9">
        <v>179.64</v>
      </c>
      <c r="K228" s="9">
        <v>299.74</v>
      </c>
      <c r="L228" s="9">
        <v>425.06</v>
      </c>
      <c r="M228" s="9">
        <v>187.73</v>
      </c>
      <c r="N228" s="9">
        <v>272.27</v>
      </c>
      <c r="O228" s="9">
        <v>401.99</v>
      </c>
      <c r="P228" s="9">
        <v>167.35</v>
      </c>
      <c r="Q228" s="9">
        <v>218.05</v>
      </c>
      <c r="R228" s="9">
        <v>350.79</v>
      </c>
      <c r="S228" s="9">
        <v>129.47999999999999</v>
      </c>
      <c r="T228" s="9" t="s">
        <v>66</v>
      </c>
      <c r="U228" s="9" t="s">
        <v>66</v>
      </c>
      <c r="V228" s="9" t="s">
        <v>66</v>
      </c>
      <c r="W228" s="9" t="s">
        <v>66</v>
      </c>
      <c r="X228" s="9" t="s">
        <v>66</v>
      </c>
      <c r="Y228" s="9" t="s">
        <v>66</v>
      </c>
      <c r="Z228" s="9">
        <v>814.42</v>
      </c>
      <c r="AA228" s="9">
        <v>759.53</v>
      </c>
      <c r="AB228" s="9">
        <v>860.69</v>
      </c>
    </row>
    <row r="229" spans="1:28">
      <c r="A229" s="9">
        <v>199809</v>
      </c>
      <c r="B229" s="9">
        <v>271.69</v>
      </c>
      <c r="C229" s="9">
        <v>430.6</v>
      </c>
      <c r="D229" s="9">
        <v>162.97999999999999</v>
      </c>
      <c r="E229" s="9">
        <v>284.23</v>
      </c>
      <c r="F229" s="9">
        <v>446.93</v>
      </c>
      <c r="G229" s="9">
        <v>173.02</v>
      </c>
      <c r="H229" s="9">
        <v>279.72000000000003</v>
      </c>
      <c r="I229" s="9">
        <v>456.77</v>
      </c>
      <c r="J229" s="9">
        <v>170.89</v>
      </c>
      <c r="K229" s="9">
        <v>286.39999999999998</v>
      </c>
      <c r="L229" s="9">
        <v>406.63</v>
      </c>
      <c r="M229" s="9">
        <v>179.03</v>
      </c>
      <c r="N229" s="9">
        <v>257.8</v>
      </c>
      <c r="O229" s="9">
        <v>380.47</v>
      </c>
      <c r="P229" s="9">
        <v>158.58000000000001</v>
      </c>
      <c r="Q229" s="9">
        <v>201.49</v>
      </c>
      <c r="R229" s="9">
        <v>324.11</v>
      </c>
      <c r="S229" s="9">
        <v>119.67</v>
      </c>
      <c r="T229" s="9" t="s">
        <v>66</v>
      </c>
      <c r="U229" s="9" t="s">
        <v>66</v>
      </c>
      <c r="V229" s="9" t="s">
        <v>66</v>
      </c>
      <c r="W229" s="9" t="s">
        <v>66</v>
      </c>
      <c r="X229" s="9" t="s">
        <v>66</v>
      </c>
      <c r="Y229" s="9" t="s">
        <v>66</v>
      </c>
      <c r="Z229" s="9">
        <v>771.49</v>
      </c>
      <c r="AA229" s="9">
        <v>716.47</v>
      </c>
      <c r="AB229" s="9">
        <v>818.37</v>
      </c>
    </row>
    <row r="230" spans="1:28">
      <c r="A230" s="9">
        <v>199810</v>
      </c>
      <c r="B230" s="9">
        <v>266.67</v>
      </c>
      <c r="C230" s="9">
        <v>432.69</v>
      </c>
      <c r="D230" s="9">
        <v>156.43</v>
      </c>
      <c r="E230" s="9">
        <v>279.60000000000002</v>
      </c>
      <c r="F230" s="9">
        <v>452.7</v>
      </c>
      <c r="G230" s="9">
        <v>166.08</v>
      </c>
      <c r="H230" s="9">
        <v>274.99</v>
      </c>
      <c r="I230" s="9">
        <v>469.74</v>
      </c>
      <c r="J230" s="9">
        <v>163.69999999999999</v>
      </c>
      <c r="K230" s="9">
        <v>282.08</v>
      </c>
      <c r="L230" s="9">
        <v>404.9</v>
      </c>
      <c r="M230" s="9">
        <v>173.06</v>
      </c>
      <c r="N230" s="9">
        <v>252.47</v>
      </c>
      <c r="O230" s="9">
        <v>375.41</v>
      </c>
      <c r="P230" s="9">
        <v>153.04</v>
      </c>
      <c r="Q230" s="9">
        <v>194.22</v>
      </c>
      <c r="R230" s="9">
        <v>313.02</v>
      </c>
      <c r="S230" s="9">
        <v>114.7</v>
      </c>
      <c r="T230" s="9" t="s">
        <v>66</v>
      </c>
      <c r="U230" s="9" t="s">
        <v>66</v>
      </c>
      <c r="V230" s="9" t="s">
        <v>66</v>
      </c>
      <c r="W230" s="9" t="s">
        <v>66</v>
      </c>
      <c r="X230" s="9" t="s">
        <v>66</v>
      </c>
      <c r="Y230" s="9" t="s">
        <v>66</v>
      </c>
      <c r="Z230" s="9">
        <v>757.65</v>
      </c>
      <c r="AA230" s="9">
        <v>721.69</v>
      </c>
      <c r="AB230" s="9">
        <v>785.49</v>
      </c>
    </row>
    <row r="231" spans="1:28">
      <c r="A231" s="9">
        <v>199811</v>
      </c>
      <c r="B231" s="9">
        <v>293.37</v>
      </c>
      <c r="C231" s="9">
        <v>473.22</v>
      </c>
      <c r="D231" s="9">
        <v>173.08</v>
      </c>
      <c r="E231" s="9">
        <v>306.98</v>
      </c>
      <c r="F231" s="9">
        <v>492.59</v>
      </c>
      <c r="G231" s="9">
        <v>183.75</v>
      </c>
      <c r="H231" s="9">
        <v>303.63</v>
      </c>
      <c r="I231" s="9">
        <v>516.07000000000005</v>
      </c>
      <c r="J231" s="9">
        <v>181.28</v>
      </c>
      <c r="K231" s="9">
        <v>306.3</v>
      </c>
      <c r="L231" s="9">
        <v>435.72</v>
      </c>
      <c r="M231" s="9">
        <v>190.84</v>
      </c>
      <c r="N231" s="9">
        <v>276.31</v>
      </c>
      <c r="O231" s="9">
        <v>409.07</v>
      </c>
      <c r="P231" s="9">
        <v>168.93</v>
      </c>
      <c r="Q231" s="9">
        <v>217.21</v>
      </c>
      <c r="R231" s="9">
        <v>351.17</v>
      </c>
      <c r="S231" s="9">
        <v>127.1</v>
      </c>
      <c r="T231" s="9" t="s">
        <v>66</v>
      </c>
      <c r="U231" s="9" t="s">
        <v>66</v>
      </c>
      <c r="V231" s="9" t="s">
        <v>66</v>
      </c>
      <c r="W231" s="9" t="s">
        <v>66</v>
      </c>
      <c r="X231" s="9" t="s">
        <v>66</v>
      </c>
      <c r="Y231" s="9" t="s">
        <v>66</v>
      </c>
      <c r="Z231" s="9">
        <v>832.85</v>
      </c>
      <c r="AA231" s="9">
        <v>787.73</v>
      </c>
      <c r="AB231" s="9">
        <v>869.08</v>
      </c>
    </row>
    <row r="232" spans="1:28">
      <c r="A232" s="9">
        <v>199812</v>
      </c>
      <c r="B232" s="9">
        <v>281.11</v>
      </c>
      <c r="C232" s="9">
        <v>453.74</v>
      </c>
      <c r="D232" s="9">
        <v>165.74</v>
      </c>
      <c r="E232" s="9">
        <v>294.48</v>
      </c>
      <c r="F232" s="9">
        <v>474.11</v>
      </c>
      <c r="G232" s="9">
        <v>175.77</v>
      </c>
      <c r="H232" s="9">
        <v>291.33999999999997</v>
      </c>
      <c r="I232" s="9">
        <v>501.35</v>
      </c>
      <c r="J232" s="9">
        <v>172.67</v>
      </c>
      <c r="K232" s="9">
        <v>293.67</v>
      </c>
      <c r="L232" s="9">
        <v>414.82</v>
      </c>
      <c r="M232" s="9">
        <v>185.17</v>
      </c>
      <c r="N232" s="9">
        <v>264.20999999999998</v>
      </c>
      <c r="O232" s="9">
        <v>388.05</v>
      </c>
      <c r="P232" s="9">
        <v>164.06</v>
      </c>
      <c r="Q232" s="9">
        <v>206.2</v>
      </c>
      <c r="R232" s="9">
        <v>330.4</v>
      </c>
      <c r="S232" s="9">
        <v>123.89</v>
      </c>
      <c r="T232" s="9" t="s">
        <v>66</v>
      </c>
      <c r="U232" s="9" t="s">
        <v>66</v>
      </c>
      <c r="V232" s="9" t="s">
        <v>66</v>
      </c>
      <c r="W232" s="9" t="s">
        <v>66</v>
      </c>
      <c r="X232" s="9" t="s">
        <v>66</v>
      </c>
      <c r="Y232" s="9" t="s">
        <v>66</v>
      </c>
      <c r="Z232" s="9">
        <v>798.89</v>
      </c>
      <c r="AA232" s="9">
        <v>757.29</v>
      </c>
      <c r="AB232" s="9">
        <v>831.95</v>
      </c>
    </row>
    <row r="233" spans="1:28">
      <c r="A233" s="9">
        <v>199901</v>
      </c>
      <c r="B233" s="9">
        <v>289</v>
      </c>
      <c r="C233" s="9">
        <v>467.89</v>
      </c>
      <c r="D233" s="9">
        <v>169.9</v>
      </c>
      <c r="E233" s="9">
        <v>302.55</v>
      </c>
      <c r="F233" s="9">
        <v>489.06</v>
      </c>
      <c r="G233" s="9">
        <v>179.99</v>
      </c>
      <c r="H233" s="9">
        <v>300.42</v>
      </c>
      <c r="I233" s="9">
        <v>522.05999999999995</v>
      </c>
      <c r="J233" s="9">
        <v>177.05</v>
      </c>
      <c r="K233" s="9">
        <v>299.51</v>
      </c>
      <c r="L233" s="9">
        <v>423.17</v>
      </c>
      <c r="M233" s="9">
        <v>188.79</v>
      </c>
      <c r="N233" s="9">
        <v>270.42</v>
      </c>
      <c r="O233" s="9">
        <v>396.95</v>
      </c>
      <c r="P233" s="9">
        <v>168.09</v>
      </c>
      <c r="Q233" s="9">
        <v>213.18</v>
      </c>
      <c r="R233" s="9">
        <v>340.12</v>
      </c>
      <c r="S233" s="9">
        <v>130.01</v>
      </c>
      <c r="T233" s="9" t="s">
        <v>66</v>
      </c>
      <c r="U233" s="9" t="s">
        <v>66</v>
      </c>
      <c r="V233" s="9" t="s">
        <v>66</v>
      </c>
      <c r="W233" s="9" t="s">
        <v>66</v>
      </c>
      <c r="X233" s="9" t="s">
        <v>66</v>
      </c>
      <c r="Y233" s="9" t="s">
        <v>66</v>
      </c>
      <c r="Z233" s="9">
        <v>821.42</v>
      </c>
      <c r="AA233" s="9">
        <v>781.36</v>
      </c>
      <c r="AB233" s="9">
        <v>852.75</v>
      </c>
    </row>
    <row r="234" spans="1:28">
      <c r="A234" s="9">
        <v>199902</v>
      </c>
      <c r="B234" s="9">
        <v>287.83</v>
      </c>
      <c r="C234" s="9">
        <v>463.12</v>
      </c>
      <c r="D234" s="9">
        <v>170.21</v>
      </c>
      <c r="E234" s="9">
        <v>300.85000000000002</v>
      </c>
      <c r="F234" s="9">
        <v>483.33</v>
      </c>
      <c r="G234" s="9">
        <v>179.88</v>
      </c>
      <c r="H234" s="9">
        <v>298.77999999999997</v>
      </c>
      <c r="I234" s="9">
        <v>515.24</v>
      </c>
      <c r="J234" s="9">
        <v>176.86</v>
      </c>
      <c r="K234" s="9">
        <v>297.72000000000003</v>
      </c>
      <c r="L234" s="9">
        <v>418.9</v>
      </c>
      <c r="M234" s="9">
        <v>188.94</v>
      </c>
      <c r="N234" s="9">
        <v>269.89999999999998</v>
      </c>
      <c r="O234" s="9">
        <v>393.86</v>
      </c>
      <c r="P234" s="9">
        <v>169.73</v>
      </c>
      <c r="Q234" s="9">
        <v>215.26</v>
      </c>
      <c r="R234" s="9">
        <v>339.24</v>
      </c>
      <c r="S234" s="9">
        <v>136.83000000000001</v>
      </c>
      <c r="T234" s="9" t="s">
        <v>66</v>
      </c>
      <c r="U234" s="9" t="s">
        <v>66</v>
      </c>
      <c r="V234" s="9" t="s">
        <v>66</v>
      </c>
      <c r="W234" s="9" t="s">
        <v>66</v>
      </c>
      <c r="X234" s="9" t="s">
        <v>66</v>
      </c>
      <c r="Y234" s="9" t="s">
        <v>66</v>
      </c>
      <c r="Z234" s="9">
        <v>816.93</v>
      </c>
      <c r="AA234" s="9">
        <v>771.57</v>
      </c>
      <c r="AB234" s="9">
        <v>853.51</v>
      </c>
    </row>
    <row r="235" spans="1:28">
      <c r="A235" s="9">
        <v>199903</v>
      </c>
      <c r="B235" s="9">
        <v>326.43</v>
      </c>
      <c r="C235" s="9">
        <v>525.62</v>
      </c>
      <c r="D235" s="9">
        <v>192.9</v>
      </c>
      <c r="E235" s="9">
        <v>341.06</v>
      </c>
      <c r="F235" s="9">
        <v>549.09</v>
      </c>
      <c r="G235" s="9">
        <v>203.57</v>
      </c>
      <c r="H235" s="9">
        <v>339.43</v>
      </c>
      <c r="I235" s="9">
        <v>590.05999999999995</v>
      </c>
      <c r="J235" s="9">
        <v>199.99</v>
      </c>
      <c r="K235" s="9">
        <v>336.08</v>
      </c>
      <c r="L235" s="9">
        <v>471.34</v>
      </c>
      <c r="M235" s="9">
        <v>214.41</v>
      </c>
      <c r="N235" s="9">
        <v>305.32</v>
      </c>
      <c r="O235" s="9">
        <v>443.69</v>
      </c>
      <c r="P235" s="9">
        <v>193.52</v>
      </c>
      <c r="Q235" s="9">
        <v>244.91</v>
      </c>
      <c r="R235" s="9">
        <v>383.21</v>
      </c>
      <c r="S235" s="9">
        <v>159.36000000000001</v>
      </c>
      <c r="T235" s="9" t="s">
        <v>66</v>
      </c>
      <c r="U235" s="9" t="s">
        <v>66</v>
      </c>
      <c r="V235" s="9" t="s">
        <v>66</v>
      </c>
      <c r="W235" s="9" t="s">
        <v>66</v>
      </c>
      <c r="X235" s="9" t="s">
        <v>66</v>
      </c>
      <c r="Y235" s="9" t="s">
        <v>66</v>
      </c>
      <c r="Z235" s="9">
        <v>926.26</v>
      </c>
      <c r="AA235" s="9">
        <v>875.74</v>
      </c>
      <c r="AB235" s="9">
        <v>966.83</v>
      </c>
    </row>
    <row r="236" spans="1:28">
      <c r="A236" s="9">
        <v>199904</v>
      </c>
      <c r="B236" s="9">
        <v>342.87</v>
      </c>
      <c r="C236" s="9">
        <v>554.53</v>
      </c>
      <c r="D236" s="9">
        <v>201.77</v>
      </c>
      <c r="E236" s="9">
        <v>356.42</v>
      </c>
      <c r="F236" s="9">
        <v>574.24</v>
      </c>
      <c r="G236" s="9">
        <v>212.61</v>
      </c>
      <c r="H236" s="9">
        <v>353.6</v>
      </c>
      <c r="I236" s="9">
        <v>611.44000000000005</v>
      </c>
      <c r="J236" s="9">
        <v>208.99</v>
      </c>
      <c r="K236" s="9">
        <v>353.45</v>
      </c>
      <c r="L236" s="9">
        <v>498.34</v>
      </c>
      <c r="M236" s="9">
        <v>223.53</v>
      </c>
      <c r="N236" s="9">
        <v>324.61</v>
      </c>
      <c r="O236" s="9">
        <v>475.03</v>
      </c>
      <c r="P236" s="9">
        <v>202.98</v>
      </c>
      <c r="Q236" s="9">
        <v>268.20999999999998</v>
      </c>
      <c r="R236" s="9">
        <v>421.9</v>
      </c>
      <c r="S236" s="9">
        <v>171.59</v>
      </c>
      <c r="T236" s="9" t="s">
        <v>66</v>
      </c>
      <c r="U236" s="9" t="s">
        <v>66</v>
      </c>
      <c r="V236" s="9" t="s">
        <v>66</v>
      </c>
      <c r="W236" s="9" t="s">
        <v>66</v>
      </c>
      <c r="X236" s="9" t="s">
        <v>66</v>
      </c>
      <c r="Y236" s="9" t="s">
        <v>66</v>
      </c>
      <c r="Z236" s="9">
        <v>970.42</v>
      </c>
      <c r="AA236" s="9">
        <v>920</v>
      </c>
      <c r="AB236" s="9">
        <v>1010.46</v>
      </c>
    </row>
    <row r="237" spans="1:28">
      <c r="A237" s="9">
        <v>199905</v>
      </c>
      <c r="B237" s="9">
        <v>334.1</v>
      </c>
      <c r="C237" s="9">
        <v>533.95000000000005</v>
      </c>
      <c r="D237" s="9">
        <v>198.82</v>
      </c>
      <c r="E237" s="9">
        <v>347.74</v>
      </c>
      <c r="F237" s="9">
        <v>552.44000000000005</v>
      </c>
      <c r="G237" s="9">
        <v>209.81</v>
      </c>
      <c r="H237" s="9">
        <v>344.97</v>
      </c>
      <c r="I237" s="9">
        <v>583.34</v>
      </c>
      <c r="J237" s="9">
        <v>206.49</v>
      </c>
      <c r="K237" s="9">
        <v>344.88</v>
      </c>
      <c r="L237" s="9">
        <v>484.16</v>
      </c>
      <c r="M237" s="9">
        <v>219.66</v>
      </c>
      <c r="N237" s="9">
        <v>315.76</v>
      </c>
      <c r="O237" s="9">
        <v>460.81</v>
      </c>
      <c r="P237" s="9">
        <v>198.51</v>
      </c>
      <c r="Q237" s="9">
        <v>258.74</v>
      </c>
      <c r="R237" s="9">
        <v>407.9</v>
      </c>
      <c r="S237" s="9">
        <v>164.34</v>
      </c>
      <c r="T237" s="9" t="s">
        <v>66</v>
      </c>
      <c r="U237" s="9" t="s">
        <v>66</v>
      </c>
      <c r="V237" s="9" t="s">
        <v>66</v>
      </c>
      <c r="W237" s="9" t="s">
        <v>66</v>
      </c>
      <c r="X237" s="9" t="s">
        <v>66</v>
      </c>
      <c r="Y237" s="9" t="s">
        <v>66</v>
      </c>
      <c r="Z237" s="9">
        <v>946.45</v>
      </c>
      <c r="AA237" s="9">
        <v>886.42</v>
      </c>
      <c r="AB237" s="9">
        <v>996.15</v>
      </c>
    </row>
    <row r="238" spans="1:28">
      <c r="A238" s="9">
        <v>199906</v>
      </c>
      <c r="B238" s="9">
        <v>366.67</v>
      </c>
      <c r="C238" s="9">
        <v>574.30999999999995</v>
      </c>
      <c r="D238" s="9">
        <v>222.24</v>
      </c>
      <c r="E238" s="9">
        <v>379.85</v>
      </c>
      <c r="F238" s="9">
        <v>589.52</v>
      </c>
      <c r="G238" s="9">
        <v>233.47</v>
      </c>
      <c r="H238" s="9">
        <v>380.12</v>
      </c>
      <c r="I238" s="9">
        <v>634.94000000000005</v>
      </c>
      <c r="J238" s="9">
        <v>229.1</v>
      </c>
      <c r="K238" s="9">
        <v>370.11</v>
      </c>
      <c r="L238" s="9">
        <v>504.56</v>
      </c>
      <c r="M238" s="9">
        <v>246.86</v>
      </c>
      <c r="N238" s="9">
        <v>344.49</v>
      </c>
      <c r="O238" s="9">
        <v>490.88</v>
      </c>
      <c r="P238" s="9">
        <v>226.46</v>
      </c>
      <c r="Q238" s="9">
        <v>294.73</v>
      </c>
      <c r="R238" s="9">
        <v>455.13</v>
      </c>
      <c r="S238" s="9">
        <v>199.68</v>
      </c>
      <c r="T238" s="9" t="s">
        <v>66</v>
      </c>
      <c r="U238" s="9" t="s">
        <v>66</v>
      </c>
      <c r="V238" s="9" t="s">
        <v>66</v>
      </c>
      <c r="W238" s="9" t="s">
        <v>66</v>
      </c>
      <c r="X238" s="9" t="s">
        <v>66</v>
      </c>
      <c r="Y238" s="9" t="s">
        <v>66</v>
      </c>
      <c r="Z238" s="9">
        <v>1036.26</v>
      </c>
      <c r="AA238" s="9">
        <v>948.84</v>
      </c>
      <c r="AB238" s="9">
        <v>1112.1099999999999</v>
      </c>
    </row>
    <row r="239" spans="1:28">
      <c r="A239" s="9">
        <v>199907</v>
      </c>
      <c r="B239" s="9">
        <v>382.94</v>
      </c>
      <c r="C239" s="9">
        <v>595.55999999999995</v>
      </c>
      <c r="D239" s="9">
        <v>233.58</v>
      </c>
      <c r="E239" s="9">
        <v>397.83</v>
      </c>
      <c r="F239" s="9">
        <v>613.38</v>
      </c>
      <c r="G239" s="9">
        <v>245.76</v>
      </c>
      <c r="H239" s="9">
        <v>403.28</v>
      </c>
      <c r="I239" s="9">
        <v>679.95</v>
      </c>
      <c r="J239" s="9">
        <v>241.79</v>
      </c>
      <c r="K239" s="9">
        <v>377.28</v>
      </c>
      <c r="L239" s="9">
        <v>506.25</v>
      </c>
      <c r="M239" s="9">
        <v>257.62</v>
      </c>
      <c r="N239" s="9">
        <v>351.35</v>
      </c>
      <c r="O239" s="9">
        <v>495.41</v>
      </c>
      <c r="P239" s="9">
        <v>235.33</v>
      </c>
      <c r="Q239" s="9">
        <v>301.01</v>
      </c>
      <c r="R239" s="9">
        <v>464.8</v>
      </c>
      <c r="S239" s="9">
        <v>203.95</v>
      </c>
      <c r="T239" s="9" t="s">
        <v>66</v>
      </c>
      <c r="U239" s="9" t="s">
        <v>66</v>
      </c>
      <c r="V239" s="9" t="s">
        <v>66</v>
      </c>
      <c r="W239" s="9" t="s">
        <v>66</v>
      </c>
      <c r="X239" s="9" t="s">
        <v>66</v>
      </c>
      <c r="Y239" s="9" t="s">
        <v>66</v>
      </c>
      <c r="Z239" s="9">
        <v>1082.99</v>
      </c>
      <c r="AA239" s="9">
        <v>984.67</v>
      </c>
      <c r="AB239" s="9">
        <v>1169.1400000000001</v>
      </c>
    </row>
    <row r="240" spans="1:28">
      <c r="A240" s="9">
        <v>199908</v>
      </c>
      <c r="B240" s="9">
        <v>373.8</v>
      </c>
      <c r="C240" s="9">
        <v>583.59</v>
      </c>
      <c r="D240" s="9">
        <v>227.22</v>
      </c>
      <c r="E240" s="9">
        <v>387.06</v>
      </c>
      <c r="F240" s="9">
        <v>600.26</v>
      </c>
      <c r="G240" s="9">
        <v>238.03</v>
      </c>
      <c r="H240" s="9">
        <v>385.45</v>
      </c>
      <c r="I240" s="9">
        <v>659.06</v>
      </c>
      <c r="J240" s="9">
        <v>229.27</v>
      </c>
      <c r="K240" s="9">
        <v>380.91</v>
      </c>
      <c r="L240" s="9">
        <v>501.57</v>
      </c>
      <c r="M240" s="9">
        <v>267.13</v>
      </c>
      <c r="N240" s="9">
        <v>353.94</v>
      </c>
      <c r="O240" s="9">
        <v>490.03</v>
      </c>
      <c r="P240" s="9">
        <v>244.58</v>
      </c>
      <c r="Q240" s="9">
        <v>301.54000000000002</v>
      </c>
      <c r="R240" s="9">
        <v>458.26</v>
      </c>
      <c r="S240" s="9">
        <v>213.92</v>
      </c>
      <c r="T240" s="9" t="s">
        <v>66</v>
      </c>
      <c r="U240" s="9" t="s">
        <v>66</v>
      </c>
      <c r="V240" s="9" t="s">
        <v>66</v>
      </c>
      <c r="W240" s="9" t="s">
        <v>66</v>
      </c>
      <c r="X240" s="9" t="s">
        <v>66</v>
      </c>
      <c r="Y240" s="9" t="s">
        <v>66</v>
      </c>
      <c r="Z240" s="9">
        <v>1055.79</v>
      </c>
      <c r="AA240" s="9">
        <v>963.42</v>
      </c>
      <c r="AB240" s="9">
        <v>1136.32</v>
      </c>
    </row>
    <row r="241" spans="1:28">
      <c r="A241" s="9">
        <v>199909</v>
      </c>
      <c r="B241" s="9">
        <v>384.53</v>
      </c>
      <c r="C241" s="9">
        <v>593.53</v>
      </c>
      <c r="D241" s="9">
        <v>236.1</v>
      </c>
      <c r="E241" s="9">
        <v>399.03</v>
      </c>
      <c r="F241" s="9">
        <v>613.54999999999995</v>
      </c>
      <c r="G241" s="9">
        <v>247.01</v>
      </c>
      <c r="H241" s="9">
        <v>400.51</v>
      </c>
      <c r="I241" s="9">
        <v>679.53</v>
      </c>
      <c r="J241" s="9">
        <v>239.29</v>
      </c>
      <c r="K241" s="9">
        <v>386.39</v>
      </c>
      <c r="L241" s="9">
        <v>506.99</v>
      </c>
      <c r="M241" s="9">
        <v>272.3</v>
      </c>
      <c r="N241" s="9">
        <v>358.77</v>
      </c>
      <c r="O241" s="9">
        <v>492.54</v>
      </c>
      <c r="P241" s="9">
        <v>251.36</v>
      </c>
      <c r="Q241" s="9">
        <v>305.06</v>
      </c>
      <c r="R241" s="9">
        <v>455.34</v>
      </c>
      <c r="S241" s="9">
        <v>227.15</v>
      </c>
      <c r="T241" s="9" t="s">
        <v>66</v>
      </c>
      <c r="U241" s="9" t="s">
        <v>66</v>
      </c>
      <c r="V241" s="9" t="s">
        <v>66</v>
      </c>
      <c r="W241" s="9" t="s">
        <v>66</v>
      </c>
      <c r="X241" s="9" t="s">
        <v>66</v>
      </c>
      <c r="Y241" s="9" t="s">
        <v>66</v>
      </c>
      <c r="Z241" s="9">
        <v>1087</v>
      </c>
      <c r="AA241" s="9">
        <v>981.07</v>
      </c>
      <c r="AB241" s="9">
        <v>1180.5999999999999</v>
      </c>
    </row>
    <row r="242" spans="1:28">
      <c r="A242" s="9">
        <v>199910</v>
      </c>
      <c r="B242" s="9">
        <v>393.47</v>
      </c>
      <c r="C242" s="9">
        <v>591.26</v>
      </c>
      <c r="D242" s="9">
        <v>247.14</v>
      </c>
      <c r="E242" s="9">
        <v>410.73</v>
      </c>
      <c r="F242" s="9">
        <v>615.91</v>
      </c>
      <c r="G242" s="9">
        <v>259.05</v>
      </c>
      <c r="H242" s="9">
        <v>413.88</v>
      </c>
      <c r="I242" s="9">
        <v>678.39</v>
      </c>
      <c r="J242" s="9">
        <v>252.04</v>
      </c>
      <c r="K242" s="9">
        <v>394.5</v>
      </c>
      <c r="L242" s="9">
        <v>512.57000000000005</v>
      </c>
      <c r="M242" s="9">
        <v>281.72000000000003</v>
      </c>
      <c r="N242" s="9">
        <v>361.69</v>
      </c>
      <c r="O242" s="9">
        <v>489.73</v>
      </c>
      <c r="P242" s="9">
        <v>259.02999999999997</v>
      </c>
      <c r="Q242" s="9">
        <v>297.52</v>
      </c>
      <c r="R242" s="9">
        <v>437.12</v>
      </c>
      <c r="S242" s="9">
        <v>230.5</v>
      </c>
      <c r="T242" s="9" t="s">
        <v>66</v>
      </c>
      <c r="U242" s="9" t="s">
        <v>66</v>
      </c>
      <c r="V242" s="9" t="s">
        <v>66</v>
      </c>
      <c r="W242" s="9" t="s">
        <v>66</v>
      </c>
      <c r="X242" s="9" t="s">
        <v>66</v>
      </c>
      <c r="Y242" s="9" t="s">
        <v>66</v>
      </c>
      <c r="Z242" s="9">
        <v>1114.55</v>
      </c>
      <c r="AA242" s="9">
        <v>979.97</v>
      </c>
      <c r="AB242" s="9">
        <v>1236.0999999999999</v>
      </c>
    </row>
    <row r="243" spans="1:28">
      <c r="A243" s="9">
        <v>199911</v>
      </c>
      <c r="B243" s="9">
        <v>410.74</v>
      </c>
      <c r="C243" s="9">
        <v>588.64</v>
      </c>
      <c r="D243" s="9">
        <v>267.86</v>
      </c>
      <c r="E243" s="9">
        <v>431</v>
      </c>
      <c r="F243" s="9">
        <v>618.59</v>
      </c>
      <c r="G243" s="9">
        <v>280.32</v>
      </c>
      <c r="H243" s="9">
        <v>444.88</v>
      </c>
      <c r="I243" s="9">
        <v>717.54</v>
      </c>
      <c r="J243" s="9">
        <v>273.25</v>
      </c>
      <c r="K243" s="9">
        <v>392.84</v>
      </c>
      <c r="L243" s="9">
        <v>479.77</v>
      </c>
      <c r="M243" s="9">
        <v>303.01</v>
      </c>
      <c r="N243" s="9">
        <v>360.47</v>
      </c>
      <c r="O243" s="9">
        <v>460.93</v>
      </c>
      <c r="P243" s="9">
        <v>280.52999999999997</v>
      </c>
      <c r="Q243" s="9">
        <v>297.19</v>
      </c>
      <c r="R243" s="9">
        <v>416.29</v>
      </c>
      <c r="S243" s="9">
        <v>256.36</v>
      </c>
      <c r="T243" s="9" t="s">
        <v>66</v>
      </c>
      <c r="U243" s="9" t="s">
        <v>66</v>
      </c>
      <c r="V243" s="9" t="s">
        <v>66</v>
      </c>
      <c r="W243" s="9" t="s">
        <v>66</v>
      </c>
      <c r="X243" s="9" t="s">
        <v>66</v>
      </c>
      <c r="Y243" s="9" t="s">
        <v>66</v>
      </c>
      <c r="Z243" s="9">
        <v>1166.76</v>
      </c>
      <c r="AA243" s="9">
        <v>978.46</v>
      </c>
      <c r="AB243" s="9">
        <v>1340.69</v>
      </c>
    </row>
    <row r="244" spans="1:28">
      <c r="A244" s="9">
        <v>199912</v>
      </c>
      <c r="B244" s="9">
        <v>436.44</v>
      </c>
      <c r="C244" s="9">
        <v>590.57000000000005</v>
      </c>
      <c r="D244" s="9">
        <v>296.69</v>
      </c>
      <c r="E244" s="9">
        <v>462.26</v>
      </c>
      <c r="F244" s="9">
        <v>627.13</v>
      </c>
      <c r="G244" s="9">
        <v>311.81</v>
      </c>
      <c r="H244" s="9">
        <v>486.6</v>
      </c>
      <c r="I244" s="9">
        <v>759.72</v>
      </c>
      <c r="J244" s="9">
        <v>303.88</v>
      </c>
      <c r="K244" s="9">
        <v>402.41</v>
      </c>
      <c r="L244" s="9">
        <v>455.18</v>
      </c>
      <c r="M244" s="9">
        <v>337.24</v>
      </c>
      <c r="N244" s="9">
        <v>364.49</v>
      </c>
      <c r="O244" s="9">
        <v>437.31</v>
      </c>
      <c r="P244" s="9">
        <v>307.54000000000002</v>
      </c>
      <c r="Q244" s="9">
        <v>290.05</v>
      </c>
      <c r="R244" s="9">
        <v>394.95</v>
      </c>
      <c r="S244" s="9">
        <v>264.8</v>
      </c>
      <c r="T244" s="9">
        <v>100</v>
      </c>
      <c r="U244" s="9">
        <v>100</v>
      </c>
      <c r="V244" s="9">
        <v>100</v>
      </c>
      <c r="W244" s="9">
        <v>100</v>
      </c>
      <c r="X244" s="9">
        <v>100</v>
      </c>
      <c r="Y244" s="9">
        <v>100</v>
      </c>
      <c r="Z244" s="9">
        <v>1244.83</v>
      </c>
      <c r="AA244" s="9">
        <v>986.59</v>
      </c>
      <c r="AB244" s="9">
        <v>1486.98</v>
      </c>
    </row>
    <row r="245" spans="1:28">
      <c r="A245" s="9">
        <v>200001</v>
      </c>
      <c r="B245" s="9">
        <v>433.79</v>
      </c>
      <c r="C245" s="9">
        <v>606.08000000000004</v>
      </c>
      <c r="D245" s="9">
        <v>286.75</v>
      </c>
      <c r="E245" s="9">
        <v>457.46</v>
      </c>
      <c r="F245" s="9">
        <v>641.89</v>
      </c>
      <c r="G245" s="9">
        <v>300.52</v>
      </c>
      <c r="H245" s="9">
        <v>472.28</v>
      </c>
      <c r="I245" s="9">
        <v>760.61</v>
      </c>
      <c r="J245" s="9">
        <v>289.41000000000003</v>
      </c>
      <c r="K245" s="9">
        <v>420.31</v>
      </c>
      <c r="L245" s="9">
        <v>483.95</v>
      </c>
      <c r="M245" s="9">
        <v>342.59</v>
      </c>
      <c r="N245" s="9">
        <v>380.57</v>
      </c>
      <c r="O245" s="9">
        <v>462.39</v>
      </c>
      <c r="P245" s="9">
        <v>313.67</v>
      </c>
      <c r="Q245" s="9">
        <v>302.51</v>
      </c>
      <c r="R245" s="9">
        <v>412.26</v>
      </c>
      <c r="S245" s="9">
        <v>275.45</v>
      </c>
      <c r="T245" s="9">
        <v>104.09</v>
      </c>
      <c r="U245" s="9">
        <v>104.28</v>
      </c>
      <c r="V245" s="9">
        <v>103.61</v>
      </c>
      <c r="W245" s="9">
        <v>104.59</v>
      </c>
      <c r="X245" s="9">
        <v>104.52</v>
      </c>
      <c r="Y245" s="9">
        <v>104.93</v>
      </c>
      <c r="Z245" s="9">
        <v>1235.6600000000001</v>
      </c>
      <c r="AA245" s="9">
        <v>1011.95</v>
      </c>
      <c r="AB245" s="9">
        <v>1435.76</v>
      </c>
    </row>
    <row r="246" spans="1:28">
      <c r="A246" s="9">
        <v>200002</v>
      </c>
      <c r="B246" s="9">
        <v>438.55</v>
      </c>
      <c r="C246" s="9">
        <v>575.51</v>
      </c>
      <c r="D246" s="9">
        <v>305.76</v>
      </c>
      <c r="E246" s="9">
        <v>462.83</v>
      </c>
      <c r="F246" s="9">
        <v>605.89</v>
      </c>
      <c r="G246" s="9">
        <v>320.52</v>
      </c>
      <c r="H246" s="9">
        <v>483.81</v>
      </c>
      <c r="I246" s="9">
        <v>724.07</v>
      </c>
      <c r="J246" s="9">
        <v>309.56</v>
      </c>
      <c r="K246" s="9">
        <v>410.98</v>
      </c>
      <c r="L246" s="9">
        <v>450.3</v>
      </c>
      <c r="M246" s="9">
        <v>360.89</v>
      </c>
      <c r="N246" s="9">
        <v>374.53</v>
      </c>
      <c r="O246" s="9">
        <v>437.76</v>
      </c>
      <c r="P246" s="9">
        <v>330.79</v>
      </c>
      <c r="Q246" s="9">
        <v>303.36</v>
      </c>
      <c r="R246" s="9">
        <v>406.15</v>
      </c>
      <c r="S246" s="9">
        <v>292.02999999999997</v>
      </c>
      <c r="T246" s="9">
        <v>104.52</v>
      </c>
      <c r="U246" s="9">
        <v>102.71</v>
      </c>
      <c r="V246" s="9">
        <v>109.33</v>
      </c>
      <c r="W246" s="9">
        <v>104.68</v>
      </c>
      <c r="X246" s="9">
        <v>102.99</v>
      </c>
      <c r="Y246" s="9">
        <v>112.38</v>
      </c>
      <c r="Z246" s="9">
        <v>1249.42</v>
      </c>
      <c r="AA246" s="9">
        <v>958.89</v>
      </c>
      <c r="AB246" s="9">
        <v>1531.08</v>
      </c>
    </row>
    <row r="247" spans="1:28">
      <c r="A247" s="9">
        <v>200003</v>
      </c>
      <c r="B247" s="9">
        <v>438.02</v>
      </c>
      <c r="C247" s="9">
        <v>609.02</v>
      </c>
      <c r="D247" s="9">
        <v>290.81</v>
      </c>
      <c r="E247" s="9">
        <v>461.21</v>
      </c>
      <c r="F247" s="9">
        <v>642.46</v>
      </c>
      <c r="G247" s="9">
        <v>304.75</v>
      </c>
      <c r="H247" s="9">
        <v>481.81</v>
      </c>
      <c r="I247" s="9">
        <v>771</v>
      </c>
      <c r="J247" s="9">
        <v>296.43</v>
      </c>
      <c r="K247" s="9">
        <v>410.26</v>
      </c>
      <c r="L247" s="9">
        <v>474.04</v>
      </c>
      <c r="M247" s="9">
        <v>332.53</v>
      </c>
      <c r="N247" s="9">
        <v>376.35</v>
      </c>
      <c r="O247" s="9">
        <v>459.83</v>
      </c>
      <c r="P247" s="9">
        <v>306.91000000000003</v>
      </c>
      <c r="Q247" s="9">
        <v>310.55</v>
      </c>
      <c r="R247" s="9">
        <v>424.52</v>
      </c>
      <c r="S247" s="9">
        <v>279.89999999999998</v>
      </c>
      <c r="T247" s="9">
        <v>107.16</v>
      </c>
      <c r="U247" s="9">
        <v>107.94</v>
      </c>
      <c r="V247" s="9">
        <v>105.06</v>
      </c>
      <c r="W247" s="9">
        <v>107.47</v>
      </c>
      <c r="X247" s="9">
        <v>107.54</v>
      </c>
      <c r="Y247" s="9">
        <v>107.18</v>
      </c>
      <c r="Z247" s="9">
        <v>1248.0899999999999</v>
      </c>
      <c r="AA247" s="9">
        <v>1016.85</v>
      </c>
      <c r="AB247" s="9">
        <v>1456.7</v>
      </c>
    </row>
    <row r="248" spans="1:28">
      <c r="A248" s="9">
        <v>200004</v>
      </c>
      <c r="B248" s="9">
        <v>425.25</v>
      </c>
      <c r="C248" s="9">
        <v>602.47</v>
      </c>
      <c r="D248" s="9">
        <v>277.57</v>
      </c>
      <c r="E248" s="9">
        <v>448.8</v>
      </c>
      <c r="F248" s="9">
        <v>639.72</v>
      </c>
      <c r="G248" s="9">
        <v>291.06</v>
      </c>
      <c r="H248" s="9">
        <v>465.24</v>
      </c>
      <c r="I248" s="9">
        <v>764.3</v>
      </c>
      <c r="J248" s="9">
        <v>281.54000000000002</v>
      </c>
      <c r="K248" s="9">
        <v>407.78</v>
      </c>
      <c r="L248" s="9">
        <v>475.62</v>
      </c>
      <c r="M248" s="9">
        <v>325.51</v>
      </c>
      <c r="N248" s="9">
        <v>369.43</v>
      </c>
      <c r="O248" s="9">
        <v>453.74</v>
      </c>
      <c r="P248" s="9">
        <v>298.27</v>
      </c>
      <c r="Q248" s="9">
        <v>294.01</v>
      </c>
      <c r="R248" s="9">
        <v>402.89</v>
      </c>
      <c r="S248" s="9">
        <v>262.86</v>
      </c>
      <c r="T248" s="9">
        <v>103.02</v>
      </c>
      <c r="U248" s="9">
        <v>103.83</v>
      </c>
      <c r="V248" s="9">
        <v>100.84</v>
      </c>
      <c r="W248" s="9">
        <v>99.51</v>
      </c>
      <c r="X248" s="9">
        <v>100.31</v>
      </c>
      <c r="Y248" s="9">
        <v>95.9</v>
      </c>
      <c r="Z248" s="9">
        <v>1213.52</v>
      </c>
      <c r="AA248" s="9">
        <v>1008.72</v>
      </c>
      <c r="AB248" s="9">
        <v>1391.75</v>
      </c>
    </row>
    <row r="249" spans="1:28">
      <c r="A249" s="9">
        <v>200005</v>
      </c>
      <c r="B249" s="9">
        <v>398.92</v>
      </c>
      <c r="C249" s="9">
        <v>604.86</v>
      </c>
      <c r="D249" s="9">
        <v>243.57</v>
      </c>
      <c r="E249" s="9">
        <v>417.38</v>
      </c>
      <c r="F249" s="9">
        <v>638.15</v>
      </c>
      <c r="G249" s="9">
        <v>254.41</v>
      </c>
      <c r="H249" s="9">
        <v>421.38</v>
      </c>
      <c r="I249" s="9">
        <v>740.65</v>
      </c>
      <c r="J249" s="9">
        <v>243.58</v>
      </c>
      <c r="K249" s="9">
        <v>406.07</v>
      </c>
      <c r="L249" s="9">
        <v>497.55</v>
      </c>
      <c r="M249" s="9">
        <v>297.24</v>
      </c>
      <c r="N249" s="9">
        <v>370.8</v>
      </c>
      <c r="O249" s="9">
        <v>474.61</v>
      </c>
      <c r="P249" s="9">
        <v>275.08</v>
      </c>
      <c r="Q249" s="9">
        <v>302.01</v>
      </c>
      <c r="R249" s="9">
        <v>421.33</v>
      </c>
      <c r="S249" s="9">
        <v>253.94</v>
      </c>
      <c r="T249" s="9">
        <v>105.91</v>
      </c>
      <c r="U249" s="9">
        <v>109.27</v>
      </c>
      <c r="V249" s="9">
        <v>97.07</v>
      </c>
      <c r="W249" s="9">
        <v>102.06</v>
      </c>
      <c r="X249" s="9">
        <v>103.95</v>
      </c>
      <c r="Y249" s="9">
        <v>93.61</v>
      </c>
      <c r="Z249" s="9">
        <v>1135.5</v>
      </c>
      <c r="AA249" s="9">
        <v>1011.23</v>
      </c>
      <c r="AB249" s="9">
        <v>1219.75</v>
      </c>
    </row>
    <row r="250" spans="1:28">
      <c r="A250" s="9">
        <v>200006</v>
      </c>
      <c r="B250" s="9">
        <v>419.83</v>
      </c>
      <c r="C250" s="9">
        <v>647.87</v>
      </c>
      <c r="D250" s="9">
        <v>251.56</v>
      </c>
      <c r="E250" s="9">
        <v>437.35</v>
      </c>
      <c r="F250" s="9">
        <v>678.95</v>
      </c>
      <c r="G250" s="9">
        <v>262.72000000000003</v>
      </c>
      <c r="H250" s="9">
        <v>436.63</v>
      </c>
      <c r="I250" s="9">
        <v>776.6</v>
      </c>
      <c r="J250" s="9">
        <v>250.24</v>
      </c>
      <c r="K250" s="9">
        <v>437.16</v>
      </c>
      <c r="L250" s="9">
        <v>541.44000000000005</v>
      </c>
      <c r="M250" s="9">
        <v>313.49</v>
      </c>
      <c r="N250" s="9">
        <v>401.24</v>
      </c>
      <c r="O250" s="9">
        <v>520.29</v>
      </c>
      <c r="P250" s="9">
        <v>289.18</v>
      </c>
      <c r="Q250" s="9">
        <v>331.62</v>
      </c>
      <c r="R250" s="9">
        <v>470.03</v>
      </c>
      <c r="S250" s="9">
        <v>263.02999999999997</v>
      </c>
      <c r="T250" s="9">
        <v>115.67</v>
      </c>
      <c r="U250" s="9">
        <v>121.73</v>
      </c>
      <c r="V250" s="9">
        <v>99.76</v>
      </c>
      <c r="W250" s="9">
        <v>112.53</v>
      </c>
      <c r="X250" s="9">
        <v>115.64</v>
      </c>
      <c r="Y250" s="9">
        <v>98.61</v>
      </c>
      <c r="Z250" s="9">
        <v>1193.7</v>
      </c>
      <c r="AA250" s="9">
        <v>1081.6500000000001</v>
      </c>
      <c r="AB250" s="9">
        <v>1259.51</v>
      </c>
    </row>
    <row r="251" spans="1:28">
      <c r="A251" s="9">
        <v>200007</v>
      </c>
      <c r="B251" s="9">
        <v>384.31</v>
      </c>
      <c r="C251" s="9">
        <v>601.57000000000005</v>
      </c>
      <c r="D251" s="9">
        <v>226.67</v>
      </c>
      <c r="E251" s="9">
        <v>400.65</v>
      </c>
      <c r="F251" s="9">
        <v>631.91</v>
      </c>
      <c r="G251" s="9">
        <v>236.94</v>
      </c>
      <c r="H251" s="9">
        <v>399.35</v>
      </c>
      <c r="I251" s="9">
        <v>717.71</v>
      </c>
      <c r="J251" s="9">
        <v>227.12</v>
      </c>
      <c r="K251" s="9">
        <v>402.01</v>
      </c>
      <c r="L251" s="9">
        <v>509.32</v>
      </c>
      <c r="M251" s="9">
        <v>275.45</v>
      </c>
      <c r="N251" s="9">
        <v>367.84</v>
      </c>
      <c r="O251" s="9">
        <v>485.52</v>
      </c>
      <c r="P251" s="9">
        <v>254.28</v>
      </c>
      <c r="Q251" s="9">
        <v>301.38</v>
      </c>
      <c r="R251" s="9">
        <v>430.41</v>
      </c>
      <c r="S251" s="9">
        <v>232.07</v>
      </c>
      <c r="T251" s="9">
        <v>104.5</v>
      </c>
      <c r="U251" s="9">
        <v>110.94</v>
      </c>
      <c r="V251" s="9">
        <v>87.59</v>
      </c>
      <c r="W251" s="9">
        <v>103.15</v>
      </c>
      <c r="X251" s="9">
        <v>106.56</v>
      </c>
      <c r="Y251" s="9">
        <v>87.93</v>
      </c>
      <c r="Z251" s="9">
        <v>1092.51</v>
      </c>
      <c r="AA251" s="9">
        <v>1004.47</v>
      </c>
      <c r="AB251" s="9">
        <v>1134.98</v>
      </c>
    </row>
    <row r="252" spans="1:28" s="7" customFormat="1">
      <c r="A252" s="65">
        <v>200008</v>
      </c>
      <c r="B252" s="65">
        <v>399.37</v>
      </c>
      <c r="C252" s="65">
        <v>614.04999999999995</v>
      </c>
      <c r="D252" s="65">
        <v>240.24</v>
      </c>
      <c r="E252" s="65">
        <v>415.68</v>
      </c>
      <c r="F252" s="65">
        <v>641.79999999999995</v>
      </c>
      <c r="G252" s="65">
        <v>251.02</v>
      </c>
      <c r="H252" s="65">
        <v>414.96</v>
      </c>
      <c r="I252" s="65">
        <v>725.43</v>
      </c>
      <c r="J252" s="65">
        <v>240.79</v>
      </c>
      <c r="K252" s="65">
        <v>415.6</v>
      </c>
      <c r="L252" s="65">
        <v>521.03</v>
      </c>
      <c r="M252" s="65">
        <v>290.94</v>
      </c>
      <c r="N252" s="65">
        <v>382.31</v>
      </c>
      <c r="O252" s="65">
        <v>500.72</v>
      </c>
      <c r="P252" s="65">
        <v>269.22000000000003</v>
      </c>
      <c r="Q252" s="65">
        <v>317.95999999999998</v>
      </c>
      <c r="R252" s="65">
        <v>452.43</v>
      </c>
      <c r="S252" s="65">
        <v>248.41</v>
      </c>
      <c r="T252" s="65">
        <v>110.75</v>
      </c>
      <c r="U252" s="65">
        <v>117.25</v>
      </c>
      <c r="V252" s="65">
        <v>93.72</v>
      </c>
      <c r="W252" s="65">
        <v>108.11</v>
      </c>
      <c r="X252" s="65">
        <v>111.21</v>
      </c>
      <c r="Y252" s="65">
        <v>94.21</v>
      </c>
      <c r="Z252" s="65">
        <v>1135.0999999999999</v>
      </c>
      <c r="AA252" s="65">
        <v>1024.33</v>
      </c>
      <c r="AB252" s="65">
        <v>1202.8399999999999</v>
      </c>
    </row>
    <row r="253" spans="1:28" s="7" customFormat="1">
      <c r="A253" s="65">
        <v>200009</v>
      </c>
      <c r="B253" s="65">
        <v>386.9</v>
      </c>
      <c r="C253" s="65">
        <v>604.70000000000005</v>
      </c>
      <c r="D253" s="65">
        <v>228.67</v>
      </c>
      <c r="E253" s="65">
        <v>402.95</v>
      </c>
      <c r="F253" s="65">
        <v>633.58000000000004</v>
      </c>
      <c r="G253" s="65">
        <v>239.13</v>
      </c>
      <c r="H253" s="65">
        <v>398.49</v>
      </c>
      <c r="I253" s="65">
        <v>709.48</v>
      </c>
      <c r="J253" s="65">
        <v>228.35</v>
      </c>
      <c r="K253" s="65">
        <v>411.7</v>
      </c>
      <c r="L253" s="65">
        <v>521.32000000000005</v>
      </c>
      <c r="M253" s="65">
        <v>282.39999999999998</v>
      </c>
      <c r="N253" s="65">
        <v>375.96</v>
      </c>
      <c r="O253" s="65">
        <v>496.57</v>
      </c>
      <c r="P253" s="65">
        <v>259.45999999999998</v>
      </c>
      <c r="Q253" s="65">
        <v>306.3</v>
      </c>
      <c r="R253" s="65">
        <v>439.38</v>
      </c>
      <c r="S253" s="65">
        <v>231.66</v>
      </c>
      <c r="T253" s="65">
        <v>106.38</v>
      </c>
      <c r="U253" s="65">
        <v>113.93</v>
      </c>
      <c r="V253" s="65">
        <v>86.56</v>
      </c>
      <c r="W253" s="65">
        <v>104.54</v>
      </c>
      <c r="X253" s="65">
        <v>107.87</v>
      </c>
      <c r="Y253" s="65">
        <v>89.66</v>
      </c>
      <c r="Z253" s="65">
        <v>1099.5899999999999</v>
      </c>
      <c r="AA253" s="65">
        <v>1009.25</v>
      </c>
      <c r="AB253" s="65">
        <v>1144.8599999999999</v>
      </c>
    </row>
    <row r="254" spans="1:28" s="7" customFormat="1">
      <c r="A254" s="65">
        <v>200010</v>
      </c>
      <c r="B254" s="65">
        <v>362.84</v>
      </c>
      <c r="C254" s="65">
        <v>588.67999999999995</v>
      </c>
      <c r="D254" s="65">
        <v>205.3</v>
      </c>
      <c r="E254" s="65">
        <v>378.97</v>
      </c>
      <c r="F254" s="65">
        <v>622.26</v>
      </c>
      <c r="G254" s="65">
        <v>214.98</v>
      </c>
      <c r="H254" s="65">
        <v>373.21</v>
      </c>
      <c r="I254" s="65">
        <v>704.14</v>
      </c>
      <c r="J254" s="65">
        <v>204.5</v>
      </c>
      <c r="K254" s="65">
        <v>390.94</v>
      </c>
      <c r="L254" s="65">
        <v>504.21</v>
      </c>
      <c r="M254" s="65">
        <v>257.85000000000002</v>
      </c>
      <c r="N254" s="65">
        <v>353.38</v>
      </c>
      <c r="O254" s="65">
        <v>473.8</v>
      </c>
      <c r="P254" s="65">
        <v>234.93</v>
      </c>
      <c r="Q254" s="65">
        <v>279.44</v>
      </c>
      <c r="R254" s="65">
        <v>405.46</v>
      </c>
      <c r="S254" s="65">
        <v>201.42</v>
      </c>
      <c r="T254" s="65">
        <v>97.36</v>
      </c>
      <c r="U254" s="65">
        <v>105.98</v>
      </c>
      <c r="V254" s="65">
        <v>74.67</v>
      </c>
      <c r="W254" s="65">
        <v>94.93</v>
      </c>
      <c r="X254" s="65">
        <v>98.45</v>
      </c>
      <c r="Y254" s="65">
        <v>79.239999999999995</v>
      </c>
      <c r="Z254" s="65">
        <v>1032.3800000000001</v>
      </c>
      <c r="AA254" s="65">
        <v>985.76</v>
      </c>
      <c r="AB254" s="65">
        <v>1028.0899999999999</v>
      </c>
    </row>
    <row r="255" spans="1:28" s="7" customFormat="1">
      <c r="A255" s="65">
        <v>200011</v>
      </c>
      <c r="B255" s="65">
        <v>359.2</v>
      </c>
      <c r="C255" s="65">
        <v>583.92999999999995</v>
      </c>
      <c r="D255" s="65">
        <v>202.76</v>
      </c>
      <c r="E255" s="65">
        <v>373.87</v>
      </c>
      <c r="F255" s="65">
        <v>612.95000000000005</v>
      </c>
      <c r="G255" s="65">
        <v>212.44</v>
      </c>
      <c r="H255" s="65">
        <v>364.53</v>
      </c>
      <c r="I255" s="65">
        <v>674.51</v>
      </c>
      <c r="J255" s="65">
        <v>202.87</v>
      </c>
      <c r="K255" s="65">
        <v>394.42</v>
      </c>
      <c r="L255" s="65">
        <v>516.94000000000005</v>
      </c>
      <c r="M255" s="65">
        <v>250.86</v>
      </c>
      <c r="N255" s="65">
        <v>357.81</v>
      </c>
      <c r="O255" s="65">
        <v>487.08</v>
      </c>
      <c r="P255" s="65">
        <v>228.6</v>
      </c>
      <c r="Q255" s="65">
        <v>286.01</v>
      </c>
      <c r="R255" s="65">
        <v>419.67</v>
      </c>
      <c r="S255" s="65">
        <v>196.1</v>
      </c>
      <c r="T255" s="65">
        <v>99.93</v>
      </c>
      <c r="U255" s="65">
        <v>110.37</v>
      </c>
      <c r="V255" s="65">
        <v>72.45</v>
      </c>
      <c r="W255" s="65">
        <v>96.75</v>
      </c>
      <c r="X255" s="65">
        <v>101.03</v>
      </c>
      <c r="Y255" s="65">
        <v>77.7</v>
      </c>
      <c r="Z255" s="65">
        <v>1021.28</v>
      </c>
      <c r="AA255" s="65">
        <v>976.43</v>
      </c>
      <c r="AB255" s="65">
        <v>1015.51</v>
      </c>
    </row>
    <row r="256" spans="1:28" s="7" customFormat="1">
      <c r="A256" s="65">
        <v>200012</v>
      </c>
      <c r="B256" s="65">
        <v>342.07</v>
      </c>
      <c r="C256" s="65">
        <v>571.34</v>
      </c>
      <c r="D256" s="65">
        <v>186.64</v>
      </c>
      <c r="E256" s="65">
        <v>356.17</v>
      </c>
      <c r="F256" s="65">
        <v>602.23</v>
      </c>
      <c r="G256" s="65">
        <v>195.51</v>
      </c>
      <c r="H256" s="65">
        <v>344.32</v>
      </c>
      <c r="I256" s="65">
        <v>664.41</v>
      </c>
      <c r="J256" s="65">
        <v>185.19</v>
      </c>
      <c r="K256" s="65">
        <v>382.8</v>
      </c>
      <c r="L256" s="65">
        <v>506.1</v>
      </c>
      <c r="M256" s="65">
        <v>238.54</v>
      </c>
      <c r="N256" s="65">
        <v>345.3</v>
      </c>
      <c r="O256" s="65">
        <v>473.4</v>
      </c>
      <c r="P256" s="65">
        <v>216.35</v>
      </c>
      <c r="Q256" s="65">
        <v>271.38</v>
      </c>
      <c r="R256" s="65">
        <v>400.44</v>
      </c>
      <c r="S256" s="65">
        <v>181.31</v>
      </c>
      <c r="T256" s="65">
        <v>94.56</v>
      </c>
      <c r="U256" s="65">
        <v>105.26</v>
      </c>
      <c r="V256" s="65">
        <v>66.38</v>
      </c>
      <c r="W256" s="65">
        <v>92.19</v>
      </c>
      <c r="X256" s="65">
        <v>96.47</v>
      </c>
      <c r="Y256" s="65">
        <v>73.14</v>
      </c>
      <c r="Z256" s="65">
        <v>972.61</v>
      </c>
      <c r="AA256" s="65">
        <v>956.56</v>
      </c>
      <c r="AB256" s="65">
        <v>934.48</v>
      </c>
    </row>
    <row r="257" spans="1:28" s="7" customFormat="1">
      <c r="A257" s="65">
        <v>200101</v>
      </c>
      <c r="B257" s="65">
        <v>345.91</v>
      </c>
      <c r="C257" s="65">
        <v>573.66999999999996</v>
      </c>
      <c r="D257" s="65">
        <v>189.98</v>
      </c>
      <c r="E257" s="65">
        <v>360.04</v>
      </c>
      <c r="F257" s="65">
        <v>603.94000000000005</v>
      </c>
      <c r="G257" s="65">
        <v>198.96</v>
      </c>
      <c r="H257" s="65">
        <v>350.13</v>
      </c>
      <c r="I257" s="65">
        <v>671.29</v>
      </c>
      <c r="J257" s="65">
        <v>189.06</v>
      </c>
      <c r="K257" s="65">
        <v>381.58</v>
      </c>
      <c r="L257" s="65">
        <v>502.27</v>
      </c>
      <c r="M257" s="65">
        <v>239.64</v>
      </c>
      <c r="N257" s="65">
        <v>345.72</v>
      </c>
      <c r="O257" s="65">
        <v>472.35</v>
      </c>
      <c r="P257" s="65">
        <v>218.1</v>
      </c>
      <c r="Q257" s="65">
        <v>275.44</v>
      </c>
      <c r="R257" s="65">
        <v>405.23</v>
      </c>
      <c r="S257" s="65">
        <v>185.68</v>
      </c>
      <c r="T257" s="65">
        <v>95.36</v>
      </c>
      <c r="U257" s="65">
        <v>106.13</v>
      </c>
      <c r="V257" s="65">
        <v>66.959999999999994</v>
      </c>
      <c r="W257" s="65">
        <v>94.46</v>
      </c>
      <c r="X257" s="65">
        <v>98.07</v>
      </c>
      <c r="Y257" s="65">
        <v>77.739999999999995</v>
      </c>
      <c r="Z257" s="65">
        <v>983.25</v>
      </c>
      <c r="AA257" s="65">
        <v>960.03</v>
      </c>
      <c r="AB257" s="65">
        <v>950.85</v>
      </c>
    </row>
    <row r="258" spans="1:28" s="7" customFormat="1">
      <c r="A258" s="65">
        <v>200102</v>
      </c>
      <c r="B258" s="65">
        <v>331.24</v>
      </c>
      <c r="C258" s="65">
        <v>564.79</v>
      </c>
      <c r="D258" s="65">
        <v>177.21</v>
      </c>
      <c r="E258" s="65">
        <v>342.72</v>
      </c>
      <c r="F258" s="65">
        <v>590.55999999999995</v>
      </c>
      <c r="G258" s="65">
        <v>185.1</v>
      </c>
      <c r="H258" s="65">
        <v>329.27</v>
      </c>
      <c r="I258" s="65">
        <v>642.58000000000004</v>
      </c>
      <c r="J258" s="65">
        <v>175.87</v>
      </c>
      <c r="K258" s="65">
        <v>373.63</v>
      </c>
      <c r="L258" s="65">
        <v>505.72</v>
      </c>
      <c r="M258" s="65">
        <v>223.02</v>
      </c>
      <c r="N258" s="65">
        <v>341.72</v>
      </c>
      <c r="O258" s="65">
        <v>478.15</v>
      </c>
      <c r="P258" s="65">
        <v>205.27</v>
      </c>
      <c r="Q258" s="65">
        <v>280.11</v>
      </c>
      <c r="R258" s="65">
        <v>415.94</v>
      </c>
      <c r="S258" s="65">
        <v>183.51</v>
      </c>
      <c r="T258" s="65">
        <v>95.67</v>
      </c>
      <c r="U258" s="65">
        <v>107.72</v>
      </c>
      <c r="V258" s="65">
        <v>65.31</v>
      </c>
      <c r="W258" s="65">
        <v>97.95</v>
      </c>
      <c r="X258" s="65">
        <v>102.06</v>
      </c>
      <c r="Y258" s="65">
        <v>79.260000000000005</v>
      </c>
      <c r="Z258" s="65">
        <v>939.24</v>
      </c>
      <c r="AA258" s="65">
        <v>942.4</v>
      </c>
      <c r="AB258" s="65">
        <v>886.08</v>
      </c>
    </row>
    <row r="259" spans="1:28" s="7" customFormat="1">
      <c r="A259" s="65">
        <v>200103</v>
      </c>
      <c r="B259" s="65">
        <v>342.92</v>
      </c>
      <c r="C259" s="65">
        <v>578.29999999999995</v>
      </c>
      <c r="D259" s="65">
        <v>185.47</v>
      </c>
      <c r="E259" s="65">
        <v>354.61</v>
      </c>
      <c r="F259" s="65">
        <v>602.32000000000005</v>
      </c>
      <c r="G259" s="65">
        <v>193.97</v>
      </c>
      <c r="H259" s="65">
        <v>340.08</v>
      </c>
      <c r="I259" s="65">
        <v>649.64</v>
      </c>
      <c r="J259" s="65">
        <v>184.11</v>
      </c>
      <c r="K259" s="65">
        <v>388.12</v>
      </c>
      <c r="L259" s="65">
        <v>521.76</v>
      </c>
      <c r="M259" s="65">
        <v>234.63</v>
      </c>
      <c r="N259" s="65">
        <v>355.12</v>
      </c>
      <c r="O259" s="65">
        <v>495.43</v>
      </c>
      <c r="P259" s="65">
        <v>214.64</v>
      </c>
      <c r="Q259" s="65">
        <v>291.39999999999998</v>
      </c>
      <c r="R259" s="65">
        <v>435.57</v>
      </c>
      <c r="S259" s="65">
        <v>186.91</v>
      </c>
      <c r="T259" s="65">
        <v>98.83</v>
      </c>
      <c r="U259" s="65">
        <v>112.22</v>
      </c>
      <c r="V259" s="65">
        <v>66.05</v>
      </c>
      <c r="W259" s="65">
        <v>102.9</v>
      </c>
      <c r="X259" s="65">
        <v>107.56</v>
      </c>
      <c r="Y259" s="65">
        <v>82.07</v>
      </c>
      <c r="Z259" s="65">
        <v>971.74</v>
      </c>
      <c r="AA259" s="65">
        <v>963.17</v>
      </c>
      <c r="AB259" s="65">
        <v>927.38</v>
      </c>
    </row>
    <row r="260" spans="1:28" s="7" customFormat="1">
      <c r="A260" s="65">
        <v>200104</v>
      </c>
      <c r="B260" s="65">
        <v>365.49</v>
      </c>
      <c r="C260" s="65">
        <v>623.42999999999995</v>
      </c>
      <c r="D260" s="65">
        <v>195.53</v>
      </c>
      <c r="E260" s="65">
        <v>377.17</v>
      </c>
      <c r="F260" s="65">
        <v>646.97</v>
      </c>
      <c r="G260" s="65">
        <v>204.58</v>
      </c>
      <c r="H260" s="65">
        <v>358</v>
      </c>
      <c r="I260" s="65">
        <v>684.72</v>
      </c>
      <c r="J260" s="65">
        <v>193.66</v>
      </c>
      <c r="K260" s="65">
        <v>422.68</v>
      </c>
      <c r="L260" s="65">
        <v>574.79</v>
      </c>
      <c r="M260" s="65">
        <v>250.15</v>
      </c>
      <c r="N260" s="65">
        <v>386.59</v>
      </c>
      <c r="O260" s="65">
        <v>545.69000000000005</v>
      </c>
      <c r="P260" s="65">
        <v>227.95</v>
      </c>
      <c r="Q260" s="65">
        <v>316.87</v>
      </c>
      <c r="R260" s="65">
        <v>479.55</v>
      </c>
      <c r="S260" s="65">
        <v>195.12</v>
      </c>
      <c r="T260" s="65">
        <v>107.69</v>
      </c>
      <c r="U260" s="65">
        <v>124.19</v>
      </c>
      <c r="V260" s="65">
        <v>69.14</v>
      </c>
      <c r="W260" s="65">
        <v>111.58</v>
      </c>
      <c r="X260" s="65">
        <v>117.69</v>
      </c>
      <c r="Y260" s="65">
        <v>85.14</v>
      </c>
      <c r="Z260" s="65">
        <v>1035.33</v>
      </c>
      <c r="AA260" s="65">
        <v>1037.83</v>
      </c>
      <c r="AB260" s="65">
        <v>977.91</v>
      </c>
    </row>
    <row r="261" spans="1:28" s="7" customFormat="1">
      <c r="A261" s="65">
        <v>200105</v>
      </c>
      <c r="B261" s="65">
        <v>352.11</v>
      </c>
      <c r="C261" s="65">
        <v>599.29</v>
      </c>
      <c r="D261" s="65">
        <v>188.77</v>
      </c>
      <c r="E261" s="65">
        <v>362.67</v>
      </c>
      <c r="F261" s="65">
        <v>620.51</v>
      </c>
      <c r="G261" s="65">
        <v>197.15</v>
      </c>
      <c r="H261" s="65">
        <v>344.25</v>
      </c>
      <c r="I261" s="65">
        <v>656.87</v>
      </c>
      <c r="J261" s="65">
        <v>186.49</v>
      </c>
      <c r="K261" s="65">
        <v>406.42</v>
      </c>
      <c r="L261" s="65">
        <v>551.13</v>
      </c>
      <c r="M261" s="65">
        <v>241.8</v>
      </c>
      <c r="N261" s="65">
        <v>373.6</v>
      </c>
      <c r="O261" s="65">
        <v>525.54</v>
      </c>
      <c r="P261" s="65">
        <v>221.91</v>
      </c>
      <c r="Q261" s="65">
        <v>310.76</v>
      </c>
      <c r="R261" s="65">
        <v>466.93</v>
      </c>
      <c r="S261" s="65">
        <v>195.99</v>
      </c>
      <c r="T261" s="65">
        <v>105.59</v>
      </c>
      <c r="U261" s="65">
        <v>120.85</v>
      </c>
      <c r="V261" s="65">
        <v>69.16</v>
      </c>
      <c r="W261" s="65">
        <v>109.45</v>
      </c>
      <c r="X261" s="65">
        <v>114.67</v>
      </c>
      <c r="Y261" s="65">
        <v>86.33</v>
      </c>
      <c r="Z261" s="65">
        <v>996.75</v>
      </c>
      <c r="AA261" s="65">
        <v>996.78</v>
      </c>
      <c r="AB261" s="65">
        <v>943.57</v>
      </c>
    </row>
    <row r="262" spans="1:28" s="7" customFormat="1">
      <c r="A262" s="65">
        <v>200106</v>
      </c>
      <c r="B262" s="65">
        <v>349.3</v>
      </c>
      <c r="C262" s="65">
        <v>607.11</v>
      </c>
      <c r="D262" s="65">
        <v>183.43</v>
      </c>
      <c r="E262" s="65">
        <v>358.55</v>
      </c>
      <c r="F262" s="65">
        <v>625.98</v>
      </c>
      <c r="G262" s="65">
        <v>191.51</v>
      </c>
      <c r="H262" s="65">
        <v>337.94</v>
      </c>
      <c r="I262" s="65">
        <v>657.15</v>
      </c>
      <c r="J262" s="65">
        <v>180.95</v>
      </c>
      <c r="K262" s="65">
        <v>408.19</v>
      </c>
      <c r="L262" s="65">
        <v>562.01</v>
      </c>
      <c r="M262" s="65">
        <v>235.91</v>
      </c>
      <c r="N262" s="65">
        <v>377.09</v>
      </c>
      <c r="O262" s="65">
        <v>538.58000000000004</v>
      </c>
      <c r="P262" s="65">
        <v>216.68</v>
      </c>
      <c r="Q262" s="65">
        <v>318.16000000000003</v>
      </c>
      <c r="R262" s="65">
        <v>484.32</v>
      </c>
      <c r="S262" s="65">
        <v>192.02</v>
      </c>
      <c r="T262" s="65">
        <v>107.97</v>
      </c>
      <c r="U262" s="65">
        <v>125.67</v>
      </c>
      <c r="V262" s="65">
        <v>67.58</v>
      </c>
      <c r="W262" s="65">
        <v>112.25</v>
      </c>
      <c r="X262" s="65">
        <v>118.57</v>
      </c>
      <c r="Y262" s="65">
        <v>85.07</v>
      </c>
      <c r="Z262" s="65">
        <v>987.66</v>
      </c>
      <c r="AA262" s="65">
        <v>1008.53</v>
      </c>
      <c r="AB262" s="65">
        <v>916.74</v>
      </c>
    </row>
    <row r="263" spans="1:28" s="7" customFormat="1">
      <c r="A263" s="65">
        <v>200107</v>
      </c>
      <c r="B263" s="65">
        <v>320.43</v>
      </c>
      <c r="C263" s="65">
        <v>566.53</v>
      </c>
      <c r="D263" s="65">
        <v>165.36</v>
      </c>
      <c r="E263" s="65">
        <v>328.48</v>
      </c>
      <c r="F263" s="65">
        <v>584.02</v>
      </c>
      <c r="G263" s="65">
        <v>172.56</v>
      </c>
      <c r="H263" s="65">
        <v>306.24</v>
      </c>
      <c r="I263" s="65">
        <v>602.80999999999995</v>
      </c>
      <c r="J263" s="65">
        <v>162.71</v>
      </c>
      <c r="K263" s="65">
        <v>382.86</v>
      </c>
      <c r="L263" s="65">
        <v>535.65</v>
      </c>
      <c r="M263" s="65">
        <v>214.34</v>
      </c>
      <c r="N263" s="65">
        <v>352.78</v>
      </c>
      <c r="O263" s="65">
        <v>510.33</v>
      </c>
      <c r="P263" s="65">
        <v>196.91</v>
      </c>
      <c r="Q263" s="65">
        <v>295.48</v>
      </c>
      <c r="R263" s="65">
        <v>452.46</v>
      </c>
      <c r="S263" s="65">
        <v>174.65</v>
      </c>
      <c r="T263" s="65">
        <v>100.83</v>
      </c>
      <c r="U263" s="65">
        <v>118.34</v>
      </c>
      <c r="V263" s="65">
        <v>61.65</v>
      </c>
      <c r="W263" s="65">
        <v>103.45</v>
      </c>
      <c r="X263" s="65">
        <v>109.69</v>
      </c>
      <c r="Y263" s="65">
        <v>76.88</v>
      </c>
      <c r="Z263" s="65">
        <v>905.89</v>
      </c>
      <c r="AA263" s="65">
        <v>941.66</v>
      </c>
      <c r="AB263" s="65">
        <v>826.32</v>
      </c>
    </row>
    <row r="264" spans="1:28" s="7" customFormat="1">
      <c r="A264" s="65">
        <v>200108</v>
      </c>
      <c r="B264" s="65">
        <v>298.2</v>
      </c>
      <c r="C264" s="65">
        <v>549.38</v>
      </c>
      <c r="D264" s="65">
        <v>147.15</v>
      </c>
      <c r="E264" s="65">
        <v>304.42</v>
      </c>
      <c r="F264" s="65">
        <v>565.54</v>
      </c>
      <c r="G264" s="65">
        <v>153.30000000000001</v>
      </c>
      <c r="H264" s="65">
        <v>280.95</v>
      </c>
      <c r="I264" s="65">
        <v>587</v>
      </c>
      <c r="J264" s="65">
        <v>143.41</v>
      </c>
      <c r="K264" s="65">
        <v>362.43</v>
      </c>
      <c r="L264" s="65">
        <v>515.13</v>
      </c>
      <c r="M264" s="65">
        <v>196.32</v>
      </c>
      <c r="N264" s="65">
        <v>335.66</v>
      </c>
      <c r="O264" s="65">
        <v>493.06</v>
      </c>
      <c r="P264" s="65">
        <v>180.6</v>
      </c>
      <c r="Q264" s="65">
        <v>285.22000000000003</v>
      </c>
      <c r="R264" s="65">
        <v>442.12</v>
      </c>
      <c r="S264" s="65">
        <v>161.15</v>
      </c>
      <c r="T264" s="65">
        <v>96.05</v>
      </c>
      <c r="U264" s="65">
        <v>114.53</v>
      </c>
      <c r="V264" s="65">
        <v>56.01</v>
      </c>
      <c r="W264" s="65">
        <v>101.71</v>
      </c>
      <c r="X264" s="65">
        <v>108.47</v>
      </c>
      <c r="Y264" s="65">
        <v>73.36</v>
      </c>
      <c r="Z264" s="65">
        <v>841.31</v>
      </c>
      <c r="AA264" s="65">
        <v>911.97</v>
      </c>
      <c r="AB264" s="65">
        <v>734.68</v>
      </c>
    </row>
    <row r="265" spans="1:28" s="7" customFormat="1">
      <c r="A265" s="65">
        <v>200109</v>
      </c>
      <c r="B265" s="65">
        <v>275.08</v>
      </c>
      <c r="C265" s="65">
        <v>500.21</v>
      </c>
      <c r="D265" s="65">
        <v>137.74</v>
      </c>
      <c r="E265" s="65">
        <v>280.79000000000002</v>
      </c>
      <c r="F265" s="65">
        <v>513.87</v>
      </c>
      <c r="G265" s="65">
        <v>143.52000000000001</v>
      </c>
      <c r="H265" s="65">
        <v>258.94</v>
      </c>
      <c r="I265" s="65">
        <v>525.35</v>
      </c>
      <c r="J265" s="65">
        <v>134.88</v>
      </c>
      <c r="K265" s="65">
        <v>334.88</v>
      </c>
      <c r="L265" s="65">
        <v>477</v>
      </c>
      <c r="M265" s="65">
        <v>180.58</v>
      </c>
      <c r="N265" s="65">
        <v>310.07</v>
      </c>
      <c r="O265" s="65">
        <v>455.79</v>
      </c>
      <c r="P265" s="65">
        <v>166.57</v>
      </c>
      <c r="Q265" s="65">
        <v>263.33</v>
      </c>
      <c r="R265" s="65">
        <v>407.07</v>
      </c>
      <c r="S265" s="65">
        <v>150.32</v>
      </c>
      <c r="T265" s="65">
        <v>89.27</v>
      </c>
      <c r="U265" s="65">
        <v>106.28</v>
      </c>
      <c r="V265" s="65">
        <v>52.3</v>
      </c>
      <c r="W265" s="65">
        <v>93.05</v>
      </c>
      <c r="X265" s="65">
        <v>98.9</v>
      </c>
      <c r="Y265" s="65">
        <v>68.27</v>
      </c>
      <c r="Z265" s="65">
        <v>776.19</v>
      </c>
      <c r="AA265" s="65">
        <v>829.99</v>
      </c>
      <c r="AB265" s="65">
        <v>687.76</v>
      </c>
    </row>
    <row r="266" spans="1:28" s="7" customFormat="1">
      <c r="A266" s="65">
        <v>200110</v>
      </c>
      <c r="B266" s="65">
        <v>285.2</v>
      </c>
      <c r="C266" s="65">
        <v>509.73</v>
      </c>
      <c r="D266" s="65">
        <v>145.51</v>
      </c>
      <c r="E266" s="65">
        <v>290.77999999999997</v>
      </c>
      <c r="F266" s="65">
        <v>521.66999999999996</v>
      </c>
      <c r="G266" s="65">
        <v>151.47999999999999</v>
      </c>
      <c r="H266" s="65">
        <v>267.67</v>
      </c>
      <c r="I266" s="65">
        <v>528.16</v>
      </c>
      <c r="J266" s="65">
        <v>142</v>
      </c>
      <c r="K266" s="65">
        <v>348.04</v>
      </c>
      <c r="L266" s="65">
        <v>489.88</v>
      </c>
      <c r="M266" s="65">
        <v>192.44</v>
      </c>
      <c r="N266" s="65">
        <v>322.91000000000003</v>
      </c>
      <c r="O266" s="65">
        <v>469.78</v>
      </c>
      <c r="P266" s="65">
        <v>177.84</v>
      </c>
      <c r="Q266" s="65">
        <v>275.8</v>
      </c>
      <c r="R266" s="65">
        <v>423.24</v>
      </c>
      <c r="S266" s="65">
        <v>161.77000000000001</v>
      </c>
      <c r="T266" s="65">
        <v>92.97</v>
      </c>
      <c r="U266" s="65">
        <v>109.58</v>
      </c>
      <c r="V266" s="65">
        <v>56.13</v>
      </c>
      <c r="W266" s="65">
        <v>98.23</v>
      </c>
      <c r="X266" s="65">
        <v>103.9</v>
      </c>
      <c r="Y266" s="65">
        <v>73.89</v>
      </c>
      <c r="Z266" s="65">
        <v>804.29</v>
      </c>
      <c r="AA266" s="65">
        <v>844.32</v>
      </c>
      <c r="AB266" s="65">
        <v>726.39</v>
      </c>
    </row>
    <row r="267" spans="1:28" s="7" customFormat="1">
      <c r="A267" s="65">
        <v>200111</v>
      </c>
      <c r="B267" s="65">
        <v>285.47000000000003</v>
      </c>
      <c r="C267" s="65">
        <v>491.86</v>
      </c>
      <c r="D267" s="65">
        <v>151.22999999999999</v>
      </c>
      <c r="E267" s="65">
        <v>292.72000000000003</v>
      </c>
      <c r="F267" s="65">
        <v>504.8</v>
      </c>
      <c r="G267" s="65">
        <v>158.04</v>
      </c>
      <c r="H267" s="65">
        <v>273.97000000000003</v>
      </c>
      <c r="I267" s="65">
        <v>516.03</v>
      </c>
      <c r="J267" s="65">
        <v>149.58000000000001</v>
      </c>
      <c r="K267" s="65">
        <v>338.44</v>
      </c>
      <c r="L267" s="65">
        <v>468.62</v>
      </c>
      <c r="M267" s="65">
        <v>193.44</v>
      </c>
      <c r="N267" s="65">
        <v>312.27999999999997</v>
      </c>
      <c r="O267" s="65">
        <v>448.6</v>
      </c>
      <c r="P267" s="65">
        <v>177.13</v>
      </c>
      <c r="Q267" s="65">
        <v>262.61</v>
      </c>
      <c r="R267" s="65">
        <v>402.4</v>
      </c>
      <c r="S267" s="65">
        <v>154.85</v>
      </c>
      <c r="T267" s="65">
        <v>88.87</v>
      </c>
      <c r="U267" s="65">
        <v>104.39</v>
      </c>
      <c r="V267" s="65">
        <v>54.22</v>
      </c>
      <c r="W267" s="65">
        <v>93.01</v>
      </c>
      <c r="X267" s="65">
        <v>98.55</v>
      </c>
      <c r="Y267" s="65">
        <v>69.38</v>
      </c>
      <c r="Z267" s="65">
        <v>806.68</v>
      </c>
      <c r="AA267" s="65">
        <v>815.56</v>
      </c>
      <c r="AB267" s="65">
        <v>755.89</v>
      </c>
    </row>
    <row r="268" spans="1:28" s="7" customFormat="1">
      <c r="A268" s="65">
        <v>200112</v>
      </c>
      <c r="B268" s="65">
        <v>281.77</v>
      </c>
      <c r="C268" s="65">
        <v>483.49</v>
      </c>
      <c r="D268" s="65">
        <v>149.87</v>
      </c>
      <c r="E268" s="65">
        <v>290.08</v>
      </c>
      <c r="F268" s="65">
        <v>498.85</v>
      </c>
      <c r="G268" s="65">
        <v>156.99</v>
      </c>
      <c r="H268" s="65">
        <v>271.94</v>
      </c>
      <c r="I268" s="65">
        <v>508.01</v>
      </c>
      <c r="J268" s="65">
        <v>149.19</v>
      </c>
      <c r="K268" s="65">
        <v>334.2</v>
      </c>
      <c r="L268" s="65">
        <v>465.22</v>
      </c>
      <c r="M268" s="65">
        <v>188.99</v>
      </c>
      <c r="N268" s="65">
        <v>305.47000000000003</v>
      </c>
      <c r="O268" s="65">
        <v>440.39</v>
      </c>
      <c r="P268" s="65">
        <v>171.84</v>
      </c>
      <c r="Q268" s="65">
        <v>249.93</v>
      </c>
      <c r="R268" s="65">
        <v>384.3</v>
      </c>
      <c r="S268" s="65">
        <v>145.54</v>
      </c>
      <c r="T268" s="65">
        <v>84.99</v>
      </c>
      <c r="U268" s="65">
        <v>100.2</v>
      </c>
      <c r="V268" s="65">
        <v>51.28</v>
      </c>
      <c r="W268" s="65">
        <v>87.93</v>
      </c>
      <c r="X268" s="65">
        <v>93.53</v>
      </c>
      <c r="Y268" s="65">
        <v>64.31</v>
      </c>
      <c r="Z268" s="65">
        <v>797.39</v>
      </c>
      <c r="AA268" s="65">
        <v>803.32</v>
      </c>
      <c r="AB268" s="65">
        <v>749.66</v>
      </c>
    </row>
    <row r="269" spans="1:28" s="7" customFormat="1">
      <c r="A269" s="65">
        <v>200201</v>
      </c>
      <c r="B269" s="65">
        <v>266.08</v>
      </c>
      <c r="C269" s="65">
        <v>460.3</v>
      </c>
      <c r="D269" s="65">
        <v>140.38999999999999</v>
      </c>
      <c r="E269" s="65">
        <v>273.39999999999998</v>
      </c>
      <c r="F269" s="65">
        <v>473.87</v>
      </c>
      <c r="G269" s="65">
        <v>146.94999999999999</v>
      </c>
      <c r="H269" s="65">
        <v>254.78</v>
      </c>
      <c r="I269" s="65">
        <v>479.17</v>
      </c>
      <c r="J269" s="65">
        <v>139.22</v>
      </c>
      <c r="K269" s="65">
        <v>319.01</v>
      </c>
      <c r="L269" s="65">
        <v>445.64</v>
      </c>
      <c r="M269" s="65">
        <v>179.13</v>
      </c>
      <c r="N269" s="65">
        <v>292.12</v>
      </c>
      <c r="O269" s="65">
        <v>422.59</v>
      </c>
      <c r="P269" s="65">
        <v>163.03</v>
      </c>
      <c r="Q269" s="65">
        <v>240.29</v>
      </c>
      <c r="R269" s="65">
        <v>370.36</v>
      </c>
      <c r="S269" s="65">
        <v>138.69</v>
      </c>
      <c r="T269" s="65">
        <v>80.89</v>
      </c>
      <c r="U269" s="65">
        <v>95.63</v>
      </c>
      <c r="V269" s="65">
        <v>48.42</v>
      </c>
      <c r="W269" s="65">
        <v>85.72</v>
      </c>
      <c r="X269" s="65">
        <v>91.23</v>
      </c>
      <c r="Y269" s="65">
        <v>62.51</v>
      </c>
      <c r="Z269" s="65">
        <v>752.05</v>
      </c>
      <c r="AA269" s="65">
        <v>763.51</v>
      </c>
      <c r="AB269" s="65">
        <v>701.91</v>
      </c>
    </row>
    <row r="270" spans="1:28" s="7" customFormat="1">
      <c r="A270" s="65">
        <v>200202</v>
      </c>
      <c r="B270" s="65">
        <v>277.77</v>
      </c>
      <c r="C270" s="65">
        <v>482.32</v>
      </c>
      <c r="D270" s="65">
        <v>146.01</v>
      </c>
      <c r="E270" s="65">
        <v>284.58</v>
      </c>
      <c r="F270" s="65">
        <v>492.67</v>
      </c>
      <c r="G270" s="65">
        <v>153.11000000000001</v>
      </c>
      <c r="H270" s="65">
        <v>264.76</v>
      </c>
      <c r="I270" s="65">
        <v>496.58</v>
      </c>
      <c r="J270" s="65">
        <v>144.88</v>
      </c>
      <c r="K270" s="65">
        <v>332.8</v>
      </c>
      <c r="L270" s="65">
        <v>464.51</v>
      </c>
      <c r="M270" s="65">
        <v>187.11</v>
      </c>
      <c r="N270" s="65">
        <v>306.23</v>
      </c>
      <c r="O270" s="65">
        <v>445.18</v>
      </c>
      <c r="P270" s="65">
        <v>169.37</v>
      </c>
      <c r="Q270" s="65">
        <v>254.55</v>
      </c>
      <c r="R270" s="65">
        <v>396.9</v>
      </c>
      <c r="S270" s="65">
        <v>141.01</v>
      </c>
      <c r="T270" s="65">
        <v>85.55</v>
      </c>
      <c r="U270" s="65">
        <v>102.31</v>
      </c>
      <c r="V270" s="65">
        <v>49.42</v>
      </c>
      <c r="W270" s="65">
        <v>91.19</v>
      </c>
      <c r="X270" s="65">
        <v>98.13</v>
      </c>
      <c r="Y270" s="65">
        <v>62.64</v>
      </c>
      <c r="Z270" s="65">
        <v>784.81</v>
      </c>
      <c r="AA270" s="65">
        <v>799.22</v>
      </c>
      <c r="AB270" s="65">
        <v>730.33</v>
      </c>
    </row>
    <row r="271" spans="1:28" s="7" customFormat="1">
      <c r="A271" s="65">
        <v>200203</v>
      </c>
      <c r="B271" s="65">
        <v>291</v>
      </c>
      <c r="C271" s="65">
        <v>503.16</v>
      </c>
      <c r="D271" s="65">
        <v>153.62</v>
      </c>
      <c r="E271" s="65">
        <v>298.81</v>
      </c>
      <c r="F271" s="65">
        <v>516.11</v>
      </c>
      <c r="G271" s="65">
        <v>161.07</v>
      </c>
      <c r="H271" s="65">
        <v>280.12</v>
      </c>
      <c r="I271" s="65">
        <v>526.92999999999995</v>
      </c>
      <c r="J271" s="65">
        <v>153.05000000000001</v>
      </c>
      <c r="K271" s="65">
        <v>345.87</v>
      </c>
      <c r="L271" s="65">
        <v>481.66</v>
      </c>
      <c r="M271" s="65">
        <v>195.07</v>
      </c>
      <c r="N271" s="65">
        <v>317.91000000000003</v>
      </c>
      <c r="O271" s="65">
        <v>460.58</v>
      </c>
      <c r="P271" s="65">
        <v>176.95</v>
      </c>
      <c r="Q271" s="65">
        <v>263.64</v>
      </c>
      <c r="R271" s="65">
        <v>409.13</v>
      </c>
      <c r="S271" s="65">
        <v>148.56</v>
      </c>
      <c r="T271" s="65">
        <v>88.57</v>
      </c>
      <c r="U271" s="65">
        <v>105.17</v>
      </c>
      <c r="V271" s="65">
        <v>52.3</v>
      </c>
      <c r="W271" s="65">
        <v>94.53</v>
      </c>
      <c r="X271" s="65">
        <v>101.76</v>
      </c>
      <c r="Y271" s="65">
        <v>64.84</v>
      </c>
      <c r="Z271" s="65">
        <v>822.56</v>
      </c>
      <c r="AA271" s="65">
        <v>834.18</v>
      </c>
      <c r="AB271" s="65">
        <v>768.52</v>
      </c>
    </row>
    <row r="272" spans="1:28" s="7" customFormat="1">
      <c r="A272" s="65">
        <v>200204</v>
      </c>
      <c r="B272" s="65">
        <v>297.39999999999998</v>
      </c>
      <c r="C272" s="65">
        <v>512.26</v>
      </c>
      <c r="D272" s="65">
        <v>157.59</v>
      </c>
      <c r="E272" s="65">
        <v>305.18</v>
      </c>
      <c r="F272" s="65">
        <v>524.47</v>
      </c>
      <c r="G272" s="65">
        <v>165.16</v>
      </c>
      <c r="H272" s="65">
        <v>284.29000000000002</v>
      </c>
      <c r="I272" s="65">
        <v>531.30999999999995</v>
      </c>
      <c r="J272" s="65">
        <v>155.86000000000001</v>
      </c>
      <c r="K272" s="65">
        <v>356.31</v>
      </c>
      <c r="L272" s="65">
        <v>492.56</v>
      </c>
      <c r="M272" s="65">
        <v>203.03</v>
      </c>
      <c r="N272" s="65">
        <v>327.01</v>
      </c>
      <c r="O272" s="65">
        <v>471.15</v>
      </c>
      <c r="P272" s="65">
        <v>183.85</v>
      </c>
      <c r="Q272" s="65">
        <v>270.3</v>
      </c>
      <c r="R272" s="65">
        <v>418.75</v>
      </c>
      <c r="S272" s="65">
        <v>153.26</v>
      </c>
      <c r="T272" s="65">
        <v>90.88</v>
      </c>
      <c r="U272" s="65">
        <v>107.73</v>
      </c>
      <c r="V272" s="65">
        <v>53.95</v>
      </c>
      <c r="W272" s="65">
        <v>96.74</v>
      </c>
      <c r="X272" s="65">
        <v>103.98</v>
      </c>
      <c r="Y272" s="65">
        <v>66.900000000000006</v>
      </c>
      <c r="Z272" s="65">
        <v>840.86</v>
      </c>
      <c r="AA272" s="65">
        <v>849.61</v>
      </c>
      <c r="AB272" s="65">
        <v>788.39</v>
      </c>
    </row>
    <row r="273" spans="1:28" s="7" customFormat="1">
      <c r="A273" s="65">
        <v>200205</v>
      </c>
      <c r="B273" s="65">
        <v>308.01</v>
      </c>
      <c r="C273" s="65">
        <v>540.54</v>
      </c>
      <c r="D273" s="65">
        <v>160.16999999999999</v>
      </c>
      <c r="E273" s="65">
        <v>314.5</v>
      </c>
      <c r="F273" s="65">
        <v>552.03</v>
      </c>
      <c r="G273" s="65">
        <v>167.33</v>
      </c>
      <c r="H273" s="65">
        <v>291.38</v>
      </c>
      <c r="I273" s="65">
        <v>558.70000000000005</v>
      </c>
      <c r="J273" s="65">
        <v>157.61000000000001</v>
      </c>
      <c r="K273" s="65">
        <v>369.89</v>
      </c>
      <c r="L273" s="65">
        <v>518.83000000000004</v>
      </c>
      <c r="M273" s="65">
        <v>206.52</v>
      </c>
      <c r="N273" s="65">
        <v>341.93</v>
      </c>
      <c r="O273" s="65">
        <v>498.01</v>
      </c>
      <c r="P273" s="65">
        <v>188.47</v>
      </c>
      <c r="Q273" s="65">
        <v>286.98</v>
      </c>
      <c r="R273" s="65">
        <v>445.05</v>
      </c>
      <c r="S273" s="65">
        <v>162.11000000000001</v>
      </c>
      <c r="T273" s="65">
        <v>96.54</v>
      </c>
      <c r="U273" s="65">
        <v>114.61</v>
      </c>
      <c r="V273" s="65">
        <v>57.04</v>
      </c>
      <c r="W273" s="65">
        <v>102.57</v>
      </c>
      <c r="X273" s="65">
        <v>110.26</v>
      </c>
      <c r="Y273" s="65">
        <v>70.87</v>
      </c>
      <c r="Z273" s="65">
        <v>870.34</v>
      </c>
      <c r="AA273" s="65">
        <v>896.44</v>
      </c>
      <c r="AB273" s="65">
        <v>801.07</v>
      </c>
    </row>
    <row r="274" spans="1:28" s="7" customFormat="1">
      <c r="A274" s="65">
        <v>200206</v>
      </c>
      <c r="B274" s="65">
        <v>282.77</v>
      </c>
      <c r="C274" s="65">
        <v>496.69</v>
      </c>
      <c r="D274" s="65">
        <v>146.91</v>
      </c>
      <c r="E274" s="65">
        <v>287.88</v>
      </c>
      <c r="F274" s="65">
        <v>505.04</v>
      </c>
      <c r="G274" s="65">
        <v>153.22999999999999</v>
      </c>
      <c r="H274" s="65">
        <v>265.38</v>
      </c>
      <c r="I274" s="65">
        <v>504.07</v>
      </c>
      <c r="J274" s="65">
        <v>144.27000000000001</v>
      </c>
      <c r="K274" s="65">
        <v>340.89</v>
      </c>
      <c r="L274" s="65">
        <v>479.94</v>
      </c>
      <c r="M274" s="65">
        <v>189.31</v>
      </c>
      <c r="N274" s="65">
        <v>316.19</v>
      </c>
      <c r="O274" s="65">
        <v>461.67</v>
      </c>
      <c r="P274" s="65">
        <v>173.46</v>
      </c>
      <c r="Q274" s="65">
        <v>267.22000000000003</v>
      </c>
      <c r="R274" s="65">
        <v>413.97</v>
      </c>
      <c r="S274" s="65">
        <v>151.53</v>
      </c>
      <c r="T274" s="65">
        <v>89.89</v>
      </c>
      <c r="U274" s="65">
        <v>106.62</v>
      </c>
      <c r="V274" s="65">
        <v>53.25</v>
      </c>
      <c r="W274" s="65">
        <v>95.53</v>
      </c>
      <c r="X274" s="65">
        <v>102.52</v>
      </c>
      <c r="Y274" s="65">
        <v>66.599999999999994</v>
      </c>
      <c r="Z274" s="65">
        <v>798.44</v>
      </c>
      <c r="AA274" s="65">
        <v>822.79</v>
      </c>
      <c r="AB274" s="65">
        <v>734.53</v>
      </c>
    </row>
    <row r="275" spans="1:28" s="7" customFormat="1">
      <c r="A275" s="65">
        <v>200207</v>
      </c>
      <c r="B275" s="65">
        <v>265.33999999999997</v>
      </c>
      <c r="C275" s="65">
        <v>474.02</v>
      </c>
      <c r="D275" s="65">
        <v>135.44</v>
      </c>
      <c r="E275" s="65">
        <v>268.10000000000002</v>
      </c>
      <c r="F275" s="65">
        <v>477.8</v>
      </c>
      <c r="G275" s="65">
        <v>140.84</v>
      </c>
      <c r="H275" s="65">
        <v>246.31</v>
      </c>
      <c r="I275" s="65">
        <v>479.16</v>
      </c>
      <c r="J275" s="65">
        <v>132.19</v>
      </c>
      <c r="K275" s="65">
        <v>318.88</v>
      </c>
      <c r="L275" s="65">
        <v>452.35</v>
      </c>
      <c r="M275" s="65">
        <v>175.16</v>
      </c>
      <c r="N275" s="65">
        <v>299.60000000000002</v>
      </c>
      <c r="O275" s="65">
        <v>441.42</v>
      </c>
      <c r="P275" s="65">
        <v>161.58000000000001</v>
      </c>
      <c r="Q275" s="65">
        <v>259.89999999999998</v>
      </c>
      <c r="R275" s="65">
        <v>404.64</v>
      </c>
      <c r="S275" s="65">
        <v>144.77000000000001</v>
      </c>
      <c r="T275" s="65">
        <v>86.85</v>
      </c>
      <c r="U275" s="65">
        <v>103.65</v>
      </c>
      <c r="V275" s="65">
        <v>50.49</v>
      </c>
      <c r="W275" s="65">
        <v>94.41</v>
      </c>
      <c r="X275" s="65">
        <v>101.42</v>
      </c>
      <c r="Y275" s="65">
        <v>65.5</v>
      </c>
      <c r="Z275" s="65">
        <v>747.99</v>
      </c>
      <c r="AA275" s="65">
        <v>783.69</v>
      </c>
      <c r="AB275" s="65">
        <v>676.82</v>
      </c>
    </row>
    <row r="276" spans="1:28" s="7" customFormat="1">
      <c r="A276" s="65">
        <v>200208</v>
      </c>
      <c r="B276" s="65">
        <v>259.39</v>
      </c>
      <c r="C276" s="65">
        <v>462.48</v>
      </c>
      <c r="D276" s="65">
        <v>132.66999999999999</v>
      </c>
      <c r="E276" s="65">
        <v>262.31</v>
      </c>
      <c r="F276" s="65">
        <v>465.53</v>
      </c>
      <c r="G276" s="65">
        <v>138.29</v>
      </c>
      <c r="H276" s="65">
        <v>241.39</v>
      </c>
      <c r="I276" s="65">
        <v>465.18</v>
      </c>
      <c r="J276" s="65">
        <v>130.21</v>
      </c>
      <c r="K276" s="65">
        <v>311.32</v>
      </c>
      <c r="L276" s="65">
        <v>441.98</v>
      </c>
      <c r="M276" s="65">
        <v>170.81</v>
      </c>
      <c r="N276" s="65">
        <v>292.23</v>
      </c>
      <c r="O276" s="65">
        <v>431.68</v>
      </c>
      <c r="P276" s="65">
        <v>156.81</v>
      </c>
      <c r="Q276" s="65">
        <v>253.05</v>
      </c>
      <c r="R276" s="65">
        <v>396.23</v>
      </c>
      <c r="S276" s="65">
        <v>138.01</v>
      </c>
      <c r="T276" s="65">
        <v>84.77</v>
      </c>
      <c r="U276" s="65">
        <v>101.91</v>
      </c>
      <c r="V276" s="65">
        <v>48.15</v>
      </c>
      <c r="W276" s="65">
        <v>91.37</v>
      </c>
      <c r="X276" s="65">
        <v>98.44</v>
      </c>
      <c r="Y276" s="65">
        <v>62.36</v>
      </c>
      <c r="Z276" s="65">
        <v>731.29</v>
      </c>
      <c r="AA276" s="65">
        <v>764.48</v>
      </c>
      <c r="AB276" s="65">
        <v>663.2</v>
      </c>
    </row>
    <row r="277" spans="1:28" s="7" customFormat="1">
      <c r="A277" s="65">
        <v>200209</v>
      </c>
      <c r="B277" s="65">
        <v>254.69</v>
      </c>
      <c r="C277" s="65">
        <v>462</v>
      </c>
      <c r="D277" s="65">
        <v>127.87</v>
      </c>
      <c r="E277" s="65">
        <v>256.89</v>
      </c>
      <c r="F277" s="65">
        <v>464.03</v>
      </c>
      <c r="G277" s="65">
        <v>133.41999999999999</v>
      </c>
      <c r="H277" s="65">
        <v>235.38</v>
      </c>
      <c r="I277" s="65">
        <v>460.45</v>
      </c>
      <c r="J277" s="65">
        <v>125.93</v>
      </c>
      <c r="K277" s="65">
        <v>306.62</v>
      </c>
      <c r="L277" s="65">
        <v>442.96</v>
      </c>
      <c r="M277" s="65">
        <v>163.94</v>
      </c>
      <c r="N277" s="65">
        <v>288.68</v>
      </c>
      <c r="O277" s="65">
        <v>433.09</v>
      </c>
      <c r="P277" s="65">
        <v>150.28</v>
      </c>
      <c r="Q277" s="65">
        <v>251.47</v>
      </c>
      <c r="R277" s="65">
        <v>398.14</v>
      </c>
      <c r="S277" s="65">
        <v>131.49</v>
      </c>
      <c r="T277" s="65">
        <v>84.64</v>
      </c>
      <c r="U277" s="65">
        <v>103.27</v>
      </c>
      <c r="V277" s="65">
        <v>45.75</v>
      </c>
      <c r="W277" s="65">
        <v>89.77</v>
      </c>
      <c r="X277" s="65">
        <v>97.07</v>
      </c>
      <c r="Y277" s="65">
        <v>60.02</v>
      </c>
      <c r="Z277" s="65">
        <v>718.2</v>
      </c>
      <c r="AA277" s="65">
        <v>764.35</v>
      </c>
      <c r="AB277" s="65">
        <v>639.48</v>
      </c>
    </row>
    <row r="278" spans="1:28" s="7" customFormat="1">
      <c r="A278" s="65">
        <v>200210</v>
      </c>
      <c r="B278" s="65">
        <v>239.16</v>
      </c>
      <c r="C278" s="65">
        <v>428.77</v>
      </c>
      <c r="D278" s="65">
        <v>121.6</v>
      </c>
      <c r="E278" s="65">
        <v>241.5</v>
      </c>
      <c r="F278" s="65">
        <v>428.69</v>
      </c>
      <c r="G278" s="65">
        <v>127.29</v>
      </c>
      <c r="H278" s="65">
        <v>223.22</v>
      </c>
      <c r="I278" s="65">
        <v>420.04</v>
      </c>
      <c r="J278" s="65">
        <v>121.94</v>
      </c>
      <c r="K278" s="65">
        <v>284.95999999999998</v>
      </c>
      <c r="L278" s="65">
        <v>413.2</v>
      </c>
      <c r="M278" s="65">
        <v>151.52000000000001</v>
      </c>
      <c r="N278" s="65">
        <v>268.74</v>
      </c>
      <c r="O278" s="65">
        <v>405.12</v>
      </c>
      <c r="P278" s="65">
        <v>138.55000000000001</v>
      </c>
      <c r="Q278" s="65">
        <v>234.86</v>
      </c>
      <c r="R278" s="65">
        <v>373.99</v>
      </c>
      <c r="S278" s="65">
        <v>120.06</v>
      </c>
      <c r="T278" s="65">
        <v>79.38</v>
      </c>
      <c r="U278" s="65">
        <v>97.48</v>
      </c>
      <c r="V278" s="65">
        <v>41.99</v>
      </c>
      <c r="W278" s="65">
        <v>82.95</v>
      </c>
      <c r="X278" s="65">
        <v>90.18</v>
      </c>
      <c r="Y278" s="65">
        <v>53.74</v>
      </c>
      <c r="Z278" s="65">
        <v>674.62</v>
      </c>
      <c r="AA278" s="65">
        <v>709.1</v>
      </c>
      <c r="AB278" s="65">
        <v>608.39</v>
      </c>
    </row>
    <row r="279" spans="1:28" s="7" customFormat="1">
      <c r="A279" s="65">
        <v>200211</v>
      </c>
      <c r="B279" s="65">
        <v>247.15</v>
      </c>
      <c r="C279" s="65">
        <v>436.62</v>
      </c>
      <c r="D279" s="65">
        <v>127.62</v>
      </c>
      <c r="E279" s="65">
        <v>251.53</v>
      </c>
      <c r="F279" s="65">
        <v>440.87</v>
      </c>
      <c r="G279" s="65">
        <v>133.96</v>
      </c>
      <c r="H279" s="65">
        <v>232.29</v>
      </c>
      <c r="I279" s="65">
        <v>430.71</v>
      </c>
      <c r="J279" s="65">
        <v>127.87</v>
      </c>
      <c r="K279" s="65">
        <v>297.12</v>
      </c>
      <c r="L279" s="65">
        <v>425.9</v>
      </c>
      <c r="M279" s="65">
        <v>160.72</v>
      </c>
      <c r="N279" s="65">
        <v>275.99</v>
      </c>
      <c r="O279" s="65">
        <v>411.24</v>
      </c>
      <c r="P279" s="65">
        <v>145.62</v>
      </c>
      <c r="Q279" s="65">
        <v>233.93</v>
      </c>
      <c r="R279" s="65">
        <v>370.95</v>
      </c>
      <c r="S279" s="65">
        <v>121.59</v>
      </c>
      <c r="T279" s="65">
        <v>79.540000000000006</v>
      </c>
      <c r="U279" s="65">
        <v>97.08</v>
      </c>
      <c r="V279" s="65">
        <v>42.95</v>
      </c>
      <c r="W279" s="65">
        <v>81.400000000000006</v>
      </c>
      <c r="X279" s="65">
        <v>88.61</v>
      </c>
      <c r="Y279" s="65">
        <v>52.32</v>
      </c>
      <c r="Z279" s="65">
        <v>698.53</v>
      </c>
      <c r="AA279" s="65">
        <v>723.89</v>
      </c>
      <c r="AB279" s="65">
        <v>638.96</v>
      </c>
    </row>
    <row r="280" spans="1:28" s="7" customFormat="1">
      <c r="A280" s="65">
        <v>200212</v>
      </c>
      <c r="B280" s="65">
        <v>233.98</v>
      </c>
      <c r="C280" s="65">
        <v>418.48</v>
      </c>
      <c r="D280" s="65">
        <v>119.39</v>
      </c>
      <c r="E280" s="65">
        <v>237.62</v>
      </c>
      <c r="F280" s="65">
        <v>422.12</v>
      </c>
      <c r="G280" s="65">
        <v>125.21</v>
      </c>
      <c r="H280" s="65">
        <v>217.19</v>
      </c>
      <c r="I280" s="65">
        <v>405.38</v>
      </c>
      <c r="J280" s="65">
        <v>119.08</v>
      </c>
      <c r="K280" s="65">
        <v>284.70999999999998</v>
      </c>
      <c r="L280" s="65">
        <v>414.48</v>
      </c>
      <c r="M280" s="65">
        <v>151.25</v>
      </c>
      <c r="N280" s="65">
        <v>264.39999999999998</v>
      </c>
      <c r="O280" s="65">
        <v>398.39</v>
      </c>
      <c r="P280" s="65">
        <v>137.16999999999999</v>
      </c>
      <c r="Q280" s="65">
        <v>223.98</v>
      </c>
      <c r="R280" s="65">
        <v>356.69</v>
      </c>
      <c r="S280" s="65">
        <v>114.98</v>
      </c>
      <c r="T280" s="65">
        <v>76.03</v>
      </c>
      <c r="U280" s="65">
        <v>93.44</v>
      </c>
      <c r="V280" s="65">
        <v>40.33</v>
      </c>
      <c r="W280" s="65">
        <v>78.209999999999994</v>
      </c>
      <c r="X280" s="65">
        <v>85.04</v>
      </c>
      <c r="Y280" s="65">
        <v>50.51</v>
      </c>
      <c r="Z280" s="65">
        <v>661.09</v>
      </c>
      <c r="AA280" s="65">
        <v>693.71</v>
      </c>
      <c r="AB280" s="65">
        <v>597.71</v>
      </c>
    </row>
    <row r="281" spans="1:28" s="7" customFormat="1">
      <c r="A281" s="65">
        <v>200301</v>
      </c>
      <c r="B281" s="65">
        <v>227.8</v>
      </c>
      <c r="C281" s="65">
        <v>413.7</v>
      </c>
      <c r="D281" s="65">
        <v>114.51</v>
      </c>
      <c r="E281" s="65">
        <v>230.53</v>
      </c>
      <c r="F281" s="65">
        <v>416.21</v>
      </c>
      <c r="G281" s="65">
        <v>119.89</v>
      </c>
      <c r="H281" s="65">
        <v>208.4</v>
      </c>
      <c r="I281" s="65">
        <v>394.45</v>
      </c>
      <c r="J281" s="65">
        <v>113.3</v>
      </c>
      <c r="K281" s="65">
        <v>280.33</v>
      </c>
      <c r="L281" s="65">
        <v>413.68</v>
      </c>
      <c r="M281" s="65">
        <v>146.5</v>
      </c>
      <c r="N281" s="65">
        <v>260.92</v>
      </c>
      <c r="O281" s="65">
        <v>397.43</v>
      </c>
      <c r="P281" s="65">
        <v>133.1</v>
      </c>
      <c r="Q281" s="65">
        <v>222.16</v>
      </c>
      <c r="R281" s="65">
        <v>355.55</v>
      </c>
      <c r="S281" s="65">
        <v>112.4</v>
      </c>
      <c r="T281" s="65">
        <v>74.8</v>
      </c>
      <c r="U281" s="65">
        <v>92.47</v>
      </c>
      <c r="V281" s="65">
        <v>39.07</v>
      </c>
      <c r="W281" s="65">
        <v>78.95</v>
      </c>
      <c r="X281" s="65">
        <v>85.99</v>
      </c>
      <c r="Y281" s="65">
        <v>50.64</v>
      </c>
      <c r="Z281" s="65">
        <v>642.88</v>
      </c>
      <c r="AA281" s="65">
        <v>684.85</v>
      </c>
      <c r="AB281" s="65">
        <v>572.92999999999995</v>
      </c>
    </row>
    <row r="282" spans="1:28" s="7" customFormat="1">
      <c r="A282" s="65">
        <v>200302</v>
      </c>
      <c r="B282" s="65">
        <v>227.26</v>
      </c>
      <c r="C282" s="65">
        <v>417.53</v>
      </c>
      <c r="D282" s="65">
        <v>112.9</v>
      </c>
      <c r="E282" s="65">
        <v>228.55</v>
      </c>
      <c r="F282" s="65">
        <v>415.86</v>
      </c>
      <c r="G282" s="65">
        <v>118.09</v>
      </c>
      <c r="H282" s="65">
        <v>205.17</v>
      </c>
      <c r="I282" s="65">
        <v>391.94</v>
      </c>
      <c r="J282" s="65">
        <v>110.92</v>
      </c>
      <c r="K282" s="65">
        <v>280.49</v>
      </c>
      <c r="L282" s="65">
        <v>415.41</v>
      </c>
      <c r="M282" s="65">
        <v>145.94</v>
      </c>
      <c r="N282" s="65">
        <v>263.42</v>
      </c>
      <c r="O282" s="65">
        <v>404.61</v>
      </c>
      <c r="P282" s="65">
        <v>132.59</v>
      </c>
      <c r="Q282" s="65">
        <v>228.72</v>
      </c>
      <c r="R282" s="65">
        <v>370.05</v>
      </c>
      <c r="S282" s="65">
        <v>111.93</v>
      </c>
      <c r="T282" s="65">
        <v>76.61</v>
      </c>
      <c r="U282" s="65">
        <v>95.65</v>
      </c>
      <c r="V282" s="65">
        <v>38.950000000000003</v>
      </c>
      <c r="W282" s="65">
        <v>82.16</v>
      </c>
      <c r="X282" s="65">
        <v>90.58</v>
      </c>
      <c r="Y282" s="65">
        <v>50.27</v>
      </c>
      <c r="Z282" s="65">
        <v>640.57000000000005</v>
      </c>
      <c r="AA282" s="65">
        <v>689.87</v>
      </c>
      <c r="AB282" s="65">
        <v>564.77</v>
      </c>
    </row>
    <row r="283" spans="1:28" s="7" customFormat="1">
      <c r="A283" s="65">
        <v>200303</v>
      </c>
      <c r="B283" s="65">
        <v>219.62</v>
      </c>
      <c r="C283" s="65">
        <v>404.77</v>
      </c>
      <c r="D283" s="65">
        <v>108.75</v>
      </c>
      <c r="E283" s="65">
        <v>219.4</v>
      </c>
      <c r="F283" s="65">
        <v>398.73</v>
      </c>
      <c r="G283" s="65">
        <v>113.48</v>
      </c>
      <c r="H283" s="65">
        <v>195.62</v>
      </c>
      <c r="I283" s="65">
        <v>369.37</v>
      </c>
      <c r="J283" s="65">
        <v>106.51</v>
      </c>
      <c r="K283" s="65">
        <v>271.64999999999998</v>
      </c>
      <c r="L283" s="65">
        <v>404.47</v>
      </c>
      <c r="M283" s="65">
        <v>140.4</v>
      </c>
      <c r="N283" s="65">
        <v>257.60000000000002</v>
      </c>
      <c r="O283" s="65">
        <v>398.3</v>
      </c>
      <c r="P283" s="65">
        <v>128.28</v>
      </c>
      <c r="Q283" s="65">
        <v>228.34</v>
      </c>
      <c r="R283" s="65">
        <v>370.54</v>
      </c>
      <c r="S283" s="65">
        <v>110.72</v>
      </c>
      <c r="T283" s="65">
        <v>76.150000000000006</v>
      </c>
      <c r="U283" s="65">
        <v>95.35</v>
      </c>
      <c r="V283" s="65">
        <v>38.42</v>
      </c>
      <c r="W283" s="65">
        <v>82.77</v>
      </c>
      <c r="X283" s="65">
        <v>91.47</v>
      </c>
      <c r="Y283" s="65">
        <v>50.12</v>
      </c>
      <c r="Z283" s="65">
        <v>618.12</v>
      </c>
      <c r="AA283" s="65">
        <v>667.33</v>
      </c>
      <c r="AB283" s="65">
        <v>543.66</v>
      </c>
    </row>
    <row r="284" spans="1:28" s="7" customFormat="1">
      <c r="A284" s="65">
        <v>200304</v>
      </c>
      <c r="B284" s="65">
        <v>220.94</v>
      </c>
      <c r="C284" s="65">
        <v>410.08</v>
      </c>
      <c r="D284" s="65">
        <v>108.6</v>
      </c>
      <c r="E284" s="65">
        <v>219.21</v>
      </c>
      <c r="F284" s="65">
        <v>400.71</v>
      </c>
      <c r="G284" s="65">
        <v>112.82</v>
      </c>
      <c r="H284" s="65">
        <v>193.69</v>
      </c>
      <c r="I284" s="65">
        <v>366.58</v>
      </c>
      <c r="J284" s="65">
        <v>105.31</v>
      </c>
      <c r="K284" s="65">
        <v>274.55</v>
      </c>
      <c r="L284" s="65">
        <v>410.89</v>
      </c>
      <c r="M284" s="65">
        <v>141</v>
      </c>
      <c r="N284" s="65">
        <v>262.72000000000003</v>
      </c>
      <c r="O284" s="65">
        <v>407.87</v>
      </c>
      <c r="P284" s="65">
        <v>129.94999999999999</v>
      </c>
      <c r="Q284" s="65">
        <v>237.26</v>
      </c>
      <c r="R284" s="65">
        <v>384.05</v>
      </c>
      <c r="S284" s="65">
        <v>115.95</v>
      </c>
      <c r="T284" s="65">
        <v>78.709999999999994</v>
      </c>
      <c r="U284" s="65">
        <v>98.15</v>
      </c>
      <c r="V284" s="65">
        <v>40.159999999999997</v>
      </c>
      <c r="W284" s="65">
        <v>86.93</v>
      </c>
      <c r="X284" s="65">
        <v>96.02</v>
      </c>
      <c r="Y284" s="65">
        <v>52.75</v>
      </c>
      <c r="Z284" s="65">
        <v>621.12</v>
      </c>
      <c r="AA284" s="65">
        <v>674.96</v>
      </c>
      <c r="AB284" s="65">
        <v>542.73</v>
      </c>
    </row>
    <row r="285" spans="1:28" s="7" customFormat="1">
      <c r="A285" s="65">
        <v>200305</v>
      </c>
      <c r="B285" s="65">
        <v>231.9</v>
      </c>
      <c r="C285" s="65">
        <v>427.66</v>
      </c>
      <c r="D285" s="65">
        <v>114.75</v>
      </c>
      <c r="E285" s="65">
        <v>230.06</v>
      </c>
      <c r="F285" s="65">
        <v>416.53</v>
      </c>
      <c r="G285" s="65">
        <v>119.37</v>
      </c>
      <c r="H285" s="65">
        <v>203.8</v>
      </c>
      <c r="I285" s="65">
        <v>383.22</v>
      </c>
      <c r="J285" s="65">
        <v>111.25</v>
      </c>
      <c r="K285" s="65">
        <v>287.22000000000003</v>
      </c>
      <c r="L285" s="65">
        <v>425.05</v>
      </c>
      <c r="M285" s="65">
        <v>149.58000000000001</v>
      </c>
      <c r="N285" s="65">
        <v>275.17</v>
      </c>
      <c r="O285" s="65">
        <v>424.84</v>
      </c>
      <c r="P285" s="65">
        <v>137.35</v>
      </c>
      <c r="Q285" s="65">
        <v>249.11</v>
      </c>
      <c r="R285" s="65">
        <v>404.16</v>
      </c>
      <c r="S285" s="65">
        <v>120.85</v>
      </c>
      <c r="T285" s="65">
        <v>82.13</v>
      </c>
      <c r="U285" s="65">
        <v>102.48</v>
      </c>
      <c r="V285" s="65">
        <v>41.84</v>
      </c>
      <c r="W285" s="65">
        <v>92.4</v>
      </c>
      <c r="X285" s="65">
        <v>102.52</v>
      </c>
      <c r="Y285" s="65">
        <v>55.04</v>
      </c>
      <c r="Z285" s="65">
        <v>651.6</v>
      </c>
      <c r="AA285" s="65">
        <v>703.01</v>
      </c>
      <c r="AB285" s="65">
        <v>573.47</v>
      </c>
    </row>
    <row r="286" spans="1:28" s="7" customFormat="1">
      <c r="A286" s="65">
        <v>200306</v>
      </c>
      <c r="B286" s="65">
        <v>250.29</v>
      </c>
      <c r="C286" s="65">
        <v>464.54</v>
      </c>
      <c r="D286" s="65">
        <v>123.03</v>
      </c>
      <c r="E286" s="65">
        <v>248.06</v>
      </c>
      <c r="F286" s="65">
        <v>451.95</v>
      </c>
      <c r="G286" s="65">
        <v>128.03</v>
      </c>
      <c r="H286" s="65">
        <v>219.53</v>
      </c>
      <c r="I286" s="65">
        <v>417.22</v>
      </c>
      <c r="J286" s="65">
        <v>119.06</v>
      </c>
      <c r="K286" s="65">
        <v>310.05</v>
      </c>
      <c r="L286" s="65">
        <v>459.85</v>
      </c>
      <c r="M286" s="65">
        <v>161.03</v>
      </c>
      <c r="N286" s="65">
        <v>297.49</v>
      </c>
      <c r="O286" s="65">
        <v>460.93</v>
      </c>
      <c r="P286" s="65">
        <v>147.63</v>
      </c>
      <c r="Q286" s="65">
        <v>270.12</v>
      </c>
      <c r="R286" s="65">
        <v>440.33</v>
      </c>
      <c r="S286" s="65">
        <v>129.1</v>
      </c>
      <c r="T286" s="65">
        <v>88.87</v>
      </c>
      <c r="U286" s="65">
        <v>111.27</v>
      </c>
      <c r="V286" s="65">
        <v>44.84</v>
      </c>
      <c r="W286" s="65">
        <v>100.62</v>
      </c>
      <c r="X286" s="65">
        <v>112.38</v>
      </c>
      <c r="Y286" s="65">
        <v>58.28</v>
      </c>
      <c r="Z286" s="65">
        <v>703.17</v>
      </c>
      <c r="AA286" s="65">
        <v>763.45</v>
      </c>
      <c r="AB286" s="65">
        <v>614.98</v>
      </c>
    </row>
    <row r="287" spans="1:28" s="7" customFormat="1">
      <c r="A287" s="65">
        <v>200307</v>
      </c>
      <c r="B287" s="65">
        <v>260.87</v>
      </c>
      <c r="C287" s="65">
        <v>482.6</v>
      </c>
      <c r="D287" s="65">
        <v>128.66999999999999</v>
      </c>
      <c r="E287" s="65">
        <v>259.60000000000002</v>
      </c>
      <c r="F287" s="65">
        <v>473.07</v>
      </c>
      <c r="G287" s="65">
        <v>133.96</v>
      </c>
      <c r="H287" s="65">
        <v>230.06</v>
      </c>
      <c r="I287" s="65">
        <v>441.36</v>
      </c>
      <c r="J287" s="65">
        <v>124.05</v>
      </c>
      <c r="K287" s="65">
        <v>323.93</v>
      </c>
      <c r="L287" s="65">
        <v>476.88</v>
      </c>
      <c r="M287" s="65">
        <v>169.77</v>
      </c>
      <c r="N287" s="65">
        <v>308.63</v>
      </c>
      <c r="O287" s="65">
        <v>474.33</v>
      </c>
      <c r="P287" s="65">
        <v>155.19999999999999</v>
      </c>
      <c r="Q287" s="65">
        <v>276.29000000000002</v>
      </c>
      <c r="R287" s="65">
        <v>448.03</v>
      </c>
      <c r="S287" s="65">
        <v>134.27000000000001</v>
      </c>
      <c r="T287" s="65">
        <v>90.86</v>
      </c>
      <c r="U287" s="65">
        <v>112.86</v>
      </c>
      <c r="V287" s="65">
        <v>46.84</v>
      </c>
      <c r="W287" s="65">
        <v>103.03</v>
      </c>
      <c r="X287" s="65">
        <v>114.98</v>
      </c>
      <c r="Y287" s="65">
        <v>59.87</v>
      </c>
      <c r="Z287" s="65">
        <v>733.36</v>
      </c>
      <c r="AA287" s="65">
        <v>793.91</v>
      </c>
      <c r="AB287" s="65">
        <v>643.26</v>
      </c>
    </row>
    <row r="288" spans="1:28" s="7" customFormat="1">
      <c r="A288" s="65">
        <v>200308</v>
      </c>
      <c r="B288" s="65">
        <v>278.2</v>
      </c>
      <c r="C288" s="65">
        <v>517.30999999999995</v>
      </c>
      <c r="D288" s="65">
        <v>136.49</v>
      </c>
      <c r="E288" s="65">
        <v>277.24</v>
      </c>
      <c r="F288" s="65">
        <v>508.91</v>
      </c>
      <c r="G288" s="65">
        <v>142.19999999999999</v>
      </c>
      <c r="H288" s="65">
        <v>244.14</v>
      </c>
      <c r="I288" s="65">
        <v>473.9</v>
      </c>
      <c r="J288" s="65">
        <v>130.68</v>
      </c>
      <c r="K288" s="65">
        <v>348.73</v>
      </c>
      <c r="L288" s="65">
        <v>513.86</v>
      </c>
      <c r="M288" s="65">
        <v>182.57</v>
      </c>
      <c r="N288" s="65">
        <v>330.52</v>
      </c>
      <c r="O288" s="65">
        <v>507.98</v>
      </c>
      <c r="P288" s="65">
        <v>166.2</v>
      </c>
      <c r="Q288" s="65">
        <v>292.64</v>
      </c>
      <c r="R288" s="65">
        <v>475.42</v>
      </c>
      <c r="S288" s="65">
        <v>141.38</v>
      </c>
      <c r="T288" s="65">
        <v>96.2</v>
      </c>
      <c r="U288" s="65">
        <v>119.8</v>
      </c>
      <c r="V288" s="65">
        <v>49.27</v>
      </c>
      <c r="W288" s="65">
        <v>109.19</v>
      </c>
      <c r="X288" s="65">
        <v>121.95</v>
      </c>
      <c r="Y288" s="65">
        <v>63.25</v>
      </c>
      <c r="Z288" s="65">
        <v>782.34</v>
      </c>
      <c r="AA288" s="65">
        <v>851.9</v>
      </c>
      <c r="AB288" s="65">
        <v>682.2</v>
      </c>
    </row>
    <row r="289" spans="1:28" s="7" customFormat="1">
      <c r="A289" s="65">
        <v>200309</v>
      </c>
      <c r="B289" s="65">
        <v>283.7</v>
      </c>
      <c r="C289" s="65">
        <v>534.41999999999996</v>
      </c>
      <c r="D289" s="65">
        <v>137.29</v>
      </c>
      <c r="E289" s="65">
        <v>281.82</v>
      </c>
      <c r="F289" s="65">
        <v>525.55999999999995</v>
      </c>
      <c r="G289" s="65">
        <v>142.6</v>
      </c>
      <c r="H289" s="65">
        <v>243.73</v>
      </c>
      <c r="I289" s="65">
        <v>480.34</v>
      </c>
      <c r="J289" s="65">
        <v>129.19999999999999</v>
      </c>
      <c r="K289" s="65">
        <v>362.38</v>
      </c>
      <c r="L289" s="65">
        <v>539.38</v>
      </c>
      <c r="M289" s="65">
        <v>187.41</v>
      </c>
      <c r="N289" s="65">
        <v>343.04</v>
      </c>
      <c r="O289" s="65">
        <v>530.05999999999995</v>
      </c>
      <c r="P289" s="65">
        <v>171.01</v>
      </c>
      <c r="Q289" s="65">
        <v>302.95</v>
      </c>
      <c r="R289" s="65">
        <v>491.63</v>
      </c>
      <c r="S289" s="65">
        <v>146.87</v>
      </c>
      <c r="T289" s="65">
        <v>98.94</v>
      </c>
      <c r="U289" s="65">
        <v>123.53</v>
      </c>
      <c r="V289" s="65">
        <v>50.31</v>
      </c>
      <c r="W289" s="65">
        <v>114.48</v>
      </c>
      <c r="X289" s="65">
        <v>126.75</v>
      </c>
      <c r="Y289" s="65">
        <v>68.790000000000006</v>
      </c>
      <c r="Z289" s="65">
        <v>797.5</v>
      </c>
      <c r="AA289" s="65">
        <v>880.56</v>
      </c>
      <c r="AB289" s="65">
        <v>685.61</v>
      </c>
    </row>
    <row r="290" spans="1:28" s="7" customFormat="1">
      <c r="A290" s="65">
        <v>200310</v>
      </c>
      <c r="B290" s="65">
        <v>291.73</v>
      </c>
      <c r="C290" s="65">
        <v>553.45000000000005</v>
      </c>
      <c r="D290" s="65">
        <v>140.11000000000001</v>
      </c>
      <c r="E290" s="65">
        <v>288.93</v>
      </c>
      <c r="F290" s="65">
        <v>544.72</v>
      </c>
      <c r="G290" s="65">
        <v>144.80000000000001</v>
      </c>
      <c r="H290" s="65">
        <v>245.45</v>
      </c>
      <c r="I290" s="65">
        <v>493.44</v>
      </c>
      <c r="J290" s="65">
        <v>128.41999999999999</v>
      </c>
      <c r="K290" s="65">
        <v>379.41</v>
      </c>
      <c r="L290" s="65">
        <v>563.28</v>
      </c>
      <c r="M290" s="65">
        <v>196.83</v>
      </c>
      <c r="N290" s="65">
        <v>358.69</v>
      </c>
      <c r="O290" s="65">
        <v>551.21</v>
      </c>
      <c r="P290" s="65">
        <v>180.4</v>
      </c>
      <c r="Q290" s="65">
        <v>315.89</v>
      </c>
      <c r="R290" s="65">
        <v>507.92</v>
      </c>
      <c r="S290" s="65">
        <v>157.68</v>
      </c>
      <c r="T290" s="65">
        <v>102.91</v>
      </c>
      <c r="U290" s="65">
        <v>127.14</v>
      </c>
      <c r="V290" s="65">
        <v>53.87</v>
      </c>
      <c r="W290" s="65">
        <v>119.95</v>
      </c>
      <c r="X290" s="65">
        <v>131.81</v>
      </c>
      <c r="Y290" s="65">
        <v>74.349999999999994</v>
      </c>
      <c r="Z290" s="65">
        <v>818.97</v>
      </c>
      <c r="AA290" s="65">
        <v>910.64</v>
      </c>
      <c r="AB290" s="65">
        <v>698.93</v>
      </c>
    </row>
    <row r="291" spans="1:28" s="7" customFormat="1">
      <c r="A291" s="65">
        <v>200311</v>
      </c>
      <c r="B291" s="65">
        <v>280.39</v>
      </c>
      <c r="C291" s="65">
        <v>530.85</v>
      </c>
      <c r="D291" s="65">
        <v>134.96</v>
      </c>
      <c r="E291" s="65">
        <v>279.35000000000002</v>
      </c>
      <c r="F291" s="65">
        <v>527.15</v>
      </c>
      <c r="G291" s="65">
        <v>139.88</v>
      </c>
      <c r="H291" s="65">
        <v>241.49</v>
      </c>
      <c r="I291" s="65">
        <v>484.44</v>
      </c>
      <c r="J291" s="65">
        <v>126.53</v>
      </c>
      <c r="K291" s="65">
        <v>359.4</v>
      </c>
      <c r="L291" s="65">
        <v>538.48</v>
      </c>
      <c r="M291" s="65">
        <v>184.36</v>
      </c>
      <c r="N291" s="65">
        <v>338.37</v>
      </c>
      <c r="O291" s="65">
        <v>522.35</v>
      </c>
      <c r="P291" s="65">
        <v>168.95</v>
      </c>
      <c r="Q291" s="65">
        <v>295.37</v>
      </c>
      <c r="R291" s="65">
        <v>474.79</v>
      </c>
      <c r="S291" s="65">
        <v>147.56</v>
      </c>
      <c r="T291" s="65">
        <v>97.05</v>
      </c>
      <c r="U291" s="65">
        <v>120.22</v>
      </c>
      <c r="V291" s="65">
        <v>50.42</v>
      </c>
      <c r="W291" s="65">
        <v>110.33</v>
      </c>
      <c r="X291" s="65">
        <v>120.73</v>
      </c>
      <c r="Y291" s="65">
        <v>69.540000000000006</v>
      </c>
      <c r="Z291" s="65">
        <v>788.32</v>
      </c>
      <c r="AA291" s="65">
        <v>875.58</v>
      </c>
      <c r="AB291" s="65">
        <v>673.56</v>
      </c>
    </row>
    <row r="292" spans="1:28" s="7" customFormat="1">
      <c r="A292" s="65">
        <v>200312</v>
      </c>
      <c r="B292" s="65">
        <v>292.58999999999997</v>
      </c>
      <c r="C292" s="65">
        <v>559.39</v>
      </c>
      <c r="D292" s="65">
        <v>139.38</v>
      </c>
      <c r="E292" s="65">
        <v>291.87</v>
      </c>
      <c r="F292" s="65">
        <v>557.5</v>
      </c>
      <c r="G292" s="65">
        <v>144.51</v>
      </c>
      <c r="H292" s="65">
        <v>250.63</v>
      </c>
      <c r="I292" s="65">
        <v>512.64</v>
      </c>
      <c r="J292" s="65">
        <v>129.18</v>
      </c>
      <c r="K292" s="65">
        <v>379.03</v>
      </c>
      <c r="L292" s="65">
        <v>569.04999999999995</v>
      </c>
      <c r="M292" s="65">
        <v>194.01</v>
      </c>
      <c r="N292" s="65">
        <v>354.98</v>
      </c>
      <c r="O292" s="65">
        <v>548.6</v>
      </c>
      <c r="P292" s="65">
        <v>176.98</v>
      </c>
      <c r="Q292" s="65">
        <v>305.97000000000003</v>
      </c>
      <c r="R292" s="65">
        <v>493.13</v>
      </c>
      <c r="S292" s="65">
        <v>151.94</v>
      </c>
      <c r="T292" s="65">
        <v>100.82</v>
      </c>
      <c r="U292" s="65">
        <v>125.19</v>
      </c>
      <c r="V292" s="65">
        <v>52.14</v>
      </c>
      <c r="W292" s="65">
        <v>113.56</v>
      </c>
      <c r="X292" s="65">
        <v>124.76</v>
      </c>
      <c r="Y292" s="65">
        <v>70.78</v>
      </c>
      <c r="Z292" s="65">
        <v>823.11</v>
      </c>
      <c r="AA292" s="65">
        <v>923.77</v>
      </c>
      <c r="AB292" s="65">
        <v>695.79</v>
      </c>
    </row>
    <row r="293" spans="1:28" s="7" customFormat="1">
      <c r="A293" s="65">
        <v>200401</v>
      </c>
      <c r="B293" s="65">
        <v>294.8</v>
      </c>
      <c r="C293" s="65">
        <v>562.13</v>
      </c>
      <c r="D293" s="65">
        <v>140.83000000000001</v>
      </c>
      <c r="E293" s="65">
        <v>292.95999999999998</v>
      </c>
      <c r="F293" s="65">
        <v>557.36</v>
      </c>
      <c r="G293" s="65">
        <v>145.6</v>
      </c>
      <c r="H293" s="65">
        <v>251.98</v>
      </c>
      <c r="I293" s="65">
        <v>511.68</v>
      </c>
      <c r="J293" s="65">
        <v>130.68</v>
      </c>
      <c r="K293" s="65">
        <v>379.6</v>
      </c>
      <c r="L293" s="65">
        <v>570.04999999999995</v>
      </c>
      <c r="M293" s="65">
        <v>194.24</v>
      </c>
      <c r="N293" s="65">
        <v>358.43</v>
      </c>
      <c r="O293" s="65">
        <v>554.25</v>
      </c>
      <c r="P293" s="65">
        <v>178.56</v>
      </c>
      <c r="Q293" s="65">
        <v>315.05</v>
      </c>
      <c r="R293" s="65">
        <v>505.86</v>
      </c>
      <c r="S293" s="65">
        <v>157.78</v>
      </c>
      <c r="T293" s="65">
        <v>103.13</v>
      </c>
      <c r="U293" s="65">
        <v>127.31</v>
      </c>
      <c r="V293" s="65">
        <v>53.97</v>
      </c>
      <c r="W293" s="65">
        <v>118.63</v>
      </c>
      <c r="X293" s="65">
        <v>130.19999999999999</v>
      </c>
      <c r="Y293" s="65">
        <v>74.150000000000006</v>
      </c>
      <c r="Z293" s="65">
        <v>828.2</v>
      </c>
      <c r="AA293" s="65">
        <v>926.53</v>
      </c>
      <c r="AB293" s="65">
        <v>702.41</v>
      </c>
    </row>
    <row r="294" spans="1:28" s="7" customFormat="1">
      <c r="A294" s="65">
        <v>200402</v>
      </c>
      <c r="B294" s="65">
        <v>303.47000000000003</v>
      </c>
      <c r="C294" s="65">
        <v>587.54999999999995</v>
      </c>
      <c r="D294" s="65">
        <v>142.61000000000001</v>
      </c>
      <c r="E294" s="65">
        <v>301.33999999999997</v>
      </c>
      <c r="F294" s="65">
        <v>582.25</v>
      </c>
      <c r="G294" s="65">
        <v>147.57</v>
      </c>
      <c r="H294" s="65">
        <v>258.76</v>
      </c>
      <c r="I294" s="65">
        <v>534.19000000000005</v>
      </c>
      <c r="J294" s="65">
        <v>132.31</v>
      </c>
      <c r="K294" s="65">
        <v>391.34</v>
      </c>
      <c r="L294" s="65">
        <v>595.99</v>
      </c>
      <c r="M294" s="65">
        <v>197.2</v>
      </c>
      <c r="N294" s="65">
        <v>369.85</v>
      </c>
      <c r="O294" s="65">
        <v>579.85</v>
      </c>
      <c r="P294" s="65">
        <v>180.87</v>
      </c>
      <c r="Q294" s="65">
        <v>325.77</v>
      </c>
      <c r="R294" s="65">
        <v>529.85</v>
      </c>
      <c r="S294" s="65">
        <v>158.47</v>
      </c>
      <c r="T294" s="65">
        <v>106.61</v>
      </c>
      <c r="U294" s="65">
        <v>133.53</v>
      </c>
      <c r="V294" s="65">
        <v>54.16</v>
      </c>
      <c r="W294" s="65">
        <v>122.73</v>
      </c>
      <c r="X294" s="65">
        <v>136</v>
      </c>
      <c r="Y294" s="65">
        <v>74.64</v>
      </c>
      <c r="Z294" s="65">
        <v>852.55</v>
      </c>
      <c r="AA294" s="65">
        <v>968.68</v>
      </c>
      <c r="AB294" s="65">
        <v>711.41</v>
      </c>
    </row>
    <row r="295" spans="1:28" s="7" customFormat="1">
      <c r="A295" s="65">
        <v>200403</v>
      </c>
      <c r="B295" s="65">
        <v>331.89</v>
      </c>
      <c r="C295" s="65">
        <v>651.53</v>
      </c>
      <c r="D295" s="65">
        <v>153.59</v>
      </c>
      <c r="E295" s="65">
        <v>327.10000000000002</v>
      </c>
      <c r="F295" s="65">
        <v>642.36</v>
      </c>
      <c r="G295" s="65">
        <v>157.66</v>
      </c>
      <c r="H295" s="65">
        <v>278.92</v>
      </c>
      <c r="I295" s="65">
        <v>590.24</v>
      </c>
      <c r="J295" s="65">
        <v>139.5</v>
      </c>
      <c r="K295" s="65">
        <v>428.93</v>
      </c>
      <c r="L295" s="65">
        <v>656.28</v>
      </c>
      <c r="M295" s="65">
        <v>215.02</v>
      </c>
      <c r="N295" s="65">
        <v>410.16</v>
      </c>
      <c r="O295" s="65">
        <v>644.80999999999995</v>
      </c>
      <c r="P295" s="65">
        <v>199.83</v>
      </c>
      <c r="Q295" s="65">
        <v>371.19</v>
      </c>
      <c r="R295" s="65">
        <v>599.41</v>
      </c>
      <c r="S295" s="65">
        <v>183.53</v>
      </c>
      <c r="T295" s="65">
        <v>120.68</v>
      </c>
      <c r="U295" s="65">
        <v>150.22</v>
      </c>
      <c r="V295" s="65">
        <v>62.1</v>
      </c>
      <c r="W295" s="65">
        <v>141.80000000000001</v>
      </c>
      <c r="X295" s="65">
        <v>155.53</v>
      </c>
      <c r="Y295" s="65">
        <v>88.8</v>
      </c>
      <c r="Z295" s="65">
        <v>930.5</v>
      </c>
      <c r="AA295" s="65">
        <v>1072.49</v>
      </c>
      <c r="AB295" s="65">
        <v>764.53</v>
      </c>
    </row>
    <row r="296" spans="1:28" s="7" customFormat="1">
      <c r="A296" s="65">
        <v>200404</v>
      </c>
      <c r="B296" s="65">
        <v>335.02</v>
      </c>
      <c r="C296" s="65">
        <v>657.03</v>
      </c>
      <c r="D296" s="65">
        <v>155.21</v>
      </c>
      <c r="E296" s="65">
        <v>328.38</v>
      </c>
      <c r="F296" s="65">
        <v>643.82000000000005</v>
      </c>
      <c r="G296" s="65">
        <v>158.54</v>
      </c>
      <c r="H296" s="65">
        <v>281.41000000000003</v>
      </c>
      <c r="I296" s="65">
        <v>595.74</v>
      </c>
      <c r="J296" s="65">
        <v>140.69</v>
      </c>
      <c r="K296" s="65">
        <v>427.67</v>
      </c>
      <c r="L296" s="65">
        <v>652.04999999999995</v>
      </c>
      <c r="M296" s="65">
        <v>215.24</v>
      </c>
      <c r="N296" s="65">
        <v>414.22</v>
      </c>
      <c r="O296" s="65">
        <v>649.80999999999995</v>
      </c>
      <c r="P296" s="65">
        <v>202.4</v>
      </c>
      <c r="Q296" s="65">
        <v>385.61</v>
      </c>
      <c r="R296" s="65">
        <v>618.71</v>
      </c>
      <c r="S296" s="65">
        <v>193.4</v>
      </c>
      <c r="T296" s="65">
        <v>124.03</v>
      </c>
      <c r="U296" s="65">
        <v>153.71</v>
      </c>
      <c r="V296" s="65">
        <v>64.400000000000006</v>
      </c>
      <c r="W296" s="65">
        <v>150.61000000000001</v>
      </c>
      <c r="X296" s="65">
        <v>163.22</v>
      </c>
      <c r="Y296" s="65">
        <v>97.41</v>
      </c>
      <c r="Z296" s="65">
        <v>937.64</v>
      </c>
      <c r="AA296" s="65">
        <v>1079.58</v>
      </c>
      <c r="AB296" s="65">
        <v>771.28</v>
      </c>
    </row>
    <row r="297" spans="1:28" s="7" customFormat="1">
      <c r="A297" s="65">
        <v>200405</v>
      </c>
      <c r="B297" s="65">
        <v>322.33999999999997</v>
      </c>
      <c r="C297" s="65">
        <v>637.16</v>
      </c>
      <c r="D297" s="65">
        <v>148.01</v>
      </c>
      <c r="E297" s="65">
        <v>316.76</v>
      </c>
      <c r="F297" s="65">
        <v>625.91999999999996</v>
      </c>
      <c r="G297" s="65">
        <v>151.72999999999999</v>
      </c>
      <c r="H297" s="65">
        <v>269.81</v>
      </c>
      <c r="I297" s="65">
        <v>572.66</v>
      </c>
      <c r="J297" s="65">
        <v>134.58000000000001</v>
      </c>
      <c r="K297" s="65">
        <v>415.98</v>
      </c>
      <c r="L297" s="65">
        <v>642.88</v>
      </c>
      <c r="M297" s="65">
        <v>206.18</v>
      </c>
      <c r="N297" s="65">
        <v>399.86</v>
      </c>
      <c r="O297" s="65">
        <v>634.49</v>
      </c>
      <c r="P297" s="65">
        <v>192.31</v>
      </c>
      <c r="Q297" s="65">
        <v>366.12</v>
      </c>
      <c r="R297" s="65">
        <v>594.38</v>
      </c>
      <c r="S297" s="65">
        <v>178.88</v>
      </c>
      <c r="T297" s="65">
        <v>118.59</v>
      </c>
      <c r="U297" s="65">
        <v>148.71</v>
      </c>
      <c r="V297" s="65">
        <v>60.1</v>
      </c>
      <c r="W297" s="65">
        <v>140.96</v>
      </c>
      <c r="X297" s="65">
        <v>154.72</v>
      </c>
      <c r="Y297" s="65">
        <v>88.12</v>
      </c>
      <c r="Z297" s="65">
        <v>903.42</v>
      </c>
      <c r="AA297" s="65">
        <v>1048.55</v>
      </c>
      <c r="AB297" s="65">
        <v>736.6</v>
      </c>
    </row>
    <row r="298" spans="1:28" s="7" customFormat="1">
      <c r="A298" s="65">
        <v>200406</v>
      </c>
      <c r="B298" s="65">
        <v>337.46</v>
      </c>
      <c r="C298" s="65">
        <v>671.01</v>
      </c>
      <c r="D298" s="65">
        <v>153.9</v>
      </c>
      <c r="E298" s="65">
        <v>329.47</v>
      </c>
      <c r="F298" s="65">
        <v>655.55</v>
      </c>
      <c r="G298" s="65">
        <v>156.71</v>
      </c>
      <c r="H298" s="65">
        <v>278.35000000000002</v>
      </c>
      <c r="I298" s="65">
        <v>597.28</v>
      </c>
      <c r="J298" s="65">
        <v>137.43</v>
      </c>
      <c r="K298" s="65">
        <v>437.44</v>
      </c>
      <c r="L298" s="65">
        <v>676.71</v>
      </c>
      <c r="M298" s="65">
        <v>216.58</v>
      </c>
      <c r="N298" s="65">
        <v>424.32</v>
      </c>
      <c r="O298" s="65">
        <v>673.12</v>
      </c>
      <c r="P298" s="65">
        <v>204.16</v>
      </c>
      <c r="Q298" s="65">
        <v>396.33</v>
      </c>
      <c r="R298" s="65">
        <v>638.99</v>
      </c>
      <c r="S298" s="65">
        <v>196.68</v>
      </c>
      <c r="T298" s="65">
        <v>128.27000000000001</v>
      </c>
      <c r="U298" s="65">
        <v>159.81</v>
      </c>
      <c r="V298" s="65">
        <v>65.89</v>
      </c>
      <c r="W298" s="65">
        <v>152.85</v>
      </c>
      <c r="X298" s="65">
        <v>166.46</v>
      </c>
      <c r="Y298" s="65">
        <v>97.58</v>
      </c>
      <c r="Z298" s="65">
        <v>944.68</v>
      </c>
      <c r="AA298" s="65">
        <v>1103.51</v>
      </c>
      <c r="AB298" s="65">
        <v>764.72</v>
      </c>
    </row>
    <row r="299" spans="1:28" s="7" customFormat="1">
      <c r="A299" s="65">
        <v>200407</v>
      </c>
      <c r="B299" s="65">
        <v>323.23</v>
      </c>
      <c r="C299" s="65">
        <v>648.26</v>
      </c>
      <c r="D299" s="65">
        <v>145.94</v>
      </c>
      <c r="E299" s="65">
        <v>316.20999999999998</v>
      </c>
      <c r="F299" s="65">
        <v>633.87</v>
      </c>
      <c r="G299" s="65">
        <v>149.26</v>
      </c>
      <c r="H299" s="65">
        <v>269.27999999999997</v>
      </c>
      <c r="I299" s="65">
        <v>581.36</v>
      </c>
      <c r="J299" s="65">
        <v>132.19</v>
      </c>
      <c r="K299" s="65">
        <v>415.41</v>
      </c>
      <c r="L299" s="65">
        <v>649.12</v>
      </c>
      <c r="M299" s="65">
        <v>203.28</v>
      </c>
      <c r="N299" s="65">
        <v>402.74</v>
      </c>
      <c r="O299" s="65">
        <v>646.63</v>
      </c>
      <c r="P299" s="65">
        <v>190.49</v>
      </c>
      <c r="Q299" s="65">
        <v>375.77</v>
      </c>
      <c r="R299" s="65">
        <v>615.37</v>
      </c>
      <c r="S299" s="65">
        <v>179.97</v>
      </c>
      <c r="T299" s="65">
        <v>121.51</v>
      </c>
      <c r="U299" s="65">
        <v>153.79</v>
      </c>
      <c r="V299" s="65">
        <v>60.4</v>
      </c>
      <c r="W299" s="65">
        <v>145.16999999999999</v>
      </c>
      <c r="X299" s="65">
        <v>160.53</v>
      </c>
      <c r="Y299" s="65">
        <v>88.89</v>
      </c>
      <c r="Z299" s="65">
        <v>905.17</v>
      </c>
      <c r="AA299" s="65">
        <v>1066.04</v>
      </c>
      <c r="AB299" s="65">
        <v>725.94</v>
      </c>
    </row>
    <row r="300" spans="1:28" s="7" customFormat="1">
      <c r="A300" s="65">
        <v>200408</v>
      </c>
      <c r="B300" s="65">
        <v>319.45</v>
      </c>
      <c r="C300" s="65">
        <v>638.41999999999996</v>
      </c>
      <c r="D300" s="65">
        <v>144.84</v>
      </c>
      <c r="E300" s="65">
        <v>312.45999999999998</v>
      </c>
      <c r="F300" s="65">
        <v>623.74</v>
      </c>
      <c r="G300" s="65">
        <v>148.12</v>
      </c>
      <c r="H300" s="65">
        <v>265.42</v>
      </c>
      <c r="I300" s="65">
        <v>570.6</v>
      </c>
      <c r="J300" s="65">
        <v>130.82</v>
      </c>
      <c r="K300" s="65">
        <v>411.84</v>
      </c>
      <c r="L300" s="65">
        <v>640.74</v>
      </c>
      <c r="M300" s="65">
        <v>202.57</v>
      </c>
      <c r="N300" s="65">
        <v>399.02</v>
      </c>
      <c r="O300" s="65">
        <v>638.46</v>
      </c>
      <c r="P300" s="65">
        <v>189.66</v>
      </c>
      <c r="Q300" s="65">
        <v>371.78</v>
      </c>
      <c r="R300" s="65">
        <v>607.9</v>
      </c>
      <c r="S300" s="65">
        <v>178.7</v>
      </c>
      <c r="T300" s="65">
        <v>119.87</v>
      </c>
      <c r="U300" s="65">
        <v>151.5</v>
      </c>
      <c r="V300" s="65">
        <v>59.76</v>
      </c>
      <c r="W300" s="65">
        <v>144.5</v>
      </c>
      <c r="X300" s="65">
        <v>159.41999999999999</v>
      </c>
      <c r="Y300" s="65">
        <v>89.05</v>
      </c>
      <c r="Z300" s="65">
        <v>894.29</v>
      </c>
      <c r="AA300" s="65">
        <v>1049.32</v>
      </c>
      <c r="AB300" s="65">
        <v>720.27</v>
      </c>
    </row>
    <row r="301" spans="1:28" s="7" customFormat="1">
      <c r="A301" s="65">
        <v>200409</v>
      </c>
      <c r="B301" s="65">
        <v>312.83999999999997</v>
      </c>
      <c r="C301" s="65">
        <v>623.98</v>
      </c>
      <c r="D301" s="65">
        <v>142.16999999999999</v>
      </c>
      <c r="E301" s="65">
        <v>306.29000000000002</v>
      </c>
      <c r="F301" s="65">
        <v>608.57000000000005</v>
      </c>
      <c r="G301" s="65">
        <v>145.91</v>
      </c>
      <c r="H301" s="65">
        <v>259.43</v>
      </c>
      <c r="I301" s="65">
        <v>552.57000000000005</v>
      </c>
      <c r="J301" s="65">
        <v>128.97</v>
      </c>
      <c r="K301" s="65">
        <v>405.3</v>
      </c>
      <c r="L301" s="65">
        <v>630.74</v>
      </c>
      <c r="M301" s="65">
        <v>199.28</v>
      </c>
      <c r="N301" s="65">
        <v>391.47</v>
      </c>
      <c r="O301" s="65">
        <v>628.33000000000004</v>
      </c>
      <c r="P301" s="65">
        <v>185.24</v>
      </c>
      <c r="Q301" s="65">
        <v>362.27</v>
      </c>
      <c r="R301" s="65">
        <v>597.98</v>
      </c>
      <c r="S301" s="65">
        <v>170.33</v>
      </c>
      <c r="T301" s="65">
        <v>116.56</v>
      </c>
      <c r="U301" s="65">
        <v>148.97</v>
      </c>
      <c r="V301" s="65">
        <v>56.73</v>
      </c>
      <c r="W301" s="65">
        <v>141.43</v>
      </c>
      <c r="X301" s="65">
        <v>156.94</v>
      </c>
      <c r="Y301" s="65">
        <v>85.76</v>
      </c>
      <c r="Z301" s="65">
        <v>875.94</v>
      </c>
      <c r="AA301" s="65">
        <v>1025.3800000000001</v>
      </c>
      <c r="AB301" s="65">
        <v>707.37</v>
      </c>
    </row>
    <row r="302" spans="1:28" s="7" customFormat="1">
      <c r="A302" s="65">
        <v>200410</v>
      </c>
      <c r="B302" s="65">
        <v>308.33</v>
      </c>
      <c r="C302" s="65">
        <v>616.05999999999995</v>
      </c>
      <c r="D302" s="65">
        <v>139.83000000000001</v>
      </c>
      <c r="E302" s="65">
        <v>302.47000000000003</v>
      </c>
      <c r="F302" s="65">
        <v>602.63</v>
      </c>
      <c r="G302" s="65">
        <v>143.68</v>
      </c>
      <c r="H302" s="65">
        <v>256.83</v>
      </c>
      <c r="I302" s="65">
        <v>550.59</v>
      </c>
      <c r="J302" s="65">
        <v>126.92</v>
      </c>
      <c r="K302" s="65">
        <v>398.91</v>
      </c>
      <c r="L302" s="65">
        <v>620.01</v>
      </c>
      <c r="M302" s="65">
        <v>196.44</v>
      </c>
      <c r="N302" s="65">
        <v>384.23</v>
      </c>
      <c r="O302" s="65">
        <v>616.13</v>
      </c>
      <c r="P302" s="65">
        <v>182.07</v>
      </c>
      <c r="Q302" s="65">
        <v>353.38</v>
      </c>
      <c r="R302" s="65">
        <v>583.94000000000005</v>
      </c>
      <c r="S302" s="65">
        <v>165.72</v>
      </c>
      <c r="T302" s="65">
        <v>113.31</v>
      </c>
      <c r="U302" s="65">
        <v>144.80000000000001</v>
      </c>
      <c r="V302" s="65">
        <v>55.17</v>
      </c>
      <c r="W302" s="65">
        <v>138.91999999999999</v>
      </c>
      <c r="X302" s="65">
        <v>154.59</v>
      </c>
      <c r="Y302" s="65">
        <v>83.54</v>
      </c>
      <c r="Z302" s="65">
        <v>863.31</v>
      </c>
      <c r="AA302" s="65">
        <v>1012.21</v>
      </c>
      <c r="AB302" s="65">
        <v>695.9</v>
      </c>
    </row>
    <row r="303" spans="1:28" s="7" customFormat="1">
      <c r="A303" s="65">
        <v>200411</v>
      </c>
      <c r="B303" s="65">
        <v>312.77999999999997</v>
      </c>
      <c r="C303" s="65">
        <v>626.87</v>
      </c>
      <c r="D303" s="65">
        <v>141.34</v>
      </c>
      <c r="E303" s="65">
        <v>307.2</v>
      </c>
      <c r="F303" s="65">
        <v>615.16999999999996</v>
      </c>
      <c r="G303" s="65">
        <v>145.16</v>
      </c>
      <c r="H303" s="65">
        <v>259.31</v>
      </c>
      <c r="I303" s="65">
        <v>558.87</v>
      </c>
      <c r="J303" s="65">
        <v>127.51</v>
      </c>
      <c r="K303" s="65">
        <v>408.3</v>
      </c>
      <c r="L303" s="65">
        <v>637.19000000000005</v>
      </c>
      <c r="M303" s="65">
        <v>200.11</v>
      </c>
      <c r="N303" s="65">
        <v>391.48</v>
      </c>
      <c r="O303" s="65">
        <v>628.1</v>
      </c>
      <c r="P303" s="65">
        <v>185.35</v>
      </c>
      <c r="Q303" s="65">
        <v>356.34</v>
      </c>
      <c r="R303" s="65">
        <v>587.07000000000005</v>
      </c>
      <c r="S303" s="65">
        <v>168.32</v>
      </c>
      <c r="T303" s="65">
        <v>114.53</v>
      </c>
      <c r="U303" s="65">
        <v>146.02000000000001</v>
      </c>
      <c r="V303" s="65">
        <v>56.05</v>
      </c>
      <c r="W303" s="65">
        <v>139.4</v>
      </c>
      <c r="X303" s="65">
        <v>154.53</v>
      </c>
      <c r="Y303" s="65">
        <v>84.75</v>
      </c>
      <c r="Z303" s="65">
        <v>876.17</v>
      </c>
      <c r="AA303" s="65">
        <v>1030.9000000000001</v>
      </c>
      <c r="AB303" s="65">
        <v>703.44</v>
      </c>
    </row>
    <row r="304" spans="1:28" s="7" customFormat="1">
      <c r="A304" s="65">
        <v>200412</v>
      </c>
      <c r="B304" s="65">
        <v>327.55</v>
      </c>
      <c r="C304" s="65">
        <v>657.04</v>
      </c>
      <c r="D304" s="65">
        <v>147.87</v>
      </c>
      <c r="E304" s="65">
        <v>321.76</v>
      </c>
      <c r="F304" s="65">
        <v>644.13</v>
      </c>
      <c r="G304" s="65">
        <v>152.08000000000001</v>
      </c>
      <c r="H304" s="65">
        <v>272.61</v>
      </c>
      <c r="I304" s="65">
        <v>587.58000000000004</v>
      </c>
      <c r="J304" s="65">
        <v>134.03</v>
      </c>
      <c r="K304" s="65">
        <v>425.34</v>
      </c>
      <c r="L304" s="65">
        <v>663.47</v>
      </c>
      <c r="M304" s="65">
        <v>208.56</v>
      </c>
      <c r="N304" s="65">
        <v>408.29</v>
      </c>
      <c r="O304" s="65">
        <v>656.48</v>
      </c>
      <c r="P304" s="65">
        <v>192.78</v>
      </c>
      <c r="Q304" s="65">
        <v>372.73</v>
      </c>
      <c r="R304" s="65">
        <v>618.17999999999995</v>
      </c>
      <c r="S304" s="65">
        <v>173.86</v>
      </c>
      <c r="T304" s="65">
        <v>119.92</v>
      </c>
      <c r="U304" s="65">
        <v>154.04</v>
      </c>
      <c r="V304" s="65">
        <v>57.91</v>
      </c>
      <c r="W304" s="65">
        <v>145.54</v>
      </c>
      <c r="X304" s="65">
        <v>162.19</v>
      </c>
      <c r="Y304" s="65">
        <v>87.51</v>
      </c>
      <c r="Z304" s="65">
        <v>917.76</v>
      </c>
      <c r="AA304" s="65">
        <v>1080.73</v>
      </c>
      <c r="AB304" s="65">
        <v>736.19</v>
      </c>
    </row>
    <row r="305" spans="1:28" s="7" customFormat="1">
      <c r="A305" s="65">
        <v>200501</v>
      </c>
      <c r="B305" s="65">
        <v>326.12</v>
      </c>
      <c r="C305" s="65">
        <v>655.45</v>
      </c>
      <c r="D305" s="65">
        <v>146.91999999999999</v>
      </c>
      <c r="E305" s="65">
        <v>317.70999999999998</v>
      </c>
      <c r="F305" s="65">
        <v>636.48</v>
      </c>
      <c r="G305" s="65">
        <v>150.06</v>
      </c>
      <c r="H305" s="65">
        <v>264.42</v>
      </c>
      <c r="I305" s="65">
        <v>568.74</v>
      </c>
      <c r="J305" s="65">
        <v>130.26</v>
      </c>
      <c r="K305" s="65">
        <v>430.98</v>
      </c>
      <c r="L305" s="65">
        <v>674</v>
      </c>
      <c r="M305" s="65">
        <v>210.74</v>
      </c>
      <c r="N305" s="65">
        <v>417.56</v>
      </c>
      <c r="O305" s="65">
        <v>672.57</v>
      </c>
      <c r="P305" s="65">
        <v>196.72</v>
      </c>
      <c r="Q305" s="65">
        <v>389.82</v>
      </c>
      <c r="R305" s="65">
        <v>643.67999999999995</v>
      </c>
      <c r="S305" s="65">
        <v>183.34</v>
      </c>
      <c r="T305" s="65">
        <v>124.47</v>
      </c>
      <c r="U305" s="65">
        <v>159.34</v>
      </c>
      <c r="V305" s="65">
        <v>60.48</v>
      </c>
      <c r="W305" s="65">
        <v>154.36000000000001</v>
      </c>
      <c r="X305" s="65">
        <v>170.85</v>
      </c>
      <c r="Y305" s="65">
        <v>94.16</v>
      </c>
      <c r="Z305" s="65">
        <v>911.52</v>
      </c>
      <c r="AA305" s="65">
        <v>1075.3800000000001</v>
      </c>
      <c r="AB305" s="65">
        <v>729.74</v>
      </c>
    </row>
    <row r="306" spans="1:28" s="7" customFormat="1">
      <c r="A306" s="65">
        <v>200502</v>
      </c>
      <c r="B306" s="65">
        <v>335.45</v>
      </c>
      <c r="C306" s="65">
        <v>677.43</v>
      </c>
      <c r="D306" s="65">
        <v>150.34</v>
      </c>
      <c r="E306" s="65">
        <v>326.64999999999998</v>
      </c>
      <c r="F306" s="65">
        <v>656.93</v>
      </c>
      <c r="G306" s="65">
        <v>153.69</v>
      </c>
      <c r="H306" s="65">
        <v>272.42</v>
      </c>
      <c r="I306" s="65">
        <v>587.09</v>
      </c>
      <c r="J306" s="65">
        <v>133.94999999999999</v>
      </c>
      <c r="K306" s="65">
        <v>441.83</v>
      </c>
      <c r="L306" s="65">
        <v>695.52</v>
      </c>
      <c r="M306" s="65">
        <v>214.5</v>
      </c>
      <c r="N306" s="65">
        <v>428.84</v>
      </c>
      <c r="O306" s="65">
        <v>695.84</v>
      </c>
      <c r="P306" s="65">
        <v>200.13</v>
      </c>
      <c r="Q306" s="65">
        <v>402.06</v>
      </c>
      <c r="R306" s="65">
        <v>669.22</v>
      </c>
      <c r="S306" s="65">
        <v>186.24</v>
      </c>
      <c r="T306" s="65">
        <v>127.76</v>
      </c>
      <c r="U306" s="65">
        <v>165.01</v>
      </c>
      <c r="V306" s="65">
        <v>61.08</v>
      </c>
      <c r="W306" s="65">
        <v>160.63</v>
      </c>
      <c r="X306" s="65">
        <v>178.85</v>
      </c>
      <c r="Y306" s="65">
        <v>96.75</v>
      </c>
      <c r="Z306" s="65">
        <v>937.13</v>
      </c>
      <c r="AA306" s="65">
        <v>1110.69</v>
      </c>
      <c r="AB306" s="65">
        <v>746.55</v>
      </c>
    </row>
    <row r="307" spans="1:28" s="7" customFormat="1">
      <c r="A307" s="65">
        <v>200503</v>
      </c>
      <c r="B307" s="65">
        <v>339</v>
      </c>
      <c r="C307" s="65">
        <v>690.88</v>
      </c>
      <c r="D307" s="65">
        <v>150.4</v>
      </c>
      <c r="E307" s="65">
        <v>329</v>
      </c>
      <c r="F307" s="65">
        <v>666.88</v>
      </c>
      <c r="G307" s="65">
        <v>153.57</v>
      </c>
      <c r="H307" s="65">
        <v>273.24</v>
      </c>
      <c r="I307" s="65">
        <v>593.42999999999995</v>
      </c>
      <c r="J307" s="65">
        <v>133.38999999999999</v>
      </c>
      <c r="K307" s="65">
        <v>447.6</v>
      </c>
      <c r="L307" s="65">
        <v>709.96</v>
      </c>
      <c r="M307" s="65">
        <v>215.46</v>
      </c>
      <c r="N307" s="65">
        <v>436.59</v>
      </c>
      <c r="O307" s="65">
        <v>715</v>
      </c>
      <c r="P307" s="65">
        <v>201.29</v>
      </c>
      <c r="Q307" s="65">
        <v>414.2</v>
      </c>
      <c r="R307" s="65">
        <v>696.37</v>
      </c>
      <c r="S307" s="65">
        <v>188.15</v>
      </c>
      <c r="T307" s="65">
        <v>131.51</v>
      </c>
      <c r="U307" s="65">
        <v>171.79</v>
      </c>
      <c r="V307" s="65">
        <v>61.57</v>
      </c>
      <c r="W307" s="65">
        <v>165.72</v>
      </c>
      <c r="X307" s="65">
        <v>185.94</v>
      </c>
      <c r="Y307" s="65">
        <v>98.19</v>
      </c>
      <c r="Z307" s="65">
        <v>946.16</v>
      </c>
      <c r="AA307" s="65">
        <v>1131.4100000000001</v>
      </c>
      <c r="AB307" s="65">
        <v>746.49</v>
      </c>
    </row>
    <row r="308" spans="1:28" s="7" customFormat="1">
      <c r="A308" s="65">
        <v>200504</v>
      </c>
      <c r="B308" s="65">
        <v>324.70999999999998</v>
      </c>
      <c r="C308" s="65">
        <v>661.72</v>
      </c>
      <c r="D308" s="65">
        <v>144.07</v>
      </c>
      <c r="E308" s="65">
        <v>314.27999999999997</v>
      </c>
      <c r="F308" s="65">
        <v>636.87</v>
      </c>
      <c r="G308" s="65">
        <v>146.74</v>
      </c>
      <c r="H308" s="65">
        <v>261.55</v>
      </c>
      <c r="I308" s="65">
        <v>567.41</v>
      </c>
      <c r="J308" s="65">
        <v>127.82</v>
      </c>
      <c r="K308" s="65">
        <v>426.34</v>
      </c>
      <c r="L308" s="65">
        <v>676.95</v>
      </c>
      <c r="M308" s="65">
        <v>204.98</v>
      </c>
      <c r="N308" s="65">
        <v>418.44</v>
      </c>
      <c r="O308" s="65">
        <v>685.78</v>
      </c>
      <c r="P308" s="65">
        <v>192.74</v>
      </c>
      <c r="Q308" s="65">
        <v>402.74</v>
      </c>
      <c r="R308" s="65">
        <v>675.27</v>
      </c>
      <c r="S308" s="65">
        <v>183.92</v>
      </c>
      <c r="T308" s="65">
        <v>127.33</v>
      </c>
      <c r="U308" s="65">
        <v>165.93</v>
      </c>
      <c r="V308" s="65">
        <v>59.88</v>
      </c>
      <c r="W308" s="65">
        <v>162.37</v>
      </c>
      <c r="X308" s="65">
        <v>181.53</v>
      </c>
      <c r="Y308" s="65">
        <v>96.94</v>
      </c>
      <c r="Z308" s="65">
        <v>905.43</v>
      </c>
      <c r="AA308" s="65">
        <v>1082.71</v>
      </c>
      <c r="AB308" s="65">
        <v>714.34</v>
      </c>
    </row>
    <row r="309" spans="1:28" s="7" customFormat="1">
      <c r="A309" s="65">
        <v>200505</v>
      </c>
      <c r="B309" s="65">
        <v>329.62</v>
      </c>
      <c r="C309" s="65">
        <v>671.53</v>
      </c>
      <c r="D309" s="65">
        <v>146.29</v>
      </c>
      <c r="E309" s="65">
        <v>319.99</v>
      </c>
      <c r="F309" s="65">
        <v>648.13</v>
      </c>
      <c r="G309" s="65">
        <v>149.49</v>
      </c>
      <c r="H309" s="65">
        <v>268.07</v>
      </c>
      <c r="I309" s="65">
        <v>579.9</v>
      </c>
      <c r="J309" s="65">
        <v>131.34</v>
      </c>
      <c r="K309" s="65">
        <v>430.05</v>
      </c>
      <c r="L309" s="65">
        <v>685.18</v>
      </c>
      <c r="M309" s="65">
        <v>205.96</v>
      </c>
      <c r="N309" s="65">
        <v>420.75</v>
      </c>
      <c r="O309" s="65">
        <v>691.87</v>
      </c>
      <c r="P309" s="65">
        <v>192.93</v>
      </c>
      <c r="Q309" s="65">
        <v>402</v>
      </c>
      <c r="R309" s="65">
        <v>677.19</v>
      </c>
      <c r="S309" s="65">
        <v>181.89</v>
      </c>
      <c r="T309" s="65">
        <v>127.4</v>
      </c>
      <c r="U309" s="65">
        <v>167.28</v>
      </c>
      <c r="V309" s="65">
        <v>59.07</v>
      </c>
      <c r="W309" s="65">
        <v>161.37</v>
      </c>
      <c r="X309" s="65">
        <v>180.4</v>
      </c>
      <c r="Y309" s="65">
        <v>96.36</v>
      </c>
      <c r="Z309" s="65">
        <v>920.08</v>
      </c>
      <c r="AA309" s="65">
        <v>1100.21</v>
      </c>
      <c r="AB309" s="65">
        <v>725.92</v>
      </c>
    </row>
    <row r="310" spans="1:28" s="7" customFormat="1">
      <c r="A310" s="65">
        <v>200506</v>
      </c>
      <c r="B310" s="65">
        <v>339.34</v>
      </c>
      <c r="C310" s="65">
        <v>691.43</v>
      </c>
      <c r="D310" s="65">
        <v>150.58000000000001</v>
      </c>
      <c r="E310" s="65">
        <v>328.73</v>
      </c>
      <c r="F310" s="65">
        <v>666.03</v>
      </c>
      <c r="G310" s="65">
        <v>153.52000000000001</v>
      </c>
      <c r="H310" s="65">
        <v>274.25</v>
      </c>
      <c r="I310" s="65">
        <v>595.66999999999996</v>
      </c>
      <c r="J310" s="65">
        <v>133.86000000000001</v>
      </c>
      <c r="K310" s="65">
        <v>444.41</v>
      </c>
      <c r="L310" s="65">
        <v>704.5</v>
      </c>
      <c r="M310" s="65">
        <v>214.07</v>
      </c>
      <c r="N310" s="65">
        <v>435.87</v>
      </c>
      <c r="O310" s="65">
        <v>713.8</v>
      </c>
      <c r="P310" s="65">
        <v>200.96</v>
      </c>
      <c r="Q310" s="65">
        <v>418.81</v>
      </c>
      <c r="R310" s="65">
        <v>703.08</v>
      </c>
      <c r="S310" s="65">
        <v>190.81</v>
      </c>
      <c r="T310" s="65">
        <v>132.52000000000001</v>
      </c>
      <c r="U310" s="65">
        <v>173.41</v>
      </c>
      <c r="V310" s="65">
        <v>61.84</v>
      </c>
      <c r="W310" s="65">
        <v>168.6</v>
      </c>
      <c r="X310" s="65">
        <v>187.81</v>
      </c>
      <c r="Y310" s="65">
        <v>101.46</v>
      </c>
      <c r="Z310" s="65">
        <v>946.79</v>
      </c>
      <c r="AA310" s="65">
        <v>1132.56</v>
      </c>
      <c r="AB310" s="65">
        <v>746.69</v>
      </c>
    </row>
    <row r="311" spans="1:28" s="7" customFormat="1">
      <c r="A311" s="65">
        <v>200507</v>
      </c>
      <c r="B311" s="65">
        <v>346.94</v>
      </c>
      <c r="C311" s="65">
        <v>706.21</v>
      </c>
      <c r="D311" s="65">
        <v>154.13</v>
      </c>
      <c r="E311" s="65">
        <v>335.5</v>
      </c>
      <c r="F311" s="65">
        <v>678.55</v>
      </c>
      <c r="G311" s="65">
        <v>156.97</v>
      </c>
      <c r="H311" s="65">
        <v>280.05</v>
      </c>
      <c r="I311" s="65">
        <v>605.5</v>
      </c>
      <c r="J311" s="65">
        <v>137.28</v>
      </c>
      <c r="K311" s="65">
        <v>453.24</v>
      </c>
      <c r="L311" s="65">
        <v>719.82</v>
      </c>
      <c r="M311" s="65">
        <v>217.86</v>
      </c>
      <c r="N311" s="65">
        <v>446.19</v>
      </c>
      <c r="O311" s="65">
        <v>731.99</v>
      </c>
      <c r="P311" s="65">
        <v>205.24</v>
      </c>
      <c r="Q311" s="65">
        <v>432.43</v>
      </c>
      <c r="R311" s="65">
        <v>725.82</v>
      </c>
      <c r="S311" s="65">
        <v>197.08</v>
      </c>
      <c r="T311" s="65">
        <v>136.87</v>
      </c>
      <c r="U311" s="65">
        <v>179.65</v>
      </c>
      <c r="V311" s="65">
        <v>63.5</v>
      </c>
      <c r="W311" s="65">
        <v>174</v>
      </c>
      <c r="X311" s="65">
        <v>192.7</v>
      </c>
      <c r="Y311" s="65">
        <v>106</v>
      </c>
      <c r="Z311" s="65">
        <v>967.69</v>
      </c>
      <c r="AA311" s="65">
        <v>1156.67</v>
      </c>
      <c r="AB311" s="65">
        <v>763.83</v>
      </c>
    </row>
    <row r="312" spans="1:28" s="7" customFormat="1">
      <c r="A312" s="65">
        <v>200508</v>
      </c>
      <c r="B312" s="65">
        <v>365.92</v>
      </c>
      <c r="C312" s="65">
        <v>747.12</v>
      </c>
      <c r="D312" s="65">
        <v>162.01</v>
      </c>
      <c r="E312" s="65">
        <v>355.66</v>
      </c>
      <c r="F312" s="65">
        <v>722.08</v>
      </c>
      <c r="G312" s="65">
        <v>165.76</v>
      </c>
      <c r="H312" s="65">
        <v>297.2</v>
      </c>
      <c r="I312" s="65">
        <v>647.77</v>
      </c>
      <c r="J312" s="65">
        <v>144.6</v>
      </c>
      <c r="K312" s="65">
        <v>479.71</v>
      </c>
      <c r="L312" s="65">
        <v>760.73</v>
      </c>
      <c r="M312" s="65">
        <v>230.98</v>
      </c>
      <c r="N312" s="65">
        <v>467.69</v>
      </c>
      <c r="O312" s="65">
        <v>767.12</v>
      </c>
      <c r="P312" s="65">
        <v>215.18</v>
      </c>
      <c r="Q312" s="65">
        <v>443.2</v>
      </c>
      <c r="R312" s="65">
        <v>748.93</v>
      </c>
      <c r="S312" s="65">
        <v>199.29</v>
      </c>
      <c r="T312" s="65">
        <v>141.41999999999999</v>
      </c>
      <c r="U312" s="65">
        <v>186.73</v>
      </c>
      <c r="V312" s="65">
        <v>64.87</v>
      </c>
      <c r="W312" s="65">
        <v>175.72</v>
      </c>
      <c r="X312" s="65">
        <v>196.32</v>
      </c>
      <c r="Y312" s="65">
        <v>105.08</v>
      </c>
      <c r="Z312" s="65">
        <v>1022.52</v>
      </c>
      <c r="AA312" s="65">
        <v>1226.04</v>
      </c>
      <c r="AB312" s="65">
        <v>804.33</v>
      </c>
    </row>
    <row r="313" spans="1:28" s="7" customFormat="1">
      <c r="A313" s="65">
        <v>200509</v>
      </c>
      <c r="B313" s="65">
        <v>408.98</v>
      </c>
      <c r="C313" s="65">
        <v>837.81</v>
      </c>
      <c r="D313" s="65">
        <v>180.39</v>
      </c>
      <c r="E313" s="65">
        <v>400.03</v>
      </c>
      <c r="F313" s="65">
        <v>816.22</v>
      </c>
      <c r="G313" s="65">
        <v>185.47</v>
      </c>
      <c r="H313" s="65">
        <v>335.81</v>
      </c>
      <c r="I313" s="65">
        <v>735.03</v>
      </c>
      <c r="J313" s="65">
        <v>162.72999999999999</v>
      </c>
      <c r="K313" s="65">
        <v>535.91999999999996</v>
      </c>
      <c r="L313" s="65">
        <v>855.45</v>
      </c>
      <c r="M313" s="65">
        <v>256.10000000000002</v>
      </c>
      <c r="N313" s="65">
        <v>516.91</v>
      </c>
      <c r="O313" s="65">
        <v>851.37</v>
      </c>
      <c r="P313" s="65">
        <v>236.5</v>
      </c>
      <c r="Q313" s="65">
        <v>477.45</v>
      </c>
      <c r="R313" s="65">
        <v>810.61</v>
      </c>
      <c r="S313" s="65">
        <v>212.66</v>
      </c>
      <c r="T313" s="65">
        <v>153.57</v>
      </c>
      <c r="U313" s="65">
        <v>203.05</v>
      </c>
      <c r="V313" s="65">
        <v>70.260000000000005</v>
      </c>
      <c r="W313" s="65">
        <v>186.51</v>
      </c>
      <c r="X313" s="65">
        <v>210.71</v>
      </c>
      <c r="Y313" s="65">
        <v>108.85</v>
      </c>
      <c r="Z313" s="65">
        <v>1145.3399999999999</v>
      </c>
      <c r="AA313" s="65">
        <v>1377.84</v>
      </c>
      <c r="AB313" s="65">
        <v>897.66</v>
      </c>
    </row>
    <row r="314" spans="1:28" s="7" customFormat="1">
      <c r="A314" s="65">
        <v>200510</v>
      </c>
      <c r="B314" s="65">
        <v>418.01</v>
      </c>
      <c r="C314" s="65">
        <v>863.37</v>
      </c>
      <c r="D314" s="65">
        <v>182.66</v>
      </c>
      <c r="E314" s="65">
        <v>406.51</v>
      </c>
      <c r="F314" s="65">
        <v>836.18</v>
      </c>
      <c r="G314" s="65">
        <v>186.91</v>
      </c>
      <c r="H314" s="65">
        <v>339.46</v>
      </c>
      <c r="I314" s="65">
        <v>749.05</v>
      </c>
      <c r="J314" s="65">
        <v>163.22</v>
      </c>
      <c r="K314" s="65">
        <v>548.83000000000004</v>
      </c>
      <c r="L314" s="65">
        <v>882.54</v>
      </c>
      <c r="M314" s="65">
        <v>260.05</v>
      </c>
      <c r="N314" s="65">
        <v>534.34</v>
      </c>
      <c r="O314" s="65">
        <v>885.94</v>
      </c>
      <c r="P314" s="65">
        <v>242.28</v>
      </c>
      <c r="Q314" s="65">
        <v>504.69</v>
      </c>
      <c r="R314" s="65">
        <v>857.55</v>
      </c>
      <c r="S314" s="65">
        <v>224.44</v>
      </c>
      <c r="T314" s="65">
        <v>161.97999999999999</v>
      </c>
      <c r="U314" s="65">
        <v>214.8</v>
      </c>
      <c r="V314" s="65">
        <v>73.680000000000007</v>
      </c>
      <c r="W314" s="65">
        <v>197.96</v>
      </c>
      <c r="X314" s="65">
        <v>222.94</v>
      </c>
      <c r="Y314" s="65">
        <v>116.36</v>
      </c>
      <c r="Z314" s="65">
        <v>1169.22</v>
      </c>
      <c r="AA314" s="65">
        <v>1418.72</v>
      </c>
      <c r="AB314" s="65">
        <v>907.59</v>
      </c>
    </row>
    <row r="315" spans="1:28" s="7" customFormat="1">
      <c r="A315" s="65">
        <v>200511</v>
      </c>
      <c r="B315" s="65">
        <v>445.69</v>
      </c>
      <c r="C315" s="65">
        <v>906.37</v>
      </c>
      <c r="D315" s="65">
        <v>198.2</v>
      </c>
      <c r="E315" s="65">
        <v>434.09</v>
      </c>
      <c r="F315" s="65">
        <v>878.02</v>
      </c>
      <c r="G315" s="65">
        <v>203.08</v>
      </c>
      <c r="H315" s="65">
        <v>364.83</v>
      </c>
      <c r="I315" s="65">
        <v>794.57</v>
      </c>
      <c r="J315" s="65">
        <v>177.64</v>
      </c>
      <c r="K315" s="65">
        <v>580.59</v>
      </c>
      <c r="L315" s="65">
        <v>914.16</v>
      </c>
      <c r="M315" s="65">
        <v>281.76</v>
      </c>
      <c r="N315" s="65">
        <v>565.08000000000004</v>
      </c>
      <c r="O315" s="65">
        <v>921.66</v>
      </c>
      <c r="P315" s="65">
        <v>261.92</v>
      </c>
      <c r="Q315" s="65">
        <v>533.33000000000004</v>
      </c>
      <c r="R315" s="65">
        <v>899.34</v>
      </c>
      <c r="S315" s="65">
        <v>240.84</v>
      </c>
      <c r="T315" s="65">
        <v>170.7</v>
      </c>
      <c r="U315" s="65">
        <v>224.61</v>
      </c>
      <c r="V315" s="65">
        <v>78.83</v>
      </c>
      <c r="W315" s="65">
        <v>210.26</v>
      </c>
      <c r="X315" s="65">
        <v>235.02</v>
      </c>
      <c r="Y315" s="65">
        <v>125.61</v>
      </c>
      <c r="Z315" s="65">
        <v>1246.76</v>
      </c>
      <c r="AA315" s="65">
        <v>1489.23</v>
      </c>
      <c r="AB315" s="65">
        <v>984.86</v>
      </c>
    </row>
    <row r="316" spans="1:28" s="7" customFormat="1">
      <c r="A316" s="65">
        <v>200512</v>
      </c>
      <c r="B316" s="65">
        <v>479.46</v>
      </c>
      <c r="C316" s="65">
        <v>953.9</v>
      </c>
      <c r="D316" s="65">
        <v>217.69</v>
      </c>
      <c r="E316" s="65">
        <v>464.95</v>
      </c>
      <c r="F316" s="65">
        <v>918.47</v>
      </c>
      <c r="G316" s="65">
        <v>222.02</v>
      </c>
      <c r="H316" s="65">
        <v>388</v>
      </c>
      <c r="I316" s="65">
        <v>825.85</v>
      </c>
      <c r="J316" s="65">
        <v>192.32</v>
      </c>
      <c r="K316" s="65">
        <v>628.39</v>
      </c>
      <c r="L316" s="65">
        <v>964.11</v>
      </c>
      <c r="M316" s="65">
        <v>313.11</v>
      </c>
      <c r="N316" s="65">
        <v>615.03</v>
      </c>
      <c r="O316" s="65">
        <v>980.06</v>
      </c>
      <c r="P316" s="65">
        <v>292.81</v>
      </c>
      <c r="Q316" s="65">
        <v>587.69000000000005</v>
      </c>
      <c r="R316" s="65">
        <v>971.05</v>
      </c>
      <c r="S316" s="65">
        <v>273.75</v>
      </c>
      <c r="T316" s="65">
        <v>187.26</v>
      </c>
      <c r="U316" s="65">
        <v>241.22</v>
      </c>
      <c r="V316" s="65">
        <v>89.21</v>
      </c>
      <c r="W316" s="65">
        <v>233.8</v>
      </c>
      <c r="X316" s="65">
        <v>256.39999999999998</v>
      </c>
      <c r="Y316" s="65">
        <v>144.16</v>
      </c>
      <c r="Z316" s="65">
        <v>1339.02</v>
      </c>
      <c r="AA316" s="65">
        <v>1563.84</v>
      </c>
      <c r="AB316" s="65">
        <v>1080</v>
      </c>
    </row>
    <row r="317" spans="1:28" s="7" customFormat="1">
      <c r="A317" s="65">
        <v>200601</v>
      </c>
      <c r="B317" s="65">
        <v>496.99</v>
      </c>
      <c r="C317" s="65">
        <v>996.88</v>
      </c>
      <c r="D317" s="65">
        <v>223.93</v>
      </c>
      <c r="E317" s="65">
        <v>482.62</v>
      </c>
      <c r="F317" s="65">
        <v>961.36</v>
      </c>
      <c r="G317" s="65">
        <v>228.82</v>
      </c>
      <c r="H317" s="65">
        <v>405.14</v>
      </c>
      <c r="I317" s="65">
        <v>869.92</v>
      </c>
      <c r="J317" s="65">
        <v>199.47</v>
      </c>
      <c r="K317" s="65">
        <v>646.65</v>
      </c>
      <c r="L317" s="65">
        <v>1001.04</v>
      </c>
      <c r="M317" s="65">
        <v>319.33999999999997</v>
      </c>
      <c r="N317" s="65">
        <v>632.80999999999995</v>
      </c>
      <c r="O317" s="65">
        <v>1017.56</v>
      </c>
      <c r="P317" s="65">
        <v>298.20999999999998</v>
      </c>
      <c r="Q317" s="65">
        <v>604.51</v>
      </c>
      <c r="R317" s="65">
        <v>1008.13</v>
      </c>
      <c r="S317" s="65">
        <v>277.70999999999998</v>
      </c>
      <c r="T317" s="65">
        <v>192.78</v>
      </c>
      <c r="U317" s="65">
        <v>250.07</v>
      </c>
      <c r="V317" s="65">
        <v>90.93</v>
      </c>
      <c r="W317" s="65">
        <v>240.08</v>
      </c>
      <c r="X317" s="65">
        <v>266.94</v>
      </c>
      <c r="Y317" s="65">
        <v>144.72</v>
      </c>
      <c r="Z317" s="65">
        <v>1388.7</v>
      </c>
      <c r="AA317" s="65">
        <v>1634.63</v>
      </c>
      <c r="AB317" s="65">
        <v>1112.08</v>
      </c>
    </row>
    <row r="318" spans="1:28" s="7" customFormat="1">
      <c r="A318" s="65">
        <v>200602</v>
      </c>
      <c r="B318" s="65">
        <v>483.02</v>
      </c>
      <c r="C318" s="65">
        <v>977.7</v>
      </c>
      <c r="D318" s="65">
        <v>215.78</v>
      </c>
      <c r="E318" s="65">
        <v>472.65</v>
      </c>
      <c r="F318" s="65">
        <v>950.71</v>
      </c>
      <c r="G318" s="65">
        <v>222.21</v>
      </c>
      <c r="H318" s="65">
        <v>400.41</v>
      </c>
      <c r="I318" s="65">
        <v>862.68</v>
      </c>
      <c r="J318" s="65">
        <v>196.63</v>
      </c>
      <c r="K318" s="65">
        <v>624.72</v>
      </c>
      <c r="L318" s="65">
        <v>986.45</v>
      </c>
      <c r="M318" s="65">
        <v>302.27999999999997</v>
      </c>
      <c r="N318" s="65">
        <v>604.49</v>
      </c>
      <c r="O318" s="65">
        <v>988.82</v>
      </c>
      <c r="P318" s="65">
        <v>279.24</v>
      </c>
      <c r="Q318" s="65">
        <v>562.99</v>
      </c>
      <c r="R318" s="65">
        <v>954.29</v>
      </c>
      <c r="S318" s="65">
        <v>252.22</v>
      </c>
      <c r="T318" s="65">
        <v>180.54</v>
      </c>
      <c r="U318" s="65">
        <v>238.69</v>
      </c>
      <c r="V318" s="65">
        <v>82.79</v>
      </c>
      <c r="W318" s="65">
        <v>221.1</v>
      </c>
      <c r="X318" s="65">
        <v>248.67</v>
      </c>
      <c r="Y318" s="65">
        <v>130.71</v>
      </c>
      <c r="Z318" s="65">
        <v>1352.83</v>
      </c>
      <c r="AA318" s="65">
        <v>1607.74</v>
      </c>
      <c r="AB318" s="65">
        <v>1073.8</v>
      </c>
    </row>
    <row r="319" spans="1:28" s="7" customFormat="1">
      <c r="A319" s="65">
        <v>200603</v>
      </c>
      <c r="B319" s="65">
        <v>505.86</v>
      </c>
      <c r="C319" s="65">
        <v>1021.48</v>
      </c>
      <c r="D319" s="65">
        <v>226.49</v>
      </c>
      <c r="E319" s="65">
        <v>494.36</v>
      </c>
      <c r="F319" s="65">
        <v>991.88</v>
      </c>
      <c r="G319" s="65">
        <v>232.92</v>
      </c>
      <c r="H319" s="65">
        <v>417.16</v>
      </c>
      <c r="I319" s="65">
        <v>899.03</v>
      </c>
      <c r="J319" s="65">
        <v>204.81</v>
      </c>
      <c r="K319" s="65">
        <v>657.27</v>
      </c>
      <c r="L319" s="65">
        <v>1030.6600000000001</v>
      </c>
      <c r="M319" s="65">
        <v>320.31</v>
      </c>
      <c r="N319" s="65">
        <v>636.53</v>
      </c>
      <c r="O319" s="65">
        <v>1035.3</v>
      </c>
      <c r="P319" s="65">
        <v>296</v>
      </c>
      <c r="Q319" s="65">
        <v>594</v>
      </c>
      <c r="R319" s="65">
        <v>1003.13</v>
      </c>
      <c r="S319" s="65">
        <v>267.66000000000003</v>
      </c>
      <c r="T319" s="65">
        <v>191.08</v>
      </c>
      <c r="U319" s="65">
        <v>251.42</v>
      </c>
      <c r="V319" s="65">
        <v>88.26</v>
      </c>
      <c r="W319" s="65">
        <v>231.77</v>
      </c>
      <c r="X319" s="65">
        <v>260.33</v>
      </c>
      <c r="Y319" s="65">
        <v>137.31</v>
      </c>
      <c r="Z319" s="65">
        <v>1416.88</v>
      </c>
      <c r="AA319" s="65">
        <v>1679.76</v>
      </c>
      <c r="AB319" s="65">
        <v>1127.1600000000001</v>
      </c>
    </row>
    <row r="320" spans="1:28" s="7" customFormat="1">
      <c r="A320" s="65">
        <v>200604</v>
      </c>
      <c r="B320" s="65">
        <v>501.88</v>
      </c>
      <c r="C320" s="65">
        <v>1020.49</v>
      </c>
      <c r="D320" s="65">
        <v>223.23</v>
      </c>
      <c r="E320" s="65">
        <v>491.57</v>
      </c>
      <c r="F320" s="65">
        <v>993.54</v>
      </c>
      <c r="G320" s="65">
        <v>230.13</v>
      </c>
      <c r="H320" s="65">
        <v>418.76</v>
      </c>
      <c r="I320" s="65">
        <v>907.35</v>
      </c>
      <c r="J320" s="65">
        <v>204.73</v>
      </c>
      <c r="K320" s="65">
        <v>644.33000000000004</v>
      </c>
      <c r="L320" s="65">
        <v>1022.37</v>
      </c>
      <c r="M320" s="65">
        <v>310.19</v>
      </c>
      <c r="N320" s="65">
        <v>623.80999999999995</v>
      </c>
      <c r="O320" s="65">
        <v>1025.4000000000001</v>
      </c>
      <c r="P320" s="65">
        <v>286.5</v>
      </c>
      <c r="Q320" s="65">
        <v>581.71</v>
      </c>
      <c r="R320" s="65">
        <v>990.66</v>
      </c>
      <c r="S320" s="65">
        <v>258.66000000000003</v>
      </c>
      <c r="T320" s="65">
        <v>187.58</v>
      </c>
      <c r="U320" s="65">
        <v>249.14</v>
      </c>
      <c r="V320" s="65">
        <v>85.41</v>
      </c>
      <c r="W320" s="65">
        <v>225.85</v>
      </c>
      <c r="X320" s="65">
        <v>255.38</v>
      </c>
      <c r="Y320" s="65">
        <v>132.27000000000001</v>
      </c>
      <c r="Z320" s="65">
        <v>1406.9</v>
      </c>
      <c r="AA320" s="65">
        <v>1679.92</v>
      </c>
      <c r="AB320" s="65">
        <v>1111.78</v>
      </c>
    </row>
    <row r="321" spans="1:28" s="7" customFormat="1">
      <c r="A321" s="65">
        <v>200605</v>
      </c>
      <c r="B321" s="65">
        <v>461.88</v>
      </c>
      <c r="C321" s="65">
        <v>942.93</v>
      </c>
      <c r="D321" s="65">
        <v>204.65</v>
      </c>
      <c r="E321" s="65">
        <v>453.47</v>
      </c>
      <c r="F321" s="65">
        <v>918.63</v>
      </c>
      <c r="G321" s="65">
        <v>211.87</v>
      </c>
      <c r="H321" s="65">
        <v>385.14</v>
      </c>
      <c r="I321" s="65">
        <v>830.68</v>
      </c>
      <c r="J321" s="65">
        <v>188.97</v>
      </c>
      <c r="K321" s="65">
        <v>597.08000000000004</v>
      </c>
      <c r="L321" s="65">
        <v>957.42</v>
      </c>
      <c r="M321" s="65">
        <v>284.27</v>
      </c>
      <c r="N321" s="65">
        <v>574.46</v>
      </c>
      <c r="O321" s="65">
        <v>954.92</v>
      </c>
      <c r="P321" s="65">
        <v>260.32</v>
      </c>
      <c r="Q321" s="65">
        <v>527.95000000000005</v>
      </c>
      <c r="R321" s="65">
        <v>912.68</v>
      </c>
      <c r="S321" s="65">
        <v>229.07</v>
      </c>
      <c r="T321" s="65">
        <v>170.67</v>
      </c>
      <c r="U321" s="65">
        <v>229.7</v>
      </c>
      <c r="V321" s="65">
        <v>76.12</v>
      </c>
      <c r="W321" s="65">
        <v>203.9</v>
      </c>
      <c r="X321" s="65">
        <v>234.93</v>
      </c>
      <c r="Y321" s="65">
        <v>115.47</v>
      </c>
      <c r="Z321" s="65">
        <v>1295.79</v>
      </c>
      <c r="AA321" s="65">
        <v>1552.67</v>
      </c>
      <c r="AB321" s="65">
        <v>1020.63</v>
      </c>
    </row>
    <row r="322" spans="1:28" s="7" customFormat="1">
      <c r="A322" s="65">
        <v>200606</v>
      </c>
      <c r="B322" s="65">
        <v>464.28</v>
      </c>
      <c r="C322" s="65">
        <v>943.86</v>
      </c>
      <c r="D322" s="65">
        <v>206.55</v>
      </c>
      <c r="E322" s="65">
        <v>457.33</v>
      </c>
      <c r="F322" s="65">
        <v>923.47</v>
      </c>
      <c r="G322" s="65">
        <v>214.28</v>
      </c>
      <c r="H322" s="65">
        <v>391.09</v>
      </c>
      <c r="I322" s="65">
        <v>840.45</v>
      </c>
      <c r="J322" s="65">
        <v>192.43</v>
      </c>
      <c r="K322" s="65">
        <v>595.91</v>
      </c>
      <c r="L322" s="65">
        <v>954.52</v>
      </c>
      <c r="M322" s="65">
        <v>284.04000000000002</v>
      </c>
      <c r="N322" s="65">
        <v>571.21</v>
      </c>
      <c r="O322" s="65">
        <v>947.2</v>
      </c>
      <c r="P322" s="65">
        <v>259.61</v>
      </c>
      <c r="Q322" s="65">
        <v>520.36</v>
      </c>
      <c r="R322" s="65">
        <v>896.33</v>
      </c>
      <c r="S322" s="65">
        <v>227.13</v>
      </c>
      <c r="T322" s="65">
        <v>168.31</v>
      </c>
      <c r="U322" s="65">
        <v>226.25</v>
      </c>
      <c r="V322" s="65">
        <v>75.209999999999994</v>
      </c>
      <c r="W322" s="65">
        <v>200.74</v>
      </c>
      <c r="X322" s="65">
        <v>229.37</v>
      </c>
      <c r="Y322" s="65">
        <v>115.43</v>
      </c>
      <c r="Z322" s="65">
        <v>1303.6500000000001</v>
      </c>
      <c r="AA322" s="65">
        <v>1556.38</v>
      </c>
      <c r="AB322" s="65">
        <v>1030.3599999999999</v>
      </c>
    </row>
    <row r="323" spans="1:28" s="7" customFormat="1">
      <c r="A323" s="65">
        <v>200607</v>
      </c>
      <c r="B323" s="65">
        <v>459.04</v>
      </c>
      <c r="C323" s="65">
        <v>935.48</v>
      </c>
      <c r="D323" s="65">
        <v>203.74</v>
      </c>
      <c r="E323" s="65">
        <v>455.44</v>
      </c>
      <c r="F323" s="65">
        <v>921.23</v>
      </c>
      <c r="G323" s="65">
        <v>213.07</v>
      </c>
      <c r="H323" s="65">
        <v>394.82</v>
      </c>
      <c r="I323" s="65">
        <v>848.92</v>
      </c>
      <c r="J323" s="65">
        <v>194.18</v>
      </c>
      <c r="K323" s="65">
        <v>580.91999999999996</v>
      </c>
      <c r="L323" s="65">
        <v>936.82</v>
      </c>
      <c r="M323" s="65">
        <v>274.89</v>
      </c>
      <c r="N323" s="65">
        <v>551.89</v>
      </c>
      <c r="O323" s="65">
        <v>923.39</v>
      </c>
      <c r="P323" s="65">
        <v>248.1</v>
      </c>
      <c r="Q323" s="65">
        <v>492.05</v>
      </c>
      <c r="R323" s="65">
        <v>862.14</v>
      </c>
      <c r="S323" s="65">
        <v>208.69</v>
      </c>
      <c r="T323" s="65">
        <v>160.12</v>
      </c>
      <c r="U323" s="65">
        <v>219.08</v>
      </c>
      <c r="V323" s="65">
        <v>69.53</v>
      </c>
      <c r="W323" s="65">
        <v>187.38</v>
      </c>
      <c r="X323" s="65">
        <v>217.63</v>
      </c>
      <c r="Y323" s="65">
        <v>104.58</v>
      </c>
      <c r="Z323" s="65">
        <v>1291.74</v>
      </c>
      <c r="AA323" s="65">
        <v>1545.73</v>
      </c>
      <c r="AB323" s="65">
        <v>1018.73</v>
      </c>
    </row>
    <row r="324" spans="1:28" s="7" customFormat="1">
      <c r="A324" s="65">
        <v>200608</v>
      </c>
      <c r="B324" s="65">
        <v>477.78</v>
      </c>
      <c r="C324" s="65">
        <v>971.69</v>
      </c>
      <c r="D324" s="65">
        <v>212.47</v>
      </c>
      <c r="E324" s="65">
        <v>473.54</v>
      </c>
      <c r="F324" s="65">
        <v>956.45</v>
      </c>
      <c r="G324" s="65">
        <v>221.82</v>
      </c>
      <c r="H324" s="65">
        <v>410.06</v>
      </c>
      <c r="I324" s="65">
        <v>881.9</v>
      </c>
      <c r="J324" s="65">
        <v>201.64</v>
      </c>
      <c r="K324" s="65">
        <v>605.05999999999995</v>
      </c>
      <c r="L324" s="65">
        <v>971.84</v>
      </c>
      <c r="M324" s="65">
        <v>287.57</v>
      </c>
      <c r="N324" s="65">
        <v>575.80999999999995</v>
      </c>
      <c r="O324" s="65">
        <v>959.01</v>
      </c>
      <c r="P324" s="65">
        <v>260.32</v>
      </c>
      <c r="Q324" s="65">
        <v>515.52</v>
      </c>
      <c r="R324" s="65">
        <v>897.45</v>
      </c>
      <c r="S324" s="65">
        <v>221.07</v>
      </c>
      <c r="T324" s="65">
        <v>168.09</v>
      </c>
      <c r="U324" s="65">
        <v>228.36</v>
      </c>
      <c r="V324" s="65">
        <v>73.849999999999994</v>
      </c>
      <c r="W324" s="65">
        <v>195.48</v>
      </c>
      <c r="X324" s="65">
        <v>225.91</v>
      </c>
      <c r="Y324" s="65">
        <v>110.1</v>
      </c>
      <c r="Z324" s="65">
        <v>1344.36</v>
      </c>
      <c r="AA324" s="65">
        <v>1605.4</v>
      </c>
      <c r="AB324" s="65">
        <v>1062.26</v>
      </c>
    </row>
    <row r="325" spans="1:28" s="7" customFormat="1">
      <c r="A325" s="65">
        <v>200609</v>
      </c>
      <c r="B325" s="65">
        <v>473.02</v>
      </c>
      <c r="C325" s="65">
        <v>961.09</v>
      </c>
      <c r="D325" s="65">
        <v>210.55</v>
      </c>
      <c r="E325" s="65">
        <v>469.01</v>
      </c>
      <c r="F325" s="65">
        <v>946.1</v>
      </c>
      <c r="G325" s="65">
        <v>219.94</v>
      </c>
      <c r="H325" s="65">
        <v>404.63</v>
      </c>
      <c r="I325" s="65">
        <v>869.51</v>
      </c>
      <c r="J325" s="65">
        <v>199.09</v>
      </c>
      <c r="K325" s="65">
        <v>602.80999999999995</v>
      </c>
      <c r="L325" s="65">
        <v>965.49</v>
      </c>
      <c r="M325" s="65">
        <v>287.37</v>
      </c>
      <c r="N325" s="65">
        <v>572.20000000000005</v>
      </c>
      <c r="O325" s="65">
        <v>951.24</v>
      </c>
      <c r="P325" s="65">
        <v>259.27</v>
      </c>
      <c r="Q325" s="65">
        <v>509.08</v>
      </c>
      <c r="R325" s="65">
        <v>887.32</v>
      </c>
      <c r="S325" s="65">
        <v>217.85</v>
      </c>
      <c r="T325" s="65">
        <v>166.4</v>
      </c>
      <c r="U325" s="65">
        <v>225.96</v>
      </c>
      <c r="V325" s="65">
        <v>73.16</v>
      </c>
      <c r="W325" s="65">
        <v>192.01</v>
      </c>
      <c r="X325" s="65">
        <v>223.01</v>
      </c>
      <c r="Y325" s="65">
        <v>107.16</v>
      </c>
      <c r="Z325" s="65">
        <v>1331.38</v>
      </c>
      <c r="AA325" s="65">
        <v>1588.21</v>
      </c>
      <c r="AB325" s="65">
        <v>1053.05</v>
      </c>
    </row>
    <row r="326" spans="1:28" s="7" customFormat="1">
      <c r="A326" s="65">
        <v>200610</v>
      </c>
      <c r="B326" s="65">
        <v>475.53</v>
      </c>
      <c r="C326" s="65">
        <v>961.8</v>
      </c>
      <c r="D326" s="65">
        <v>212.58</v>
      </c>
      <c r="E326" s="65">
        <v>472.98</v>
      </c>
      <c r="F326" s="65">
        <v>951.43</v>
      </c>
      <c r="G326" s="65">
        <v>222.35</v>
      </c>
      <c r="H326" s="65">
        <v>411.15</v>
      </c>
      <c r="I326" s="65">
        <v>885.35</v>
      </c>
      <c r="J326" s="65">
        <v>201.98</v>
      </c>
      <c r="K326" s="65">
        <v>600.66999999999996</v>
      </c>
      <c r="L326" s="65">
        <v>954.96</v>
      </c>
      <c r="M326" s="65">
        <v>288.63</v>
      </c>
      <c r="N326" s="65">
        <v>568.29999999999995</v>
      </c>
      <c r="O326" s="65">
        <v>937.25</v>
      </c>
      <c r="P326" s="65">
        <v>260.01</v>
      </c>
      <c r="Q326" s="65">
        <v>501.5</v>
      </c>
      <c r="R326" s="65">
        <v>867.34</v>
      </c>
      <c r="S326" s="65">
        <v>217.4</v>
      </c>
      <c r="T326" s="65">
        <v>164.12</v>
      </c>
      <c r="U326" s="65">
        <v>220.74</v>
      </c>
      <c r="V326" s="65">
        <v>73.25</v>
      </c>
      <c r="W326" s="65">
        <v>188.66</v>
      </c>
      <c r="X326" s="65">
        <v>218.24</v>
      </c>
      <c r="Y326" s="65">
        <v>106.07</v>
      </c>
      <c r="Z326" s="65">
        <v>1339.51</v>
      </c>
      <c r="AA326" s="65">
        <v>1591</v>
      </c>
      <c r="AB326" s="65">
        <v>1063.75</v>
      </c>
    </row>
    <row r="327" spans="1:28" s="7" customFormat="1">
      <c r="A327" s="65">
        <v>200611</v>
      </c>
      <c r="B327" s="65">
        <v>471.44</v>
      </c>
      <c r="C327" s="65">
        <v>952.96</v>
      </c>
      <c r="D327" s="65">
        <v>210.87</v>
      </c>
      <c r="E327" s="65">
        <v>469.52</v>
      </c>
      <c r="F327" s="65">
        <v>943.03</v>
      </c>
      <c r="G327" s="65">
        <v>221.01</v>
      </c>
      <c r="H327" s="65">
        <v>409.1</v>
      </c>
      <c r="I327" s="65">
        <v>879.72</v>
      </c>
      <c r="J327" s="65">
        <v>201.19</v>
      </c>
      <c r="K327" s="65">
        <v>594.01</v>
      </c>
      <c r="L327" s="65">
        <v>943.34</v>
      </c>
      <c r="M327" s="65">
        <v>285.76</v>
      </c>
      <c r="N327" s="65">
        <v>561.05999999999995</v>
      </c>
      <c r="O327" s="65">
        <v>926.22</v>
      </c>
      <c r="P327" s="65">
        <v>256.39</v>
      </c>
      <c r="Q327" s="65">
        <v>493.01</v>
      </c>
      <c r="R327" s="65">
        <v>857.86</v>
      </c>
      <c r="S327" s="65">
        <v>211.57</v>
      </c>
      <c r="T327" s="65">
        <v>161.96</v>
      </c>
      <c r="U327" s="65">
        <v>218.95</v>
      </c>
      <c r="V327" s="65">
        <v>71.709999999999994</v>
      </c>
      <c r="W327" s="65">
        <v>183.93</v>
      </c>
      <c r="X327" s="65">
        <v>214.6</v>
      </c>
      <c r="Y327" s="65">
        <v>101.78</v>
      </c>
      <c r="Z327" s="65">
        <v>1328.8</v>
      </c>
      <c r="AA327" s="65">
        <v>1576.93</v>
      </c>
      <c r="AB327" s="65">
        <v>1056.08</v>
      </c>
    </row>
    <row r="328" spans="1:28" s="7" customFormat="1">
      <c r="A328" s="65">
        <v>200612</v>
      </c>
      <c r="B328" s="65">
        <v>494.61</v>
      </c>
      <c r="C328" s="65">
        <v>1001.49</v>
      </c>
      <c r="D328" s="65">
        <v>220.86</v>
      </c>
      <c r="E328" s="65">
        <v>494.08</v>
      </c>
      <c r="F328" s="65">
        <v>994.51</v>
      </c>
      <c r="G328" s="65">
        <v>232.12</v>
      </c>
      <c r="H328" s="65">
        <v>433.29</v>
      </c>
      <c r="I328" s="65">
        <v>935.87</v>
      </c>
      <c r="J328" s="65">
        <v>212.41</v>
      </c>
      <c r="K328" s="65">
        <v>619.28</v>
      </c>
      <c r="L328" s="65">
        <v>985.51</v>
      </c>
      <c r="M328" s="65">
        <v>297.14999999999998</v>
      </c>
      <c r="N328" s="65">
        <v>582.99</v>
      </c>
      <c r="O328" s="65">
        <v>964.87</v>
      </c>
      <c r="P328" s="65">
        <v>265.45</v>
      </c>
      <c r="Q328" s="65">
        <v>508.29</v>
      </c>
      <c r="R328" s="65">
        <v>888.58</v>
      </c>
      <c r="S328" s="65">
        <v>216.2</v>
      </c>
      <c r="T328" s="65">
        <v>167.15</v>
      </c>
      <c r="U328" s="65">
        <v>226.82</v>
      </c>
      <c r="V328" s="65">
        <v>73.540000000000006</v>
      </c>
      <c r="W328" s="65">
        <v>189.25</v>
      </c>
      <c r="X328" s="65">
        <v>222.24</v>
      </c>
      <c r="Y328" s="65">
        <v>103.04</v>
      </c>
      <c r="Z328" s="65">
        <v>1395.12</v>
      </c>
      <c r="AA328" s="65">
        <v>1658.48</v>
      </c>
      <c r="AB328" s="65">
        <v>1106.92</v>
      </c>
    </row>
    <row r="329" spans="1:28" s="7" customFormat="1">
      <c r="A329" s="65">
        <v>200701</v>
      </c>
      <c r="B329" s="65">
        <v>506.48</v>
      </c>
      <c r="C329" s="65">
        <v>1035.51</v>
      </c>
      <c r="D329" s="65">
        <v>223.95</v>
      </c>
      <c r="E329" s="65">
        <v>505.38</v>
      </c>
      <c r="F329" s="65">
        <v>1029.07</v>
      </c>
      <c r="G329" s="65">
        <v>234.95</v>
      </c>
      <c r="H329" s="65">
        <v>444.43</v>
      </c>
      <c r="I329" s="65">
        <v>972.73</v>
      </c>
      <c r="J329" s="65">
        <v>215.8</v>
      </c>
      <c r="K329" s="65">
        <v>630.87</v>
      </c>
      <c r="L329" s="65">
        <v>1014.76</v>
      </c>
      <c r="M329" s="65">
        <v>298.61</v>
      </c>
      <c r="N329" s="65">
        <v>595.96</v>
      </c>
      <c r="O329" s="65">
        <v>993.83</v>
      </c>
      <c r="P329" s="65">
        <v>268.43</v>
      </c>
      <c r="Q329" s="65">
        <v>523.86</v>
      </c>
      <c r="R329" s="65">
        <v>915.85</v>
      </c>
      <c r="S329" s="65">
        <v>222.8</v>
      </c>
      <c r="T329" s="65">
        <v>172.31</v>
      </c>
      <c r="U329" s="65">
        <v>233.86</v>
      </c>
      <c r="V329" s="65">
        <v>75.8</v>
      </c>
      <c r="W329" s="65">
        <v>194.94</v>
      </c>
      <c r="X329" s="65">
        <v>228.93</v>
      </c>
      <c r="Y329" s="65">
        <v>106.13</v>
      </c>
      <c r="Z329" s="65">
        <v>1428.48</v>
      </c>
      <c r="AA329" s="65">
        <v>1715.26</v>
      </c>
      <c r="AB329" s="65">
        <v>1122.23</v>
      </c>
    </row>
    <row r="330" spans="1:28" s="7" customFormat="1">
      <c r="A330" s="65">
        <v>200702</v>
      </c>
      <c r="B330" s="65">
        <v>515.29999999999995</v>
      </c>
      <c r="C330" s="65">
        <v>1064.6099999999999</v>
      </c>
      <c r="D330" s="65">
        <v>225.41</v>
      </c>
      <c r="E330" s="65">
        <v>514.76</v>
      </c>
      <c r="F330" s="65">
        <v>1059.75</v>
      </c>
      <c r="G330" s="65">
        <v>236.88</v>
      </c>
      <c r="H330" s="65">
        <v>453.27</v>
      </c>
      <c r="I330" s="65">
        <v>1007.71</v>
      </c>
      <c r="J330" s="65">
        <v>217.56</v>
      </c>
      <c r="K330" s="65">
        <v>641.35</v>
      </c>
      <c r="L330" s="65">
        <v>1038.1500000000001</v>
      </c>
      <c r="M330" s="65">
        <v>301.10000000000002</v>
      </c>
      <c r="N330" s="65">
        <v>604.84</v>
      </c>
      <c r="O330" s="65">
        <v>1016.03</v>
      </c>
      <c r="P330" s="65">
        <v>269.52999999999997</v>
      </c>
      <c r="Q330" s="65">
        <v>529.54</v>
      </c>
      <c r="R330" s="65">
        <v>935.01</v>
      </c>
      <c r="S330" s="65">
        <v>220.9</v>
      </c>
      <c r="T330" s="65">
        <v>174.31</v>
      </c>
      <c r="U330" s="65">
        <v>238.78</v>
      </c>
      <c r="V330" s="65">
        <v>75.459999999999994</v>
      </c>
      <c r="W330" s="65">
        <v>196.78</v>
      </c>
      <c r="X330" s="65">
        <v>233.68</v>
      </c>
      <c r="Y330" s="65">
        <v>104.1</v>
      </c>
      <c r="Z330" s="65">
        <v>1453.86</v>
      </c>
      <c r="AA330" s="65">
        <v>1763.94</v>
      </c>
      <c r="AB330" s="65">
        <v>1130.29</v>
      </c>
    </row>
    <row r="331" spans="1:28" s="7" customFormat="1">
      <c r="A331" s="65">
        <v>200703</v>
      </c>
      <c r="B331" s="65">
        <v>507.05</v>
      </c>
      <c r="C331" s="65">
        <v>1054.33</v>
      </c>
      <c r="D331" s="65">
        <v>220.3</v>
      </c>
      <c r="E331" s="65">
        <v>506.35</v>
      </c>
      <c r="F331" s="65">
        <v>1049.1500000000001</v>
      </c>
      <c r="G331" s="65">
        <v>231.6</v>
      </c>
      <c r="H331" s="65">
        <v>444.47</v>
      </c>
      <c r="I331" s="65">
        <v>993.63</v>
      </c>
      <c r="J331" s="65">
        <v>212.45</v>
      </c>
      <c r="K331" s="65">
        <v>633.76</v>
      </c>
      <c r="L331" s="65">
        <v>1032.3499999999999</v>
      </c>
      <c r="M331" s="65">
        <v>295.07</v>
      </c>
      <c r="N331" s="65">
        <v>597.26</v>
      </c>
      <c r="O331" s="65">
        <v>1009.48</v>
      </c>
      <c r="P331" s="65">
        <v>263.74</v>
      </c>
      <c r="Q331" s="65">
        <v>522.05999999999995</v>
      </c>
      <c r="R331" s="65">
        <v>927.37</v>
      </c>
      <c r="S331" s="65">
        <v>215.18</v>
      </c>
      <c r="T331" s="65">
        <v>171.64</v>
      </c>
      <c r="U331" s="65">
        <v>236.14</v>
      </c>
      <c r="V331" s="65">
        <v>73.75</v>
      </c>
      <c r="W331" s="65">
        <v>194.47</v>
      </c>
      <c r="X331" s="65">
        <v>232.95</v>
      </c>
      <c r="Y331" s="65">
        <v>100.51</v>
      </c>
      <c r="Z331" s="65">
        <v>1430.6</v>
      </c>
      <c r="AA331" s="65">
        <v>1746.68</v>
      </c>
      <c r="AB331" s="65">
        <v>1105.05</v>
      </c>
    </row>
    <row r="332" spans="1:28" s="7" customFormat="1">
      <c r="A332" s="65">
        <v>200704</v>
      </c>
      <c r="B332" s="65">
        <v>503.41</v>
      </c>
      <c r="C332" s="65">
        <v>1043.6199999999999</v>
      </c>
      <c r="D332" s="65">
        <v>219.41</v>
      </c>
      <c r="E332" s="65">
        <v>502.94</v>
      </c>
      <c r="F332" s="65">
        <v>1036.04</v>
      </c>
      <c r="G332" s="65">
        <v>231.3</v>
      </c>
      <c r="H332" s="65">
        <v>440.28</v>
      </c>
      <c r="I332" s="65">
        <v>976.45</v>
      </c>
      <c r="J332" s="65">
        <v>211.71</v>
      </c>
      <c r="K332" s="65">
        <v>631.96</v>
      </c>
      <c r="L332" s="65">
        <v>1024.9100000000001</v>
      </c>
      <c r="M332" s="65">
        <v>295.94</v>
      </c>
      <c r="N332" s="65">
        <v>594.36</v>
      </c>
      <c r="O332" s="65">
        <v>1004.55</v>
      </c>
      <c r="P332" s="65">
        <v>262.47000000000003</v>
      </c>
      <c r="Q332" s="65">
        <v>517.01</v>
      </c>
      <c r="R332" s="65">
        <v>927.23</v>
      </c>
      <c r="S332" s="65">
        <v>209.01</v>
      </c>
      <c r="T332" s="65">
        <v>170.57</v>
      </c>
      <c r="U332" s="65">
        <v>237.2</v>
      </c>
      <c r="V332" s="65">
        <v>71.900000000000006</v>
      </c>
      <c r="W332" s="65">
        <v>191.24</v>
      </c>
      <c r="X332" s="65">
        <v>231.01</v>
      </c>
      <c r="Y332" s="65">
        <v>96.62</v>
      </c>
      <c r="Z332" s="65">
        <v>1421.05</v>
      </c>
      <c r="AA332" s="65">
        <v>1729.1</v>
      </c>
      <c r="AB332" s="65">
        <v>1101.53</v>
      </c>
    </row>
    <row r="333" spans="1:28" s="7" customFormat="1">
      <c r="A333" s="65">
        <v>200705</v>
      </c>
      <c r="B333" s="65">
        <v>519.14</v>
      </c>
      <c r="C333" s="65">
        <v>1070.9100000000001</v>
      </c>
      <c r="D333" s="65">
        <v>227.44</v>
      </c>
      <c r="E333" s="65">
        <v>521.37</v>
      </c>
      <c r="F333" s="65">
        <v>1069.7</v>
      </c>
      <c r="G333" s="65">
        <v>240.68</v>
      </c>
      <c r="H333" s="65">
        <v>463.01</v>
      </c>
      <c r="I333" s="65">
        <v>1021.72</v>
      </c>
      <c r="J333" s="65">
        <v>223.48</v>
      </c>
      <c r="K333" s="65">
        <v>641.39</v>
      </c>
      <c r="L333" s="65">
        <v>1042.5999999999999</v>
      </c>
      <c r="M333" s="65">
        <v>299.45999999999998</v>
      </c>
      <c r="N333" s="65">
        <v>600.53</v>
      </c>
      <c r="O333" s="65">
        <v>1015.94</v>
      </c>
      <c r="P333" s="65">
        <v>264.83</v>
      </c>
      <c r="Q333" s="65">
        <v>516.78</v>
      </c>
      <c r="R333" s="65">
        <v>926.69</v>
      </c>
      <c r="S333" s="65">
        <v>208.98</v>
      </c>
      <c r="T333" s="65">
        <v>171.05</v>
      </c>
      <c r="U333" s="65">
        <v>237.49</v>
      </c>
      <c r="V333" s="65">
        <v>72.319999999999993</v>
      </c>
      <c r="W333" s="65">
        <v>189.87</v>
      </c>
      <c r="X333" s="65">
        <v>230.13</v>
      </c>
      <c r="Y333" s="65">
        <v>95.02</v>
      </c>
      <c r="Z333" s="65">
        <v>1467.26</v>
      </c>
      <c r="AA333" s="65">
        <v>1776.83</v>
      </c>
      <c r="AB333" s="65">
        <v>1142.8699999999999</v>
      </c>
    </row>
    <row r="334" spans="1:28" s="7" customFormat="1">
      <c r="A334" s="65">
        <v>200706</v>
      </c>
      <c r="B334" s="65">
        <v>525.64</v>
      </c>
      <c r="C334" s="65">
        <v>1082.1199999999999</v>
      </c>
      <c r="D334" s="65">
        <v>230.76</v>
      </c>
      <c r="E334" s="65">
        <v>527.15</v>
      </c>
      <c r="F334" s="65">
        <v>1077.45</v>
      </c>
      <c r="G334" s="65">
        <v>244.21</v>
      </c>
      <c r="H334" s="65">
        <v>466</v>
      </c>
      <c r="I334" s="65">
        <v>1022.68</v>
      </c>
      <c r="J334" s="65">
        <v>225.83</v>
      </c>
      <c r="K334" s="65">
        <v>652.96</v>
      </c>
      <c r="L334" s="65">
        <v>1057.58</v>
      </c>
      <c r="M334" s="65">
        <v>306.29000000000002</v>
      </c>
      <c r="N334" s="65">
        <v>611.91999999999996</v>
      </c>
      <c r="O334" s="65">
        <v>1033.94</v>
      </c>
      <c r="P334" s="65">
        <v>270.33999999999997</v>
      </c>
      <c r="Q334" s="65">
        <v>527.75</v>
      </c>
      <c r="R334" s="65">
        <v>949.43</v>
      </c>
      <c r="S334" s="65">
        <v>211.99</v>
      </c>
      <c r="T334" s="65">
        <v>173.52</v>
      </c>
      <c r="U334" s="65">
        <v>242.01</v>
      </c>
      <c r="V334" s="65">
        <v>72.77</v>
      </c>
      <c r="W334" s="65">
        <v>196.57</v>
      </c>
      <c r="X334" s="65">
        <v>238.07</v>
      </c>
      <c r="Y334" s="65">
        <v>98.6</v>
      </c>
      <c r="Z334" s="65">
        <v>1484.74</v>
      </c>
      <c r="AA334" s="65">
        <v>1793.87</v>
      </c>
      <c r="AB334" s="65">
        <v>1159.1600000000001</v>
      </c>
    </row>
    <row r="335" spans="1:28" s="7" customFormat="1">
      <c r="A335" s="65">
        <v>200707</v>
      </c>
      <c r="B335" s="65">
        <v>505.44</v>
      </c>
      <c r="C335" s="65">
        <v>1038.96</v>
      </c>
      <c r="D335" s="65">
        <v>222.25</v>
      </c>
      <c r="E335" s="65">
        <v>506.66</v>
      </c>
      <c r="F335" s="65">
        <v>1032.78</v>
      </c>
      <c r="G335" s="65">
        <v>235.3</v>
      </c>
      <c r="H335" s="65">
        <v>446.9</v>
      </c>
      <c r="I335" s="65">
        <v>978.43</v>
      </c>
      <c r="J335" s="65">
        <v>216.95</v>
      </c>
      <c r="K335" s="65">
        <v>629.66</v>
      </c>
      <c r="L335" s="65">
        <v>1015.89</v>
      </c>
      <c r="M335" s="65">
        <v>296.83999999999997</v>
      </c>
      <c r="N335" s="65">
        <v>590.07000000000005</v>
      </c>
      <c r="O335" s="65">
        <v>995.32</v>
      </c>
      <c r="P335" s="65">
        <v>261.35000000000002</v>
      </c>
      <c r="Q335" s="65">
        <v>508.87</v>
      </c>
      <c r="R335" s="65">
        <v>917.93</v>
      </c>
      <c r="S335" s="65">
        <v>203.28</v>
      </c>
      <c r="T335" s="65">
        <v>166.91</v>
      </c>
      <c r="U335" s="65">
        <v>232.98</v>
      </c>
      <c r="V335" s="65">
        <v>69.900000000000006</v>
      </c>
      <c r="W335" s="65">
        <v>190.46</v>
      </c>
      <c r="X335" s="65">
        <v>231.91</v>
      </c>
      <c r="Y335" s="65">
        <v>94.11</v>
      </c>
      <c r="Z335" s="65">
        <v>1427.23</v>
      </c>
      <c r="AA335" s="65">
        <v>1720.99</v>
      </c>
      <c r="AB335" s="65">
        <v>1116.47</v>
      </c>
    </row>
    <row r="336" spans="1:28" s="7" customFormat="1">
      <c r="A336" s="65">
        <v>200708</v>
      </c>
      <c r="B336" s="65">
        <v>477.06</v>
      </c>
      <c r="C336" s="65">
        <v>972.83</v>
      </c>
      <c r="D336" s="65">
        <v>211.48</v>
      </c>
      <c r="E336" s="65">
        <v>479.55</v>
      </c>
      <c r="F336" s="65">
        <v>967.71</v>
      </c>
      <c r="G336" s="65">
        <v>224.77</v>
      </c>
      <c r="H336" s="65">
        <v>420.36</v>
      </c>
      <c r="I336" s="65">
        <v>905.83</v>
      </c>
      <c r="J336" s="65">
        <v>206.43</v>
      </c>
      <c r="K336" s="65">
        <v>601.41999999999996</v>
      </c>
      <c r="L336" s="65">
        <v>964.52</v>
      </c>
      <c r="M336" s="65">
        <v>285.7</v>
      </c>
      <c r="N336" s="65">
        <v>558.92999999999995</v>
      </c>
      <c r="O336" s="65">
        <v>939.77</v>
      </c>
      <c r="P336" s="65">
        <v>248.72</v>
      </c>
      <c r="Q336" s="65">
        <v>472.24</v>
      </c>
      <c r="R336" s="65">
        <v>857.01</v>
      </c>
      <c r="S336" s="65">
        <v>186.28</v>
      </c>
      <c r="T336" s="65">
        <v>155.32</v>
      </c>
      <c r="U336" s="65">
        <v>218.15</v>
      </c>
      <c r="V336" s="65">
        <v>64.31</v>
      </c>
      <c r="W336" s="65">
        <v>175.76</v>
      </c>
      <c r="X336" s="65">
        <v>215.39</v>
      </c>
      <c r="Y336" s="65">
        <v>85.27</v>
      </c>
      <c r="Z336" s="65">
        <v>1348.25</v>
      </c>
      <c r="AA336" s="65">
        <v>1612.34</v>
      </c>
      <c r="AB336" s="65">
        <v>1063.4000000000001</v>
      </c>
    </row>
    <row r="337" spans="1:28" s="7" customFormat="1">
      <c r="A337" s="65">
        <v>200709</v>
      </c>
      <c r="B337" s="65">
        <v>482.6</v>
      </c>
      <c r="C337" s="65">
        <v>985.37</v>
      </c>
      <c r="D337" s="65">
        <v>213.67</v>
      </c>
      <c r="E337" s="65">
        <v>486.4</v>
      </c>
      <c r="F337" s="65">
        <v>983.48</v>
      </c>
      <c r="G337" s="65">
        <v>227.57</v>
      </c>
      <c r="H337" s="65">
        <v>426.67</v>
      </c>
      <c r="I337" s="65">
        <v>928.72</v>
      </c>
      <c r="J337" s="65">
        <v>208.01</v>
      </c>
      <c r="K337" s="65">
        <v>609.38</v>
      </c>
      <c r="L337" s="65">
        <v>970.87</v>
      </c>
      <c r="M337" s="65">
        <v>291.89</v>
      </c>
      <c r="N337" s="65">
        <v>563.45000000000005</v>
      </c>
      <c r="O337" s="65">
        <v>943.39</v>
      </c>
      <c r="P337" s="65">
        <v>252.26</v>
      </c>
      <c r="Q337" s="65">
        <v>469.97</v>
      </c>
      <c r="R337" s="65">
        <v>855.48</v>
      </c>
      <c r="S337" s="65">
        <v>184.18</v>
      </c>
      <c r="T337" s="65">
        <v>154.65</v>
      </c>
      <c r="U337" s="65">
        <v>218.24</v>
      </c>
      <c r="V337" s="65">
        <v>63.48</v>
      </c>
      <c r="W337" s="65">
        <v>174.74</v>
      </c>
      <c r="X337" s="65">
        <v>214.18</v>
      </c>
      <c r="Y337" s="65">
        <v>84.73</v>
      </c>
      <c r="Z337" s="65">
        <v>1364.74</v>
      </c>
      <c r="AA337" s="65">
        <v>1634.62</v>
      </c>
      <c r="AB337" s="65">
        <v>1074.74</v>
      </c>
    </row>
    <row r="338" spans="1:28" s="7" customFormat="1">
      <c r="A338" s="65">
        <v>200710</v>
      </c>
      <c r="B338" s="65">
        <v>484.16</v>
      </c>
      <c r="C338" s="65">
        <v>985.57</v>
      </c>
      <c r="D338" s="65">
        <v>215.01</v>
      </c>
      <c r="E338" s="65">
        <v>486.74</v>
      </c>
      <c r="F338" s="65">
        <v>982.94</v>
      </c>
      <c r="G338" s="65">
        <v>227.98</v>
      </c>
      <c r="H338" s="65">
        <v>425.52</v>
      </c>
      <c r="I338" s="65">
        <v>928.47</v>
      </c>
      <c r="J338" s="65">
        <v>207.08</v>
      </c>
      <c r="K338" s="65">
        <v>612.82000000000005</v>
      </c>
      <c r="L338" s="65">
        <v>970.04</v>
      </c>
      <c r="M338" s="65">
        <v>295.89</v>
      </c>
      <c r="N338" s="65">
        <v>568.76</v>
      </c>
      <c r="O338" s="65">
        <v>943.92</v>
      </c>
      <c r="P338" s="65">
        <v>257.85000000000002</v>
      </c>
      <c r="Q338" s="65">
        <v>478.94</v>
      </c>
      <c r="R338" s="65">
        <v>858.48</v>
      </c>
      <c r="S338" s="65">
        <v>193.79</v>
      </c>
      <c r="T338" s="65">
        <v>157.97</v>
      </c>
      <c r="U338" s="65">
        <v>219.65</v>
      </c>
      <c r="V338" s="65">
        <v>66.599999999999994</v>
      </c>
      <c r="W338" s="65">
        <v>177.24</v>
      </c>
      <c r="X338" s="65">
        <v>213.8</v>
      </c>
      <c r="Y338" s="65">
        <v>89.84</v>
      </c>
      <c r="Z338" s="65">
        <v>1368.63</v>
      </c>
      <c r="AA338" s="65">
        <v>1635.1</v>
      </c>
      <c r="AB338" s="65">
        <v>1080.52</v>
      </c>
    </row>
    <row r="339" spans="1:28" s="7" customFormat="1">
      <c r="A339" s="65">
        <v>200711</v>
      </c>
      <c r="B339" s="65">
        <v>457.57</v>
      </c>
      <c r="C339" s="65">
        <v>930.21</v>
      </c>
      <c r="D339" s="65">
        <v>203.47</v>
      </c>
      <c r="E339" s="65">
        <v>460.79</v>
      </c>
      <c r="F339" s="65">
        <v>929.43</v>
      </c>
      <c r="G339" s="65">
        <v>216.06</v>
      </c>
      <c r="H339" s="65">
        <v>403.61</v>
      </c>
      <c r="I339" s="65">
        <v>882.75</v>
      </c>
      <c r="J339" s="65">
        <v>196.08</v>
      </c>
      <c r="K339" s="65">
        <v>578.53</v>
      </c>
      <c r="L339" s="65">
        <v>911.64</v>
      </c>
      <c r="M339" s="65">
        <v>280.87</v>
      </c>
      <c r="N339" s="65">
        <v>535.51</v>
      </c>
      <c r="O339" s="65">
        <v>886.01</v>
      </c>
      <c r="P339" s="65">
        <v>243.82</v>
      </c>
      <c r="Q339" s="65">
        <v>447.92</v>
      </c>
      <c r="R339" s="65">
        <v>803.77</v>
      </c>
      <c r="S339" s="65">
        <v>180.83</v>
      </c>
      <c r="T339" s="65">
        <v>148.22</v>
      </c>
      <c r="U339" s="65">
        <v>206.32</v>
      </c>
      <c r="V339" s="65">
        <v>62.37</v>
      </c>
      <c r="W339" s="65">
        <v>164.64</v>
      </c>
      <c r="X339" s="65">
        <v>199.01</v>
      </c>
      <c r="Y339" s="65">
        <v>83</v>
      </c>
      <c r="Z339" s="65">
        <v>1294.21</v>
      </c>
      <c r="AA339" s="65">
        <v>1544.09</v>
      </c>
      <c r="AB339" s="65">
        <v>1023.12</v>
      </c>
    </row>
    <row r="340" spans="1:28" s="7" customFormat="1">
      <c r="A340" s="65">
        <v>200712</v>
      </c>
      <c r="B340" s="65">
        <v>441.47</v>
      </c>
      <c r="C340" s="65">
        <v>904.03</v>
      </c>
      <c r="D340" s="65">
        <v>194.79</v>
      </c>
      <c r="E340" s="65">
        <v>445.61</v>
      </c>
      <c r="F340" s="65">
        <v>905.99</v>
      </c>
      <c r="G340" s="65">
        <v>207.35</v>
      </c>
      <c r="H340" s="65">
        <v>390.38</v>
      </c>
      <c r="I340" s="65">
        <v>867.31</v>
      </c>
      <c r="J340" s="65">
        <v>187.01</v>
      </c>
      <c r="K340" s="65">
        <v>559.32000000000005</v>
      </c>
      <c r="L340" s="65">
        <v>878.82</v>
      </c>
      <c r="M340" s="65">
        <v>272.39999999999998</v>
      </c>
      <c r="N340" s="65">
        <v>515.32000000000005</v>
      </c>
      <c r="O340" s="65">
        <v>852.88</v>
      </c>
      <c r="P340" s="65">
        <v>234.53</v>
      </c>
      <c r="Q340" s="65">
        <v>426.85</v>
      </c>
      <c r="R340" s="65">
        <v>771.89</v>
      </c>
      <c r="S340" s="65">
        <v>169.78</v>
      </c>
      <c r="T340" s="65">
        <v>141.33000000000001</v>
      </c>
      <c r="U340" s="65">
        <v>198.25</v>
      </c>
      <c r="V340" s="65">
        <v>58.73</v>
      </c>
      <c r="W340" s="65">
        <v>156.71</v>
      </c>
      <c r="X340" s="65">
        <v>190.92</v>
      </c>
      <c r="Y340" s="65">
        <v>77.239999999999995</v>
      </c>
      <c r="Z340" s="65">
        <v>1248.98</v>
      </c>
      <c r="AA340" s="65">
        <v>1501.17</v>
      </c>
      <c r="AB340" s="65">
        <v>979.74</v>
      </c>
    </row>
    <row r="341" spans="1:28" s="7" customFormat="1">
      <c r="A341" s="65">
        <v>200801</v>
      </c>
      <c r="B341" s="65">
        <v>401.28</v>
      </c>
      <c r="C341" s="65">
        <v>835.08</v>
      </c>
      <c r="D341" s="65">
        <v>173.95</v>
      </c>
      <c r="E341" s="65">
        <v>404.69</v>
      </c>
      <c r="F341" s="65">
        <v>836.63</v>
      </c>
      <c r="G341" s="65">
        <v>185.22</v>
      </c>
      <c r="H341" s="65">
        <v>356.18</v>
      </c>
      <c r="I341" s="65">
        <v>801.77</v>
      </c>
      <c r="J341" s="65">
        <v>168.57</v>
      </c>
      <c r="K341" s="65">
        <v>504.27</v>
      </c>
      <c r="L341" s="65">
        <v>810.28</v>
      </c>
      <c r="M341" s="65">
        <v>239.59</v>
      </c>
      <c r="N341" s="65">
        <v>466.55</v>
      </c>
      <c r="O341" s="65">
        <v>787.3</v>
      </c>
      <c r="P341" s="65">
        <v>206.93</v>
      </c>
      <c r="Q341" s="65">
        <v>389.82</v>
      </c>
      <c r="R341" s="65">
        <v>713.92</v>
      </c>
      <c r="S341" s="65">
        <v>151.19999999999999</v>
      </c>
      <c r="T341" s="65">
        <v>129.37</v>
      </c>
      <c r="U341" s="65">
        <v>184.55</v>
      </c>
      <c r="V341" s="65">
        <v>52.26</v>
      </c>
      <c r="W341" s="65">
        <v>142.41</v>
      </c>
      <c r="X341" s="65">
        <v>174.57</v>
      </c>
      <c r="Y341" s="65">
        <v>68.94</v>
      </c>
      <c r="Z341" s="65">
        <v>1135.05</v>
      </c>
      <c r="AA341" s="65">
        <v>1387.1</v>
      </c>
      <c r="AB341" s="65">
        <v>874.56</v>
      </c>
    </row>
    <row r="342" spans="1:28" s="7" customFormat="1">
      <c r="A342" s="65">
        <v>200802</v>
      </c>
      <c r="B342" s="65">
        <v>395.48</v>
      </c>
      <c r="C342" s="65">
        <v>815.99</v>
      </c>
      <c r="D342" s="65">
        <v>173.06</v>
      </c>
      <c r="E342" s="65">
        <v>398.56</v>
      </c>
      <c r="F342" s="65">
        <v>816.6</v>
      </c>
      <c r="G342" s="65">
        <v>184.05</v>
      </c>
      <c r="H342" s="65">
        <v>351.44</v>
      </c>
      <c r="I342" s="65">
        <v>778.05</v>
      </c>
      <c r="J342" s="65">
        <v>168.89</v>
      </c>
      <c r="K342" s="65">
        <v>495.17</v>
      </c>
      <c r="L342" s="65">
        <v>797.45</v>
      </c>
      <c r="M342" s="65">
        <v>234.66</v>
      </c>
      <c r="N342" s="65">
        <v>459.22</v>
      </c>
      <c r="O342" s="65">
        <v>774.03</v>
      </c>
      <c r="P342" s="65">
        <v>204</v>
      </c>
      <c r="Q342" s="65">
        <v>385.6</v>
      </c>
      <c r="R342" s="65">
        <v>700.69</v>
      </c>
      <c r="S342" s="65">
        <v>151.91</v>
      </c>
      <c r="T342" s="65">
        <v>127.65</v>
      </c>
      <c r="U342" s="65">
        <v>180.22</v>
      </c>
      <c r="V342" s="65">
        <v>52.48</v>
      </c>
      <c r="W342" s="65">
        <v>141.62</v>
      </c>
      <c r="X342" s="65">
        <v>172.87</v>
      </c>
      <c r="Y342" s="65">
        <v>69.42</v>
      </c>
      <c r="Z342" s="65">
        <v>1118.1600000000001</v>
      </c>
      <c r="AA342" s="65">
        <v>1354.5</v>
      </c>
      <c r="AB342" s="65">
        <v>869.8</v>
      </c>
    </row>
    <row r="343" spans="1:28" s="7" customFormat="1">
      <c r="A343" s="65">
        <v>200803</v>
      </c>
      <c r="B343" s="65">
        <v>365.77</v>
      </c>
      <c r="C343" s="65">
        <v>755.43</v>
      </c>
      <c r="D343" s="65">
        <v>159.9</v>
      </c>
      <c r="E343" s="65">
        <v>366.04</v>
      </c>
      <c r="F343" s="65">
        <v>747.42</v>
      </c>
      <c r="G343" s="65">
        <v>169.6</v>
      </c>
      <c r="H343" s="65">
        <v>319.39999999999998</v>
      </c>
      <c r="I343" s="65">
        <v>701.87</v>
      </c>
      <c r="J343" s="65">
        <v>154.52000000000001</v>
      </c>
      <c r="K343" s="65">
        <v>462.26</v>
      </c>
      <c r="L343" s="65">
        <v>744.78</v>
      </c>
      <c r="M343" s="65">
        <v>218.95</v>
      </c>
      <c r="N343" s="65">
        <v>432.57</v>
      </c>
      <c r="O343" s="65">
        <v>732.71</v>
      </c>
      <c r="P343" s="65">
        <v>190.89</v>
      </c>
      <c r="Q343" s="65">
        <v>369.92</v>
      </c>
      <c r="R343" s="65">
        <v>677.86</v>
      </c>
      <c r="S343" s="65">
        <v>143.33000000000001</v>
      </c>
      <c r="T343" s="65">
        <v>122.44</v>
      </c>
      <c r="U343" s="65">
        <v>174.55</v>
      </c>
      <c r="V343" s="65">
        <v>49.52</v>
      </c>
      <c r="W343" s="65">
        <v>135.91</v>
      </c>
      <c r="X343" s="65">
        <v>166.91</v>
      </c>
      <c r="Y343" s="65">
        <v>65.44</v>
      </c>
      <c r="Z343" s="65">
        <v>1033.44</v>
      </c>
      <c r="AA343" s="65">
        <v>1252.48</v>
      </c>
      <c r="AB343" s="65">
        <v>803.48</v>
      </c>
    </row>
    <row r="344" spans="1:28" s="7" customFormat="1">
      <c r="A344" s="65">
        <v>200804</v>
      </c>
      <c r="B344" s="65">
        <v>408.71</v>
      </c>
      <c r="C344" s="65">
        <v>849.5</v>
      </c>
      <c r="D344" s="65">
        <v>177.41</v>
      </c>
      <c r="E344" s="65">
        <v>412.66</v>
      </c>
      <c r="F344" s="65">
        <v>851.57</v>
      </c>
      <c r="G344" s="65">
        <v>189.22</v>
      </c>
      <c r="H344" s="65">
        <v>367.91</v>
      </c>
      <c r="I344" s="65">
        <v>819.42</v>
      </c>
      <c r="J344" s="65">
        <v>175.84</v>
      </c>
      <c r="K344" s="65">
        <v>503.76</v>
      </c>
      <c r="L344" s="65">
        <v>819.99</v>
      </c>
      <c r="M344" s="65">
        <v>235.85</v>
      </c>
      <c r="N344" s="65">
        <v>468.04</v>
      </c>
      <c r="O344" s="65">
        <v>797.56</v>
      </c>
      <c r="P344" s="65">
        <v>204.86</v>
      </c>
      <c r="Q344" s="65">
        <v>394.43</v>
      </c>
      <c r="R344" s="65">
        <v>724.34</v>
      </c>
      <c r="S344" s="65">
        <v>152.13999999999999</v>
      </c>
      <c r="T344" s="65">
        <v>131.78</v>
      </c>
      <c r="U344" s="65">
        <v>188.49</v>
      </c>
      <c r="V344" s="65">
        <v>52.99</v>
      </c>
      <c r="W344" s="65">
        <v>142.06</v>
      </c>
      <c r="X344" s="65">
        <v>175.02</v>
      </c>
      <c r="Y344" s="65">
        <v>67.75</v>
      </c>
      <c r="Z344" s="65">
        <v>1156.7</v>
      </c>
      <c r="AA344" s="65">
        <v>1412.2</v>
      </c>
      <c r="AB344" s="65">
        <v>892.2</v>
      </c>
    </row>
    <row r="345" spans="1:28" s="7" customFormat="1">
      <c r="A345" s="65">
        <v>200805</v>
      </c>
      <c r="B345" s="65">
        <v>423.8</v>
      </c>
      <c r="C345" s="65">
        <v>870.9</v>
      </c>
      <c r="D345" s="65">
        <v>186.28</v>
      </c>
      <c r="E345" s="65">
        <v>427.73</v>
      </c>
      <c r="F345" s="65">
        <v>869.28</v>
      </c>
      <c r="G345" s="65">
        <v>199.09</v>
      </c>
      <c r="H345" s="65">
        <v>381.99</v>
      </c>
      <c r="I345" s="65">
        <v>838.47</v>
      </c>
      <c r="J345" s="65">
        <v>184.98</v>
      </c>
      <c r="K345" s="65">
        <v>520.72</v>
      </c>
      <c r="L345" s="65">
        <v>834.14</v>
      </c>
      <c r="M345" s="65">
        <v>248.25</v>
      </c>
      <c r="N345" s="65">
        <v>484.65</v>
      </c>
      <c r="O345" s="65">
        <v>819.05</v>
      </c>
      <c r="P345" s="65">
        <v>214.53</v>
      </c>
      <c r="Q345" s="65">
        <v>409.9</v>
      </c>
      <c r="R345" s="65">
        <v>755.43</v>
      </c>
      <c r="S345" s="65">
        <v>156.94999999999999</v>
      </c>
      <c r="T345" s="65">
        <v>135.88999999999999</v>
      </c>
      <c r="U345" s="65">
        <v>194.88</v>
      </c>
      <c r="V345" s="65">
        <v>54.39</v>
      </c>
      <c r="W345" s="65">
        <v>150.1</v>
      </c>
      <c r="X345" s="65">
        <v>185.41</v>
      </c>
      <c r="Y345" s="65">
        <v>71.010000000000005</v>
      </c>
      <c r="Z345" s="65">
        <v>1198.8399999999999</v>
      </c>
      <c r="AA345" s="65">
        <v>1446.16</v>
      </c>
      <c r="AB345" s="65">
        <v>936.75</v>
      </c>
    </row>
    <row r="346" spans="1:28" s="7" customFormat="1">
      <c r="A346" s="65">
        <v>200806</v>
      </c>
      <c r="B346" s="65">
        <v>397.36</v>
      </c>
      <c r="C346" s="65">
        <v>820.48</v>
      </c>
      <c r="D346" s="65">
        <v>173.75</v>
      </c>
      <c r="E346" s="65">
        <v>400.26</v>
      </c>
      <c r="F346" s="65">
        <v>815.94</v>
      </c>
      <c r="G346" s="65">
        <v>185.76</v>
      </c>
      <c r="H346" s="65">
        <v>358</v>
      </c>
      <c r="I346" s="65">
        <v>789.92</v>
      </c>
      <c r="J346" s="65">
        <v>172.56</v>
      </c>
      <c r="K346" s="65">
        <v>486.1</v>
      </c>
      <c r="L346" s="65">
        <v>778.76</v>
      </c>
      <c r="M346" s="65">
        <v>231.71</v>
      </c>
      <c r="N346" s="65">
        <v>454.62</v>
      </c>
      <c r="O346" s="65">
        <v>771.64</v>
      </c>
      <c r="P346" s="65">
        <v>200.06</v>
      </c>
      <c r="Q346" s="65">
        <v>388.34</v>
      </c>
      <c r="R346" s="65">
        <v>722.01</v>
      </c>
      <c r="S346" s="65">
        <v>145.97</v>
      </c>
      <c r="T346" s="65">
        <v>128.43</v>
      </c>
      <c r="U346" s="65">
        <v>185.73</v>
      </c>
      <c r="V346" s="65">
        <v>50.65</v>
      </c>
      <c r="W346" s="65">
        <v>142.91999999999999</v>
      </c>
      <c r="X346" s="65">
        <v>178.1</v>
      </c>
      <c r="Y346" s="65">
        <v>65.78</v>
      </c>
      <c r="Z346" s="65">
        <v>1123.24</v>
      </c>
      <c r="AA346" s="65">
        <v>1360.63</v>
      </c>
      <c r="AB346" s="65">
        <v>873.77</v>
      </c>
    </row>
    <row r="347" spans="1:28" s="7" customFormat="1">
      <c r="A347" s="65">
        <v>200807</v>
      </c>
      <c r="B347" s="65">
        <v>391.76</v>
      </c>
      <c r="C347" s="65">
        <v>818.69</v>
      </c>
      <c r="D347" s="65">
        <v>169.03</v>
      </c>
      <c r="E347" s="65">
        <v>394.24</v>
      </c>
      <c r="F347" s="65">
        <v>814.23</v>
      </c>
      <c r="G347" s="65">
        <v>180.62</v>
      </c>
      <c r="H347" s="65">
        <v>352.66</v>
      </c>
      <c r="I347" s="65">
        <v>789.37</v>
      </c>
      <c r="J347" s="65">
        <v>167.78</v>
      </c>
      <c r="K347" s="65">
        <v>478.69</v>
      </c>
      <c r="L347" s="65">
        <v>775.53</v>
      </c>
      <c r="M347" s="65">
        <v>225.32</v>
      </c>
      <c r="N347" s="65">
        <v>448.64</v>
      </c>
      <c r="O347" s="65">
        <v>768.92</v>
      </c>
      <c r="P347" s="65">
        <v>194.8</v>
      </c>
      <c r="Q347" s="65">
        <v>384.87</v>
      </c>
      <c r="R347" s="65">
        <v>720.17</v>
      </c>
      <c r="S347" s="65">
        <v>142.66999999999999</v>
      </c>
      <c r="T347" s="65">
        <v>127.46</v>
      </c>
      <c r="U347" s="65">
        <v>185.91</v>
      </c>
      <c r="V347" s="65">
        <v>49.49</v>
      </c>
      <c r="W347" s="65">
        <v>141.24</v>
      </c>
      <c r="X347" s="65">
        <v>176.54</v>
      </c>
      <c r="Y347" s="65">
        <v>64.38</v>
      </c>
      <c r="Z347" s="65">
        <v>1107.53</v>
      </c>
      <c r="AA347" s="65">
        <v>1358.33</v>
      </c>
      <c r="AB347" s="65">
        <v>850.04</v>
      </c>
    </row>
    <row r="348" spans="1:28" s="7" customFormat="1">
      <c r="A348" s="65">
        <v>200808</v>
      </c>
      <c r="B348" s="65">
        <v>377.71</v>
      </c>
      <c r="C348" s="65">
        <v>791.61</v>
      </c>
      <c r="D348" s="65">
        <v>162.44</v>
      </c>
      <c r="E348" s="65">
        <v>380.09</v>
      </c>
      <c r="F348" s="65">
        <v>787.08</v>
      </c>
      <c r="G348" s="65">
        <v>173.68</v>
      </c>
      <c r="H348" s="65">
        <v>339.17</v>
      </c>
      <c r="I348" s="65">
        <v>762.86</v>
      </c>
      <c r="J348" s="65">
        <v>160.65</v>
      </c>
      <c r="K348" s="65">
        <v>463.32</v>
      </c>
      <c r="L348" s="65">
        <v>749.94</v>
      </c>
      <c r="M348" s="65">
        <v>218.32</v>
      </c>
      <c r="N348" s="65">
        <v>433.7</v>
      </c>
      <c r="O348" s="65">
        <v>743.84</v>
      </c>
      <c r="P348" s="65">
        <v>188.12</v>
      </c>
      <c r="Q348" s="65">
        <v>371.11</v>
      </c>
      <c r="R348" s="65">
        <v>697.12</v>
      </c>
      <c r="S348" s="65">
        <v>136.38999999999999</v>
      </c>
      <c r="T348" s="65">
        <v>123.68</v>
      </c>
      <c r="U348" s="65">
        <v>181.16</v>
      </c>
      <c r="V348" s="65">
        <v>47.64</v>
      </c>
      <c r="W348" s="65">
        <v>134.38999999999999</v>
      </c>
      <c r="X348" s="65">
        <v>168.87</v>
      </c>
      <c r="Y348" s="65">
        <v>60.2</v>
      </c>
      <c r="Z348" s="65">
        <v>1068.31</v>
      </c>
      <c r="AA348" s="65">
        <v>1314.09</v>
      </c>
      <c r="AB348" s="65">
        <v>817.28</v>
      </c>
    </row>
    <row r="349" spans="1:28" s="7" customFormat="1">
      <c r="A349" s="65">
        <v>200809</v>
      </c>
      <c r="B349" s="65">
        <v>328.9</v>
      </c>
      <c r="C349" s="65">
        <v>710.46</v>
      </c>
      <c r="D349" s="65">
        <v>136.55000000000001</v>
      </c>
      <c r="E349" s="65">
        <v>329.8</v>
      </c>
      <c r="F349" s="65">
        <v>706.36</v>
      </c>
      <c r="G349" s="65">
        <v>145.52000000000001</v>
      </c>
      <c r="H349" s="65">
        <v>291.63</v>
      </c>
      <c r="I349" s="65">
        <v>686.66</v>
      </c>
      <c r="J349" s="65">
        <v>132.09</v>
      </c>
      <c r="K349" s="65">
        <v>407.93</v>
      </c>
      <c r="L349" s="65">
        <v>670.08</v>
      </c>
      <c r="M349" s="65">
        <v>188.99</v>
      </c>
      <c r="N349" s="65">
        <v>382.82</v>
      </c>
      <c r="O349" s="65">
        <v>665.83</v>
      </c>
      <c r="P349" s="65">
        <v>162.79</v>
      </c>
      <c r="Q349" s="65">
        <v>329.3</v>
      </c>
      <c r="R349" s="65">
        <v>625.76</v>
      </c>
      <c r="S349" s="65">
        <v>117.9</v>
      </c>
      <c r="T349" s="65">
        <v>109.87</v>
      </c>
      <c r="U349" s="65">
        <v>163.16</v>
      </c>
      <c r="V349" s="65">
        <v>41.22</v>
      </c>
      <c r="W349" s="65">
        <v>118.96</v>
      </c>
      <c r="X349" s="65">
        <v>150.68</v>
      </c>
      <c r="Y349" s="65">
        <v>51.88</v>
      </c>
      <c r="Z349" s="65">
        <v>929.89</v>
      </c>
      <c r="AA349" s="65">
        <v>1179.42</v>
      </c>
      <c r="AB349" s="65">
        <v>686.88</v>
      </c>
    </row>
    <row r="350" spans="1:28" s="7" customFormat="1">
      <c r="A350" s="65">
        <v>200810</v>
      </c>
      <c r="B350" s="65">
        <v>262.58</v>
      </c>
      <c r="C350" s="65">
        <v>568.05999999999995</v>
      </c>
      <c r="D350" s="65">
        <v>108.81</v>
      </c>
      <c r="E350" s="65">
        <v>260.91000000000003</v>
      </c>
      <c r="F350" s="65">
        <v>555.16999999999996</v>
      </c>
      <c r="G350" s="65">
        <v>115.93</v>
      </c>
      <c r="H350" s="65">
        <v>231.39</v>
      </c>
      <c r="I350" s="65">
        <v>531.21</v>
      </c>
      <c r="J350" s="65">
        <v>107.48</v>
      </c>
      <c r="K350" s="65">
        <v>321.23</v>
      </c>
      <c r="L350" s="65">
        <v>538.9</v>
      </c>
      <c r="M350" s="65">
        <v>145.13999999999999</v>
      </c>
      <c r="N350" s="65">
        <v>307.61</v>
      </c>
      <c r="O350" s="65">
        <v>548.01</v>
      </c>
      <c r="P350" s="65">
        <v>126.23</v>
      </c>
      <c r="Q350" s="65">
        <v>275.37</v>
      </c>
      <c r="R350" s="65">
        <v>533.54999999999995</v>
      </c>
      <c r="S350" s="65">
        <v>94.14</v>
      </c>
      <c r="T350" s="65">
        <v>90.48</v>
      </c>
      <c r="U350" s="65">
        <v>136.78</v>
      </c>
      <c r="V350" s="65">
        <v>32.75</v>
      </c>
      <c r="W350" s="65">
        <v>102.73</v>
      </c>
      <c r="X350" s="65">
        <v>132.44</v>
      </c>
      <c r="Y350" s="65">
        <v>42.08</v>
      </c>
      <c r="Z350" s="65">
        <v>740.8</v>
      </c>
      <c r="AA350" s="65">
        <v>939.73</v>
      </c>
      <c r="AB350" s="65">
        <v>547.11</v>
      </c>
    </row>
    <row r="351" spans="1:28" s="7" customFormat="1">
      <c r="A351" s="65">
        <v>200811</v>
      </c>
      <c r="B351" s="65">
        <v>253.27</v>
      </c>
      <c r="C351" s="65">
        <v>548.12</v>
      </c>
      <c r="D351" s="65">
        <v>104.91</v>
      </c>
      <c r="E351" s="65">
        <v>249.37</v>
      </c>
      <c r="F351" s="65">
        <v>529.34</v>
      </c>
      <c r="G351" s="65">
        <v>111.08</v>
      </c>
      <c r="H351" s="65">
        <v>213.78</v>
      </c>
      <c r="I351" s="65">
        <v>487.29</v>
      </c>
      <c r="J351" s="65">
        <v>99.99</v>
      </c>
      <c r="K351" s="65">
        <v>323.27</v>
      </c>
      <c r="L351" s="65">
        <v>541.55999999999995</v>
      </c>
      <c r="M351" s="65">
        <v>146.31</v>
      </c>
      <c r="N351" s="65">
        <v>309.76</v>
      </c>
      <c r="O351" s="65">
        <v>550.96</v>
      </c>
      <c r="P351" s="65">
        <v>127.42</v>
      </c>
      <c r="Q351" s="65">
        <v>277.63</v>
      </c>
      <c r="R351" s="65">
        <v>536.77</v>
      </c>
      <c r="S351" s="65">
        <v>95.41</v>
      </c>
      <c r="T351" s="65">
        <v>91.1</v>
      </c>
      <c r="U351" s="65">
        <v>137.56</v>
      </c>
      <c r="V351" s="65">
        <v>33.06</v>
      </c>
      <c r="W351" s="65">
        <v>103.85</v>
      </c>
      <c r="X351" s="65">
        <v>133.31</v>
      </c>
      <c r="Y351" s="65">
        <v>43.2</v>
      </c>
      <c r="Z351" s="65">
        <v>713.68</v>
      </c>
      <c r="AA351" s="65">
        <v>905.36</v>
      </c>
      <c r="AB351" s="65">
        <v>527.05999999999995</v>
      </c>
    </row>
    <row r="352" spans="1:28" s="7" customFormat="1">
      <c r="A352" s="65">
        <v>200812</v>
      </c>
      <c r="B352" s="65">
        <v>260.86</v>
      </c>
      <c r="C352" s="65">
        <v>560.64</v>
      </c>
      <c r="D352" s="65">
        <v>108.76</v>
      </c>
      <c r="E352" s="65">
        <v>256.98</v>
      </c>
      <c r="F352" s="65">
        <v>540.04</v>
      </c>
      <c r="G352" s="65">
        <v>115.36</v>
      </c>
      <c r="H352" s="65">
        <v>218.65</v>
      </c>
      <c r="I352" s="65">
        <v>489.77</v>
      </c>
      <c r="J352" s="65">
        <v>103.26</v>
      </c>
      <c r="K352" s="65">
        <v>336.16</v>
      </c>
      <c r="L352" s="65">
        <v>559.22</v>
      </c>
      <c r="M352" s="65">
        <v>153.36000000000001</v>
      </c>
      <c r="N352" s="65">
        <v>320.93</v>
      </c>
      <c r="O352" s="65">
        <v>568.57000000000005</v>
      </c>
      <c r="P352" s="65">
        <v>132.77000000000001</v>
      </c>
      <c r="Q352" s="65">
        <v>285.20999999999998</v>
      </c>
      <c r="R352" s="65">
        <v>553.35</v>
      </c>
      <c r="S352" s="65">
        <v>97.11</v>
      </c>
      <c r="T352" s="65">
        <v>93.45</v>
      </c>
      <c r="U352" s="65">
        <v>142.08000000000001</v>
      </c>
      <c r="V352" s="65">
        <v>33.36</v>
      </c>
      <c r="W352" s="65">
        <v>106.99</v>
      </c>
      <c r="X352" s="65">
        <v>136.99</v>
      </c>
      <c r="Y352" s="65">
        <v>44.92</v>
      </c>
      <c r="Z352" s="65">
        <v>734.91</v>
      </c>
      <c r="AA352" s="65">
        <v>925.4</v>
      </c>
      <c r="AB352" s="65">
        <v>546.44000000000005</v>
      </c>
    </row>
    <row r="353" spans="1:28" s="7" customFormat="1">
      <c r="A353" s="65">
        <v>200901</v>
      </c>
      <c r="B353" s="65">
        <v>241.1</v>
      </c>
      <c r="C353" s="65">
        <v>528.87</v>
      </c>
      <c r="D353" s="65">
        <v>98.58</v>
      </c>
      <c r="E353" s="65">
        <v>236.99</v>
      </c>
      <c r="F353" s="65">
        <v>510.93</v>
      </c>
      <c r="G353" s="65">
        <v>104.27</v>
      </c>
      <c r="H353" s="65">
        <v>201.2</v>
      </c>
      <c r="I353" s="65">
        <v>471.24</v>
      </c>
      <c r="J353" s="65">
        <v>92.65</v>
      </c>
      <c r="K353" s="65">
        <v>310.82</v>
      </c>
      <c r="L353" s="65">
        <v>521.9</v>
      </c>
      <c r="M353" s="65">
        <v>140.30000000000001</v>
      </c>
      <c r="N353" s="65">
        <v>297.70999999999998</v>
      </c>
      <c r="O353" s="65">
        <v>530.98</v>
      </c>
      <c r="P353" s="65">
        <v>121.97</v>
      </c>
      <c r="Q353" s="65">
        <v>266.58</v>
      </c>
      <c r="R353" s="65">
        <v>517.35</v>
      </c>
      <c r="S353" s="65">
        <v>90.7</v>
      </c>
      <c r="T353" s="65">
        <v>86.41</v>
      </c>
      <c r="U353" s="65">
        <v>131.55000000000001</v>
      </c>
      <c r="V353" s="65">
        <v>30.75</v>
      </c>
      <c r="W353" s="65">
        <v>101.97</v>
      </c>
      <c r="X353" s="65">
        <v>130.15</v>
      </c>
      <c r="Y353" s="65">
        <v>43.28</v>
      </c>
      <c r="Z353" s="65">
        <v>678.76</v>
      </c>
      <c r="AA353" s="65">
        <v>872.54</v>
      </c>
      <c r="AB353" s="65">
        <v>495.09</v>
      </c>
    </row>
    <row r="354" spans="1:28" s="7" customFormat="1">
      <c r="A354" s="65">
        <v>200902</v>
      </c>
      <c r="B354" s="65">
        <v>229.84</v>
      </c>
      <c r="C354" s="65">
        <v>513.78</v>
      </c>
      <c r="D354" s="65">
        <v>92.24</v>
      </c>
      <c r="E354" s="65">
        <v>226.34</v>
      </c>
      <c r="F354" s="65">
        <v>500.16</v>
      </c>
      <c r="G354" s="65">
        <v>97.59</v>
      </c>
      <c r="H354" s="65">
        <v>191.64</v>
      </c>
      <c r="I354" s="65">
        <v>468.34</v>
      </c>
      <c r="J354" s="65">
        <v>85.98</v>
      </c>
      <c r="K354" s="65">
        <v>297.83</v>
      </c>
      <c r="L354" s="65">
        <v>504.5</v>
      </c>
      <c r="M354" s="65">
        <v>133.07</v>
      </c>
      <c r="N354" s="65">
        <v>284.01</v>
      </c>
      <c r="O354" s="65">
        <v>509.68</v>
      </c>
      <c r="P354" s="65">
        <v>115.31</v>
      </c>
      <c r="Q354" s="65">
        <v>251.73</v>
      </c>
      <c r="R354" s="65">
        <v>490.67</v>
      </c>
      <c r="S354" s="65">
        <v>84.64</v>
      </c>
      <c r="T354" s="65">
        <v>81.7</v>
      </c>
      <c r="U354" s="65">
        <v>125.11</v>
      </c>
      <c r="V354" s="65">
        <v>28.67</v>
      </c>
      <c r="W354" s="65">
        <v>96.07</v>
      </c>
      <c r="X354" s="65">
        <v>122.89</v>
      </c>
      <c r="Y354" s="65">
        <v>40.47</v>
      </c>
      <c r="Z354" s="65">
        <v>647.26</v>
      </c>
      <c r="AA354" s="65">
        <v>848.8</v>
      </c>
      <c r="AB354" s="65">
        <v>463.11</v>
      </c>
    </row>
    <row r="355" spans="1:28" s="7" customFormat="1">
      <c r="A355" s="65">
        <v>200903</v>
      </c>
      <c r="B355" s="65">
        <v>237.32</v>
      </c>
      <c r="C355" s="65">
        <v>536.28</v>
      </c>
      <c r="D355" s="65">
        <v>94.19</v>
      </c>
      <c r="E355" s="65">
        <v>232.89</v>
      </c>
      <c r="F355" s="65">
        <v>519.83000000000004</v>
      </c>
      <c r="G355" s="65">
        <v>99.56</v>
      </c>
      <c r="H355" s="65">
        <v>193.6</v>
      </c>
      <c r="I355" s="65">
        <v>472.8</v>
      </c>
      <c r="J355" s="65">
        <v>86.9</v>
      </c>
      <c r="K355" s="65">
        <v>313</v>
      </c>
      <c r="L355" s="65">
        <v>537.04999999999995</v>
      </c>
      <c r="M355" s="65">
        <v>137.72</v>
      </c>
      <c r="N355" s="65">
        <v>298.45999999999998</v>
      </c>
      <c r="O355" s="65">
        <v>541.35</v>
      </c>
      <c r="P355" s="65">
        <v>119.24</v>
      </c>
      <c r="Q355" s="65">
        <v>264.5</v>
      </c>
      <c r="R355" s="65">
        <v>519.15</v>
      </c>
      <c r="S355" s="65">
        <v>87.24</v>
      </c>
      <c r="T355" s="65">
        <v>86.36</v>
      </c>
      <c r="U355" s="65">
        <v>133.15</v>
      </c>
      <c r="V355" s="65">
        <v>29.8</v>
      </c>
      <c r="W355" s="65">
        <v>99.86</v>
      </c>
      <c r="X355" s="65">
        <v>128.77000000000001</v>
      </c>
      <c r="Y355" s="65">
        <v>40.9</v>
      </c>
      <c r="Z355" s="65">
        <v>668.16</v>
      </c>
      <c r="AA355" s="65">
        <v>885.84</v>
      </c>
      <c r="AB355" s="65">
        <v>472.9</v>
      </c>
    </row>
    <row r="356" spans="1:28" s="7" customFormat="1">
      <c r="A356" s="65">
        <v>200904</v>
      </c>
      <c r="B356" s="65">
        <v>256.76</v>
      </c>
      <c r="C356" s="65">
        <v>597.20000000000005</v>
      </c>
      <c r="D356" s="65">
        <v>98.84</v>
      </c>
      <c r="E356" s="65">
        <v>253.14</v>
      </c>
      <c r="F356" s="65">
        <v>586.98</v>
      </c>
      <c r="G356" s="65">
        <v>104.62</v>
      </c>
      <c r="H356" s="65">
        <v>213.51</v>
      </c>
      <c r="I356" s="65">
        <v>553.02</v>
      </c>
      <c r="J356" s="65">
        <v>92.19</v>
      </c>
      <c r="K356" s="65">
        <v>334.55</v>
      </c>
      <c r="L356" s="65">
        <v>588.98</v>
      </c>
      <c r="M356" s="65">
        <v>142.57</v>
      </c>
      <c r="N356" s="65">
        <v>317.93</v>
      </c>
      <c r="O356" s="65">
        <v>587.39</v>
      </c>
      <c r="P356" s="65">
        <v>123.42</v>
      </c>
      <c r="Q356" s="65">
        <v>279.52</v>
      </c>
      <c r="R356" s="65">
        <v>552.76</v>
      </c>
      <c r="S356" s="65">
        <v>90.25</v>
      </c>
      <c r="T356" s="65">
        <v>91.53</v>
      </c>
      <c r="U356" s="65">
        <v>142.43</v>
      </c>
      <c r="V356" s="65">
        <v>30.87</v>
      </c>
      <c r="W356" s="65">
        <v>104.97</v>
      </c>
      <c r="X356" s="65">
        <v>136.05000000000001</v>
      </c>
      <c r="Y356" s="65">
        <v>42.18</v>
      </c>
      <c r="Z356" s="65">
        <v>723.72</v>
      </c>
      <c r="AA356" s="65">
        <v>988.96</v>
      </c>
      <c r="AB356" s="65">
        <v>496.43</v>
      </c>
    </row>
    <row r="357" spans="1:28" s="7" customFormat="1">
      <c r="A357" s="65">
        <v>200905</v>
      </c>
      <c r="B357" s="65">
        <v>275.10000000000002</v>
      </c>
      <c r="C357" s="65">
        <v>637.27</v>
      </c>
      <c r="D357" s="65">
        <v>106.37</v>
      </c>
      <c r="E357" s="65">
        <v>270.23</v>
      </c>
      <c r="F357" s="65">
        <v>622.32000000000005</v>
      </c>
      <c r="G357" s="65">
        <v>112.38</v>
      </c>
      <c r="H357" s="65">
        <v>226.36</v>
      </c>
      <c r="I357" s="65">
        <v>570.78</v>
      </c>
      <c r="J357" s="65">
        <v>99.53</v>
      </c>
      <c r="K357" s="65">
        <v>360.01</v>
      </c>
      <c r="L357" s="65">
        <v>638.59</v>
      </c>
      <c r="M357" s="65">
        <v>151.94</v>
      </c>
      <c r="N357" s="65">
        <v>343.61</v>
      </c>
      <c r="O357" s="65">
        <v>638.08000000000004</v>
      </c>
      <c r="P357" s="65">
        <v>132.30000000000001</v>
      </c>
      <c r="Q357" s="65">
        <v>305.17</v>
      </c>
      <c r="R357" s="65">
        <v>602.52</v>
      </c>
      <c r="S357" s="65">
        <v>98.99</v>
      </c>
      <c r="T357" s="65">
        <v>100.41</v>
      </c>
      <c r="U357" s="65">
        <v>155.57</v>
      </c>
      <c r="V357" s="65">
        <v>34.24</v>
      </c>
      <c r="W357" s="65">
        <v>113.57</v>
      </c>
      <c r="X357" s="65">
        <v>147.77000000000001</v>
      </c>
      <c r="Y357" s="65">
        <v>45</v>
      </c>
      <c r="Z357" s="65">
        <v>775.28</v>
      </c>
      <c r="AA357" s="65">
        <v>1054.8800000000001</v>
      </c>
      <c r="AB357" s="65">
        <v>534.23</v>
      </c>
    </row>
    <row r="358" spans="1:28" s="7" customFormat="1">
      <c r="A358" s="65">
        <v>200906</v>
      </c>
      <c r="B358" s="65">
        <v>284.85000000000002</v>
      </c>
      <c r="C358" s="65">
        <v>660.35</v>
      </c>
      <c r="D358" s="65">
        <v>110.05</v>
      </c>
      <c r="E358" s="65">
        <v>277.77</v>
      </c>
      <c r="F358" s="65">
        <v>637.27</v>
      </c>
      <c r="G358" s="65">
        <v>115.91</v>
      </c>
      <c r="H358" s="65">
        <v>228.23</v>
      </c>
      <c r="I358" s="65">
        <v>566.80999999999995</v>
      </c>
      <c r="J358" s="65">
        <v>101.35</v>
      </c>
      <c r="K358" s="65">
        <v>378.31</v>
      </c>
      <c r="L358" s="65">
        <v>670.04</v>
      </c>
      <c r="M358" s="65">
        <v>159.97</v>
      </c>
      <c r="N358" s="65">
        <v>363.41</v>
      </c>
      <c r="O358" s="65">
        <v>675.57</v>
      </c>
      <c r="P358" s="65">
        <v>139.68</v>
      </c>
      <c r="Q358" s="65">
        <v>327.61</v>
      </c>
      <c r="R358" s="65">
        <v>648.11</v>
      </c>
      <c r="S358" s="65">
        <v>105.67</v>
      </c>
      <c r="T358" s="65">
        <v>107.66</v>
      </c>
      <c r="U358" s="65">
        <v>166.8</v>
      </c>
      <c r="V358" s="65">
        <v>36.71</v>
      </c>
      <c r="W358" s="65">
        <v>122.22</v>
      </c>
      <c r="X358" s="65">
        <v>159.83000000000001</v>
      </c>
      <c r="Y358" s="65">
        <v>47.51</v>
      </c>
      <c r="Z358" s="65">
        <v>801.96</v>
      </c>
      <c r="AA358" s="65">
        <v>1091.24</v>
      </c>
      <c r="AB358" s="65">
        <v>552.59</v>
      </c>
    </row>
    <row r="359" spans="1:28" s="7" customFormat="1">
      <c r="A359" s="65">
        <v>200907</v>
      </c>
      <c r="B359" s="65">
        <v>291.58</v>
      </c>
      <c r="C359" s="65">
        <v>678.41</v>
      </c>
      <c r="D359" s="65">
        <v>112.22</v>
      </c>
      <c r="E359" s="65">
        <v>285.14</v>
      </c>
      <c r="F359" s="65">
        <v>658.77</v>
      </c>
      <c r="G359" s="65">
        <v>118.25</v>
      </c>
      <c r="H359" s="65">
        <v>235.82</v>
      </c>
      <c r="I359" s="65">
        <v>602.80999999999995</v>
      </c>
      <c r="J359" s="65">
        <v>102.8</v>
      </c>
      <c r="K359" s="65">
        <v>385.44</v>
      </c>
      <c r="L359" s="65">
        <v>677.23</v>
      </c>
      <c r="M359" s="65">
        <v>164.67</v>
      </c>
      <c r="N359" s="65">
        <v>369.24</v>
      </c>
      <c r="O359" s="65">
        <v>682.04</v>
      </c>
      <c r="P359" s="65">
        <v>143.38</v>
      </c>
      <c r="Q359" s="65">
        <v>330.74</v>
      </c>
      <c r="R359" s="65">
        <v>653.03</v>
      </c>
      <c r="S359" s="65">
        <v>107.27</v>
      </c>
      <c r="T359" s="65">
        <v>108.61</v>
      </c>
      <c r="U359" s="65">
        <v>167.93</v>
      </c>
      <c r="V359" s="65">
        <v>37.229999999999997</v>
      </c>
      <c r="W359" s="65">
        <v>123.55</v>
      </c>
      <c r="X359" s="65">
        <v>161.27000000000001</v>
      </c>
      <c r="Y359" s="65">
        <v>48.37</v>
      </c>
      <c r="Z359" s="65">
        <v>821.09</v>
      </c>
      <c r="AA359" s="65">
        <v>1121.69</v>
      </c>
      <c r="AB359" s="65">
        <v>563.47</v>
      </c>
    </row>
    <row r="360" spans="1:28" s="7" customFormat="1">
      <c r="A360" s="65">
        <v>200908</v>
      </c>
      <c r="B360" s="65">
        <v>296.24</v>
      </c>
      <c r="C360" s="65">
        <v>686.02</v>
      </c>
      <c r="D360" s="65">
        <v>114.59</v>
      </c>
      <c r="E360" s="65">
        <v>288.77999999999997</v>
      </c>
      <c r="F360" s="65">
        <v>662.04</v>
      </c>
      <c r="G360" s="65">
        <v>120.59</v>
      </c>
      <c r="H360" s="65">
        <v>238.87</v>
      </c>
      <c r="I360" s="65">
        <v>600.07000000000005</v>
      </c>
      <c r="J360" s="65">
        <v>105.31</v>
      </c>
      <c r="K360" s="65">
        <v>390.32</v>
      </c>
      <c r="L360" s="65">
        <v>685.82</v>
      </c>
      <c r="M360" s="65">
        <v>166.75</v>
      </c>
      <c r="N360" s="65">
        <v>376.03</v>
      </c>
      <c r="O360" s="65">
        <v>695.26</v>
      </c>
      <c r="P360" s="65">
        <v>145.80000000000001</v>
      </c>
      <c r="Q360" s="65">
        <v>341.24</v>
      </c>
      <c r="R360" s="65">
        <v>673.31</v>
      </c>
      <c r="S360" s="65">
        <v>110.89</v>
      </c>
      <c r="T360" s="65">
        <v>111.68</v>
      </c>
      <c r="U360" s="65">
        <v>172.5</v>
      </c>
      <c r="V360" s="65">
        <v>38.380000000000003</v>
      </c>
      <c r="W360" s="65">
        <v>128.26</v>
      </c>
      <c r="X360" s="65">
        <v>167.3</v>
      </c>
      <c r="Y360" s="65">
        <v>50.34</v>
      </c>
      <c r="Z360" s="65">
        <v>833.74</v>
      </c>
      <c r="AA360" s="65">
        <v>1133.23</v>
      </c>
      <c r="AB360" s="65">
        <v>575.17999999999995</v>
      </c>
    </row>
    <row r="361" spans="1:28" s="7" customFormat="1">
      <c r="A361" s="65">
        <v>200909</v>
      </c>
      <c r="B361" s="65">
        <v>282.2</v>
      </c>
      <c r="C361" s="65">
        <v>650.17999999999995</v>
      </c>
      <c r="D361" s="65">
        <v>109.75</v>
      </c>
      <c r="E361" s="65">
        <v>274.85000000000002</v>
      </c>
      <c r="F361" s="65">
        <v>626.83000000000004</v>
      </c>
      <c r="G361" s="65">
        <v>115.3</v>
      </c>
      <c r="H361" s="65">
        <v>225.36</v>
      </c>
      <c r="I361" s="65">
        <v>569.04999999999995</v>
      </c>
      <c r="J361" s="65">
        <v>99.03</v>
      </c>
      <c r="K361" s="65">
        <v>375.2</v>
      </c>
      <c r="L361" s="65">
        <v>648.54999999999995</v>
      </c>
      <c r="M361" s="65">
        <v>163.6</v>
      </c>
      <c r="N361" s="65">
        <v>360.94</v>
      </c>
      <c r="O361" s="65">
        <v>658.75</v>
      </c>
      <c r="P361" s="65">
        <v>142.83000000000001</v>
      </c>
      <c r="Q361" s="65">
        <v>326.45</v>
      </c>
      <c r="R361" s="65">
        <v>640.07000000000005</v>
      </c>
      <c r="S361" s="65">
        <v>107.99</v>
      </c>
      <c r="T361" s="65">
        <v>106.3</v>
      </c>
      <c r="U361" s="65">
        <v>162.93</v>
      </c>
      <c r="V361" s="65">
        <v>37.229999999999997</v>
      </c>
      <c r="W361" s="65">
        <v>123.84</v>
      </c>
      <c r="X361" s="65">
        <v>160.76</v>
      </c>
      <c r="Y361" s="65">
        <v>49.5</v>
      </c>
      <c r="Z361" s="65">
        <v>793.83</v>
      </c>
      <c r="AA361" s="65">
        <v>1073.1400000000001</v>
      </c>
      <c r="AB361" s="65">
        <v>550.73</v>
      </c>
    </row>
    <row r="362" spans="1:28" s="7" customFormat="1">
      <c r="A362" s="65">
        <v>200910</v>
      </c>
      <c r="B362" s="65">
        <v>277.17</v>
      </c>
      <c r="C362" s="65">
        <v>639.58000000000004</v>
      </c>
      <c r="D362" s="65">
        <v>107.62</v>
      </c>
      <c r="E362" s="65">
        <v>270.36</v>
      </c>
      <c r="F362" s="65">
        <v>618.96</v>
      </c>
      <c r="G362" s="65">
        <v>113.03</v>
      </c>
      <c r="H362" s="65">
        <v>222.81</v>
      </c>
      <c r="I362" s="65">
        <v>568.6</v>
      </c>
      <c r="J362" s="65">
        <v>97.23</v>
      </c>
      <c r="K362" s="65">
        <v>366.96</v>
      </c>
      <c r="L362" s="65">
        <v>634.29</v>
      </c>
      <c r="M362" s="65">
        <v>160.01</v>
      </c>
      <c r="N362" s="65">
        <v>352.7</v>
      </c>
      <c r="O362" s="65">
        <v>642.84</v>
      </c>
      <c r="P362" s="65">
        <v>139.86000000000001</v>
      </c>
      <c r="Q362" s="65">
        <v>318.37</v>
      </c>
      <c r="R362" s="65">
        <v>622.25</v>
      </c>
      <c r="S362" s="65">
        <v>106.24</v>
      </c>
      <c r="T362" s="65">
        <v>103.86</v>
      </c>
      <c r="U362" s="65">
        <v>158.62</v>
      </c>
      <c r="V362" s="65">
        <v>36.68</v>
      </c>
      <c r="W362" s="65">
        <v>120.38</v>
      </c>
      <c r="X362" s="65">
        <v>155.91999999999999</v>
      </c>
      <c r="Y362" s="65">
        <v>48.52</v>
      </c>
      <c r="Z362" s="65">
        <v>779.9</v>
      </c>
      <c r="AA362" s="65">
        <v>1056.24</v>
      </c>
      <c r="AB362" s="65">
        <v>540.04</v>
      </c>
    </row>
    <row r="363" spans="1:28" s="7" customFormat="1">
      <c r="A363" s="65">
        <v>200911</v>
      </c>
      <c r="B363" s="65">
        <v>260.22000000000003</v>
      </c>
      <c r="C363" s="65">
        <v>590.9</v>
      </c>
      <c r="D363" s="65">
        <v>102.73</v>
      </c>
      <c r="E363" s="65">
        <v>254.94</v>
      </c>
      <c r="F363" s="65">
        <v>574.26</v>
      </c>
      <c r="G363" s="65">
        <v>108.1</v>
      </c>
      <c r="H363" s="65">
        <v>211.38</v>
      </c>
      <c r="I363" s="65">
        <v>532.24</v>
      </c>
      <c r="J363" s="65">
        <v>93.05</v>
      </c>
      <c r="K363" s="65">
        <v>343.63</v>
      </c>
      <c r="L363" s="65">
        <v>584.21</v>
      </c>
      <c r="M363" s="65">
        <v>152.86000000000001</v>
      </c>
      <c r="N363" s="65">
        <v>328.36</v>
      </c>
      <c r="O363" s="65">
        <v>589.86</v>
      </c>
      <c r="P363" s="65">
        <v>133.09</v>
      </c>
      <c r="Q363" s="65">
        <v>292.39</v>
      </c>
      <c r="R363" s="65">
        <v>567.26</v>
      </c>
      <c r="S363" s="65">
        <v>99.55</v>
      </c>
      <c r="T363" s="65">
        <v>96.34</v>
      </c>
      <c r="U363" s="65">
        <v>145.63</v>
      </c>
      <c r="V363" s="65">
        <v>34.86</v>
      </c>
      <c r="W363" s="65">
        <v>108.5</v>
      </c>
      <c r="X363" s="65">
        <v>140.44999999999999</v>
      </c>
      <c r="Y363" s="65">
        <v>43.82</v>
      </c>
      <c r="Z363" s="65">
        <v>732.62</v>
      </c>
      <c r="AA363" s="65">
        <v>976.15</v>
      </c>
      <c r="AB363" s="65">
        <v>515.75</v>
      </c>
    </row>
    <row r="364" spans="1:28" s="7" customFormat="1">
      <c r="A364" s="65">
        <v>200912</v>
      </c>
      <c r="B364" s="65">
        <v>281.69</v>
      </c>
      <c r="C364" s="65">
        <v>628.66999999999996</v>
      </c>
      <c r="D364" s="65">
        <v>113.03</v>
      </c>
      <c r="E364" s="65">
        <v>276.83999999999997</v>
      </c>
      <c r="F364" s="65">
        <v>611.16</v>
      </c>
      <c r="G364" s="65">
        <v>119.35</v>
      </c>
      <c r="H364" s="65">
        <v>230.49</v>
      </c>
      <c r="I364" s="65">
        <v>564.04999999999995</v>
      </c>
      <c r="J364" s="65">
        <v>103.84</v>
      </c>
      <c r="K364" s="65">
        <v>371.04</v>
      </c>
      <c r="L364" s="65">
        <v>625.26</v>
      </c>
      <c r="M364" s="65">
        <v>166.28</v>
      </c>
      <c r="N364" s="65">
        <v>352.88</v>
      </c>
      <c r="O364" s="65">
        <v>629.66</v>
      </c>
      <c r="P364" s="65">
        <v>144.07</v>
      </c>
      <c r="Q364" s="65">
        <v>310.29000000000002</v>
      </c>
      <c r="R364" s="65">
        <v>602.73</v>
      </c>
      <c r="S364" s="65">
        <v>105.35</v>
      </c>
      <c r="T364" s="65">
        <v>102.42</v>
      </c>
      <c r="U364" s="65">
        <v>154.83000000000001</v>
      </c>
      <c r="V364" s="65">
        <v>37.06</v>
      </c>
      <c r="W364" s="65">
        <v>114.72</v>
      </c>
      <c r="X364" s="65">
        <v>149.06</v>
      </c>
      <c r="Y364" s="65">
        <v>45.88</v>
      </c>
      <c r="Z364" s="65">
        <v>793.55</v>
      </c>
      <c r="AA364" s="65">
        <v>1038.77</v>
      </c>
      <c r="AB364" s="65">
        <v>567.79</v>
      </c>
    </row>
    <row r="365" spans="1:28" s="7" customFormat="1">
      <c r="A365" s="65">
        <v>201001</v>
      </c>
      <c r="B365" s="65">
        <v>280.11</v>
      </c>
      <c r="C365" s="65">
        <v>633.96</v>
      </c>
      <c r="D365" s="65">
        <v>110.92</v>
      </c>
      <c r="E365" s="65">
        <v>275.12</v>
      </c>
      <c r="F365" s="65">
        <v>617.96</v>
      </c>
      <c r="G365" s="65">
        <v>116.93</v>
      </c>
      <c r="H365" s="65">
        <v>229.29</v>
      </c>
      <c r="I365" s="65">
        <v>572.75</v>
      </c>
      <c r="J365" s="65">
        <v>101.58</v>
      </c>
      <c r="K365" s="65">
        <v>368.24</v>
      </c>
      <c r="L365" s="65">
        <v>628.61</v>
      </c>
      <c r="M365" s="65">
        <v>163.22999999999999</v>
      </c>
      <c r="N365" s="65">
        <v>350.76</v>
      </c>
      <c r="O365" s="65">
        <v>631.16999999999996</v>
      </c>
      <c r="P365" s="65">
        <v>141.9</v>
      </c>
      <c r="Q365" s="65">
        <v>309.70999999999998</v>
      </c>
      <c r="R365" s="65">
        <v>600.98</v>
      </c>
      <c r="S365" s="65">
        <v>105.4</v>
      </c>
      <c r="T365" s="65">
        <v>102.31</v>
      </c>
      <c r="U365" s="65">
        <v>154.65</v>
      </c>
      <c r="V365" s="65">
        <v>37.020000000000003</v>
      </c>
      <c r="W365" s="65">
        <v>114.34</v>
      </c>
      <c r="X365" s="65">
        <v>148.13999999999999</v>
      </c>
      <c r="Y365" s="65">
        <v>46.06</v>
      </c>
      <c r="Z365" s="65">
        <v>788.98</v>
      </c>
      <c r="AA365" s="65">
        <v>1047.93</v>
      </c>
      <c r="AB365" s="65">
        <v>557.02</v>
      </c>
    </row>
    <row r="366" spans="1:28" s="7" customFormat="1">
      <c r="A366" s="65">
        <v>201002</v>
      </c>
      <c r="B366" s="65">
        <v>278.29000000000002</v>
      </c>
      <c r="C366" s="65">
        <v>631.64</v>
      </c>
      <c r="D366" s="65">
        <v>109.9</v>
      </c>
      <c r="E366" s="65">
        <v>273.04000000000002</v>
      </c>
      <c r="F366" s="65">
        <v>614.59</v>
      </c>
      <c r="G366" s="65">
        <v>115.83</v>
      </c>
      <c r="H366" s="65">
        <v>226.68</v>
      </c>
      <c r="I366" s="65">
        <v>565.53</v>
      </c>
      <c r="J366" s="65">
        <v>100.53</v>
      </c>
      <c r="K366" s="65">
        <v>367.41</v>
      </c>
      <c r="L366" s="65">
        <v>631.4</v>
      </c>
      <c r="M366" s="65">
        <v>161.93</v>
      </c>
      <c r="N366" s="65">
        <v>350.22</v>
      </c>
      <c r="O366" s="65">
        <v>633.88</v>
      </c>
      <c r="P366" s="65">
        <v>140.78</v>
      </c>
      <c r="Q366" s="65">
        <v>309.83</v>
      </c>
      <c r="R366" s="65">
        <v>603.39</v>
      </c>
      <c r="S366" s="65">
        <v>104.6</v>
      </c>
      <c r="T366" s="65">
        <v>102.17</v>
      </c>
      <c r="U366" s="65">
        <v>154.84</v>
      </c>
      <c r="V366" s="65">
        <v>36.78</v>
      </c>
      <c r="W366" s="65">
        <v>114.78</v>
      </c>
      <c r="X366" s="65">
        <v>149.51</v>
      </c>
      <c r="Y366" s="65">
        <v>45.6</v>
      </c>
      <c r="Z366" s="65">
        <v>783.68</v>
      </c>
      <c r="AA366" s="65">
        <v>1043.67</v>
      </c>
      <c r="AB366" s="65">
        <v>551.91</v>
      </c>
    </row>
    <row r="367" spans="1:28" s="7" customFormat="1">
      <c r="A367" s="65">
        <v>201003</v>
      </c>
      <c r="B367" s="65">
        <v>307.05</v>
      </c>
      <c r="C367" s="65">
        <v>700</v>
      </c>
      <c r="D367" s="65">
        <v>120.74</v>
      </c>
      <c r="E367" s="65">
        <v>301.36</v>
      </c>
      <c r="F367" s="65">
        <v>680.62</v>
      </c>
      <c r="G367" s="65">
        <v>127.48</v>
      </c>
      <c r="H367" s="65">
        <v>250.75</v>
      </c>
      <c r="I367" s="65">
        <v>623.59</v>
      </c>
      <c r="J367" s="65">
        <v>111.5</v>
      </c>
      <c r="K367" s="65">
        <v>404.27</v>
      </c>
      <c r="L367" s="65">
        <v>703.34</v>
      </c>
      <c r="M367" s="65">
        <v>176.26</v>
      </c>
      <c r="N367" s="65">
        <v>385.43</v>
      </c>
      <c r="O367" s="65">
        <v>705.58</v>
      </c>
      <c r="P367" s="65">
        <v>152.97</v>
      </c>
      <c r="Q367" s="65">
        <v>341.16</v>
      </c>
      <c r="R367" s="65">
        <v>670.75</v>
      </c>
      <c r="S367" s="65">
        <v>112.74</v>
      </c>
      <c r="T367" s="65">
        <v>112.5</v>
      </c>
      <c r="U367" s="65">
        <v>171.97</v>
      </c>
      <c r="V367" s="65">
        <v>39.78</v>
      </c>
      <c r="W367" s="65">
        <v>126.39</v>
      </c>
      <c r="X367" s="65">
        <v>166.49</v>
      </c>
      <c r="Y367" s="65">
        <v>48.72</v>
      </c>
      <c r="Z367" s="65">
        <v>864.74</v>
      </c>
      <c r="AA367" s="65">
        <v>1156.48</v>
      </c>
      <c r="AB367" s="65">
        <v>606.55999999999995</v>
      </c>
    </row>
    <row r="368" spans="1:28" s="7" customFormat="1">
      <c r="A368" s="65">
        <v>201004</v>
      </c>
      <c r="B368" s="65">
        <v>309.82</v>
      </c>
      <c r="C368" s="65">
        <v>706.71</v>
      </c>
      <c r="D368" s="65">
        <v>121.77</v>
      </c>
      <c r="E368" s="65">
        <v>302.66000000000003</v>
      </c>
      <c r="F368" s="65">
        <v>683.09</v>
      </c>
      <c r="G368" s="65">
        <v>128.1</v>
      </c>
      <c r="H368" s="65">
        <v>249.04</v>
      </c>
      <c r="I368" s="65">
        <v>614.9</v>
      </c>
      <c r="J368" s="65">
        <v>111.41</v>
      </c>
      <c r="K368" s="65">
        <v>412.29</v>
      </c>
      <c r="L368" s="65">
        <v>722.67</v>
      </c>
      <c r="M368" s="65">
        <v>178.57</v>
      </c>
      <c r="N368" s="65">
        <v>395.12</v>
      </c>
      <c r="O368" s="65">
        <v>726.85</v>
      </c>
      <c r="P368" s="65">
        <v>155.94999999999999</v>
      </c>
      <c r="Q368" s="65">
        <v>354.56</v>
      </c>
      <c r="R368" s="65">
        <v>694.21</v>
      </c>
      <c r="S368" s="65">
        <v>118.28</v>
      </c>
      <c r="T368" s="65">
        <v>116.31</v>
      </c>
      <c r="U368" s="65">
        <v>176.57</v>
      </c>
      <c r="V368" s="65">
        <v>41.72</v>
      </c>
      <c r="W368" s="65">
        <v>132.75</v>
      </c>
      <c r="X368" s="65">
        <v>174.9</v>
      </c>
      <c r="Y368" s="65">
        <v>51.16</v>
      </c>
      <c r="Z368" s="65">
        <v>871.57</v>
      </c>
      <c r="AA368" s="65">
        <v>1165.7</v>
      </c>
      <c r="AB368" s="65">
        <v>611.30999999999995</v>
      </c>
    </row>
    <row r="369" spans="1:28" s="7" customFormat="1">
      <c r="A369" s="65">
        <v>201005</v>
      </c>
      <c r="B369" s="65">
        <v>276.31</v>
      </c>
      <c r="C369" s="65">
        <v>629.88</v>
      </c>
      <c r="D369" s="65">
        <v>108.66</v>
      </c>
      <c r="E369" s="65">
        <v>269.45999999999998</v>
      </c>
      <c r="F369" s="65">
        <v>608.17999999999995</v>
      </c>
      <c r="G369" s="65">
        <v>114.05</v>
      </c>
      <c r="H369" s="65">
        <v>221.62</v>
      </c>
      <c r="I369" s="65">
        <v>549.01</v>
      </c>
      <c r="J369" s="65">
        <v>98.87</v>
      </c>
      <c r="K369" s="65">
        <v>367.29</v>
      </c>
      <c r="L369" s="65">
        <v>641.05999999999995</v>
      </c>
      <c r="M369" s="65">
        <v>159.68</v>
      </c>
      <c r="N369" s="65">
        <v>353.14</v>
      </c>
      <c r="O369" s="65">
        <v>646.88</v>
      </c>
      <c r="P369" s="65">
        <v>140.06</v>
      </c>
      <c r="Q369" s="65">
        <v>319.62</v>
      </c>
      <c r="R369" s="65">
        <v>621.46</v>
      </c>
      <c r="S369" s="65">
        <v>108.27</v>
      </c>
      <c r="T369" s="65">
        <v>105.03</v>
      </c>
      <c r="U369" s="65">
        <v>158.16999999999999</v>
      </c>
      <c r="V369" s="65">
        <v>38.28</v>
      </c>
      <c r="W369" s="65">
        <v>119.27</v>
      </c>
      <c r="X369" s="65">
        <v>156.38</v>
      </c>
      <c r="Y369" s="65">
        <v>46.56</v>
      </c>
      <c r="Z369" s="65">
        <v>777.1</v>
      </c>
      <c r="AA369" s="65">
        <v>1038.75</v>
      </c>
      <c r="AB369" s="65">
        <v>545.35</v>
      </c>
    </row>
    <row r="370" spans="1:28" s="67" customFormat="1">
      <c r="A370" s="66">
        <v>201006</v>
      </c>
      <c r="B370" s="66">
        <v>264.60000000000002</v>
      </c>
      <c r="C370" s="66">
        <v>599.62</v>
      </c>
      <c r="D370" s="66">
        <v>104.66</v>
      </c>
      <c r="E370" s="66">
        <v>257.25</v>
      </c>
      <c r="F370" s="66">
        <v>575.16</v>
      </c>
      <c r="G370" s="66">
        <v>109.76</v>
      </c>
      <c r="H370" s="66">
        <v>210.33</v>
      </c>
      <c r="I370" s="66">
        <v>515.28</v>
      </c>
      <c r="J370" s="66">
        <v>94.7</v>
      </c>
      <c r="K370" s="66">
        <v>353.48</v>
      </c>
      <c r="L370" s="66">
        <v>612.26</v>
      </c>
      <c r="M370" s="66">
        <v>154.72</v>
      </c>
      <c r="N370" s="66">
        <v>341.14</v>
      </c>
      <c r="O370" s="66">
        <v>623.09</v>
      </c>
      <c r="P370" s="66">
        <v>135.75</v>
      </c>
      <c r="Q370" s="66">
        <v>311.79000000000002</v>
      </c>
      <c r="R370" s="66">
        <v>607.62</v>
      </c>
      <c r="S370" s="66">
        <v>105.09</v>
      </c>
      <c r="T370" s="66">
        <v>102.65</v>
      </c>
      <c r="U370" s="66">
        <v>155.04</v>
      </c>
      <c r="V370" s="66">
        <v>37.200000000000003</v>
      </c>
      <c r="W370" s="66">
        <v>115.89</v>
      </c>
      <c r="X370" s="66">
        <v>152.19</v>
      </c>
      <c r="Y370" s="66">
        <v>45.06</v>
      </c>
      <c r="Z370" s="66">
        <v>743.96</v>
      </c>
      <c r="AA370" s="66">
        <v>988.16</v>
      </c>
      <c r="AB370" s="66">
        <v>525.22</v>
      </c>
    </row>
    <row r="371" spans="1:28" s="67" customFormat="1">
      <c r="A371" s="66">
        <v>201007</v>
      </c>
      <c r="B371" s="66">
        <v>267.20999999999998</v>
      </c>
      <c r="C371" s="66">
        <v>603.12</v>
      </c>
      <c r="D371" s="66">
        <v>106.09</v>
      </c>
      <c r="E371" s="66">
        <v>260.74</v>
      </c>
      <c r="F371" s="66">
        <v>581.29999999999995</v>
      </c>
      <c r="G371" s="66">
        <v>111.51</v>
      </c>
      <c r="H371" s="66">
        <v>214.59</v>
      </c>
      <c r="I371" s="66">
        <v>525.04</v>
      </c>
      <c r="J371" s="66">
        <v>96.72</v>
      </c>
      <c r="K371" s="66">
        <v>355.07</v>
      </c>
      <c r="L371" s="66">
        <v>612.22</v>
      </c>
      <c r="M371" s="66">
        <v>156.03</v>
      </c>
      <c r="N371" s="66">
        <v>341.05</v>
      </c>
      <c r="O371" s="66">
        <v>619.97</v>
      </c>
      <c r="P371" s="66">
        <v>136.43</v>
      </c>
      <c r="Q371" s="66">
        <v>307.87</v>
      </c>
      <c r="R371" s="66">
        <v>599.36</v>
      </c>
      <c r="S371" s="66">
        <v>104.01</v>
      </c>
      <c r="T371" s="66">
        <v>101.2</v>
      </c>
      <c r="U371" s="66">
        <v>152.77000000000001</v>
      </c>
      <c r="V371" s="66">
        <v>36.71</v>
      </c>
      <c r="W371" s="66">
        <v>114.81</v>
      </c>
      <c r="X371" s="66">
        <v>150.41</v>
      </c>
      <c r="Y371" s="66">
        <v>44.92</v>
      </c>
      <c r="Z371" s="66">
        <v>751.66</v>
      </c>
      <c r="AA371" s="66">
        <v>994.66</v>
      </c>
      <c r="AB371" s="66">
        <v>532.52</v>
      </c>
    </row>
    <row r="372" spans="1:28">
      <c r="A372" s="9">
        <v>201008</v>
      </c>
      <c r="B372" s="9">
        <v>253.32</v>
      </c>
      <c r="C372" s="9">
        <v>571.16</v>
      </c>
      <c r="D372" s="9">
        <v>100.68</v>
      </c>
      <c r="E372" s="9">
        <v>247.37</v>
      </c>
      <c r="F372" s="9">
        <v>551.67999999999995</v>
      </c>
      <c r="G372" s="9">
        <v>105.76</v>
      </c>
      <c r="H372" s="9">
        <v>205.36</v>
      </c>
      <c r="I372" s="9">
        <v>503.56</v>
      </c>
      <c r="J372" s="9">
        <v>92.39</v>
      </c>
      <c r="K372" s="9">
        <v>332.85</v>
      </c>
      <c r="L372" s="9">
        <v>572.83000000000004</v>
      </c>
      <c r="M372" s="9">
        <v>146.51</v>
      </c>
      <c r="N372" s="9">
        <v>320.31</v>
      </c>
      <c r="O372" s="9">
        <v>580.77</v>
      </c>
      <c r="P372" s="9">
        <v>128.5</v>
      </c>
      <c r="Q372" s="9">
        <v>290.58</v>
      </c>
      <c r="R372" s="9">
        <v>562.64</v>
      </c>
      <c r="S372" s="9">
        <v>99.34</v>
      </c>
      <c r="T372" s="9">
        <v>95.67</v>
      </c>
      <c r="U372" s="9">
        <v>143.44999999999999</v>
      </c>
      <c r="V372" s="9">
        <v>35.18</v>
      </c>
      <c r="W372" s="9">
        <v>108.01</v>
      </c>
      <c r="X372" s="9">
        <v>141.13</v>
      </c>
      <c r="Y372" s="9">
        <v>42.55</v>
      </c>
      <c r="Z372" s="9">
        <v>712.75</v>
      </c>
      <c r="AA372" s="9">
        <v>942.21</v>
      </c>
      <c r="AB372" s="9">
        <v>505.43</v>
      </c>
    </row>
    <row r="373" spans="1:28">
      <c r="A373" s="9">
        <v>201009</v>
      </c>
      <c r="B373" s="9">
        <v>263.27999999999997</v>
      </c>
      <c r="C373" s="9">
        <v>589.13</v>
      </c>
      <c r="D373" s="9">
        <v>105.39</v>
      </c>
      <c r="E373" s="9">
        <v>257.27</v>
      </c>
      <c r="F373" s="9">
        <v>568.35</v>
      </c>
      <c r="G373" s="9">
        <v>110.87</v>
      </c>
      <c r="H373" s="9">
        <v>213.15</v>
      </c>
      <c r="I373" s="9">
        <v>514.73</v>
      </c>
      <c r="J373" s="9">
        <v>97.08</v>
      </c>
      <c r="K373" s="9">
        <v>347.18</v>
      </c>
      <c r="L373" s="9">
        <v>596.4</v>
      </c>
      <c r="M373" s="9">
        <v>153.05000000000001</v>
      </c>
      <c r="N373" s="9">
        <v>333.36</v>
      </c>
      <c r="O373" s="9">
        <v>603.70000000000005</v>
      </c>
      <c r="P373" s="9">
        <v>133.91</v>
      </c>
      <c r="Q373" s="9">
        <v>300.66000000000003</v>
      </c>
      <c r="R373" s="9">
        <v>583.21</v>
      </c>
      <c r="S373" s="9">
        <v>102.38</v>
      </c>
      <c r="T373" s="9">
        <v>99.13</v>
      </c>
      <c r="U373" s="9">
        <v>148.6</v>
      </c>
      <c r="V373" s="9">
        <v>36.479999999999997</v>
      </c>
      <c r="W373" s="9">
        <v>111.41</v>
      </c>
      <c r="X373" s="9">
        <v>146.47</v>
      </c>
      <c r="Y373" s="9">
        <v>43.18</v>
      </c>
      <c r="Z373" s="9">
        <v>740.89</v>
      </c>
      <c r="AA373" s="9">
        <v>971.66</v>
      </c>
      <c r="AB373" s="9">
        <v>529.24</v>
      </c>
    </row>
    <row r="374" spans="1:28">
      <c r="A374" s="9">
        <v>201010</v>
      </c>
      <c r="B374" s="9">
        <v>257.93</v>
      </c>
      <c r="C374" s="9">
        <v>578.24</v>
      </c>
      <c r="D374" s="9">
        <v>103.07</v>
      </c>
      <c r="E374" s="9">
        <v>253.34</v>
      </c>
      <c r="F374" s="9">
        <v>562.4</v>
      </c>
      <c r="G374" s="9">
        <v>108.73</v>
      </c>
      <c r="H374" s="9">
        <v>210.45</v>
      </c>
      <c r="I374" s="9">
        <v>509.03</v>
      </c>
      <c r="J374" s="9">
        <v>95.73</v>
      </c>
      <c r="K374" s="9">
        <v>340.59</v>
      </c>
      <c r="L374" s="9">
        <v>590.64</v>
      </c>
      <c r="M374" s="9">
        <v>148.91999999999999</v>
      </c>
      <c r="N374" s="9">
        <v>324.02</v>
      </c>
      <c r="O374" s="9">
        <v>588.74</v>
      </c>
      <c r="P374" s="9">
        <v>129.68</v>
      </c>
      <c r="Q374" s="9">
        <v>285.12</v>
      </c>
      <c r="R374" s="9">
        <v>553.13</v>
      </c>
      <c r="S374" s="9">
        <v>97.07</v>
      </c>
      <c r="T374" s="9">
        <v>94.57</v>
      </c>
      <c r="U374" s="9">
        <v>142.15</v>
      </c>
      <c r="V374" s="9">
        <v>34.61</v>
      </c>
      <c r="W374" s="9">
        <v>104.35</v>
      </c>
      <c r="X374" s="9">
        <v>136.66</v>
      </c>
      <c r="Y374" s="9">
        <v>40.86</v>
      </c>
      <c r="Z374" s="9">
        <v>726.66</v>
      </c>
      <c r="AA374" s="9">
        <v>955.42</v>
      </c>
      <c r="AB374" s="9">
        <v>517.86</v>
      </c>
    </row>
    <row r="375" spans="1:28">
      <c r="A375" s="9">
        <v>201011</v>
      </c>
      <c r="B375" s="9">
        <v>273.5</v>
      </c>
      <c r="C375" s="9">
        <v>612.48</v>
      </c>
      <c r="D375" s="9">
        <v>109.4</v>
      </c>
      <c r="E375" s="9">
        <v>268.41000000000003</v>
      </c>
      <c r="F375" s="9">
        <v>594.35</v>
      </c>
      <c r="G375" s="9">
        <v>115.44</v>
      </c>
      <c r="H375" s="9">
        <v>223.33</v>
      </c>
      <c r="I375" s="9">
        <v>540.38</v>
      </c>
      <c r="J375" s="9">
        <v>101.56</v>
      </c>
      <c r="K375" s="9">
        <v>360.03</v>
      </c>
      <c r="L375" s="9">
        <v>620.42999999999995</v>
      </c>
      <c r="M375" s="9">
        <v>158.29</v>
      </c>
      <c r="N375" s="9">
        <v>343.28</v>
      </c>
      <c r="O375" s="9">
        <v>622.39</v>
      </c>
      <c r="P375" s="9">
        <v>137.72</v>
      </c>
      <c r="Q375" s="9">
        <v>303.87</v>
      </c>
      <c r="R375" s="9">
        <v>591.62</v>
      </c>
      <c r="S375" s="9">
        <v>102.64</v>
      </c>
      <c r="T375" s="9">
        <v>100.37</v>
      </c>
      <c r="U375" s="9">
        <v>151.35</v>
      </c>
      <c r="V375" s="9">
        <v>36.5</v>
      </c>
      <c r="W375" s="9">
        <v>112.18</v>
      </c>
      <c r="X375" s="9">
        <v>147.44999999999999</v>
      </c>
      <c r="Y375" s="9">
        <v>43.51</v>
      </c>
      <c r="Z375" s="9">
        <v>770.27</v>
      </c>
      <c r="AA375" s="9">
        <v>1011.31</v>
      </c>
      <c r="AB375" s="9">
        <v>549.67999999999995</v>
      </c>
    </row>
    <row r="376" spans="1:28">
      <c r="A376" s="9">
        <v>201012</v>
      </c>
      <c r="B376" s="9">
        <v>285.74</v>
      </c>
      <c r="C376" s="9">
        <v>642.92999999999995</v>
      </c>
      <c r="D376" s="9">
        <v>113.73</v>
      </c>
      <c r="E376" s="9">
        <v>279.52999999999997</v>
      </c>
      <c r="F376" s="9">
        <v>620.71</v>
      </c>
      <c r="G376" s="9">
        <v>119.91</v>
      </c>
      <c r="H376" s="9">
        <v>232.68</v>
      </c>
      <c r="I376" s="9">
        <v>563.33000000000004</v>
      </c>
      <c r="J376" s="9">
        <v>105.76</v>
      </c>
      <c r="K376" s="9">
        <v>374.68</v>
      </c>
      <c r="L376" s="9">
        <v>649.62</v>
      </c>
      <c r="M376" s="9">
        <v>163.77000000000001</v>
      </c>
      <c r="N376" s="9">
        <v>359.68</v>
      </c>
      <c r="O376" s="9">
        <v>657.32</v>
      </c>
      <c r="P376" s="9">
        <v>142.87</v>
      </c>
      <c r="Q376" s="9">
        <v>323.19</v>
      </c>
      <c r="R376" s="9">
        <v>633.23</v>
      </c>
      <c r="S376" s="9">
        <v>107.57</v>
      </c>
      <c r="T376" s="9">
        <v>106.3</v>
      </c>
      <c r="U376" s="9">
        <v>161.37</v>
      </c>
      <c r="V376" s="9">
        <v>38.130000000000003</v>
      </c>
      <c r="W376" s="9">
        <v>120.3</v>
      </c>
      <c r="X376" s="9">
        <v>158.84</v>
      </c>
      <c r="Y376" s="9">
        <v>45.97</v>
      </c>
      <c r="Z376" s="9">
        <v>804.41</v>
      </c>
      <c r="AA376" s="9">
        <v>1060.8800000000001</v>
      </c>
      <c r="AB376" s="9">
        <v>571.38</v>
      </c>
    </row>
    <row r="377" spans="1:28">
      <c r="A377" s="9">
        <v>201101</v>
      </c>
      <c r="B377" s="9">
        <v>289.31</v>
      </c>
      <c r="C377" s="9">
        <v>649.29</v>
      </c>
      <c r="D377" s="9">
        <v>115.46</v>
      </c>
      <c r="E377" s="9">
        <v>282.42</v>
      </c>
      <c r="F377" s="9">
        <v>624.92999999999995</v>
      </c>
      <c r="G377" s="9">
        <v>121.55</v>
      </c>
      <c r="H377" s="9">
        <v>235.19</v>
      </c>
      <c r="I377" s="9">
        <v>566.19000000000005</v>
      </c>
      <c r="J377" s="9">
        <v>107.43</v>
      </c>
      <c r="K377" s="9">
        <v>378.33</v>
      </c>
      <c r="L377" s="9">
        <v>655.65</v>
      </c>
      <c r="M377" s="9">
        <v>165.44</v>
      </c>
      <c r="N377" s="9">
        <v>364.83</v>
      </c>
      <c r="O377" s="9">
        <v>666.58</v>
      </c>
      <c r="P377" s="9">
        <v>144.94999999999999</v>
      </c>
      <c r="Q377" s="9">
        <v>331.03</v>
      </c>
      <c r="R377" s="9">
        <v>646.82000000000005</v>
      </c>
      <c r="S377" s="9">
        <v>110.88</v>
      </c>
      <c r="T377" s="9">
        <v>108.58</v>
      </c>
      <c r="U377" s="9">
        <v>163.86</v>
      </c>
      <c r="V377" s="9">
        <v>39.409999999999997</v>
      </c>
      <c r="W377" s="9">
        <v>123.85</v>
      </c>
      <c r="X377" s="9">
        <v>163.83000000000001</v>
      </c>
      <c r="Y377" s="9">
        <v>47.05</v>
      </c>
      <c r="Z377" s="9">
        <v>813.99</v>
      </c>
      <c r="AA377" s="9">
        <v>1070.19</v>
      </c>
      <c r="AB377" s="9">
        <v>580.04</v>
      </c>
    </row>
    <row r="378" spans="1:28">
      <c r="A378" s="9">
        <v>201102</v>
      </c>
      <c r="B378" s="9">
        <v>302.33999999999997</v>
      </c>
      <c r="C378" s="9">
        <v>683.56</v>
      </c>
      <c r="D378" s="9">
        <v>119.72</v>
      </c>
      <c r="E378" s="9">
        <v>295.18</v>
      </c>
      <c r="F378" s="9">
        <v>659.31</v>
      </c>
      <c r="G378" s="9">
        <v>125.94</v>
      </c>
      <c r="H378" s="9">
        <v>247</v>
      </c>
      <c r="I378" s="9">
        <v>603.87</v>
      </c>
      <c r="J378" s="9">
        <v>111.3</v>
      </c>
      <c r="K378" s="9">
        <v>392.53</v>
      </c>
      <c r="L378" s="9">
        <v>680.94</v>
      </c>
      <c r="M378" s="9">
        <v>171.47</v>
      </c>
      <c r="N378" s="9">
        <v>379.3</v>
      </c>
      <c r="O378" s="9">
        <v>693.85</v>
      </c>
      <c r="P378" s="9">
        <v>150.47</v>
      </c>
      <c r="Q378" s="9">
        <v>345.7</v>
      </c>
      <c r="R378" s="9">
        <v>675.59</v>
      </c>
      <c r="S378" s="9">
        <v>115.75</v>
      </c>
      <c r="T378" s="9">
        <v>113.43</v>
      </c>
      <c r="U378" s="9">
        <v>171.18</v>
      </c>
      <c r="V378" s="9">
        <v>41.18</v>
      </c>
      <c r="W378" s="9">
        <v>129.25</v>
      </c>
      <c r="X378" s="9">
        <v>171.08</v>
      </c>
      <c r="Y378" s="9">
        <v>49.01</v>
      </c>
      <c r="Z378" s="9">
        <v>850.58</v>
      </c>
      <c r="AA378" s="9">
        <v>1126.78</v>
      </c>
      <c r="AB378" s="9">
        <v>601.38</v>
      </c>
    </row>
    <row r="379" spans="1:28">
      <c r="A379" s="9">
        <v>201103</v>
      </c>
      <c r="B379" s="9">
        <v>279.33999999999997</v>
      </c>
      <c r="C379" s="9">
        <v>621.80999999999995</v>
      </c>
      <c r="D379" s="9">
        <v>112.43</v>
      </c>
      <c r="E379" s="9">
        <v>271.33</v>
      </c>
      <c r="F379" s="9">
        <v>591.9</v>
      </c>
      <c r="G379" s="9">
        <v>118.28</v>
      </c>
      <c r="H379" s="9">
        <v>224.46</v>
      </c>
      <c r="I379" s="9">
        <v>529.98</v>
      </c>
      <c r="J379" s="9">
        <v>104.25</v>
      </c>
      <c r="K379" s="9">
        <v>367.1</v>
      </c>
      <c r="L379" s="9">
        <v>631.32000000000005</v>
      </c>
      <c r="M379" s="9">
        <v>161.72</v>
      </c>
      <c r="N379" s="9">
        <v>356.44</v>
      </c>
      <c r="O379" s="9">
        <v>650.73</v>
      </c>
      <c r="P379" s="9">
        <v>141.76</v>
      </c>
      <c r="Q379" s="9">
        <v>328.2</v>
      </c>
      <c r="R379" s="9">
        <v>644.59</v>
      </c>
      <c r="S379" s="9">
        <v>108.61</v>
      </c>
      <c r="T379" s="9">
        <v>107.1</v>
      </c>
      <c r="U379" s="9">
        <v>161.57</v>
      </c>
      <c r="V379" s="9">
        <v>38.909999999999997</v>
      </c>
      <c r="W379" s="9">
        <v>123.99</v>
      </c>
      <c r="X379" s="9">
        <v>166.13</v>
      </c>
      <c r="Y379" s="9">
        <v>45.12</v>
      </c>
      <c r="Z379" s="9">
        <v>785.16</v>
      </c>
      <c r="AA379" s="9">
        <v>1022.76</v>
      </c>
      <c r="AB379" s="9">
        <v>564.79999999999995</v>
      </c>
    </row>
    <row r="380" spans="1:28">
      <c r="A380" s="9">
        <v>201104</v>
      </c>
      <c r="B380" s="9">
        <v>274.06</v>
      </c>
      <c r="C380" s="9">
        <v>602.53</v>
      </c>
      <c r="D380" s="9">
        <v>111.71</v>
      </c>
      <c r="E380" s="9">
        <v>266.51</v>
      </c>
      <c r="F380" s="9">
        <v>573.51</v>
      </c>
      <c r="G380" s="9">
        <v>117.57</v>
      </c>
      <c r="H380" s="9">
        <v>220.74</v>
      </c>
      <c r="I380" s="9">
        <v>513.45000000000005</v>
      </c>
      <c r="J380" s="9">
        <v>103.8</v>
      </c>
      <c r="K380" s="9">
        <v>359.89</v>
      </c>
      <c r="L380" s="9">
        <v>611.79999999999995</v>
      </c>
      <c r="M380" s="9">
        <v>160.31</v>
      </c>
      <c r="N380" s="9">
        <v>348.85</v>
      </c>
      <c r="O380" s="9">
        <v>630.65</v>
      </c>
      <c r="P380" s="9">
        <v>140.47</v>
      </c>
      <c r="Q380" s="9">
        <v>320.08</v>
      </c>
      <c r="R380" s="9">
        <v>624.75</v>
      </c>
      <c r="S380" s="9">
        <v>107.48</v>
      </c>
      <c r="T380" s="9">
        <v>105.11</v>
      </c>
      <c r="U380" s="9">
        <v>157.69</v>
      </c>
      <c r="V380" s="9">
        <v>38.61</v>
      </c>
      <c r="W380" s="9">
        <v>119.49</v>
      </c>
      <c r="X380" s="9">
        <v>159.19999999999999</v>
      </c>
      <c r="Y380" s="9">
        <v>44.31</v>
      </c>
      <c r="Z380" s="9">
        <v>770.51</v>
      </c>
      <c r="AA380" s="9">
        <v>991.22</v>
      </c>
      <c r="AB380" s="9">
        <v>561.19000000000005</v>
      </c>
    </row>
    <row r="381" spans="1:28">
      <c r="A381" s="9">
        <v>201105</v>
      </c>
      <c r="B381" s="9">
        <v>269.79000000000002</v>
      </c>
      <c r="C381" s="9">
        <v>591.29999999999995</v>
      </c>
      <c r="D381" s="9">
        <v>110.31</v>
      </c>
      <c r="E381" s="9">
        <v>262.17</v>
      </c>
      <c r="F381" s="9">
        <v>562.76</v>
      </c>
      <c r="G381" s="9">
        <v>115.91</v>
      </c>
      <c r="H381" s="9">
        <v>216.84</v>
      </c>
      <c r="I381" s="9">
        <v>505.47</v>
      </c>
      <c r="J381" s="9">
        <v>101.78</v>
      </c>
      <c r="K381" s="9">
        <v>354.81</v>
      </c>
      <c r="L381" s="9">
        <v>597.65</v>
      </c>
      <c r="M381" s="9">
        <v>159.41999999999999</v>
      </c>
      <c r="N381" s="9">
        <v>344.16</v>
      </c>
      <c r="O381" s="9">
        <v>617.29999999999995</v>
      </c>
      <c r="P381" s="9">
        <v>139.93</v>
      </c>
      <c r="Q381" s="9">
        <v>316.23</v>
      </c>
      <c r="R381" s="9">
        <v>613.33000000000004</v>
      </c>
      <c r="S381" s="9">
        <v>107.76</v>
      </c>
      <c r="T381" s="9">
        <v>104.14</v>
      </c>
      <c r="U381" s="9">
        <v>154.94</v>
      </c>
      <c r="V381" s="9">
        <v>38.880000000000003</v>
      </c>
      <c r="W381" s="9">
        <v>117.4</v>
      </c>
      <c r="X381" s="9">
        <v>156.08000000000001</v>
      </c>
      <c r="Y381" s="9">
        <v>43.86</v>
      </c>
      <c r="Z381" s="9">
        <v>758.61</v>
      </c>
      <c r="AA381" s="9">
        <v>972.86</v>
      </c>
      <c r="AB381" s="9">
        <v>554.21</v>
      </c>
    </row>
  </sheetData>
  <phoneticPr fontId="2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M627"/>
  <sheetViews>
    <sheetView workbookViewId="0">
      <pane xSplit="1" ySplit="3" topLeftCell="B73" activePane="bottomRight" state="frozen"/>
      <selection pane="topRight" activeCell="B1" sqref="B1"/>
      <selection pane="bottomLeft" activeCell="A4" sqref="A4"/>
      <selection pane="bottomRight" activeCell="B4" sqref="B4"/>
    </sheetView>
  </sheetViews>
  <sheetFormatPr defaultRowHeight="13.2"/>
  <sheetData>
    <row r="1" spans="1:13" ht="13.8" thickBot="1">
      <c r="A1" s="8"/>
    </row>
    <row r="2" spans="1:13" ht="26.4">
      <c r="A2" s="29"/>
      <c r="B2" s="10" t="s">
        <v>95</v>
      </c>
      <c r="C2" s="10" t="s">
        <v>97</v>
      </c>
      <c r="D2" s="10" t="s">
        <v>99</v>
      </c>
      <c r="E2" s="10" t="s">
        <v>101</v>
      </c>
      <c r="F2" s="10" t="s">
        <v>103</v>
      </c>
      <c r="G2" s="10" t="s">
        <v>105</v>
      </c>
      <c r="H2" s="10" t="s">
        <v>107</v>
      </c>
      <c r="I2" s="10" t="s">
        <v>109</v>
      </c>
      <c r="J2" s="10" t="s">
        <v>111</v>
      </c>
      <c r="K2" s="10" t="s">
        <v>113</v>
      </c>
      <c r="L2" s="10" t="s">
        <v>115</v>
      </c>
      <c r="M2" s="10" t="s">
        <v>117</v>
      </c>
    </row>
    <row r="3" spans="1:13" ht="79.8" thickBot="1">
      <c r="A3" s="30"/>
      <c r="B3" s="11" t="s">
        <v>96</v>
      </c>
      <c r="C3" s="11" t="s">
        <v>98</v>
      </c>
      <c r="D3" s="11" t="s">
        <v>100</v>
      </c>
      <c r="E3" s="11" t="s">
        <v>102</v>
      </c>
      <c r="F3" s="11" t="s">
        <v>104</v>
      </c>
      <c r="G3" s="11" t="s">
        <v>106</v>
      </c>
      <c r="H3" s="11" t="s">
        <v>108</v>
      </c>
      <c r="I3" s="11" t="s">
        <v>110</v>
      </c>
      <c r="J3" s="11" t="s">
        <v>112</v>
      </c>
      <c r="K3" s="11" t="s">
        <v>114</v>
      </c>
      <c r="L3" s="11" t="s">
        <v>116</v>
      </c>
      <c r="M3" s="11" t="s">
        <v>118</v>
      </c>
    </row>
    <row r="4" spans="1:13" ht="13.8" thickBot="1">
      <c r="A4" s="12">
        <v>21916</v>
      </c>
      <c r="B4" s="13">
        <v>8.4</v>
      </c>
      <c r="C4" s="13" t="s">
        <v>119</v>
      </c>
      <c r="D4" s="13" t="s">
        <v>119</v>
      </c>
      <c r="E4" s="13" t="s">
        <v>119</v>
      </c>
      <c r="F4" s="13" t="s">
        <v>119</v>
      </c>
      <c r="G4" s="13" t="s">
        <v>119</v>
      </c>
      <c r="H4" s="13">
        <v>8.3949999999999996</v>
      </c>
      <c r="I4" s="13" t="s">
        <v>119</v>
      </c>
      <c r="J4" s="13" t="s">
        <v>119</v>
      </c>
      <c r="K4" s="13" t="s">
        <v>119</v>
      </c>
      <c r="L4" s="13" t="s">
        <v>119</v>
      </c>
      <c r="M4" s="13" t="s">
        <v>119</v>
      </c>
    </row>
    <row r="5" spans="1:13" ht="13.8" thickBot="1">
      <c r="A5" s="12">
        <v>21947</v>
      </c>
      <c r="B5" s="13">
        <v>8.4</v>
      </c>
      <c r="C5" s="13" t="s">
        <v>119</v>
      </c>
      <c r="D5" s="13" t="s">
        <v>119</v>
      </c>
      <c r="E5" s="13" t="s">
        <v>119</v>
      </c>
      <c r="F5" s="13" t="s">
        <v>119</v>
      </c>
      <c r="G5" s="13" t="s">
        <v>119</v>
      </c>
      <c r="H5" s="13">
        <v>8.3949999999999996</v>
      </c>
      <c r="I5" s="13" t="s">
        <v>119</v>
      </c>
      <c r="J5" s="13" t="s">
        <v>119</v>
      </c>
      <c r="K5" s="13" t="s">
        <v>119</v>
      </c>
      <c r="L5" s="13" t="s">
        <v>119</v>
      </c>
      <c r="M5" s="13" t="s">
        <v>119</v>
      </c>
    </row>
    <row r="6" spans="1:13" ht="13.8" thickBot="1">
      <c r="A6" s="12">
        <v>21976</v>
      </c>
      <c r="B6" s="13">
        <v>8.4</v>
      </c>
      <c r="C6" s="13" t="s">
        <v>119</v>
      </c>
      <c r="D6" s="13" t="s">
        <v>119</v>
      </c>
      <c r="E6" s="13" t="s">
        <v>119</v>
      </c>
      <c r="F6" s="13" t="s">
        <v>119</v>
      </c>
      <c r="G6" s="13" t="s">
        <v>119</v>
      </c>
      <c r="H6" s="13">
        <v>8.3949999999999996</v>
      </c>
      <c r="I6" s="13" t="s">
        <v>119</v>
      </c>
      <c r="J6" s="13" t="s">
        <v>119</v>
      </c>
      <c r="K6" s="13" t="s">
        <v>119</v>
      </c>
      <c r="L6" s="13" t="s">
        <v>119</v>
      </c>
      <c r="M6" s="13" t="s">
        <v>119</v>
      </c>
    </row>
    <row r="7" spans="1:13" ht="13.8" thickBot="1">
      <c r="A7" s="12">
        <v>22007</v>
      </c>
      <c r="B7" s="13">
        <v>8.4</v>
      </c>
      <c r="C7" s="13" t="s">
        <v>119</v>
      </c>
      <c r="D7" s="13" t="s">
        <v>119</v>
      </c>
      <c r="E7" s="13" t="s">
        <v>119</v>
      </c>
      <c r="F7" s="13" t="s">
        <v>119</v>
      </c>
      <c r="G7" s="13" t="s">
        <v>119</v>
      </c>
      <c r="H7" s="13">
        <v>8.3949999999999996</v>
      </c>
      <c r="I7" s="13" t="s">
        <v>119</v>
      </c>
      <c r="J7" s="13" t="s">
        <v>119</v>
      </c>
      <c r="K7" s="13" t="s">
        <v>119</v>
      </c>
      <c r="L7" s="13" t="s">
        <v>119</v>
      </c>
      <c r="M7" s="13" t="s">
        <v>119</v>
      </c>
    </row>
    <row r="8" spans="1:13" ht="13.8" thickBot="1">
      <c r="A8" s="12">
        <v>22037</v>
      </c>
      <c r="B8" s="13">
        <v>8.4</v>
      </c>
      <c r="C8" s="13" t="s">
        <v>119</v>
      </c>
      <c r="D8" s="13" t="s">
        <v>119</v>
      </c>
      <c r="E8" s="13" t="s">
        <v>119</v>
      </c>
      <c r="F8" s="13" t="s">
        <v>119</v>
      </c>
      <c r="G8" s="13" t="s">
        <v>119</v>
      </c>
      <c r="H8" s="13">
        <v>8.3949999999999996</v>
      </c>
      <c r="I8" s="13" t="s">
        <v>119</v>
      </c>
      <c r="J8" s="13" t="s">
        <v>119</v>
      </c>
      <c r="K8" s="13" t="s">
        <v>119</v>
      </c>
      <c r="L8" s="13" t="s">
        <v>119</v>
      </c>
      <c r="M8" s="13" t="s">
        <v>119</v>
      </c>
    </row>
    <row r="9" spans="1:13" ht="13.8" thickBot="1">
      <c r="A9" s="12">
        <v>22068</v>
      </c>
      <c r="B9" s="13">
        <v>8.4</v>
      </c>
      <c r="C9" s="13" t="s">
        <v>119</v>
      </c>
      <c r="D9" s="13" t="s">
        <v>119</v>
      </c>
      <c r="E9" s="13" t="s">
        <v>119</v>
      </c>
      <c r="F9" s="13" t="s">
        <v>119</v>
      </c>
      <c r="G9" s="13" t="s">
        <v>119</v>
      </c>
      <c r="H9" s="13">
        <v>8.3949999999999996</v>
      </c>
      <c r="I9" s="13" t="s">
        <v>119</v>
      </c>
      <c r="J9" s="13" t="s">
        <v>119</v>
      </c>
      <c r="K9" s="13" t="s">
        <v>119</v>
      </c>
      <c r="L9" s="13" t="s">
        <v>119</v>
      </c>
      <c r="M9" s="13" t="s">
        <v>119</v>
      </c>
    </row>
    <row r="10" spans="1:13" ht="13.8" thickBot="1">
      <c r="A10" s="12">
        <v>22098</v>
      </c>
      <c r="B10" s="13">
        <v>8.4</v>
      </c>
      <c r="C10" s="13" t="s">
        <v>119</v>
      </c>
      <c r="D10" s="13" t="s">
        <v>119</v>
      </c>
      <c r="E10" s="13" t="s">
        <v>119</v>
      </c>
      <c r="F10" s="13" t="s">
        <v>119</v>
      </c>
      <c r="G10" s="13" t="s">
        <v>119</v>
      </c>
      <c r="H10" s="13">
        <v>8.3949999999999996</v>
      </c>
      <c r="I10" s="13" t="s">
        <v>119</v>
      </c>
      <c r="J10" s="13" t="s">
        <v>119</v>
      </c>
      <c r="K10" s="13" t="s">
        <v>119</v>
      </c>
      <c r="L10" s="13" t="s">
        <v>119</v>
      </c>
      <c r="M10" s="13" t="s">
        <v>119</v>
      </c>
    </row>
    <row r="11" spans="1:13" ht="13.8" thickBot="1">
      <c r="A11" s="12">
        <v>22129</v>
      </c>
      <c r="B11" s="13">
        <v>8.4</v>
      </c>
      <c r="C11" s="13" t="s">
        <v>119</v>
      </c>
      <c r="D11" s="13" t="s">
        <v>119</v>
      </c>
      <c r="E11" s="13" t="s">
        <v>119</v>
      </c>
      <c r="F11" s="13" t="s">
        <v>119</v>
      </c>
      <c r="G11" s="13" t="s">
        <v>119</v>
      </c>
      <c r="H11" s="13">
        <v>8.3949999999999996</v>
      </c>
      <c r="I11" s="13" t="s">
        <v>119</v>
      </c>
      <c r="J11" s="13" t="s">
        <v>119</v>
      </c>
      <c r="K11" s="13" t="s">
        <v>119</v>
      </c>
      <c r="L11" s="13" t="s">
        <v>119</v>
      </c>
      <c r="M11" s="13" t="s">
        <v>119</v>
      </c>
    </row>
    <row r="12" spans="1:13" ht="13.8" thickBot="1">
      <c r="A12" s="12">
        <v>22160</v>
      </c>
      <c r="B12" s="13">
        <v>8.4</v>
      </c>
      <c r="C12" s="13" t="s">
        <v>119</v>
      </c>
      <c r="D12" s="13" t="s">
        <v>119</v>
      </c>
      <c r="E12" s="13" t="s">
        <v>119</v>
      </c>
      <c r="F12" s="13" t="s">
        <v>119</v>
      </c>
      <c r="G12" s="13" t="s">
        <v>119</v>
      </c>
      <c r="H12" s="13">
        <v>8.3949999999999996</v>
      </c>
      <c r="I12" s="13" t="s">
        <v>119</v>
      </c>
      <c r="J12" s="13" t="s">
        <v>119</v>
      </c>
      <c r="K12" s="13" t="s">
        <v>119</v>
      </c>
      <c r="L12" s="13" t="s">
        <v>119</v>
      </c>
      <c r="M12" s="13" t="s">
        <v>119</v>
      </c>
    </row>
    <row r="13" spans="1:13" ht="13.8" thickBot="1">
      <c r="A13" s="12">
        <v>22190</v>
      </c>
      <c r="B13" s="13">
        <v>8.4</v>
      </c>
      <c r="C13" s="13" t="s">
        <v>119</v>
      </c>
      <c r="D13" s="13" t="s">
        <v>119</v>
      </c>
      <c r="E13" s="13" t="s">
        <v>119</v>
      </c>
      <c r="F13" s="13" t="s">
        <v>119</v>
      </c>
      <c r="G13" s="13" t="s">
        <v>119</v>
      </c>
      <c r="H13" s="13">
        <v>8.3949999999999996</v>
      </c>
      <c r="I13" s="13" t="s">
        <v>119</v>
      </c>
      <c r="J13" s="13" t="s">
        <v>119</v>
      </c>
      <c r="K13" s="13" t="s">
        <v>119</v>
      </c>
      <c r="L13" s="13" t="s">
        <v>119</v>
      </c>
      <c r="M13" s="13" t="s">
        <v>119</v>
      </c>
    </row>
    <row r="14" spans="1:13" ht="13.8" thickBot="1">
      <c r="A14" s="12">
        <v>22221</v>
      </c>
      <c r="B14" s="13">
        <v>8.4</v>
      </c>
      <c r="C14" s="13" t="s">
        <v>119</v>
      </c>
      <c r="D14" s="13" t="s">
        <v>119</v>
      </c>
      <c r="E14" s="13" t="s">
        <v>119</v>
      </c>
      <c r="F14" s="13" t="s">
        <v>119</v>
      </c>
      <c r="G14" s="13" t="s">
        <v>119</v>
      </c>
      <c r="H14" s="13">
        <v>8.3949999999999996</v>
      </c>
      <c r="I14" s="13" t="s">
        <v>119</v>
      </c>
      <c r="J14" s="13" t="s">
        <v>119</v>
      </c>
      <c r="K14" s="13" t="s">
        <v>119</v>
      </c>
      <c r="L14" s="13" t="s">
        <v>119</v>
      </c>
      <c r="M14" s="13" t="s">
        <v>119</v>
      </c>
    </row>
    <row r="15" spans="1:13" ht="13.8" thickBot="1">
      <c r="A15" s="12">
        <v>22251</v>
      </c>
      <c r="B15" s="13">
        <v>8.4</v>
      </c>
      <c r="C15" s="13" t="s">
        <v>119</v>
      </c>
      <c r="D15" s="13" t="s">
        <v>119</v>
      </c>
      <c r="E15" s="13" t="s">
        <v>119</v>
      </c>
      <c r="F15" s="13" t="s">
        <v>119</v>
      </c>
      <c r="G15" s="13" t="s">
        <v>119</v>
      </c>
      <c r="H15" s="13">
        <v>8.3949999999999996</v>
      </c>
      <c r="I15" s="13" t="s">
        <v>119</v>
      </c>
      <c r="J15" s="13" t="s">
        <v>119</v>
      </c>
      <c r="K15" s="13" t="s">
        <v>119</v>
      </c>
      <c r="L15" s="13" t="s">
        <v>119</v>
      </c>
      <c r="M15" s="13" t="s">
        <v>119</v>
      </c>
    </row>
    <row r="16" spans="1:13" ht="13.8" thickBot="1">
      <c r="A16" s="12">
        <v>22282</v>
      </c>
      <c r="B16" s="13">
        <v>8.2200000000000006</v>
      </c>
      <c r="C16" s="13" t="s">
        <v>119</v>
      </c>
      <c r="D16" s="13" t="s">
        <v>119</v>
      </c>
      <c r="E16" s="13" t="s">
        <v>119</v>
      </c>
      <c r="F16" s="13" t="s">
        <v>119</v>
      </c>
      <c r="G16" s="13" t="s">
        <v>119</v>
      </c>
      <c r="H16" s="13">
        <v>8.0299999999999994</v>
      </c>
      <c r="I16" s="13" t="s">
        <v>119</v>
      </c>
      <c r="J16" s="13" t="s">
        <v>119</v>
      </c>
      <c r="K16" s="13" t="s">
        <v>119</v>
      </c>
      <c r="L16" s="13" t="s">
        <v>119</v>
      </c>
      <c r="M16" s="13" t="s">
        <v>119</v>
      </c>
    </row>
    <row r="17" spans="1:13" ht="13.8" thickBot="1">
      <c r="A17" s="12">
        <v>22313</v>
      </c>
      <c r="B17" s="13">
        <v>8.0299999999999994</v>
      </c>
      <c r="C17" s="13" t="s">
        <v>119</v>
      </c>
      <c r="D17" s="13" t="s">
        <v>119</v>
      </c>
      <c r="E17" s="13" t="s">
        <v>119</v>
      </c>
      <c r="F17" s="13" t="s">
        <v>119</v>
      </c>
      <c r="G17" s="13" t="s">
        <v>119</v>
      </c>
      <c r="H17" s="13">
        <v>8.0299999999999994</v>
      </c>
      <c r="I17" s="13" t="s">
        <v>119</v>
      </c>
      <c r="J17" s="13" t="s">
        <v>119</v>
      </c>
      <c r="K17" s="13" t="s">
        <v>119</v>
      </c>
      <c r="L17" s="13" t="s">
        <v>119</v>
      </c>
      <c r="M17" s="13" t="s">
        <v>119</v>
      </c>
    </row>
    <row r="18" spans="1:13" ht="13.8" thickBot="1">
      <c r="A18" s="12">
        <v>22341</v>
      </c>
      <c r="B18" s="13">
        <v>8.0299999999999994</v>
      </c>
      <c r="C18" s="13" t="s">
        <v>119</v>
      </c>
      <c r="D18" s="13" t="s">
        <v>119</v>
      </c>
      <c r="E18" s="13" t="s">
        <v>119</v>
      </c>
      <c r="F18" s="13" t="s">
        <v>119</v>
      </c>
      <c r="G18" s="13" t="s">
        <v>119</v>
      </c>
      <c r="H18" s="13">
        <v>8.0299999999999994</v>
      </c>
      <c r="I18" s="13" t="s">
        <v>119</v>
      </c>
      <c r="J18" s="13" t="s">
        <v>119</v>
      </c>
      <c r="K18" s="13" t="s">
        <v>119</v>
      </c>
      <c r="L18" s="13" t="s">
        <v>119</v>
      </c>
      <c r="M18" s="13" t="s">
        <v>119</v>
      </c>
    </row>
    <row r="19" spans="1:13" ht="13.8" thickBot="1">
      <c r="A19" s="12">
        <v>22372</v>
      </c>
      <c r="B19" s="13">
        <v>8.0299999999999994</v>
      </c>
      <c r="C19" s="13" t="s">
        <v>119</v>
      </c>
      <c r="D19" s="13" t="s">
        <v>119</v>
      </c>
      <c r="E19" s="13" t="s">
        <v>119</v>
      </c>
      <c r="F19" s="13" t="s">
        <v>119</v>
      </c>
      <c r="G19" s="13" t="s">
        <v>119</v>
      </c>
      <c r="H19" s="13">
        <v>8.0299999999999994</v>
      </c>
      <c r="I19" s="13" t="s">
        <v>119</v>
      </c>
      <c r="J19" s="13" t="s">
        <v>119</v>
      </c>
      <c r="K19" s="13" t="s">
        <v>119</v>
      </c>
      <c r="L19" s="13" t="s">
        <v>119</v>
      </c>
      <c r="M19" s="13" t="s">
        <v>119</v>
      </c>
    </row>
    <row r="20" spans="1:13" ht="13.8" thickBot="1">
      <c r="A20" s="12">
        <v>22402</v>
      </c>
      <c r="B20" s="13">
        <v>8.0299999999999994</v>
      </c>
      <c r="C20" s="13" t="s">
        <v>119</v>
      </c>
      <c r="D20" s="13" t="s">
        <v>119</v>
      </c>
      <c r="E20" s="13" t="s">
        <v>119</v>
      </c>
      <c r="F20" s="13" t="s">
        <v>119</v>
      </c>
      <c r="G20" s="13" t="s">
        <v>119</v>
      </c>
      <c r="H20" s="13">
        <v>8.0299999999999994</v>
      </c>
      <c r="I20" s="13" t="s">
        <v>119</v>
      </c>
      <c r="J20" s="13" t="s">
        <v>119</v>
      </c>
      <c r="K20" s="13" t="s">
        <v>119</v>
      </c>
      <c r="L20" s="13" t="s">
        <v>119</v>
      </c>
      <c r="M20" s="13" t="s">
        <v>119</v>
      </c>
    </row>
    <row r="21" spans="1:13" ht="13.8" thickBot="1">
      <c r="A21" s="12">
        <v>22433</v>
      </c>
      <c r="B21" s="13">
        <v>8.0299999999999994</v>
      </c>
      <c r="C21" s="13" t="s">
        <v>119</v>
      </c>
      <c r="D21" s="13" t="s">
        <v>119</v>
      </c>
      <c r="E21" s="13" t="s">
        <v>119</v>
      </c>
      <c r="F21" s="13" t="s">
        <v>119</v>
      </c>
      <c r="G21" s="13" t="s">
        <v>119</v>
      </c>
      <c r="H21" s="13">
        <v>8.0299999999999994</v>
      </c>
      <c r="I21" s="13" t="s">
        <v>119</v>
      </c>
      <c r="J21" s="13" t="s">
        <v>119</v>
      </c>
      <c r="K21" s="13" t="s">
        <v>119</v>
      </c>
      <c r="L21" s="13" t="s">
        <v>119</v>
      </c>
      <c r="M21" s="13" t="s">
        <v>119</v>
      </c>
    </row>
    <row r="22" spans="1:13" ht="13.8" thickBot="1">
      <c r="A22" s="12">
        <v>22463</v>
      </c>
      <c r="B22" s="13">
        <v>8.2200000000000006</v>
      </c>
      <c r="C22" s="13" t="s">
        <v>119</v>
      </c>
      <c r="D22" s="13" t="s">
        <v>119</v>
      </c>
      <c r="E22" s="13" t="s">
        <v>119</v>
      </c>
      <c r="F22" s="13" t="s">
        <v>119</v>
      </c>
      <c r="G22" s="13" t="s">
        <v>119</v>
      </c>
      <c r="H22" s="13">
        <v>8.3949999999999996</v>
      </c>
      <c r="I22" s="13" t="s">
        <v>119</v>
      </c>
      <c r="J22" s="13" t="s">
        <v>119</v>
      </c>
      <c r="K22" s="13" t="s">
        <v>119</v>
      </c>
      <c r="L22" s="13" t="s">
        <v>119</v>
      </c>
      <c r="M22" s="13" t="s">
        <v>119</v>
      </c>
    </row>
    <row r="23" spans="1:13" ht="13.8" thickBot="1">
      <c r="A23" s="12">
        <v>22494</v>
      </c>
      <c r="B23" s="13">
        <v>8.4</v>
      </c>
      <c r="C23" s="13" t="s">
        <v>119</v>
      </c>
      <c r="D23" s="13" t="s">
        <v>119</v>
      </c>
      <c r="E23" s="13" t="s">
        <v>119</v>
      </c>
      <c r="F23" s="13" t="s">
        <v>119</v>
      </c>
      <c r="G23" s="13" t="s">
        <v>119</v>
      </c>
      <c r="H23" s="13">
        <v>8.3949999999999996</v>
      </c>
      <c r="I23" s="13" t="s">
        <v>119</v>
      </c>
      <c r="J23" s="13" t="s">
        <v>119</v>
      </c>
      <c r="K23" s="13" t="s">
        <v>119</v>
      </c>
      <c r="L23" s="13" t="s">
        <v>119</v>
      </c>
      <c r="M23" s="13" t="s">
        <v>119</v>
      </c>
    </row>
    <row r="24" spans="1:13" ht="13.8" thickBot="1">
      <c r="A24" s="12">
        <v>22525</v>
      </c>
      <c r="B24" s="13">
        <v>8.4</v>
      </c>
      <c r="C24" s="13" t="s">
        <v>119</v>
      </c>
      <c r="D24" s="13" t="s">
        <v>119</v>
      </c>
      <c r="E24" s="13" t="s">
        <v>119</v>
      </c>
      <c r="F24" s="13" t="s">
        <v>119</v>
      </c>
      <c r="G24" s="13" t="s">
        <v>119</v>
      </c>
      <c r="H24" s="13">
        <v>8.3949999999999996</v>
      </c>
      <c r="I24" s="13" t="s">
        <v>119</v>
      </c>
      <c r="J24" s="13" t="s">
        <v>119</v>
      </c>
      <c r="K24" s="13" t="s">
        <v>119</v>
      </c>
      <c r="L24" s="13" t="s">
        <v>119</v>
      </c>
      <c r="M24" s="13" t="s">
        <v>119</v>
      </c>
    </row>
    <row r="25" spans="1:13" ht="13.8" thickBot="1">
      <c r="A25" s="12">
        <v>22555</v>
      </c>
      <c r="B25" s="13">
        <v>8.58</v>
      </c>
      <c r="C25" s="13" t="s">
        <v>119</v>
      </c>
      <c r="D25" s="13" t="s">
        <v>119</v>
      </c>
      <c r="E25" s="13" t="s">
        <v>119</v>
      </c>
      <c r="F25" s="13" t="s">
        <v>119</v>
      </c>
      <c r="G25" s="13" t="s">
        <v>119</v>
      </c>
      <c r="H25" s="13">
        <v>8.76</v>
      </c>
      <c r="I25" s="13" t="s">
        <v>119</v>
      </c>
      <c r="J25" s="13" t="s">
        <v>119</v>
      </c>
      <c r="K25" s="13" t="s">
        <v>119</v>
      </c>
      <c r="L25" s="13" t="s">
        <v>119</v>
      </c>
      <c r="M25" s="13" t="s">
        <v>119</v>
      </c>
    </row>
    <row r="26" spans="1:13" ht="13.8" thickBot="1">
      <c r="A26" s="12">
        <v>22586</v>
      </c>
      <c r="B26" s="13">
        <v>8.76</v>
      </c>
      <c r="C26" s="13" t="s">
        <v>119</v>
      </c>
      <c r="D26" s="13" t="s">
        <v>119</v>
      </c>
      <c r="E26" s="13" t="s">
        <v>119</v>
      </c>
      <c r="F26" s="13" t="s">
        <v>119</v>
      </c>
      <c r="G26" s="13" t="s">
        <v>119</v>
      </c>
      <c r="H26" s="13">
        <v>8.76</v>
      </c>
      <c r="I26" s="13" t="s">
        <v>119</v>
      </c>
      <c r="J26" s="13" t="s">
        <v>119</v>
      </c>
      <c r="K26" s="13" t="s">
        <v>119</v>
      </c>
      <c r="L26" s="13" t="s">
        <v>119</v>
      </c>
      <c r="M26" s="13" t="s">
        <v>119</v>
      </c>
    </row>
    <row r="27" spans="1:13" ht="13.8" thickBot="1">
      <c r="A27" s="12">
        <v>22616</v>
      </c>
      <c r="B27" s="13">
        <v>8.76</v>
      </c>
      <c r="C27" s="13" t="s">
        <v>119</v>
      </c>
      <c r="D27" s="13" t="s">
        <v>119</v>
      </c>
      <c r="E27" s="13" t="s">
        <v>119</v>
      </c>
      <c r="F27" s="13" t="s">
        <v>119</v>
      </c>
      <c r="G27" s="13" t="s">
        <v>119</v>
      </c>
      <c r="H27" s="13">
        <v>8.76</v>
      </c>
      <c r="I27" s="13" t="s">
        <v>119</v>
      </c>
      <c r="J27" s="13" t="s">
        <v>119</v>
      </c>
      <c r="K27" s="13" t="s">
        <v>119</v>
      </c>
      <c r="L27" s="13" t="s">
        <v>119</v>
      </c>
      <c r="M27" s="13" t="s">
        <v>119</v>
      </c>
    </row>
    <row r="28" spans="1:13" ht="13.8" thickBot="1">
      <c r="A28" s="12">
        <v>22647</v>
      </c>
      <c r="B28" s="13">
        <v>8.76</v>
      </c>
      <c r="C28" s="13" t="s">
        <v>119</v>
      </c>
      <c r="D28" s="13" t="s">
        <v>119</v>
      </c>
      <c r="E28" s="13" t="s">
        <v>119</v>
      </c>
      <c r="F28" s="13" t="s">
        <v>119</v>
      </c>
      <c r="G28" s="13" t="s">
        <v>119</v>
      </c>
      <c r="H28" s="13">
        <v>8.76</v>
      </c>
      <c r="I28" s="13" t="s">
        <v>119</v>
      </c>
      <c r="J28" s="13" t="s">
        <v>119</v>
      </c>
      <c r="K28" s="13" t="s">
        <v>119</v>
      </c>
      <c r="L28" s="13" t="s">
        <v>119</v>
      </c>
      <c r="M28" s="13" t="s">
        <v>119</v>
      </c>
    </row>
    <row r="29" spans="1:13" ht="13.8" thickBot="1">
      <c r="A29" s="12">
        <v>22678</v>
      </c>
      <c r="B29" s="13">
        <v>8.76</v>
      </c>
      <c r="C29" s="13" t="s">
        <v>119</v>
      </c>
      <c r="D29" s="13" t="s">
        <v>119</v>
      </c>
      <c r="E29" s="13" t="s">
        <v>119</v>
      </c>
      <c r="F29" s="13" t="s">
        <v>119</v>
      </c>
      <c r="G29" s="13" t="s">
        <v>119</v>
      </c>
      <c r="H29" s="13">
        <v>8.76</v>
      </c>
      <c r="I29" s="13" t="s">
        <v>119</v>
      </c>
      <c r="J29" s="13" t="s">
        <v>119</v>
      </c>
      <c r="K29" s="13" t="s">
        <v>119</v>
      </c>
      <c r="L29" s="13" t="s">
        <v>119</v>
      </c>
      <c r="M29" s="13" t="s">
        <v>119</v>
      </c>
    </row>
    <row r="30" spans="1:13" ht="13.8" thickBot="1">
      <c r="A30" s="12">
        <v>22706</v>
      </c>
      <c r="B30" s="13">
        <v>8.76</v>
      </c>
      <c r="C30" s="13" t="s">
        <v>119</v>
      </c>
      <c r="D30" s="13" t="s">
        <v>119</v>
      </c>
      <c r="E30" s="13" t="s">
        <v>119</v>
      </c>
      <c r="F30" s="13" t="s">
        <v>119</v>
      </c>
      <c r="G30" s="13" t="s">
        <v>119</v>
      </c>
      <c r="H30" s="13">
        <v>8.76</v>
      </c>
      <c r="I30" s="13" t="s">
        <v>119</v>
      </c>
      <c r="J30" s="13" t="s">
        <v>119</v>
      </c>
      <c r="K30" s="13" t="s">
        <v>119</v>
      </c>
      <c r="L30" s="13" t="s">
        <v>119</v>
      </c>
      <c r="M30" s="13" t="s">
        <v>119</v>
      </c>
    </row>
    <row r="31" spans="1:13" ht="13.8" thickBot="1">
      <c r="A31" s="12">
        <v>22737</v>
      </c>
      <c r="B31" s="13">
        <v>8.76</v>
      </c>
      <c r="C31" s="13" t="s">
        <v>119</v>
      </c>
      <c r="D31" s="13" t="s">
        <v>119</v>
      </c>
      <c r="E31" s="13" t="s">
        <v>119</v>
      </c>
      <c r="F31" s="13" t="s">
        <v>119</v>
      </c>
      <c r="G31" s="13" t="s">
        <v>119</v>
      </c>
      <c r="H31" s="13">
        <v>8.76</v>
      </c>
      <c r="I31" s="13" t="s">
        <v>119</v>
      </c>
      <c r="J31" s="13" t="s">
        <v>119</v>
      </c>
      <c r="K31" s="13" t="s">
        <v>119</v>
      </c>
      <c r="L31" s="13" t="s">
        <v>119</v>
      </c>
      <c r="M31" s="13" t="s">
        <v>119</v>
      </c>
    </row>
    <row r="32" spans="1:13" ht="13.8" thickBot="1">
      <c r="A32" s="12">
        <v>22767</v>
      </c>
      <c r="B32" s="13">
        <v>8.76</v>
      </c>
      <c r="C32" s="13" t="s">
        <v>119</v>
      </c>
      <c r="D32" s="13" t="s">
        <v>119</v>
      </c>
      <c r="E32" s="13" t="s">
        <v>119</v>
      </c>
      <c r="F32" s="13" t="s">
        <v>119</v>
      </c>
      <c r="G32" s="13" t="s">
        <v>119</v>
      </c>
      <c r="H32" s="13">
        <v>8.76</v>
      </c>
      <c r="I32" s="13" t="s">
        <v>119</v>
      </c>
      <c r="J32" s="13" t="s">
        <v>119</v>
      </c>
      <c r="K32" s="13" t="s">
        <v>119</v>
      </c>
      <c r="L32" s="13" t="s">
        <v>119</v>
      </c>
      <c r="M32" s="13" t="s">
        <v>119</v>
      </c>
    </row>
    <row r="33" spans="1:13" ht="13.8" thickBot="1">
      <c r="A33" s="12">
        <v>22798</v>
      </c>
      <c r="B33" s="13">
        <v>8.76</v>
      </c>
      <c r="C33" s="13" t="s">
        <v>119</v>
      </c>
      <c r="D33" s="13" t="s">
        <v>119</v>
      </c>
      <c r="E33" s="13" t="s">
        <v>119</v>
      </c>
      <c r="F33" s="13" t="s">
        <v>119</v>
      </c>
      <c r="G33" s="13" t="s">
        <v>119</v>
      </c>
      <c r="H33" s="13">
        <v>8.76</v>
      </c>
      <c r="I33" s="13" t="s">
        <v>119</v>
      </c>
      <c r="J33" s="13" t="s">
        <v>119</v>
      </c>
      <c r="K33" s="13" t="s">
        <v>119</v>
      </c>
      <c r="L33" s="13" t="s">
        <v>119</v>
      </c>
      <c r="M33" s="13" t="s">
        <v>119</v>
      </c>
    </row>
    <row r="34" spans="1:13" ht="13.8" thickBot="1">
      <c r="A34" s="12">
        <v>22828</v>
      </c>
      <c r="B34" s="13">
        <v>8.76</v>
      </c>
      <c r="C34" s="13" t="s">
        <v>119</v>
      </c>
      <c r="D34" s="13" t="s">
        <v>119</v>
      </c>
      <c r="E34" s="13" t="s">
        <v>119</v>
      </c>
      <c r="F34" s="13" t="s">
        <v>119</v>
      </c>
      <c r="G34" s="13" t="s">
        <v>119</v>
      </c>
      <c r="H34" s="13">
        <v>8.76</v>
      </c>
      <c r="I34" s="13" t="s">
        <v>119</v>
      </c>
      <c r="J34" s="13" t="s">
        <v>119</v>
      </c>
      <c r="K34" s="13" t="s">
        <v>119</v>
      </c>
      <c r="L34" s="13" t="s">
        <v>119</v>
      </c>
      <c r="M34" s="13" t="s">
        <v>119</v>
      </c>
    </row>
    <row r="35" spans="1:13" ht="13.8" thickBot="1">
      <c r="A35" s="12">
        <v>22859</v>
      </c>
      <c r="B35" s="13">
        <v>8.76</v>
      </c>
      <c r="C35" s="13" t="s">
        <v>119</v>
      </c>
      <c r="D35" s="13" t="s">
        <v>119</v>
      </c>
      <c r="E35" s="13" t="s">
        <v>119</v>
      </c>
      <c r="F35" s="13" t="s">
        <v>119</v>
      </c>
      <c r="G35" s="13" t="s">
        <v>119</v>
      </c>
      <c r="H35" s="13">
        <v>8.76</v>
      </c>
      <c r="I35" s="13" t="s">
        <v>119</v>
      </c>
      <c r="J35" s="13" t="s">
        <v>119</v>
      </c>
      <c r="K35" s="13" t="s">
        <v>119</v>
      </c>
      <c r="L35" s="13" t="s">
        <v>119</v>
      </c>
      <c r="M35" s="13" t="s">
        <v>119</v>
      </c>
    </row>
    <row r="36" spans="1:13" ht="13.8" thickBot="1">
      <c r="A36" s="12">
        <v>22890</v>
      </c>
      <c r="B36" s="13">
        <v>8.76</v>
      </c>
      <c r="C36" s="13" t="s">
        <v>119</v>
      </c>
      <c r="D36" s="13" t="s">
        <v>119</v>
      </c>
      <c r="E36" s="13" t="s">
        <v>119</v>
      </c>
      <c r="F36" s="13" t="s">
        <v>119</v>
      </c>
      <c r="G36" s="13" t="s">
        <v>119</v>
      </c>
      <c r="H36" s="13">
        <v>8.76</v>
      </c>
      <c r="I36" s="13" t="s">
        <v>119</v>
      </c>
      <c r="J36" s="13" t="s">
        <v>119</v>
      </c>
      <c r="K36" s="13" t="s">
        <v>119</v>
      </c>
      <c r="L36" s="13" t="s">
        <v>119</v>
      </c>
      <c r="M36" s="13" t="s">
        <v>119</v>
      </c>
    </row>
    <row r="37" spans="1:13" ht="13.8" thickBot="1">
      <c r="A37" s="12">
        <v>22920</v>
      </c>
      <c r="B37" s="13">
        <v>8.58</v>
      </c>
      <c r="C37" s="13" t="s">
        <v>119</v>
      </c>
      <c r="D37" s="13" t="s">
        <v>119</v>
      </c>
      <c r="E37" s="13" t="s">
        <v>119</v>
      </c>
      <c r="F37" s="13" t="s">
        <v>119</v>
      </c>
      <c r="G37" s="13" t="s">
        <v>119</v>
      </c>
      <c r="H37" s="13">
        <v>10.220000000000001</v>
      </c>
      <c r="I37" s="13" t="s">
        <v>119</v>
      </c>
      <c r="J37" s="13" t="s">
        <v>119</v>
      </c>
      <c r="K37" s="13" t="s">
        <v>119</v>
      </c>
      <c r="L37" s="13" t="s">
        <v>119</v>
      </c>
      <c r="M37" s="13" t="s">
        <v>119</v>
      </c>
    </row>
    <row r="38" spans="1:13" ht="13.8" thickBot="1">
      <c r="A38" s="12">
        <v>22951</v>
      </c>
      <c r="B38" s="13">
        <v>8.2200000000000006</v>
      </c>
      <c r="C38" s="13" t="s">
        <v>119</v>
      </c>
      <c r="D38" s="13" t="s">
        <v>119</v>
      </c>
      <c r="E38" s="13" t="s">
        <v>119</v>
      </c>
      <c r="F38" s="13" t="s">
        <v>119</v>
      </c>
      <c r="G38" s="13" t="s">
        <v>119</v>
      </c>
      <c r="H38" s="13">
        <v>9.49</v>
      </c>
      <c r="I38" s="13" t="s">
        <v>119</v>
      </c>
      <c r="J38" s="13" t="s">
        <v>119</v>
      </c>
      <c r="K38" s="13" t="s">
        <v>119</v>
      </c>
      <c r="L38" s="13" t="s">
        <v>119</v>
      </c>
      <c r="M38" s="13" t="s">
        <v>119</v>
      </c>
    </row>
    <row r="39" spans="1:13" ht="13.8" thickBot="1">
      <c r="A39" s="12">
        <v>22981</v>
      </c>
      <c r="B39" s="13">
        <v>10.41</v>
      </c>
      <c r="C39" s="13" t="s">
        <v>119</v>
      </c>
      <c r="D39" s="13" t="s">
        <v>119</v>
      </c>
      <c r="E39" s="13" t="s">
        <v>119</v>
      </c>
      <c r="F39" s="13" t="s">
        <v>119</v>
      </c>
      <c r="G39" s="13" t="s">
        <v>119</v>
      </c>
      <c r="H39" s="13">
        <v>8.3949999999999996</v>
      </c>
      <c r="I39" s="13" t="s">
        <v>119</v>
      </c>
      <c r="J39" s="13" t="s">
        <v>119</v>
      </c>
      <c r="K39" s="13" t="s">
        <v>119</v>
      </c>
      <c r="L39" s="13" t="s">
        <v>119</v>
      </c>
      <c r="M39" s="13" t="s">
        <v>119</v>
      </c>
    </row>
    <row r="40" spans="1:13" ht="13.8" thickBot="1">
      <c r="A40" s="12">
        <v>23012</v>
      </c>
      <c r="B40" s="13">
        <v>8.0299999999999994</v>
      </c>
      <c r="C40" s="13" t="s">
        <v>119</v>
      </c>
      <c r="D40" s="13" t="s">
        <v>119</v>
      </c>
      <c r="E40" s="13" t="s">
        <v>119</v>
      </c>
      <c r="F40" s="13" t="s">
        <v>119</v>
      </c>
      <c r="G40" s="13" t="s">
        <v>119</v>
      </c>
      <c r="H40" s="13">
        <v>8.0299999999999994</v>
      </c>
      <c r="I40" s="13" t="s">
        <v>119</v>
      </c>
      <c r="J40" s="13" t="s">
        <v>119</v>
      </c>
      <c r="K40" s="13" t="s">
        <v>119</v>
      </c>
      <c r="L40" s="13" t="s">
        <v>119</v>
      </c>
      <c r="M40" s="13" t="s">
        <v>119</v>
      </c>
    </row>
    <row r="41" spans="1:13" ht="13.8" thickBot="1">
      <c r="A41" s="12">
        <v>23043</v>
      </c>
      <c r="B41" s="13">
        <v>8.0299999999999994</v>
      </c>
      <c r="C41" s="13" t="s">
        <v>119</v>
      </c>
      <c r="D41" s="13" t="s">
        <v>119</v>
      </c>
      <c r="E41" s="13" t="s">
        <v>119</v>
      </c>
      <c r="F41" s="13" t="s">
        <v>119</v>
      </c>
      <c r="G41" s="13" t="s">
        <v>119</v>
      </c>
      <c r="H41" s="13">
        <v>8.3949999999999996</v>
      </c>
      <c r="I41" s="13" t="s">
        <v>119</v>
      </c>
      <c r="J41" s="13" t="s">
        <v>119</v>
      </c>
      <c r="K41" s="13" t="s">
        <v>119</v>
      </c>
      <c r="L41" s="13" t="s">
        <v>119</v>
      </c>
      <c r="M41" s="13" t="s">
        <v>119</v>
      </c>
    </row>
    <row r="42" spans="1:13" ht="13.8" thickBot="1">
      <c r="A42" s="12">
        <v>23071</v>
      </c>
      <c r="B42" s="13">
        <v>8.4</v>
      </c>
      <c r="C42" s="13" t="s">
        <v>119</v>
      </c>
      <c r="D42" s="13" t="s">
        <v>119</v>
      </c>
      <c r="E42" s="13" t="s">
        <v>119</v>
      </c>
      <c r="F42" s="13" t="s">
        <v>119</v>
      </c>
      <c r="G42" s="13" t="s">
        <v>119</v>
      </c>
      <c r="H42" s="13">
        <v>8.3949999999999996</v>
      </c>
      <c r="I42" s="13" t="s">
        <v>119</v>
      </c>
      <c r="J42" s="13" t="s">
        <v>119</v>
      </c>
      <c r="K42" s="13" t="s">
        <v>119</v>
      </c>
      <c r="L42" s="13" t="s">
        <v>119</v>
      </c>
      <c r="M42" s="13" t="s">
        <v>119</v>
      </c>
    </row>
    <row r="43" spans="1:13" ht="13.8" thickBot="1">
      <c r="A43" s="12">
        <v>23102</v>
      </c>
      <c r="B43" s="13">
        <v>7.3</v>
      </c>
      <c r="C43" s="13" t="s">
        <v>119</v>
      </c>
      <c r="D43" s="13" t="s">
        <v>119</v>
      </c>
      <c r="E43" s="13" t="s">
        <v>119</v>
      </c>
      <c r="F43" s="13" t="s">
        <v>119</v>
      </c>
      <c r="G43" s="13" t="s">
        <v>119</v>
      </c>
      <c r="H43" s="13">
        <v>7.3</v>
      </c>
      <c r="I43" s="13" t="s">
        <v>119</v>
      </c>
      <c r="J43" s="13" t="s">
        <v>119</v>
      </c>
      <c r="K43" s="13" t="s">
        <v>119</v>
      </c>
      <c r="L43" s="13" t="s">
        <v>119</v>
      </c>
      <c r="M43" s="13" t="s">
        <v>119</v>
      </c>
    </row>
    <row r="44" spans="1:13" ht="13.8" thickBot="1">
      <c r="A44" s="12">
        <v>23132</v>
      </c>
      <c r="B44" s="13">
        <v>6.94</v>
      </c>
      <c r="C44" s="13" t="s">
        <v>119</v>
      </c>
      <c r="D44" s="13" t="s">
        <v>119</v>
      </c>
      <c r="E44" s="13" t="s">
        <v>119</v>
      </c>
      <c r="F44" s="13" t="s">
        <v>119</v>
      </c>
      <c r="G44" s="13" t="s">
        <v>119</v>
      </c>
      <c r="H44" s="13">
        <v>7.3</v>
      </c>
      <c r="I44" s="13" t="s">
        <v>119</v>
      </c>
      <c r="J44" s="13" t="s">
        <v>119</v>
      </c>
      <c r="K44" s="13" t="s">
        <v>119</v>
      </c>
      <c r="L44" s="13" t="s">
        <v>119</v>
      </c>
      <c r="M44" s="13" t="s">
        <v>119</v>
      </c>
    </row>
    <row r="45" spans="1:13" ht="13.8" thickBot="1">
      <c r="A45" s="12">
        <v>23163</v>
      </c>
      <c r="B45" s="13">
        <v>7.3</v>
      </c>
      <c r="C45" s="13" t="s">
        <v>119</v>
      </c>
      <c r="D45" s="13" t="s">
        <v>119</v>
      </c>
      <c r="E45" s="13" t="s">
        <v>119</v>
      </c>
      <c r="F45" s="13" t="s">
        <v>119</v>
      </c>
      <c r="G45" s="13" t="s">
        <v>119</v>
      </c>
      <c r="H45" s="13">
        <v>7.3</v>
      </c>
      <c r="I45" s="13" t="s">
        <v>119</v>
      </c>
      <c r="J45" s="13" t="s">
        <v>119</v>
      </c>
      <c r="K45" s="13" t="s">
        <v>119</v>
      </c>
      <c r="L45" s="13" t="s">
        <v>119</v>
      </c>
      <c r="M45" s="13" t="s">
        <v>119</v>
      </c>
    </row>
    <row r="46" spans="1:13" ht="13.8" thickBot="1">
      <c r="A46" s="12">
        <v>23193</v>
      </c>
      <c r="B46" s="13">
        <v>7.3</v>
      </c>
      <c r="C46" s="13" t="s">
        <v>119</v>
      </c>
      <c r="D46" s="13" t="s">
        <v>119</v>
      </c>
      <c r="E46" s="13" t="s">
        <v>119</v>
      </c>
      <c r="F46" s="13" t="s">
        <v>119</v>
      </c>
      <c r="G46" s="13" t="s">
        <v>119</v>
      </c>
      <c r="H46" s="13">
        <v>7.3</v>
      </c>
      <c r="I46" s="13" t="s">
        <v>119</v>
      </c>
      <c r="J46" s="13" t="s">
        <v>119</v>
      </c>
      <c r="K46" s="13" t="s">
        <v>119</v>
      </c>
      <c r="L46" s="13" t="s">
        <v>119</v>
      </c>
      <c r="M46" s="13" t="s">
        <v>119</v>
      </c>
    </row>
    <row r="47" spans="1:13" ht="13.8" thickBot="1">
      <c r="A47" s="12">
        <v>23224</v>
      </c>
      <c r="B47" s="13">
        <v>7.3</v>
      </c>
      <c r="C47" s="13" t="s">
        <v>119</v>
      </c>
      <c r="D47" s="13" t="s">
        <v>119</v>
      </c>
      <c r="E47" s="13" t="s">
        <v>119</v>
      </c>
      <c r="F47" s="13" t="s">
        <v>119</v>
      </c>
      <c r="G47" s="13" t="s">
        <v>119</v>
      </c>
      <c r="H47" s="13">
        <v>8.3949999999999996</v>
      </c>
      <c r="I47" s="13" t="s">
        <v>119</v>
      </c>
      <c r="J47" s="13" t="s">
        <v>119</v>
      </c>
      <c r="K47" s="13" t="s">
        <v>119</v>
      </c>
      <c r="L47" s="13" t="s">
        <v>119</v>
      </c>
      <c r="M47" s="13" t="s">
        <v>119</v>
      </c>
    </row>
    <row r="48" spans="1:13" ht="13.8" thickBot="1">
      <c r="A48" s="12">
        <v>23255</v>
      </c>
      <c r="B48" s="13">
        <v>7.3</v>
      </c>
      <c r="C48" s="13" t="s">
        <v>119</v>
      </c>
      <c r="D48" s="13" t="s">
        <v>119</v>
      </c>
      <c r="E48" s="13" t="s">
        <v>119</v>
      </c>
      <c r="F48" s="13" t="s">
        <v>119</v>
      </c>
      <c r="G48" s="13" t="s">
        <v>119</v>
      </c>
      <c r="H48" s="13">
        <v>8.76</v>
      </c>
      <c r="I48" s="13" t="s">
        <v>119</v>
      </c>
      <c r="J48" s="13" t="s">
        <v>119</v>
      </c>
      <c r="K48" s="13" t="s">
        <v>119</v>
      </c>
      <c r="L48" s="13" t="s">
        <v>119</v>
      </c>
      <c r="M48" s="13" t="s">
        <v>119</v>
      </c>
    </row>
    <row r="49" spans="1:13" ht="13.8" thickBot="1">
      <c r="A49" s="12">
        <v>23285</v>
      </c>
      <c r="B49" s="13">
        <v>7.3</v>
      </c>
      <c r="C49" s="13" t="s">
        <v>119</v>
      </c>
      <c r="D49" s="13" t="s">
        <v>119</v>
      </c>
      <c r="E49" s="13" t="s">
        <v>119</v>
      </c>
      <c r="F49" s="13" t="s">
        <v>119</v>
      </c>
      <c r="G49" s="13" t="s">
        <v>119</v>
      </c>
      <c r="H49" s="13">
        <v>7.3</v>
      </c>
      <c r="I49" s="13" t="s">
        <v>119</v>
      </c>
      <c r="J49" s="13" t="s">
        <v>119</v>
      </c>
      <c r="K49" s="13" t="s">
        <v>119</v>
      </c>
      <c r="L49" s="13" t="s">
        <v>119</v>
      </c>
      <c r="M49" s="13" t="s">
        <v>119</v>
      </c>
    </row>
    <row r="50" spans="1:13" ht="13.8" thickBot="1">
      <c r="A50" s="12">
        <v>23316</v>
      </c>
      <c r="B50" s="13">
        <v>7.3</v>
      </c>
      <c r="C50" s="13" t="s">
        <v>119</v>
      </c>
      <c r="D50" s="13" t="s">
        <v>119</v>
      </c>
      <c r="E50" s="13" t="s">
        <v>119</v>
      </c>
      <c r="F50" s="13" t="s">
        <v>119</v>
      </c>
      <c r="G50" s="13" t="s">
        <v>119</v>
      </c>
      <c r="H50" s="13">
        <v>7.665</v>
      </c>
      <c r="I50" s="13" t="s">
        <v>119</v>
      </c>
      <c r="J50" s="13" t="s">
        <v>119</v>
      </c>
      <c r="K50" s="13" t="s">
        <v>119</v>
      </c>
      <c r="L50" s="13" t="s">
        <v>119</v>
      </c>
      <c r="M50" s="13" t="s">
        <v>119</v>
      </c>
    </row>
    <row r="51" spans="1:13" ht="13.8" thickBot="1">
      <c r="A51" s="12">
        <v>23346</v>
      </c>
      <c r="B51" s="13">
        <v>8.0299999999999994</v>
      </c>
      <c r="C51" s="13" t="s">
        <v>119</v>
      </c>
      <c r="D51" s="13" t="s">
        <v>119</v>
      </c>
      <c r="E51" s="13" t="s">
        <v>119</v>
      </c>
      <c r="F51" s="13" t="s">
        <v>119</v>
      </c>
      <c r="G51" s="13" t="s">
        <v>119</v>
      </c>
      <c r="H51" s="13">
        <v>7.3</v>
      </c>
      <c r="I51" s="13" t="s">
        <v>119</v>
      </c>
      <c r="J51" s="13" t="s">
        <v>119</v>
      </c>
      <c r="K51" s="13" t="s">
        <v>119</v>
      </c>
      <c r="L51" s="13" t="s">
        <v>119</v>
      </c>
      <c r="M51" s="13" t="s">
        <v>119</v>
      </c>
    </row>
    <row r="52" spans="1:13" ht="13.8" thickBot="1">
      <c r="A52" s="12">
        <v>23377</v>
      </c>
      <c r="B52" s="13">
        <v>7.67</v>
      </c>
      <c r="C52" s="13" t="s">
        <v>119</v>
      </c>
      <c r="D52" s="13" t="s">
        <v>119</v>
      </c>
      <c r="E52" s="13" t="s">
        <v>119</v>
      </c>
      <c r="F52" s="13" t="s">
        <v>119</v>
      </c>
      <c r="G52" s="13" t="s">
        <v>119</v>
      </c>
      <c r="H52" s="13">
        <v>7.665</v>
      </c>
      <c r="I52" s="13" t="s">
        <v>119</v>
      </c>
      <c r="J52" s="13" t="s">
        <v>119</v>
      </c>
      <c r="K52" s="13" t="s">
        <v>119</v>
      </c>
      <c r="L52" s="13" t="s">
        <v>119</v>
      </c>
      <c r="M52" s="13" t="s">
        <v>119</v>
      </c>
    </row>
    <row r="53" spans="1:13" ht="13.8" thickBot="1">
      <c r="A53" s="12">
        <v>23408</v>
      </c>
      <c r="B53" s="13">
        <v>8.2100000000000009</v>
      </c>
      <c r="C53" s="13" t="s">
        <v>119</v>
      </c>
      <c r="D53" s="13" t="s">
        <v>119</v>
      </c>
      <c r="E53" s="13" t="s">
        <v>119</v>
      </c>
      <c r="F53" s="13" t="s">
        <v>119</v>
      </c>
      <c r="G53" s="13" t="s">
        <v>119</v>
      </c>
      <c r="H53" s="13">
        <v>10.220000000000001</v>
      </c>
      <c r="I53" s="13" t="s">
        <v>119</v>
      </c>
      <c r="J53" s="13" t="s">
        <v>119</v>
      </c>
      <c r="K53" s="13" t="s">
        <v>119</v>
      </c>
      <c r="L53" s="13" t="s">
        <v>119</v>
      </c>
      <c r="M53" s="13" t="s">
        <v>119</v>
      </c>
    </row>
    <row r="54" spans="1:13" ht="13.8" thickBot="1">
      <c r="A54" s="12">
        <v>23437</v>
      </c>
      <c r="B54" s="13">
        <v>8.76</v>
      </c>
      <c r="C54" s="13" t="s">
        <v>119</v>
      </c>
      <c r="D54" s="13" t="s">
        <v>119</v>
      </c>
      <c r="E54" s="13" t="s">
        <v>119</v>
      </c>
      <c r="F54" s="13" t="s">
        <v>119</v>
      </c>
      <c r="G54" s="13" t="s">
        <v>119</v>
      </c>
      <c r="H54" s="13">
        <v>11.68</v>
      </c>
      <c r="I54" s="13" t="s">
        <v>119</v>
      </c>
      <c r="J54" s="13" t="s">
        <v>119</v>
      </c>
      <c r="K54" s="13" t="s">
        <v>119</v>
      </c>
      <c r="L54" s="13" t="s">
        <v>119</v>
      </c>
      <c r="M54" s="13" t="s">
        <v>119</v>
      </c>
    </row>
    <row r="55" spans="1:13" ht="13.8" thickBot="1">
      <c r="A55" s="12">
        <v>23468</v>
      </c>
      <c r="B55" s="13">
        <v>9.1300000000000008</v>
      </c>
      <c r="C55" s="13" t="s">
        <v>119</v>
      </c>
      <c r="D55" s="13" t="s">
        <v>119</v>
      </c>
      <c r="E55" s="13" t="s">
        <v>119</v>
      </c>
      <c r="F55" s="13" t="s">
        <v>119</v>
      </c>
      <c r="G55" s="13" t="s">
        <v>119</v>
      </c>
      <c r="H55" s="13">
        <v>9.125</v>
      </c>
      <c r="I55" s="13" t="s">
        <v>119</v>
      </c>
      <c r="J55" s="13" t="s">
        <v>119</v>
      </c>
      <c r="K55" s="13" t="s">
        <v>119</v>
      </c>
      <c r="L55" s="13" t="s">
        <v>119</v>
      </c>
      <c r="M55" s="13" t="s">
        <v>119</v>
      </c>
    </row>
    <row r="56" spans="1:13" ht="13.8" thickBot="1">
      <c r="A56" s="12">
        <v>23498</v>
      </c>
      <c r="B56" s="13">
        <v>9.49</v>
      </c>
      <c r="C56" s="13" t="s">
        <v>119</v>
      </c>
      <c r="D56" s="13" t="s">
        <v>119</v>
      </c>
      <c r="E56" s="13" t="s">
        <v>119</v>
      </c>
      <c r="F56" s="13" t="s">
        <v>119</v>
      </c>
      <c r="G56" s="13" t="s">
        <v>119</v>
      </c>
      <c r="H56" s="13">
        <v>11.68</v>
      </c>
      <c r="I56" s="13" t="s">
        <v>119</v>
      </c>
      <c r="J56" s="13" t="s">
        <v>119</v>
      </c>
      <c r="K56" s="13" t="s">
        <v>119</v>
      </c>
      <c r="L56" s="13" t="s">
        <v>119</v>
      </c>
      <c r="M56" s="13" t="s">
        <v>119</v>
      </c>
    </row>
    <row r="57" spans="1:13" ht="13.8" thickBot="1">
      <c r="A57" s="12">
        <v>23529</v>
      </c>
      <c r="B57" s="13">
        <v>10.59</v>
      </c>
      <c r="C57" s="13" t="s">
        <v>119</v>
      </c>
      <c r="D57" s="13" t="s">
        <v>119</v>
      </c>
      <c r="E57" s="13" t="s">
        <v>119</v>
      </c>
      <c r="F57" s="13" t="s">
        <v>119</v>
      </c>
      <c r="G57" s="13" t="s">
        <v>119</v>
      </c>
      <c r="H57" s="13">
        <v>12.775</v>
      </c>
      <c r="I57" s="13" t="s">
        <v>119</v>
      </c>
      <c r="J57" s="13" t="s">
        <v>119</v>
      </c>
      <c r="K57" s="13" t="s">
        <v>119</v>
      </c>
      <c r="L57" s="13" t="s">
        <v>119</v>
      </c>
      <c r="M57" s="13" t="s">
        <v>119</v>
      </c>
    </row>
    <row r="58" spans="1:13" ht="13.8" thickBot="1">
      <c r="A58" s="12">
        <v>23559</v>
      </c>
      <c r="B58" s="13">
        <v>10.95</v>
      </c>
      <c r="C58" s="13" t="s">
        <v>119</v>
      </c>
      <c r="D58" s="13" t="s">
        <v>119</v>
      </c>
      <c r="E58" s="13" t="s">
        <v>119</v>
      </c>
      <c r="F58" s="13" t="s">
        <v>119</v>
      </c>
      <c r="G58" s="13" t="s">
        <v>119</v>
      </c>
      <c r="H58" s="13">
        <v>10.95</v>
      </c>
      <c r="I58" s="13" t="s">
        <v>119</v>
      </c>
      <c r="J58" s="13" t="s">
        <v>119</v>
      </c>
      <c r="K58" s="13" t="s">
        <v>119</v>
      </c>
      <c r="L58" s="13" t="s">
        <v>119</v>
      </c>
      <c r="M58" s="13" t="s">
        <v>119</v>
      </c>
    </row>
    <row r="59" spans="1:13" ht="13.8" thickBot="1">
      <c r="A59" s="12">
        <v>23590</v>
      </c>
      <c r="B59" s="13">
        <v>11.32</v>
      </c>
      <c r="C59" s="13" t="s">
        <v>119</v>
      </c>
      <c r="D59" s="13" t="s">
        <v>119</v>
      </c>
      <c r="E59" s="13" t="s">
        <v>119</v>
      </c>
      <c r="F59" s="13" t="s">
        <v>119</v>
      </c>
      <c r="G59" s="13" t="s">
        <v>119</v>
      </c>
      <c r="H59" s="13">
        <v>13.14</v>
      </c>
      <c r="I59" s="13" t="s">
        <v>119</v>
      </c>
      <c r="J59" s="13" t="s">
        <v>119</v>
      </c>
      <c r="K59" s="13" t="s">
        <v>119</v>
      </c>
      <c r="L59" s="13" t="s">
        <v>119</v>
      </c>
      <c r="M59" s="13" t="s">
        <v>119</v>
      </c>
    </row>
    <row r="60" spans="1:13" ht="13.8" thickBot="1">
      <c r="A60" s="12">
        <v>23621</v>
      </c>
      <c r="B60" s="13">
        <v>11.32</v>
      </c>
      <c r="C60" s="13" t="s">
        <v>119</v>
      </c>
      <c r="D60" s="13" t="s">
        <v>119</v>
      </c>
      <c r="E60" s="13" t="s">
        <v>119</v>
      </c>
      <c r="F60" s="13" t="s">
        <v>119</v>
      </c>
      <c r="G60" s="13" t="s">
        <v>119</v>
      </c>
      <c r="H60" s="13">
        <v>13.14</v>
      </c>
      <c r="I60" s="13" t="s">
        <v>119</v>
      </c>
      <c r="J60" s="13" t="s">
        <v>119</v>
      </c>
      <c r="K60" s="13" t="s">
        <v>119</v>
      </c>
      <c r="L60" s="13" t="s">
        <v>119</v>
      </c>
      <c r="M60" s="13" t="s">
        <v>119</v>
      </c>
    </row>
    <row r="61" spans="1:13" ht="13.8" thickBot="1">
      <c r="A61" s="12">
        <v>23651</v>
      </c>
      <c r="B61" s="13">
        <v>10.95</v>
      </c>
      <c r="C61" s="13" t="s">
        <v>119</v>
      </c>
      <c r="D61" s="13" t="s">
        <v>119</v>
      </c>
      <c r="E61" s="13" t="s">
        <v>119</v>
      </c>
      <c r="F61" s="13" t="s">
        <v>119</v>
      </c>
      <c r="G61" s="13" t="s">
        <v>119</v>
      </c>
      <c r="H61" s="13">
        <v>12.775</v>
      </c>
      <c r="I61" s="13" t="s">
        <v>119</v>
      </c>
      <c r="J61" s="13" t="s">
        <v>119</v>
      </c>
      <c r="K61" s="13" t="s">
        <v>119</v>
      </c>
      <c r="L61" s="13" t="s">
        <v>119</v>
      </c>
      <c r="M61" s="13" t="s">
        <v>119</v>
      </c>
    </row>
    <row r="62" spans="1:13" ht="13.8" thickBot="1">
      <c r="A62" s="12">
        <v>23682</v>
      </c>
      <c r="B62" s="13">
        <v>10.95</v>
      </c>
      <c r="C62" s="13" t="s">
        <v>119</v>
      </c>
      <c r="D62" s="13" t="s">
        <v>119</v>
      </c>
      <c r="E62" s="13" t="s">
        <v>119</v>
      </c>
      <c r="F62" s="13" t="s">
        <v>119</v>
      </c>
      <c r="G62" s="13" t="s">
        <v>119</v>
      </c>
      <c r="H62" s="13">
        <v>10.95</v>
      </c>
      <c r="I62" s="13" t="s">
        <v>119</v>
      </c>
      <c r="J62" s="13" t="s">
        <v>119</v>
      </c>
      <c r="K62" s="13" t="s">
        <v>119</v>
      </c>
      <c r="L62" s="13" t="s">
        <v>119</v>
      </c>
      <c r="M62" s="13" t="s">
        <v>119</v>
      </c>
    </row>
    <row r="63" spans="1:13" ht="13.8" thickBot="1">
      <c r="A63" s="12">
        <v>23712</v>
      </c>
      <c r="B63" s="13">
        <v>10.95</v>
      </c>
      <c r="C63" s="13" t="s">
        <v>119</v>
      </c>
      <c r="D63" s="13" t="s">
        <v>119</v>
      </c>
      <c r="E63" s="13" t="s">
        <v>119</v>
      </c>
      <c r="F63" s="13" t="s">
        <v>119</v>
      </c>
      <c r="G63" s="13" t="s">
        <v>119</v>
      </c>
      <c r="H63" s="13">
        <v>8.76</v>
      </c>
      <c r="I63" s="13" t="s">
        <v>119</v>
      </c>
      <c r="J63" s="13" t="s">
        <v>119</v>
      </c>
      <c r="K63" s="13" t="s">
        <v>119</v>
      </c>
      <c r="L63" s="13" t="s">
        <v>119</v>
      </c>
      <c r="M63" s="13" t="s">
        <v>119</v>
      </c>
    </row>
    <row r="64" spans="1:13" ht="13.8" thickBot="1">
      <c r="A64" s="12">
        <v>23743</v>
      </c>
      <c r="B64" s="13">
        <v>8.4</v>
      </c>
      <c r="C64" s="13" t="s">
        <v>119</v>
      </c>
      <c r="D64" s="13" t="s">
        <v>119</v>
      </c>
      <c r="E64" s="13" t="s">
        <v>119</v>
      </c>
      <c r="F64" s="13" t="s">
        <v>119</v>
      </c>
      <c r="G64" s="13" t="s">
        <v>119</v>
      </c>
      <c r="H64" s="13">
        <v>8.3949999999999996</v>
      </c>
      <c r="I64" s="13" t="s">
        <v>119</v>
      </c>
      <c r="J64" s="13" t="s">
        <v>119</v>
      </c>
      <c r="K64" s="13" t="s">
        <v>119</v>
      </c>
      <c r="L64" s="13" t="s">
        <v>119</v>
      </c>
      <c r="M64" s="13" t="s">
        <v>119</v>
      </c>
    </row>
    <row r="65" spans="1:13" ht="13.8" thickBot="1">
      <c r="A65" s="12">
        <v>23774</v>
      </c>
      <c r="B65" s="13">
        <v>8.4</v>
      </c>
      <c r="C65" s="13" t="s">
        <v>119</v>
      </c>
      <c r="D65" s="13" t="s">
        <v>119</v>
      </c>
      <c r="E65" s="13" t="s">
        <v>119</v>
      </c>
      <c r="F65" s="13" t="s">
        <v>119</v>
      </c>
      <c r="G65" s="13" t="s">
        <v>119</v>
      </c>
      <c r="H65" s="13">
        <v>8.3949999999999996</v>
      </c>
      <c r="I65" s="13" t="s">
        <v>119</v>
      </c>
      <c r="J65" s="13" t="s">
        <v>119</v>
      </c>
      <c r="K65" s="13" t="s">
        <v>119</v>
      </c>
      <c r="L65" s="13" t="s">
        <v>119</v>
      </c>
      <c r="M65" s="13" t="s">
        <v>119</v>
      </c>
    </row>
    <row r="66" spans="1:13" ht="13.8" thickBot="1">
      <c r="A66" s="12">
        <v>23802</v>
      </c>
      <c r="B66" s="13">
        <v>8.4</v>
      </c>
      <c r="C66" s="13" t="s">
        <v>119</v>
      </c>
      <c r="D66" s="13" t="s">
        <v>119</v>
      </c>
      <c r="E66" s="13" t="s">
        <v>119</v>
      </c>
      <c r="F66" s="13" t="s">
        <v>119</v>
      </c>
      <c r="G66" s="13" t="s">
        <v>119</v>
      </c>
      <c r="H66" s="13">
        <v>8.3949999999999996</v>
      </c>
      <c r="I66" s="13" t="s">
        <v>119</v>
      </c>
      <c r="J66" s="13" t="s">
        <v>119</v>
      </c>
      <c r="K66" s="13" t="s">
        <v>119</v>
      </c>
      <c r="L66" s="13" t="s">
        <v>119</v>
      </c>
      <c r="M66" s="13" t="s">
        <v>119</v>
      </c>
    </row>
    <row r="67" spans="1:13" ht="13.8" thickBot="1">
      <c r="A67" s="12">
        <v>23833</v>
      </c>
      <c r="B67" s="13">
        <v>7.3</v>
      </c>
      <c r="C67" s="13" t="s">
        <v>119</v>
      </c>
      <c r="D67" s="13" t="s">
        <v>119</v>
      </c>
      <c r="E67" s="13" t="s">
        <v>119</v>
      </c>
      <c r="F67" s="13" t="s">
        <v>119</v>
      </c>
      <c r="G67" s="13" t="s">
        <v>119</v>
      </c>
      <c r="H67" s="13">
        <v>7.3</v>
      </c>
      <c r="I67" s="13" t="s">
        <v>119</v>
      </c>
      <c r="J67" s="13" t="s">
        <v>119</v>
      </c>
      <c r="K67" s="13" t="s">
        <v>119</v>
      </c>
      <c r="L67" s="13" t="s">
        <v>119</v>
      </c>
      <c r="M67" s="13" t="s">
        <v>119</v>
      </c>
    </row>
    <row r="68" spans="1:13" ht="13.8" thickBot="1">
      <c r="A68" s="12">
        <v>23863</v>
      </c>
      <c r="B68" s="13">
        <v>7.3</v>
      </c>
      <c r="C68" s="13" t="s">
        <v>119</v>
      </c>
      <c r="D68" s="13" t="s">
        <v>119</v>
      </c>
      <c r="E68" s="13" t="s">
        <v>119</v>
      </c>
      <c r="F68" s="13" t="s">
        <v>119</v>
      </c>
      <c r="G68" s="13" t="s">
        <v>119</v>
      </c>
      <c r="H68" s="13">
        <v>7.3</v>
      </c>
      <c r="I68" s="13" t="s">
        <v>119</v>
      </c>
      <c r="J68" s="13" t="s">
        <v>119</v>
      </c>
      <c r="K68" s="13" t="s">
        <v>119</v>
      </c>
      <c r="L68" s="13" t="s">
        <v>119</v>
      </c>
      <c r="M68" s="13" t="s">
        <v>119</v>
      </c>
    </row>
    <row r="69" spans="1:13" ht="13.8" thickBot="1">
      <c r="A69" s="12">
        <v>23894</v>
      </c>
      <c r="B69" s="13">
        <v>6.94</v>
      </c>
      <c r="C69" s="13" t="s">
        <v>119</v>
      </c>
      <c r="D69" s="13" t="s">
        <v>119</v>
      </c>
      <c r="E69" s="13" t="s">
        <v>119</v>
      </c>
      <c r="F69" s="13" t="s">
        <v>119</v>
      </c>
      <c r="G69" s="13" t="s">
        <v>119</v>
      </c>
      <c r="H69" s="13">
        <v>6.57</v>
      </c>
      <c r="I69" s="13" t="s">
        <v>119</v>
      </c>
      <c r="J69" s="13" t="s">
        <v>119</v>
      </c>
      <c r="K69" s="13" t="s">
        <v>119</v>
      </c>
      <c r="L69" s="13" t="s">
        <v>119</v>
      </c>
      <c r="M69" s="13" t="s">
        <v>119</v>
      </c>
    </row>
    <row r="70" spans="1:13" ht="13.8" thickBot="1">
      <c r="A70" s="12">
        <v>23924</v>
      </c>
      <c r="B70" s="13">
        <v>6.57</v>
      </c>
      <c r="C70" s="13" t="s">
        <v>119</v>
      </c>
      <c r="D70" s="13" t="s">
        <v>119</v>
      </c>
      <c r="E70" s="13" t="s">
        <v>119</v>
      </c>
      <c r="F70" s="13" t="s">
        <v>119</v>
      </c>
      <c r="G70" s="13" t="s">
        <v>119</v>
      </c>
      <c r="H70" s="13">
        <v>6.57</v>
      </c>
      <c r="I70" s="13" t="s">
        <v>119</v>
      </c>
      <c r="J70" s="13" t="s">
        <v>119</v>
      </c>
      <c r="K70" s="13" t="s">
        <v>119</v>
      </c>
      <c r="L70" s="13" t="s">
        <v>119</v>
      </c>
      <c r="M70" s="13" t="s">
        <v>119</v>
      </c>
    </row>
    <row r="71" spans="1:13" ht="13.8" thickBot="1">
      <c r="A71" s="12">
        <v>23955</v>
      </c>
      <c r="B71" s="13">
        <v>6.57</v>
      </c>
      <c r="C71" s="13" t="s">
        <v>119</v>
      </c>
      <c r="D71" s="13" t="s">
        <v>119</v>
      </c>
      <c r="E71" s="13" t="s">
        <v>119</v>
      </c>
      <c r="F71" s="13" t="s">
        <v>119</v>
      </c>
      <c r="G71" s="13" t="s">
        <v>119</v>
      </c>
      <c r="H71" s="13">
        <v>6.57</v>
      </c>
      <c r="I71" s="13" t="s">
        <v>119</v>
      </c>
      <c r="J71" s="13" t="s">
        <v>119</v>
      </c>
      <c r="K71" s="13" t="s">
        <v>119</v>
      </c>
      <c r="L71" s="13" t="s">
        <v>119</v>
      </c>
      <c r="M71" s="13" t="s">
        <v>119</v>
      </c>
    </row>
    <row r="72" spans="1:13" ht="13.8" thickBot="1">
      <c r="A72" s="12">
        <v>23986</v>
      </c>
      <c r="B72" s="13">
        <v>6.21</v>
      </c>
      <c r="C72" s="13" t="s">
        <v>119</v>
      </c>
      <c r="D72" s="13" t="s">
        <v>119</v>
      </c>
      <c r="E72" s="13" t="s">
        <v>119</v>
      </c>
      <c r="F72" s="13" t="s">
        <v>119</v>
      </c>
      <c r="G72" s="13" t="s">
        <v>119</v>
      </c>
      <c r="H72" s="13">
        <v>6.2050000000000001</v>
      </c>
      <c r="I72" s="13" t="s">
        <v>119</v>
      </c>
      <c r="J72" s="13" t="s">
        <v>119</v>
      </c>
      <c r="K72" s="13" t="s">
        <v>119</v>
      </c>
      <c r="L72" s="13" t="s">
        <v>119</v>
      </c>
      <c r="M72" s="13" t="s">
        <v>119</v>
      </c>
    </row>
    <row r="73" spans="1:13" ht="13.8" thickBot="1">
      <c r="A73" s="12">
        <v>24016</v>
      </c>
      <c r="B73" s="13">
        <v>5.84</v>
      </c>
      <c r="C73" s="13" t="s">
        <v>119</v>
      </c>
      <c r="D73" s="13" t="s">
        <v>119</v>
      </c>
      <c r="E73" s="13" t="s">
        <v>119</v>
      </c>
      <c r="F73" s="13" t="s">
        <v>119</v>
      </c>
      <c r="G73" s="13" t="s">
        <v>119</v>
      </c>
      <c r="H73" s="13">
        <v>5.84</v>
      </c>
      <c r="I73" s="13" t="s">
        <v>119</v>
      </c>
      <c r="J73" s="13" t="s">
        <v>119</v>
      </c>
      <c r="K73" s="13" t="s">
        <v>119</v>
      </c>
      <c r="L73" s="13" t="s">
        <v>119</v>
      </c>
      <c r="M73" s="13" t="s">
        <v>119</v>
      </c>
    </row>
    <row r="74" spans="1:13" ht="13.8" thickBot="1">
      <c r="A74" s="12">
        <v>24047</v>
      </c>
      <c r="B74" s="13">
        <v>5.84</v>
      </c>
      <c r="C74" s="13" t="s">
        <v>119</v>
      </c>
      <c r="D74" s="13" t="s">
        <v>119</v>
      </c>
      <c r="E74" s="13" t="s">
        <v>119</v>
      </c>
      <c r="F74" s="13" t="s">
        <v>119</v>
      </c>
      <c r="G74" s="13" t="s">
        <v>119</v>
      </c>
      <c r="H74" s="13">
        <v>5.84</v>
      </c>
      <c r="I74" s="13" t="s">
        <v>119</v>
      </c>
      <c r="J74" s="13" t="s">
        <v>119</v>
      </c>
      <c r="K74" s="13" t="s">
        <v>119</v>
      </c>
      <c r="L74" s="13" t="s">
        <v>119</v>
      </c>
      <c r="M74" s="13" t="s">
        <v>119</v>
      </c>
    </row>
    <row r="75" spans="1:13" ht="13.8" thickBot="1">
      <c r="A75" s="12">
        <v>24077</v>
      </c>
      <c r="B75" s="13">
        <v>5.84</v>
      </c>
      <c r="C75" s="13" t="s">
        <v>119</v>
      </c>
      <c r="D75" s="13" t="s">
        <v>119</v>
      </c>
      <c r="E75" s="13" t="s">
        <v>119</v>
      </c>
      <c r="F75" s="13" t="s">
        <v>119</v>
      </c>
      <c r="G75" s="13" t="s">
        <v>119</v>
      </c>
      <c r="H75" s="13">
        <v>5.84</v>
      </c>
      <c r="I75" s="13" t="s">
        <v>119</v>
      </c>
      <c r="J75" s="13" t="s">
        <v>119</v>
      </c>
      <c r="K75" s="13" t="s">
        <v>119</v>
      </c>
      <c r="L75" s="13" t="s">
        <v>119</v>
      </c>
      <c r="M75" s="13" t="s">
        <v>119</v>
      </c>
    </row>
    <row r="76" spans="1:13" ht="13.8" thickBot="1">
      <c r="A76" s="12">
        <v>24108</v>
      </c>
      <c r="B76" s="13">
        <v>5.84</v>
      </c>
      <c r="C76" s="13" t="s">
        <v>119</v>
      </c>
      <c r="D76" s="13" t="s">
        <v>119</v>
      </c>
      <c r="E76" s="13" t="s">
        <v>119</v>
      </c>
      <c r="F76" s="13" t="s">
        <v>119</v>
      </c>
      <c r="G76" s="13" t="s">
        <v>119</v>
      </c>
      <c r="H76" s="13">
        <v>5.84</v>
      </c>
      <c r="I76" s="13" t="s">
        <v>119</v>
      </c>
      <c r="J76" s="13" t="s">
        <v>119</v>
      </c>
      <c r="K76" s="13" t="s">
        <v>119</v>
      </c>
      <c r="L76" s="13" t="s">
        <v>119</v>
      </c>
      <c r="M76" s="13" t="s">
        <v>119</v>
      </c>
    </row>
    <row r="77" spans="1:13" ht="13.8" thickBot="1">
      <c r="A77" s="12">
        <v>24139</v>
      </c>
      <c r="B77" s="13">
        <v>5.84</v>
      </c>
      <c r="C77" s="13" t="s">
        <v>119</v>
      </c>
      <c r="D77" s="13" t="s">
        <v>119</v>
      </c>
      <c r="E77" s="13" t="s">
        <v>119</v>
      </c>
      <c r="F77" s="13" t="s">
        <v>119</v>
      </c>
      <c r="G77" s="13" t="s">
        <v>119</v>
      </c>
      <c r="H77" s="13">
        <v>5.84</v>
      </c>
      <c r="I77" s="13" t="s">
        <v>119</v>
      </c>
      <c r="J77" s="13" t="s">
        <v>119</v>
      </c>
      <c r="K77" s="13" t="s">
        <v>119</v>
      </c>
      <c r="L77" s="13" t="s">
        <v>119</v>
      </c>
      <c r="M77" s="13" t="s">
        <v>119</v>
      </c>
    </row>
    <row r="78" spans="1:13" ht="13.8" thickBot="1">
      <c r="A78" s="12">
        <v>24167</v>
      </c>
      <c r="B78" s="13">
        <v>5.84</v>
      </c>
      <c r="C78" s="13" t="s">
        <v>119</v>
      </c>
      <c r="D78" s="13" t="s">
        <v>119</v>
      </c>
      <c r="E78" s="13" t="s">
        <v>119</v>
      </c>
      <c r="F78" s="13" t="s">
        <v>119</v>
      </c>
      <c r="G78" s="13" t="s">
        <v>119</v>
      </c>
      <c r="H78" s="13">
        <v>5.84</v>
      </c>
      <c r="I78" s="13" t="s">
        <v>119</v>
      </c>
      <c r="J78" s="13" t="s">
        <v>119</v>
      </c>
      <c r="K78" s="13" t="s">
        <v>119</v>
      </c>
      <c r="L78" s="13" t="s">
        <v>119</v>
      </c>
      <c r="M78" s="13" t="s">
        <v>119</v>
      </c>
    </row>
    <row r="79" spans="1:13" ht="13.8" thickBot="1">
      <c r="A79" s="12">
        <v>24198</v>
      </c>
      <c r="B79" s="13">
        <v>5.84</v>
      </c>
      <c r="C79" s="13" t="s">
        <v>119</v>
      </c>
      <c r="D79" s="13" t="s">
        <v>119</v>
      </c>
      <c r="E79" s="13" t="s">
        <v>119</v>
      </c>
      <c r="F79" s="13" t="s">
        <v>119</v>
      </c>
      <c r="G79" s="13" t="s">
        <v>119</v>
      </c>
      <c r="H79" s="13">
        <v>5.84</v>
      </c>
      <c r="I79" s="13" t="s">
        <v>119</v>
      </c>
      <c r="J79" s="13" t="s">
        <v>119</v>
      </c>
      <c r="K79" s="13" t="s">
        <v>119</v>
      </c>
      <c r="L79" s="13" t="s">
        <v>119</v>
      </c>
      <c r="M79" s="13" t="s">
        <v>119</v>
      </c>
    </row>
    <row r="80" spans="1:13" ht="13.8" thickBot="1">
      <c r="A80" s="12">
        <v>24228</v>
      </c>
      <c r="B80" s="13">
        <v>5.84</v>
      </c>
      <c r="C80" s="13" t="s">
        <v>119</v>
      </c>
      <c r="D80" s="13" t="s">
        <v>119</v>
      </c>
      <c r="E80" s="13" t="s">
        <v>119</v>
      </c>
      <c r="F80" s="13" t="s">
        <v>119</v>
      </c>
      <c r="G80" s="13" t="s">
        <v>119</v>
      </c>
      <c r="H80" s="13">
        <v>5.84</v>
      </c>
      <c r="I80" s="13" t="s">
        <v>119</v>
      </c>
      <c r="J80" s="13" t="s">
        <v>119</v>
      </c>
      <c r="K80" s="13" t="s">
        <v>119</v>
      </c>
      <c r="L80" s="13" t="s">
        <v>119</v>
      </c>
      <c r="M80" s="13" t="s">
        <v>119</v>
      </c>
    </row>
    <row r="81" spans="1:13" ht="13.8" thickBot="1">
      <c r="A81" s="12">
        <v>24259</v>
      </c>
      <c r="B81" s="13">
        <v>5.84</v>
      </c>
      <c r="C81" s="13" t="s">
        <v>119</v>
      </c>
      <c r="D81" s="13" t="s">
        <v>119</v>
      </c>
      <c r="E81" s="13" t="s">
        <v>119</v>
      </c>
      <c r="F81" s="13" t="s">
        <v>119</v>
      </c>
      <c r="G81" s="13" t="s">
        <v>119</v>
      </c>
      <c r="H81" s="13">
        <v>5.84</v>
      </c>
      <c r="I81" s="13" t="s">
        <v>119</v>
      </c>
      <c r="J81" s="13" t="s">
        <v>119</v>
      </c>
      <c r="K81" s="13" t="s">
        <v>119</v>
      </c>
      <c r="L81" s="13" t="s">
        <v>119</v>
      </c>
      <c r="M81" s="13" t="s">
        <v>119</v>
      </c>
    </row>
    <row r="82" spans="1:13" ht="13.8" thickBot="1">
      <c r="A82" s="12">
        <v>24289</v>
      </c>
      <c r="B82" s="13">
        <v>5.84</v>
      </c>
      <c r="C82" s="13" t="s">
        <v>119</v>
      </c>
      <c r="D82" s="13" t="s">
        <v>119</v>
      </c>
      <c r="E82" s="13" t="s">
        <v>119</v>
      </c>
      <c r="F82" s="13" t="s">
        <v>119</v>
      </c>
      <c r="G82" s="13" t="s">
        <v>119</v>
      </c>
      <c r="H82" s="13">
        <v>5.84</v>
      </c>
      <c r="I82" s="13" t="s">
        <v>119</v>
      </c>
      <c r="J82" s="13" t="s">
        <v>119</v>
      </c>
      <c r="K82" s="13" t="s">
        <v>119</v>
      </c>
      <c r="L82" s="13" t="s">
        <v>119</v>
      </c>
      <c r="M82" s="13" t="s">
        <v>119</v>
      </c>
    </row>
    <row r="83" spans="1:13" ht="13.8" thickBot="1">
      <c r="A83" s="12">
        <v>24320</v>
      </c>
      <c r="B83" s="13">
        <v>5.84</v>
      </c>
      <c r="C83" s="13" t="s">
        <v>119</v>
      </c>
      <c r="D83" s="13" t="s">
        <v>119</v>
      </c>
      <c r="E83" s="13" t="s">
        <v>119</v>
      </c>
      <c r="F83" s="13" t="s">
        <v>119</v>
      </c>
      <c r="G83" s="13" t="s">
        <v>119</v>
      </c>
      <c r="H83" s="13">
        <v>5.84</v>
      </c>
      <c r="I83" s="13" t="s">
        <v>119</v>
      </c>
      <c r="J83" s="13" t="s">
        <v>119</v>
      </c>
      <c r="K83" s="13" t="s">
        <v>119</v>
      </c>
      <c r="L83" s="13" t="s">
        <v>119</v>
      </c>
      <c r="M83" s="13" t="s">
        <v>119</v>
      </c>
    </row>
    <row r="84" spans="1:13" ht="13.8" thickBot="1">
      <c r="A84" s="12">
        <v>24351</v>
      </c>
      <c r="B84" s="13">
        <v>5.84</v>
      </c>
      <c r="C84" s="13" t="s">
        <v>119</v>
      </c>
      <c r="D84" s="13" t="s">
        <v>119</v>
      </c>
      <c r="E84" s="13" t="s">
        <v>119</v>
      </c>
      <c r="F84" s="13" t="s">
        <v>119</v>
      </c>
      <c r="G84" s="13" t="s">
        <v>119</v>
      </c>
      <c r="H84" s="13">
        <v>5.84</v>
      </c>
      <c r="I84" s="13" t="s">
        <v>119</v>
      </c>
      <c r="J84" s="13" t="s">
        <v>119</v>
      </c>
      <c r="K84" s="13" t="s">
        <v>119</v>
      </c>
      <c r="L84" s="13" t="s">
        <v>119</v>
      </c>
      <c r="M84" s="13" t="s">
        <v>119</v>
      </c>
    </row>
    <row r="85" spans="1:13" ht="13.8" thickBot="1">
      <c r="A85" s="12">
        <v>24381</v>
      </c>
      <c r="B85" s="13">
        <v>5.84</v>
      </c>
      <c r="C85" s="13" t="s">
        <v>119</v>
      </c>
      <c r="D85" s="13" t="s">
        <v>119</v>
      </c>
      <c r="E85" s="13" t="s">
        <v>119</v>
      </c>
      <c r="F85" s="13" t="s">
        <v>119</v>
      </c>
      <c r="G85" s="13" t="s">
        <v>119</v>
      </c>
      <c r="H85" s="13">
        <v>5.84</v>
      </c>
      <c r="I85" s="13" t="s">
        <v>119</v>
      </c>
      <c r="J85" s="13" t="s">
        <v>119</v>
      </c>
      <c r="K85" s="13" t="s">
        <v>119</v>
      </c>
      <c r="L85" s="13" t="s">
        <v>119</v>
      </c>
      <c r="M85" s="13" t="s">
        <v>119</v>
      </c>
    </row>
    <row r="86" spans="1:13" ht="13.8" thickBot="1">
      <c r="A86" s="12">
        <v>24412</v>
      </c>
      <c r="B86" s="13">
        <v>5.84</v>
      </c>
      <c r="C86" s="13" t="s">
        <v>119</v>
      </c>
      <c r="D86" s="13" t="s">
        <v>119</v>
      </c>
      <c r="E86" s="13" t="s">
        <v>119</v>
      </c>
      <c r="F86" s="13" t="s">
        <v>119</v>
      </c>
      <c r="G86" s="13" t="s">
        <v>119</v>
      </c>
      <c r="H86" s="13">
        <v>5.84</v>
      </c>
      <c r="I86" s="13" t="s">
        <v>119</v>
      </c>
      <c r="J86" s="13" t="s">
        <v>119</v>
      </c>
      <c r="K86" s="13" t="s">
        <v>119</v>
      </c>
      <c r="L86" s="13" t="s">
        <v>119</v>
      </c>
      <c r="M86" s="13" t="s">
        <v>119</v>
      </c>
    </row>
    <row r="87" spans="1:13" ht="13.8" thickBot="1">
      <c r="A87" s="12">
        <v>24442</v>
      </c>
      <c r="B87" s="13">
        <v>5.84</v>
      </c>
      <c r="C87" s="13" t="s">
        <v>119</v>
      </c>
      <c r="D87" s="13" t="s">
        <v>119</v>
      </c>
      <c r="E87" s="13" t="s">
        <v>119</v>
      </c>
      <c r="F87" s="13" t="s">
        <v>119</v>
      </c>
      <c r="G87" s="13" t="s">
        <v>119</v>
      </c>
      <c r="H87" s="13">
        <v>5.84</v>
      </c>
      <c r="I87" s="13" t="s">
        <v>119</v>
      </c>
      <c r="J87" s="13" t="s">
        <v>119</v>
      </c>
      <c r="K87" s="13" t="s">
        <v>119</v>
      </c>
      <c r="L87" s="13" t="s">
        <v>119</v>
      </c>
      <c r="M87" s="13" t="s">
        <v>119</v>
      </c>
    </row>
    <row r="88" spans="1:13" ht="13.8" thickBot="1">
      <c r="A88" s="12">
        <v>24473</v>
      </c>
      <c r="B88" s="13">
        <v>5.84</v>
      </c>
      <c r="C88" s="13" t="s">
        <v>119</v>
      </c>
      <c r="D88" s="13" t="s">
        <v>119</v>
      </c>
      <c r="E88" s="13" t="s">
        <v>119</v>
      </c>
      <c r="F88" s="13" t="s">
        <v>119</v>
      </c>
      <c r="G88" s="13" t="s">
        <v>119</v>
      </c>
      <c r="H88" s="13">
        <v>5.84</v>
      </c>
      <c r="I88" s="13" t="s">
        <v>119</v>
      </c>
      <c r="J88" s="13" t="s">
        <v>119</v>
      </c>
      <c r="K88" s="13" t="s">
        <v>119</v>
      </c>
      <c r="L88" s="13" t="s">
        <v>119</v>
      </c>
      <c r="M88" s="13" t="s">
        <v>119</v>
      </c>
    </row>
    <row r="89" spans="1:13" ht="13.8" thickBot="1">
      <c r="A89" s="12">
        <v>24504</v>
      </c>
      <c r="B89" s="13">
        <v>5.84</v>
      </c>
      <c r="C89" s="13" t="s">
        <v>119</v>
      </c>
      <c r="D89" s="13" t="s">
        <v>119</v>
      </c>
      <c r="E89" s="13" t="s">
        <v>119</v>
      </c>
      <c r="F89" s="13" t="s">
        <v>119</v>
      </c>
      <c r="G89" s="13" t="s">
        <v>119</v>
      </c>
      <c r="H89" s="13">
        <v>6.2050000000000001</v>
      </c>
      <c r="I89" s="13" t="s">
        <v>119</v>
      </c>
      <c r="J89" s="13" t="s">
        <v>119</v>
      </c>
      <c r="K89" s="13" t="s">
        <v>119</v>
      </c>
      <c r="L89" s="13" t="s">
        <v>119</v>
      </c>
      <c r="M89" s="13" t="s">
        <v>119</v>
      </c>
    </row>
    <row r="90" spans="1:13" ht="13.8" thickBot="1">
      <c r="A90" s="12">
        <v>24532</v>
      </c>
      <c r="B90" s="13">
        <v>6.21</v>
      </c>
      <c r="C90" s="13" t="s">
        <v>119</v>
      </c>
      <c r="D90" s="13" t="s">
        <v>119</v>
      </c>
      <c r="E90" s="13" t="s">
        <v>119</v>
      </c>
      <c r="F90" s="13" t="s">
        <v>119</v>
      </c>
      <c r="G90" s="13" t="s">
        <v>119</v>
      </c>
      <c r="H90" s="13">
        <v>6.2050000000000001</v>
      </c>
      <c r="I90" s="13" t="s">
        <v>119</v>
      </c>
      <c r="J90" s="13" t="s">
        <v>119</v>
      </c>
      <c r="K90" s="13" t="s">
        <v>119</v>
      </c>
      <c r="L90" s="13" t="s">
        <v>119</v>
      </c>
      <c r="M90" s="13" t="s">
        <v>119</v>
      </c>
    </row>
    <row r="91" spans="1:13" ht="13.8" thickBot="1">
      <c r="A91" s="12">
        <v>24563</v>
      </c>
      <c r="B91" s="13">
        <v>5.84</v>
      </c>
      <c r="C91" s="13" t="s">
        <v>119</v>
      </c>
      <c r="D91" s="13" t="s">
        <v>119</v>
      </c>
      <c r="E91" s="13" t="s">
        <v>119</v>
      </c>
      <c r="F91" s="13" t="s">
        <v>119</v>
      </c>
      <c r="G91" s="13" t="s">
        <v>119</v>
      </c>
      <c r="H91" s="13">
        <v>5.84</v>
      </c>
      <c r="I91" s="13" t="s">
        <v>119</v>
      </c>
      <c r="J91" s="13" t="s">
        <v>119</v>
      </c>
      <c r="K91" s="13" t="s">
        <v>119</v>
      </c>
      <c r="L91" s="13" t="s">
        <v>119</v>
      </c>
      <c r="M91" s="13" t="s">
        <v>119</v>
      </c>
    </row>
    <row r="92" spans="1:13" ht="13.8" thickBot="1">
      <c r="A92" s="12">
        <v>24593</v>
      </c>
      <c r="B92" s="13">
        <v>5.84</v>
      </c>
      <c r="C92" s="13" t="s">
        <v>119</v>
      </c>
      <c r="D92" s="13" t="s">
        <v>119</v>
      </c>
      <c r="E92" s="13" t="s">
        <v>119</v>
      </c>
      <c r="F92" s="13" t="s">
        <v>119</v>
      </c>
      <c r="G92" s="13" t="s">
        <v>119</v>
      </c>
      <c r="H92" s="13">
        <v>5.84</v>
      </c>
      <c r="I92" s="13" t="s">
        <v>119</v>
      </c>
      <c r="J92" s="13" t="s">
        <v>119</v>
      </c>
      <c r="K92" s="13" t="s">
        <v>119</v>
      </c>
      <c r="L92" s="13" t="s">
        <v>119</v>
      </c>
      <c r="M92" s="13" t="s">
        <v>119</v>
      </c>
    </row>
    <row r="93" spans="1:13" ht="13.8" thickBot="1">
      <c r="A93" s="12">
        <v>24624</v>
      </c>
      <c r="B93" s="13">
        <v>6.21</v>
      </c>
      <c r="C93" s="13" t="s">
        <v>119</v>
      </c>
      <c r="D93" s="13" t="s">
        <v>119</v>
      </c>
      <c r="E93" s="13" t="s">
        <v>119</v>
      </c>
      <c r="F93" s="13" t="s">
        <v>119</v>
      </c>
      <c r="G93" s="13" t="s">
        <v>119</v>
      </c>
      <c r="H93" s="13">
        <v>6.2050000000000001</v>
      </c>
      <c r="I93" s="13" t="s">
        <v>119</v>
      </c>
      <c r="J93" s="13" t="s">
        <v>119</v>
      </c>
      <c r="K93" s="13" t="s">
        <v>119</v>
      </c>
      <c r="L93" s="13" t="s">
        <v>119</v>
      </c>
      <c r="M93" s="13" t="s">
        <v>119</v>
      </c>
    </row>
    <row r="94" spans="1:13" ht="13.8" thickBot="1">
      <c r="A94" s="12">
        <v>24654</v>
      </c>
      <c r="B94" s="13">
        <v>6.21</v>
      </c>
      <c r="C94" s="13" t="s">
        <v>119</v>
      </c>
      <c r="D94" s="13" t="s">
        <v>119</v>
      </c>
      <c r="E94" s="13" t="s">
        <v>119</v>
      </c>
      <c r="F94" s="13" t="s">
        <v>119</v>
      </c>
      <c r="G94" s="13" t="s">
        <v>119</v>
      </c>
      <c r="H94" s="13">
        <v>6.57</v>
      </c>
      <c r="I94" s="13" t="s">
        <v>119</v>
      </c>
      <c r="J94" s="13" t="s">
        <v>119</v>
      </c>
      <c r="K94" s="13" t="s">
        <v>119</v>
      </c>
      <c r="L94" s="13" t="s">
        <v>119</v>
      </c>
      <c r="M94" s="13" t="s">
        <v>119</v>
      </c>
    </row>
    <row r="95" spans="1:13" ht="13.8" thickBot="1">
      <c r="A95" s="12">
        <v>24685</v>
      </c>
      <c r="B95" s="13">
        <v>6.57</v>
      </c>
      <c r="C95" s="13" t="s">
        <v>119</v>
      </c>
      <c r="D95" s="13" t="s">
        <v>119</v>
      </c>
      <c r="E95" s="13" t="s">
        <v>119</v>
      </c>
      <c r="F95" s="13" t="s">
        <v>119</v>
      </c>
      <c r="G95" s="13" t="s">
        <v>119</v>
      </c>
      <c r="H95" s="13">
        <v>6.57</v>
      </c>
      <c r="I95" s="13" t="s">
        <v>119</v>
      </c>
      <c r="J95" s="13" t="s">
        <v>119</v>
      </c>
      <c r="K95" s="13" t="s">
        <v>119</v>
      </c>
      <c r="L95" s="13" t="s">
        <v>119</v>
      </c>
      <c r="M95" s="13" t="s">
        <v>119</v>
      </c>
    </row>
    <row r="96" spans="1:13" ht="13.8" thickBot="1">
      <c r="A96" s="12">
        <v>24716</v>
      </c>
      <c r="B96" s="13">
        <v>6.94</v>
      </c>
      <c r="C96" s="13" t="s">
        <v>119</v>
      </c>
      <c r="D96" s="13" t="s">
        <v>119</v>
      </c>
      <c r="E96" s="13" t="s">
        <v>119</v>
      </c>
      <c r="F96" s="13" t="s">
        <v>119</v>
      </c>
      <c r="G96" s="13" t="s">
        <v>119</v>
      </c>
      <c r="H96" s="13">
        <v>6.9349999999999996</v>
      </c>
      <c r="I96" s="13" t="s">
        <v>119</v>
      </c>
      <c r="J96" s="13" t="s">
        <v>119</v>
      </c>
      <c r="K96" s="13" t="s">
        <v>119</v>
      </c>
      <c r="L96" s="13" t="s">
        <v>119</v>
      </c>
      <c r="M96" s="13" t="s">
        <v>119</v>
      </c>
    </row>
    <row r="97" spans="1:13" ht="13.8" thickBot="1">
      <c r="A97" s="12">
        <v>24746</v>
      </c>
      <c r="B97" s="13">
        <v>6.94</v>
      </c>
      <c r="C97" s="13" t="s">
        <v>119</v>
      </c>
      <c r="D97" s="13" t="s">
        <v>119</v>
      </c>
      <c r="E97" s="13" t="s">
        <v>119</v>
      </c>
      <c r="F97" s="13" t="s">
        <v>119</v>
      </c>
      <c r="G97" s="13" t="s">
        <v>119</v>
      </c>
      <c r="H97" s="13">
        <v>6.9349999999999996</v>
      </c>
      <c r="I97" s="13" t="s">
        <v>119</v>
      </c>
      <c r="J97" s="13" t="s">
        <v>119</v>
      </c>
      <c r="K97" s="13" t="s">
        <v>119</v>
      </c>
      <c r="L97" s="13" t="s">
        <v>119</v>
      </c>
      <c r="M97" s="13" t="s">
        <v>119</v>
      </c>
    </row>
    <row r="98" spans="1:13" ht="13.8" thickBot="1">
      <c r="A98" s="12">
        <v>24777</v>
      </c>
      <c r="B98" s="13">
        <v>6.94</v>
      </c>
      <c r="C98" s="13" t="s">
        <v>119</v>
      </c>
      <c r="D98" s="13" t="s">
        <v>119</v>
      </c>
      <c r="E98" s="13" t="s">
        <v>119</v>
      </c>
      <c r="F98" s="13" t="s">
        <v>119</v>
      </c>
      <c r="G98" s="13" t="s">
        <v>119</v>
      </c>
      <c r="H98" s="13">
        <v>6.9349999999999996</v>
      </c>
      <c r="I98" s="13" t="s">
        <v>119</v>
      </c>
      <c r="J98" s="13" t="s">
        <v>119</v>
      </c>
      <c r="K98" s="13" t="s">
        <v>119</v>
      </c>
      <c r="L98" s="13" t="s">
        <v>119</v>
      </c>
      <c r="M98" s="13" t="s">
        <v>119</v>
      </c>
    </row>
    <row r="99" spans="1:13" ht="13.8" thickBot="1">
      <c r="A99" s="12">
        <v>24807</v>
      </c>
      <c r="B99" s="13">
        <v>7.3</v>
      </c>
      <c r="C99" s="13" t="s">
        <v>119</v>
      </c>
      <c r="D99" s="13" t="s">
        <v>119</v>
      </c>
      <c r="E99" s="13" t="s">
        <v>119</v>
      </c>
      <c r="F99" s="13" t="s">
        <v>119</v>
      </c>
      <c r="G99" s="13" t="s">
        <v>119</v>
      </c>
      <c r="H99" s="13">
        <v>7.3</v>
      </c>
      <c r="I99" s="13" t="s">
        <v>119</v>
      </c>
      <c r="J99" s="13" t="s">
        <v>119</v>
      </c>
      <c r="K99" s="13" t="s">
        <v>119</v>
      </c>
      <c r="L99" s="13" t="s">
        <v>119</v>
      </c>
      <c r="M99" s="13" t="s">
        <v>119</v>
      </c>
    </row>
    <row r="100" spans="1:13" ht="13.8" thickBot="1">
      <c r="A100" s="12">
        <v>24838</v>
      </c>
      <c r="B100" s="13">
        <v>7.67</v>
      </c>
      <c r="C100" s="13" t="s">
        <v>119</v>
      </c>
      <c r="D100" s="13" t="s">
        <v>119</v>
      </c>
      <c r="E100" s="13" t="s">
        <v>119</v>
      </c>
      <c r="F100" s="13" t="s">
        <v>119</v>
      </c>
      <c r="G100" s="13" t="s">
        <v>119</v>
      </c>
      <c r="H100" s="13">
        <v>7.665</v>
      </c>
      <c r="I100" s="13" t="s">
        <v>119</v>
      </c>
      <c r="J100" s="13" t="s">
        <v>119</v>
      </c>
      <c r="K100" s="13" t="s">
        <v>119</v>
      </c>
      <c r="L100" s="13" t="s">
        <v>119</v>
      </c>
      <c r="M100" s="13" t="s">
        <v>119</v>
      </c>
    </row>
    <row r="101" spans="1:13" ht="13.8" thickBot="1">
      <c r="A101" s="12">
        <v>24869</v>
      </c>
      <c r="B101" s="13">
        <v>7.67</v>
      </c>
      <c r="C101" s="13" t="s">
        <v>119</v>
      </c>
      <c r="D101" s="13" t="s">
        <v>119</v>
      </c>
      <c r="E101" s="13" t="s">
        <v>119</v>
      </c>
      <c r="F101" s="13" t="s">
        <v>119</v>
      </c>
      <c r="G101" s="13" t="s">
        <v>119</v>
      </c>
      <c r="H101" s="13">
        <v>8.0299999999999994</v>
      </c>
      <c r="I101" s="13" t="s">
        <v>119</v>
      </c>
      <c r="J101" s="13" t="s">
        <v>119</v>
      </c>
      <c r="K101" s="13" t="s">
        <v>119</v>
      </c>
      <c r="L101" s="13" t="s">
        <v>119</v>
      </c>
      <c r="M101" s="13" t="s">
        <v>119</v>
      </c>
    </row>
    <row r="102" spans="1:13" ht="13.8" thickBot="1">
      <c r="A102" s="12">
        <v>24898</v>
      </c>
      <c r="B102" s="13">
        <v>8.0299999999999994</v>
      </c>
      <c r="C102" s="13" t="s">
        <v>119</v>
      </c>
      <c r="D102" s="13" t="s">
        <v>119</v>
      </c>
      <c r="E102" s="13" t="s">
        <v>119</v>
      </c>
      <c r="F102" s="13" t="s">
        <v>119</v>
      </c>
      <c r="G102" s="13" t="s">
        <v>119</v>
      </c>
      <c r="H102" s="13">
        <v>8.0299999999999994</v>
      </c>
      <c r="I102" s="13" t="s">
        <v>119</v>
      </c>
      <c r="J102" s="13" t="s">
        <v>119</v>
      </c>
      <c r="K102" s="13" t="s">
        <v>119</v>
      </c>
      <c r="L102" s="13" t="s">
        <v>119</v>
      </c>
      <c r="M102" s="13" t="s">
        <v>119</v>
      </c>
    </row>
    <row r="103" spans="1:13" ht="13.8" thickBot="1">
      <c r="A103" s="12">
        <v>24929</v>
      </c>
      <c r="B103" s="13">
        <v>8.0299999999999994</v>
      </c>
      <c r="C103" s="13" t="s">
        <v>119</v>
      </c>
      <c r="D103" s="13" t="s">
        <v>119</v>
      </c>
      <c r="E103" s="13" t="s">
        <v>119</v>
      </c>
      <c r="F103" s="13" t="s">
        <v>119</v>
      </c>
      <c r="G103" s="13" t="s">
        <v>119</v>
      </c>
      <c r="H103" s="13">
        <v>8.0299999999999994</v>
      </c>
      <c r="I103" s="13" t="s">
        <v>119</v>
      </c>
      <c r="J103" s="13" t="s">
        <v>119</v>
      </c>
      <c r="K103" s="13" t="s">
        <v>119</v>
      </c>
      <c r="L103" s="13" t="s">
        <v>119</v>
      </c>
      <c r="M103" s="13" t="s">
        <v>119</v>
      </c>
    </row>
    <row r="104" spans="1:13" ht="13.8" thickBot="1">
      <c r="A104" s="12">
        <v>24959</v>
      </c>
      <c r="B104" s="13">
        <v>8.0299999999999994</v>
      </c>
      <c r="C104" s="13" t="s">
        <v>119</v>
      </c>
      <c r="D104" s="13" t="s">
        <v>119</v>
      </c>
      <c r="E104" s="13" t="s">
        <v>119</v>
      </c>
      <c r="F104" s="13" t="s">
        <v>119</v>
      </c>
      <c r="G104" s="13" t="s">
        <v>119</v>
      </c>
      <c r="H104" s="13">
        <v>8.0299999999999994</v>
      </c>
      <c r="I104" s="13" t="s">
        <v>119</v>
      </c>
      <c r="J104" s="13" t="s">
        <v>119</v>
      </c>
      <c r="K104" s="13" t="s">
        <v>119</v>
      </c>
      <c r="L104" s="13" t="s">
        <v>119</v>
      </c>
      <c r="M104" s="13" t="s">
        <v>119</v>
      </c>
    </row>
    <row r="105" spans="1:13" ht="13.8" thickBot="1">
      <c r="A105" s="12">
        <v>24990</v>
      </c>
      <c r="B105" s="13">
        <v>8.0299999999999994</v>
      </c>
      <c r="C105" s="13" t="s">
        <v>119</v>
      </c>
      <c r="D105" s="13" t="s">
        <v>119</v>
      </c>
      <c r="E105" s="13" t="s">
        <v>119</v>
      </c>
      <c r="F105" s="13" t="s">
        <v>119</v>
      </c>
      <c r="G105" s="13" t="s">
        <v>119</v>
      </c>
      <c r="H105" s="13">
        <v>8.3949999999999996</v>
      </c>
      <c r="I105" s="13" t="s">
        <v>119</v>
      </c>
      <c r="J105" s="13" t="s">
        <v>119</v>
      </c>
      <c r="K105" s="13" t="s">
        <v>119</v>
      </c>
      <c r="L105" s="13" t="s">
        <v>119</v>
      </c>
      <c r="M105" s="13" t="s">
        <v>119</v>
      </c>
    </row>
    <row r="106" spans="1:13" ht="13.8" thickBot="1">
      <c r="A106" s="12">
        <v>25020</v>
      </c>
      <c r="B106" s="13">
        <v>8.4</v>
      </c>
      <c r="C106" s="13" t="s">
        <v>119</v>
      </c>
      <c r="D106" s="13" t="s">
        <v>119</v>
      </c>
      <c r="E106" s="13" t="s">
        <v>119</v>
      </c>
      <c r="F106" s="13" t="s">
        <v>119</v>
      </c>
      <c r="G106" s="13" t="s">
        <v>119</v>
      </c>
      <c r="H106" s="13">
        <v>8.3949999999999996</v>
      </c>
      <c r="I106" s="13" t="s">
        <v>119</v>
      </c>
      <c r="J106" s="13" t="s">
        <v>119</v>
      </c>
      <c r="K106" s="13" t="s">
        <v>119</v>
      </c>
      <c r="L106" s="13" t="s">
        <v>119</v>
      </c>
      <c r="M106" s="13" t="s">
        <v>119</v>
      </c>
    </row>
    <row r="107" spans="1:13" ht="13.8" thickBot="1">
      <c r="A107" s="12">
        <v>25051</v>
      </c>
      <c r="B107" s="13">
        <v>8.0299999999999994</v>
      </c>
      <c r="C107" s="13" t="s">
        <v>119</v>
      </c>
      <c r="D107" s="13" t="s">
        <v>119</v>
      </c>
      <c r="E107" s="13" t="s">
        <v>119</v>
      </c>
      <c r="F107" s="13" t="s">
        <v>119</v>
      </c>
      <c r="G107" s="13" t="s">
        <v>119</v>
      </c>
      <c r="H107" s="13">
        <v>8.0299999999999994</v>
      </c>
      <c r="I107" s="13" t="s">
        <v>119</v>
      </c>
      <c r="J107" s="13" t="s">
        <v>119</v>
      </c>
      <c r="K107" s="13" t="s">
        <v>119</v>
      </c>
      <c r="L107" s="13" t="s">
        <v>119</v>
      </c>
      <c r="M107" s="13" t="s">
        <v>119</v>
      </c>
    </row>
    <row r="108" spans="1:13" ht="13.8" thickBot="1">
      <c r="A108" s="12">
        <v>25082</v>
      </c>
      <c r="B108" s="13">
        <v>8.0299999999999994</v>
      </c>
      <c r="C108" s="13" t="s">
        <v>119</v>
      </c>
      <c r="D108" s="13" t="s">
        <v>119</v>
      </c>
      <c r="E108" s="13" t="s">
        <v>119</v>
      </c>
      <c r="F108" s="13" t="s">
        <v>119</v>
      </c>
      <c r="G108" s="13" t="s">
        <v>119</v>
      </c>
      <c r="H108" s="13">
        <v>8.0299999999999994</v>
      </c>
      <c r="I108" s="13" t="s">
        <v>119</v>
      </c>
      <c r="J108" s="13" t="s">
        <v>119</v>
      </c>
      <c r="K108" s="13" t="s">
        <v>119</v>
      </c>
      <c r="L108" s="13" t="s">
        <v>119</v>
      </c>
      <c r="M108" s="13" t="s">
        <v>119</v>
      </c>
    </row>
    <row r="109" spans="1:13" ht="13.8" thickBot="1">
      <c r="A109" s="12">
        <v>25112</v>
      </c>
      <c r="B109" s="13">
        <v>7.67</v>
      </c>
      <c r="C109" s="13" t="s">
        <v>119</v>
      </c>
      <c r="D109" s="13" t="s">
        <v>119</v>
      </c>
      <c r="E109" s="13" t="s">
        <v>119</v>
      </c>
      <c r="F109" s="13" t="s">
        <v>119</v>
      </c>
      <c r="G109" s="13" t="s">
        <v>119</v>
      </c>
      <c r="H109" s="13">
        <v>7.665</v>
      </c>
      <c r="I109" s="13" t="s">
        <v>119</v>
      </c>
      <c r="J109" s="13" t="s">
        <v>119</v>
      </c>
      <c r="K109" s="13" t="s">
        <v>119</v>
      </c>
      <c r="L109" s="13" t="s">
        <v>119</v>
      </c>
      <c r="M109" s="13" t="s">
        <v>119</v>
      </c>
    </row>
    <row r="110" spans="1:13" ht="13.8" thickBot="1">
      <c r="A110" s="12">
        <v>25143</v>
      </c>
      <c r="B110" s="13">
        <v>7.3</v>
      </c>
      <c r="C110" s="13" t="s">
        <v>119</v>
      </c>
      <c r="D110" s="13" t="s">
        <v>119</v>
      </c>
      <c r="E110" s="13" t="s">
        <v>119</v>
      </c>
      <c r="F110" s="13" t="s">
        <v>119</v>
      </c>
      <c r="G110" s="13" t="s">
        <v>119</v>
      </c>
      <c r="H110" s="13">
        <v>7.3</v>
      </c>
      <c r="I110" s="13" t="s">
        <v>119</v>
      </c>
      <c r="J110" s="13" t="s">
        <v>119</v>
      </c>
      <c r="K110" s="13" t="s">
        <v>119</v>
      </c>
      <c r="L110" s="13" t="s">
        <v>119</v>
      </c>
      <c r="M110" s="13" t="s">
        <v>119</v>
      </c>
    </row>
    <row r="111" spans="1:13" ht="13.8" thickBot="1">
      <c r="A111" s="12">
        <v>25173</v>
      </c>
      <c r="B111" s="13">
        <v>7.67</v>
      </c>
      <c r="C111" s="13" t="s">
        <v>119</v>
      </c>
      <c r="D111" s="13" t="s">
        <v>119</v>
      </c>
      <c r="E111" s="13" t="s">
        <v>119</v>
      </c>
      <c r="F111" s="13" t="s">
        <v>119</v>
      </c>
      <c r="G111" s="13" t="s">
        <v>119</v>
      </c>
      <c r="H111" s="13">
        <v>7.3</v>
      </c>
      <c r="I111" s="13" t="s">
        <v>119</v>
      </c>
      <c r="J111" s="13" t="s">
        <v>119</v>
      </c>
      <c r="K111" s="13" t="s">
        <v>119</v>
      </c>
      <c r="L111" s="13" t="s">
        <v>119</v>
      </c>
      <c r="M111" s="13" t="s">
        <v>119</v>
      </c>
    </row>
    <row r="112" spans="1:13" ht="13.8" thickBot="1">
      <c r="A112" s="12">
        <v>25204</v>
      </c>
      <c r="B112" s="13">
        <v>7.3</v>
      </c>
      <c r="C112" s="13" t="s">
        <v>119</v>
      </c>
      <c r="D112" s="13" t="s">
        <v>119</v>
      </c>
      <c r="E112" s="13" t="s">
        <v>119</v>
      </c>
      <c r="F112" s="13" t="s">
        <v>119</v>
      </c>
      <c r="G112" s="13" t="s">
        <v>119</v>
      </c>
      <c r="H112" s="13">
        <v>7.3</v>
      </c>
      <c r="I112" s="13" t="s">
        <v>119</v>
      </c>
      <c r="J112" s="13" t="s">
        <v>119</v>
      </c>
      <c r="K112" s="13" t="s">
        <v>119</v>
      </c>
      <c r="L112" s="13" t="s">
        <v>119</v>
      </c>
      <c r="M112" s="13" t="s">
        <v>119</v>
      </c>
    </row>
    <row r="113" spans="1:13" ht="13.8" thickBot="1">
      <c r="A113" s="12">
        <v>25235</v>
      </c>
      <c r="B113" s="13">
        <v>7.3</v>
      </c>
      <c r="C113" s="13" t="s">
        <v>119</v>
      </c>
      <c r="D113" s="13" t="s">
        <v>119</v>
      </c>
      <c r="E113" s="13" t="s">
        <v>119</v>
      </c>
      <c r="F113" s="13" t="s">
        <v>119</v>
      </c>
      <c r="G113" s="13" t="s">
        <v>119</v>
      </c>
      <c r="H113" s="13">
        <v>7.665</v>
      </c>
      <c r="I113" s="13" t="s">
        <v>119</v>
      </c>
      <c r="J113" s="13" t="s">
        <v>119</v>
      </c>
      <c r="K113" s="13" t="s">
        <v>119</v>
      </c>
      <c r="L113" s="13" t="s">
        <v>119</v>
      </c>
      <c r="M113" s="13" t="s">
        <v>119</v>
      </c>
    </row>
    <row r="114" spans="1:13" ht="13.8" thickBot="1">
      <c r="A114" s="12">
        <v>25263</v>
      </c>
      <c r="B114" s="13">
        <v>7.67</v>
      </c>
      <c r="C114" s="13" t="s">
        <v>119</v>
      </c>
      <c r="D114" s="13" t="s">
        <v>119</v>
      </c>
      <c r="E114" s="13" t="s">
        <v>119</v>
      </c>
      <c r="F114" s="13" t="s">
        <v>119</v>
      </c>
      <c r="G114" s="13" t="s">
        <v>119</v>
      </c>
      <c r="H114" s="13">
        <v>7.665</v>
      </c>
      <c r="I114" s="13" t="s">
        <v>119</v>
      </c>
      <c r="J114" s="13" t="s">
        <v>119</v>
      </c>
      <c r="K114" s="13" t="s">
        <v>119</v>
      </c>
      <c r="L114" s="13" t="s">
        <v>119</v>
      </c>
      <c r="M114" s="13" t="s">
        <v>119</v>
      </c>
    </row>
    <row r="115" spans="1:13" ht="13.8" thickBot="1">
      <c r="A115" s="12">
        <v>25294</v>
      </c>
      <c r="B115" s="13">
        <v>7.3</v>
      </c>
      <c r="C115" s="13" t="s">
        <v>119</v>
      </c>
      <c r="D115" s="13" t="s">
        <v>119</v>
      </c>
      <c r="E115" s="13" t="s">
        <v>119</v>
      </c>
      <c r="F115" s="13" t="s">
        <v>119</v>
      </c>
      <c r="G115" s="13" t="s">
        <v>119</v>
      </c>
      <c r="H115" s="13">
        <v>7.3</v>
      </c>
      <c r="I115" s="13" t="s">
        <v>119</v>
      </c>
      <c r="J115" s="13" t="s">
        <v>119</v>
      </c>
      <c r="K115" s="13" t="s">
        <v>119</v>
      </c>
      <c r="L115" s="13" t="s">
        <v>119</v>
      </c>
      <c r="M115" s="13" t="s">
        <v>119</v>
      </c>
    </row>
    <row r="116" spans="1:13" ht="13.8" thickBot="1">
      <c r="A116" s="12">
        <v>25324</v>
      </c>
      <c r="B116" s="13">
        <v>6.94</v>
      </c>
      <c r="C116" s="13" t="s">
        <v>119</v>
      </c>
      <c r="D116" s="13" t="s">
        <v>119</v>
      </c>
      <c r="E116" s="13" t="s">
        <v>119</v>
      </c>
      <c r="F116" s="13" t="s">
        <v>119</v>
      </c>
      <c r="G116" s="13" t="s">
        <v>119</v>
      </c>
      <c r="H116" s="13">
        <v>6.9349999999999996</v>
      </c>
      <c r="I116" s="13" t="s">
        <v>119</v>
      </c>
      <c r="J116" s="13" t="s">
        <v>119</v>
      </c>
      <c r="K116" s="13" t="s">
        <v>119</v>
      </c>
      <c r="L116" s="13" t="s">
        <v>119</v>
      </c>
      <c r="M116" s="13" t="s">
        <v>119</v>
      </c>
    </row>
    <row r="117" spans="1:13" ht="13.8" thickBot="1">
      <c r="A117" s="12">
        <v>25355</v>
      </c>
      <c r="B117" s="13">
        <v>6.94</v>
      </c>
      <c r="C117" s="13" t="s">
        <v>119</v>
      </c>
      <c r="D117" s="13" t="s">
        <v>119</v>
      </c>
      <c r="E117" s="13" t="s">
        <v>119</v>
      </c>
      <c r="F117" s="13" t="s">
        <v>119</v>
      </c>
      <c r="G117" s="13" t="s">
        <v>119</v>
      </c>
      <c r="H117" s="13">
        <v>7.3</v>
      </c>
      <c r="I117" s="13" t="s">
        <v>119</v>
      </c>
      <c r="J117" s="13" t="s">
        <v>119</v>
      </c>
      <c r="K117" s="13" t="s">
        <v>119</v>
      </c>
      <c r="L117" s="13" t="s">
        <v>119</v>
      </c>
      <c r="M117" s="13" t="s">
        <v>119</v>
      </c>
    </row>
    <row r="118" spans="1:13" ht="13.8" thickBot="1">
      <c r="A118" s="12">
        <v>25385</v>
      </c>
      <c r="B118" s="13">
        <v>7.67</v>
      </c>
      <c r="C118" s="13" t="s">
        <v>119</v>
      </c>
      <c r="D118" s="13" t="s">
        <v>119</v>
      </c>
      <c r="E118" s="13" t="s">
        <v>119</v>
      </c>
      <c r="F118" s="13" t="s">
        <v>119</v>
      </c>
      <c r="G118" s="13" t="s">
        <v>119</v>
      </c>
      <c r="H118" s="13">
        <v>7.665</v>
      </c>
      <c r="I118" s="13" t="s">
        <v>119</v>
      </c>
      <c r="J118" s="13" t="s">
        <v>119</v>
      </c>
      <c r="K118" s="13" t="s">
        <v>119</v>
      </c>
      <c r="L118" s="13" t="s">
        <v>119</v>
      </c>
      <c r="M118" s="13" t="s">
        <v>119</v>
      </c>
    </row>
    <row r="119" spans="1:13" ht="13.8" thickBot="1">
      <c r="A119" s="12">
        <v>25416</v>
      </c>
      <c r="B119" s="13">
        <v>8.0299999999999994</v>
      </c>
      <c r="C119" s="13" t="s">
        <v>119</v>
      </c>
      <c r="D119" s="13" t="s">
        <v>119</v>
      </c>
      <c r="E119" s="13" t="s">
        <v>119</v>
      </c>
      <c r="F119" s="13" t="s">
        <v>119</v>
      </c>
      <c r="G119" s="13" t="s">
        <v>119</v>
      </c>
      <c r="H119" s="13">
        <v>8.0299999999999994</v>
      </c>
      <c r="I119" s="13" t="s">
        <v>119</v>
      </c>
      <c r="J119" s="13" t="s">
        <v>119</v>
      </c>
      <c r="K119" s="13" t="s">
        <v>119</v>
      </c>
      <c r="L119" s="13" t="s">
        <v>119</v>
      </c>
      <c r="M119" s="13" t="s">
        <v>119</v>
      </c>
    </row>
    <row r="120" spans="1:13" ht="13.8" thickBot="1">
      <c r="A120" s="12">
        <v>25447</v>
      </c>
      <c r="B120" s="13">
        <v>8.25</v>
      </c>
      <c r="C120" s="13" t="s">
        <v>119</v>
      </c>
      <c r="D120" s="13" t="s">
        <v>119</v>
      </c>
      <c r="E120" s="13" t="s">
        <v>119</v>
      </c>
      <c r="F120" s="13" t="s">
        <v>119</v>
      </c>
      <c r="G120" s="13" t="s">
        <v>119</v>
      </c>
      <c r="H120" s="13">
        <v>8.25</v>
      </c>
      <c r="I120" s="13" t="s">
        <v>119</v>
      </c>
      <c r="J120" s="13" t="s">
        <v>119</v>
      </c>
      <c r="K120" s="13" t="s">
        <v>119</v>
      </c>
      <c r="L120" s="13" t="s">
        <v>119</v>
      </c>
      <c r="M120" s="13" t="s">
        <v>119</v>
      </c>
    </row>
    <row r="121" spans="1:13" ht="13.8" thickBot="1">
      <c r="A121" s="12">
        <v>25477</v>
      </c>
      <c r="B121" s="13">
        <v>8.25</v>
      </c>
      <c r="C121" s="13" t="s">
        <v>119</v>
      </c>
      <c r="D121" s="13" t="s">
        <v>119</v>
      </c>
      <c r="E121" s="13" t="s">
        <v>119</v>
      </c>
      <c r="F121" s="13" t="s">
        <v>119</v>
      </c>
      <c r="G121" s="13" t="s">
        <v>119</v>
      </c>
      <c r="H121" s="13">
        <v>8.25</v>
      </c>
      <c r="I121" s="13" t="s">
        <v>119</v>
      </c>
      <c r="J121" s="13" t="s">
        <v>119</v>
      </c>
      <c r="K121" s="13" t="s">
        <v>119</v>
      </c>
      <c r="L121" s="13" t="s">
        <v>119</v>
      </c>
      <c r="M121" s="13" t="s">
        <v>119</v>
      </c>
    </row>
    <row r="122" spans="1:13" ht="13.8" thickBot="1">
      <c r="A122" s="12">
        <v>25508</v>
      </c>
      <c r="B122" s="13">
        <v>8.25</v>
      </c>
      <c r="C122" s="13" t="s">
        <v>119</v>
      </c>
      <c r="D122" s="13" t="s">
        <v>119</v>
      </c>
      <c r="E122" s="13" t="s">
        <v>119</v>
      </c>
      <c r="F122" s="13" t="s">
        <v>119</v>
      </c>
      <c r="G122" s="13" t="s">
        <v>119</v>
      </c>
      <c r="H122" s="13">
        <v>8.25</v>
      </c>
      <c r="I122" s="13" t="s">
        <v>119</v>
      </c>
      <c r="J122" s="13" t="s">
        <v>119</v>
      </c>
      <c r="K122" s="13" t="s">
        <v>119</v>
      </c>
      <c r="L122" s="13" t="s">
        <v>119</v>
      </c>
      <c r="M122" s="13" t="s">
        <v>119</v>
      </c>
    </row>
    <row r="123" spans="1:13" ht="13.8" thickBot="1">
      <c r="A123" s="12">
        <v>25538</v>
      </c>
      <c r="B123" s="13">
        <v>8.5</v>
      </c>
      <c r="C123" s="13" t="s">
        <v>119</v>
      </c>
      <c r="D123" s="13" t="s">
        <v>119</v>
      </c>
      <c r="E123" s="13" t="s">
        <v>119</v>
      </c>
      <c r="F123" s="13" t="s">
        <v>119</v>
      </c>
      <c r="G123" s="13" t="s">
        <v>119</v>
      </c>
      <c r="H123" s="13">
        <v>8.25</v>
      </c>
      <c r="I123" s="13" t="s">
        <v>119</v>
      </c>
      <c r="J123" s="13" t="s">
        <v>119</v>
      </c>
      <c r="K123" s="13" t="s">
        <v>119</v>
      </c>
      <c r="L123" s="13" t="s">
        <v>119</v>
      </c>
      <c r="M123" s="13" t="s">
        <v>119</v>
      </c>
    </row>
    <row r="124" spans="1:13" ht="13.8" thickBot="1">
      <c r="A124" s="12">
        <v>25569</v>
      </c>
      <c r="B124" s="13">
        <v>8.25</v>
      </c>
      <c r="C124" s="13" t="s">
        <v>119</v>
      </c>
      <c r="D124" s="13" t="s">
        <v>119</v>
      </c>
      <c r="E124" s="13" t="s">
        <v>119</v>
      </c>
      <c r="F124" s="13" t="s">
        <v>119</v>
      </c>
      <c r="G124" s="13" t="s">
        <v>119</v>
      </c>
      <c r="H124" s="13">
        <v>8.25</v>
      </c>
      <c r="I124" s="13" t="s">
        <v>119</v>
      </c>
      <c r="J124" s="13" t="s">
        <v>119</v>
      </c>
      <c r="K124" s="13" t="s">
        <v>119</v>
      </c>
      <c r="L124" s="13" t="s">
        <v>119</v>
      </c>
      <c r="M124" s="13" t="s">
        <v>119</v>
      </c>
    </row>
    <row r="125" spans="1:13" ht="13.8" thickBot="1">
      <c r="A125" s="12">
        <v>25600</v>
      </c>
      <c r="B125" s="13">
        <v>8.5</v>
      </c>
      <c r="C125" s="13" t="s">
        <v>119</v>
      </c>
      <c r="D125" s="13" t="s">
        <v>119</v>
      </c>
      <c r="E125" s="13" t="s">
        <v>119</v>
      </c>
      <c r="F125" s="13" t="s">
        <v>119</v>
      </c>
      <c r="G125" s="13" t="s">
        <v>119</v>
      </c>
      <c r="H125" s="13">
        <v>8.5</v>
      </c>
      <c r="I125" s="13" t="s">
        <v>119</v>
      </c>
      <c r="J125" s="13" t="s">
        <v>119</v>
      </c>
      <c r="K125" s="13" t="s">
        <v>119</v>
      </c>
      <c r="L125" s="13" t="s">
        <v>119</v>
      </c>
      <c r="M125" s="13" t="s">
        <v>119</v>
      </c>
    </row>
    <row r="126" spans="1:13" ht="13.8" thickBot="1">
      <c r="A126" s="12">
        <v>25628</v>
      </c>
      <c r="B126" s="13">
        <v>8.5</v>
      </c>
      <c r="C126" s="13" t="s">
        <v>119</v>
      </c>
      <c r="D126" s="13" t="s">
        <v>119</v>
      </c>
      <c r="E126" s="13" t="s">
        <v>119</v>
      </c>
      <c r="F126" s="13" t="s">
        <v>119</v>
      </c>
      <c r="G126" s="13" t="s">
        <v>119</v>
      </c>
      <c r="H126" s="13">
        <v>8.5</v>
      </c>
      <c r="I126" s="13" t="s">
        <v>119</v>
      </c>
      <c r="J126" s="13" t="s">
        <v>119</v>
      </c>
      <c r="K126" s="13" t="s">
        <v>119</v>
      </c>
      <c r="L126" s="13" t="s">
        <v>119</v>
      </c>
      <c r="M126" s="13" t="s">
        <v>119</v>
      </c>
    </row>
    <row r="127" spans="1:13" ht="13.8" thickBot="1">
      <c r="A127" s="12">
        <v>25659</v>
      </c>
      <c r="B127" s="13">
        <v>8.25</v>
      </c>
      <c r="C127" s="13" t="s">
        <v>119</v>
      </c>
      <c r="D127" s="13" t="s">
        <v>119</v>
      </c>
      <c r="E127" s="13" t="s">
        <v>119</v>
      </c>
      <c r="F127" s="13" t="s">
        <v>119</v>
      </c>
      <c r="G127" s="13" t="s">
        <v>119</v>
      </c>
      <c r="H127" s="13">
        <v>8.25</v>
      </c>
      <c r="I127" s="13" t="s">
        <v>119</v>
      </c>
      <c r="J127" s="13" t="s">
        <v>119</v>
      </c>
      <c r="K127" s="13" t="s">
        <v>119</v>
      </c>
      <c r="L127" s="13" t="s">
        <v>119</v>
      </c>
      <c r="M127" s="13" t="s">
        <v>119</v>
      </c>
    </row>
    <row r="128" spans="1:13" ht="13.8" thickBot="1">
      <c r="A128" s="12">
        <v>25689</v>
      </c>
      <c r="B128" s="13">
        <v>8.25</v>
      </c>
      <c r="C128" s="13" t="s">
        <v>119</v>
      </c>
      <c r="D128" s="13" t="s">
        <v>119</v>
      </c>
      <c r="E128" s="13" t="s">
        <v>119</v>
      </c>
      <c r="F128" s="13" t="s">
        <v>119</v>
      </c>
      <c r="G128" s="13" t="s">
        <v>119</v>
      </c>
      <c r="H128" s="13">
        <v>8.25</v>
      </c>
      <c r="I128" s="13" t="s">
        <v>119</v>
      </c>
      <c r="J128" s="13" t="s">
        <v>119</v>
      </c>
      <c r="K128" s="13" t="s">
        <v>119</v>
      </c>
      <c r="L128" s="13" t="s">
        <v>119</v>
      </c>
      <c r="M128" s="13" t="s">
        <v>119</v>
      </c>
    </row>
    <row r="129" spans="1:13" ht="13.8" thickBot="1">
      <c r="A129" s="12">
        <v>25720</v>
      </c>
      <c r="B129" s="13">
        <v>8.25</v>
      </c>
      <c r="C129" s="13" t="s">
        <v>119</v>
      </c>
      <c r="D129" s="13" t="s">
        <v>119</v>
      </c>
      <c r="E129" s="13" t="s">
        <v>119</v>
      </c>
      <c r="F129" s="13" t="s">
        <v>119</v>
      </c>
      <c r="G129" s="13" t="s">
        <v>119</v>
      </c>
      <c r="H129" s="13">
        <v>8.25</v>
      </c>
      <c r="I129" s="13" t="s">
        <v>119</v>
      </c>
      <c r="J129" s="13" t="s">
        <v>119</v>
      </c>
      <c r="K129" s="13" t="s">
        <v>119</v>
      </c>
      <c r="L129" s="13" t="s">
        <v>119</v>
      </c>
      <c r="M129" s="13" t="s">
        <v>119</v>
      </c>
    </row>
    <row r="130" spans="1:13" ht="13.8" thickBot="1">
      <c r="A130" s="12">
        <v>25750</v>
      </c>
      <c r="B130" s="13">
        <v>8.5</v>
      </c>
      <c r="C130" s="13" t="s">
        <v>119</v>
      </c>
      <c r="D130" s="13" t="s">
        <v>119</v>
      </c>
      <c r="E130" s="13" t="s">
        <v>119</v>
      </c>
      <c r="F130" s="13" t="s">
        <v>119</v>
      </c>
      <c r="G130" s="13" t="s">
        <v>119</v>
      </c>
      <c r="H130" s="13">
        <v>8.5</v>
      </c>
      <c r="I130" s="13" t="s">
        <v>119</v>
      </c>
      <c r="J130" s="13" t="s">
        <v>119</v>
      </c>
      <c r="K130" s="13" t="s">
        <v>119</v>
      </c>
      <c r="L130" s="13" t="s">
        <v>119</v>
      </c>
      <c r="M130" s="13" t="s">
        <v>119</v>
      </c>
    </row>
    <row r="131" spans="1:13" ht="13.8" thickBot="1">
      <c r="A131" s="12">
        <v>25781</v>
      </c>
      <c r="B131" s="13">
        <v>8.5</v>
      </c>
      <c r="C131" s="13" t="s">
        <v>119</v>
      </c>
      <c r="D131" s="13" t="s">
        <v>119</v>
      </c>
      <c r="E131" s="13" t="s">
        <v>119</v>
      </c>
      <c r="F131" s="13" t="s">
        <v>119</v>
      </c>
      <c r="G131" s="13" t="s">
        <v>119</v>
      </c>
      <c r="H131" s="13">
        <v>8.5</v>
      </c>
      <c r="I131" s="13" t="s">
        <v>119</v>
      </c>
      <c r="J131" s="13" t="s">
        <v>119</v>
      </c>
      <c r="K131" s="13" t="s">
        <v>119</v>
      </c>
      <c r="L131" s="13" t="s">
        <v>119</v>
      </c>
      <c r="M131" s="13" t="s">
        <v>119</v>
      </c>
    </row>
    <row r="132" spans="1:13" ht="13.8" thickBot="1">
      <c r="A132" s="12">
        <v>25812</v>
      </c>
      <c r="B132" s="13">
        <v>8.5</v>
      </c>
      <c r="C132" s="13" t="s">
        <v>119</v>
      </c>
      <c r="D132" s="13" t="s">
        <v>119</v>
      </c>
      <c r="E132" s="13" t="s">
        <v>119</v>
      </c>
      <c r="F132" s="13" t="s">
        <v>119</v>
      </c>
      <c r="G132" s="13" t="s">
        <v>119</v>
      </c>
      <c r="H132" s="13">
        <v>8.5</v>
      </c>
      <c r="I132" s="13" t="s">
        <v>119</v>
      </c>
      <c r="J132" s="13" t="s">
        <v>119</v>
      </c>
      <c r="K132" s="13" t="s">
        <v>119</v>
      </c>
      <c r="L132" s="13" t="s">
        <v>119</v>
      </c>
      <c r="M132" s="13" t="s">
        <v>119</v>
      </c>
    </row>
    <row r="133" spans="1:13" ht="13.8" thickBot="1">
      <c r="A133" s="12">
        <v>25842</v>
      </c>
      <c r="B133" s="13">
        <v>8.18</v>
      </c>
      <c r="C133" s="13" t="s">
        <v>119</v>
      </c>
      <c r="D133" s="13" t="s">
        <v>119</v>
      </c>
      <c r="E133" s="13" t="s">
        <v>119</v>
      </c>
      <c r="F133" s="13" t="s">
        <v>119</v>
      </c>
      <c r="G133" s="13" t="s">
        <v>119</v>
      </c>
      <c r="H133" s="13">
        <v>7.75</v>
      </c>
      <c r="I133" s="13" t="s">
        <v>119</v>
      </c>
      <c r="J133" s="13" t="s">
        <v>119</v>
      </c>
      <c r="K133" s="13" t="s">
        <v>119</v>
      </c>
      <c r="L133" s="13" t="s">
        <v>119</v>
      </c>
      <c r="M133" s="13" t="s">
        <v>119</v>
      </c>
    </row>
    <row r="134" spans="1:13" ht="13.8" thickBot="1">
      <c r="A134" s="12">
        <v>25873</v>
      </c>
      <c r="B134" s="13">
        <v>7.75</v>
      </c>
      <c r="C134" s="13" t="s">
        <v>119</v>
      </c>
      <c r="D134" s="13" t="s">
        <v>119</v>
      </c>
      <c r="E134" s="13" t="s">
        <v>119</v>
      </c>
      <c r="F134" s="13" t="s">
        <v>119</v>
      </c>
      <c r="G134" s="13" t="s">
        <v>119</v>
      </c>
      <c r="H134" s="13">
        <v>7.75</v>
      </c>
      <c r="I134" s="13" t="s">
        <v>119</v>
      </c>
      <c r="J134" s="13" t="s">
        <v>119</v>
      </c>
      <c r="K134" s="13" t="s">
        <v>119</v>
      </c>
      <c r="L134" s="13" t="s">
        <v>119</v>
      </c>
      <c r="M134" s="13" t="s">
        <v>119</v>
      </c>
    </row>
    <row r="135" spans="1:13" ht="13.8" thickBot="1">
      <c r="A135" s="12">
        <v>25903</v>
      </c>
      <c r="B135" s="13">
        <v>7.98</v>
      </c>
      <c r="C135" s="13" t="s">
        <v>119</v>
      </c>
      <c r="D135" s="13" t="s">
        <v>119</v>
      </c>
      <c r="E135" s="13" t="s">
        <v>119</v>
      </c>
      <c r="F135" s="13" t="s">
        <v>119</v>
      </c>
      <c r="G135" s="13" t="s">
        <v>119</v>
      </c>
      <c r="H135" s="13">
        <v>7.5</v>
      </c>
      <c r="I135" s="13" t="s">
        <v>119</v>
      </c>
      <c r="J135" s="13" t="s">
        <v>119</v>
      </c>
      <c r="K135" s="13" t="s">
        <v>119</v>
      </c>
      <c r="L135" s="13" t="s">
        <v>119</v>
      </c>
      <c r="M135" s="13" t="s">
        <v>119</v>
      </c>
    </row>
    <row r="136" spans="1:13" ht="13.8" thickBot="1">
      <c r="A136" s="12">
        <v>25934</v>
      </c>
      <c r="B136" s="13">
        <v>7.39</v>
      </c>
      <c r="C136" s="13" t="s">
        <v>119</v>
      </c>
      <c r="D136" s="13" t="s">
        <v>119</v>
      </c>
      <c r="E136" s="13" t="s">
        <v>119</v>
      </c>
      <c r="F136" s="13" t="s">
        <v>119</v>
      </c>
      <c r="G136" s="13" t="s">
        <v>119</v>
      </c>
      <c r="H136" s="13">
        <v>7.25</v>
      </c>
      <c r="I136" s="13" t="s">
        <v>119</v>
      </c>
      <c r="J136" s="13" t="s">
        <v>119</v>
      </c>
      <c r="K136" s="13" t="s">
        <v>119</v>
      </c>
      <c r="L136" s="13" t="s">
        <v>119</v>
      </c>
      <c r="M136" s="13" t="s">
        <v>119</v>
      </c>
    </row>
    <row r="137" spans="1:13" ht="13.8" thickBot="1">
      <c r="A137" s="12">
        <v>25965</v>
      </c>
      <c r="B137" s="13">
        <v>7.25</v>
      </c>
      <c r="C137" s="13" t="s">
        <v>119</v>
      </c>
      <c r="D137" s="13" t="s">
        <v>119</v>
      </c>
      <c r="E137" s="13" t="s">
        <v>119</v>
      </c>
      <c r="F137" s="13" t="s">
        <v>119</v>
      </c>
      <c r="G137" s="13" t="s">
        <v>119</v>
      </c>
      <c r="H137" s="13">
        <v>7.25</v>
      </c>
      <c r="I137" s="13" t="s">
        <v>119</v>
      </c>
      <c r="J137" s="13" t="s">
        <v>119</v>
      </c>
      <c r="K137" s="13" t="s">
        <v>119</v>
      </c>
      <c r="L137" s="13" t="s">
        <v>119</v>
      </c>
      <c r="M137" s="13" t="s">
        <v>119</v>
      </c>
    </row>
    <row r="138" spans="1:13" ht="13.8" thickBot="1">
      <c r="A138" s="12">
        <v>25993</v>
      </c>
      <c r="B138" s="13">
        <v>7.25</v>
      </c>
      <c r="C138" s="13" t="s">
        <v>119</v>
      </c>
      <c r="D138" s="13" t="s">
        <v>119</v>
      </c>
      <c r="E138" s="13" t="s">
        <v>119</v>
      </c>
      <c r="F138" s="13" t="s">
        <v>119</v>
      </c>
      <c r="G138" s="13" t="s">
        <v>119</v>
      </c>
      <c r="H138" s="13">
        <v>7.25</v>
      </c>
      <c r="I138" s="13" t="s">
        <v>119</v>
      </c>
      <c r="J138" s="13" t="s">
        <v>119</v>
      </c>
      <c r="K138" s="13" t="s">
        <v>119</v>
      </c>
      <c r="L138" s="13" t="s">
        <v>119</v>
      </c>
      <c r="M138" s="13" t="s">
        <v>119</v>
      </c>
    </row>
    <row r="139" spans="1:13" ht="13.8" thickBot="1">
      <c r="A139" s="12">
        <v>26024</v>
      </c>
      <c r="B139" s="13">
        <v>6.75</v>
      </c>
      <c r="C139" s="13" t="s">
        <v>119</v>
      </c>
      <c r="D139" s="13" t="s">
        <v>119</v>
      </c>
      <c r="E139" s="13" t="s">
        <v>119</v>
      </c>
      <c r="F139" s="13" t="s">
        <v>119</v>
      </c>
      <c r="G139" s="13" t="s">
        <v>119</v>
      </c>
      <c r="H139" s="13">
        <v>6.75</v>
      </c>
      <c r="I139" s="13" t="s">
        <v>119</v>
      </c>
      <c r="J139" s="13" t="s">
        <v>119</v>
      </c>
      <c r="K139" s="13" t="s">
        <v>119</v>
      </c>
      <c r="L139" s="13" t="s">
        <v>119</v>
      </c>
      <c r="M139" s="13" t="s">
        <v>119</v>
      </c>
    </row>
    <row r="140" spans="1:13" ht="13.8" thickBot="1">
      <c r="A140" s="12">
        <v>26054</v>
      </c>
      <c r="B140" s="13">
        <v>6.54</v>
      </c>
      <c r="C140" s="13" t="s">
        <v>119</v>
      </c>
      <c r="D140" s="13" t="s">
        <v>119</v>
      </c>
      <c r="E140" s="13" t="s">
        <v>119</v>
      </c>
      <c r="F140" s="13" t="s">
        <v>119</v>
      </c>
      <c r="G140" s="13" t="s">
        <v>119</v>
      </c>
      <c r="H140" s="13">
        <v>6.5</v>
      </c>
      <c r="I140" s="13" t="s">
        <v>119</v>
      </c>
      <c r="J140" s="13" t="s">
        <v>119</v>
      </c>
      <c r="K140" s="13" t="s">
        <v>119</v>
      </c>
      <c r="L140" s="13" t="s">
        <v>119</v>
      </c>
      <c r="M140" s="13" t="s">
        <v>119</v>
      </c>
    </row>
    <row r="141" spans="1:13" ht="13.8" thickBot="1">
      <c r="A141" s="12">
        <v>26085</v>
      </c>
      <c r="B141" s="13">
        <v>6.5</v>
      </c>
      <c r="C141" s="13" t="s">
        <v>119</v>
      </c>
      <c r="D141" s="13" t="s">
        <v>119</v>
      </c>
      <c r="E141" s="13" t="s">
        <v>119</v>
      </c>
      <c r="F141" s="13" t="s">
        <v>119</v>
      </c>
      <c r="G141" s="13" t="s">
        <v>119</v>
      </c>
      <c r="H141" s="13">
        <v>6.5</v>
      </c>
      <c r="I141" s="13" t="s">
        <v>119</v>
      </c>
      <c r="J141" s="13" t="s">
        <v>119</v>
      </c>
      <c r="K141" s="13" t="s">
        <v>119</v>
      </c>
      <c r="L141" s="13" t="s">
        <v>119</v>
      </c>
      <c r="M141" s="13" t="s">
        <v>119</v>
      </c>
    </row>
    <row r="142" spans="1:13" ht="13.8" thickBot="1">
      <c r="A142" s="12">
        <v>26115</v>
      </c>
      <c r="B142" s="13">
        <v>6.46</v>
      </c>
      <c r="C142" s="13" t="s">
        <v>119</v>
      </c>
      <c r="D142" s="13" t="s">
        <v>119</v>
      </c>
      <c r="E142" s="13" t="s">
        <v>119</v>
      </c>
      <c r="F142" s="13" t="s">
        <v>119</v>
      </c>
      <c r="G142" s="13" t="s">
        <v>119</v>
      </c>
      <c r="H142" s="13">
        <v>6.25</v>
      </c>
      <c r="I142" s="13" t="s">
        <v>119</v>
      </c>
      <c r="J142" s="13" t="s">
        <v>119</v>
      </c>
      <c r="K142" s="13" t="s">
        <v>119</v>
      </c>
      <c r="L142" s="13" t="s">
        <v>119</v>
      </c>
      <c r="M142" s="13" t="s">
        <v>119</v>
      </c>
    </row>
    <row r="143" spans="1:13" ht="13.8" thickBot="1">
      <c r="A143" s="12">
        <v>26146</v>
      </c>
      <c r="B143" s="13">
        <v>6.25</v>
      </c>
      <c r="C143" s="13" t="s">
        <v>119</v>
      </c>
      <c r="D143" s="13" t="s">
        <v>119</v>
      </c>
      <c r="E143" s="13" t="s">
        <v>119</v>
      </c>
      <c r="F143" s="13" t="s">
        <v>119</v>
      </c>
      <c r="G143" s="13" t="s">
        <v>119</v>
      </c>
      <c r="H143" s="13">
        <v>6.25</v>
      </c>
      <c r="I143" s="13" t="s">
        <v>119</v>
      </c>
      <c r="J143" s="13" t="s">
        <v>119</v>
      </c>
      <c r="K143" s="13" t="s">
        <v>119</v>
      </c>
      <c r="L143" s="13" t="s">
        <v>119</v>
      </c>
      <c r="M143" s="13" t="s">
        <v>119</v>
      </c>
    </row>
    <row r="144" spans="1:13" ht="13.8" thickBot="1">
      <c r="A144" s="12">
        <v>26177</v>
      </c>
      <c r="B144" s="13">
        <v>6</v>
      </c>
      <c r="C144" s="13" t="s">
        <v>119</v>
      </c>
      <c r="D144" s="13" t="s">
        <v>119</v>
      </c>
      <c r="E144" s="13" t="s">
        <v>119</v>
      </c>
      <c r="F144" s="13" t="s">
        <v>119</v>
      </c>
      <c r="G144" s="13" t="s">
        <v>119</v>
      </c>
      <c r="H144" s="13">
        <v>6</v>
      </c>
      <c r="I144" s="13" t="s">
        <v>119</v>
      </c>
      <c r="J144" s="13" t="s">
        <v>119</v>
      </c>
      <c r="K144" s="13" t="s">
        <v>119</v>
      </c>
      <c r="L144" s="13" t="s">
        <v>119</v>
      </c>
      <c r="M144" s="13" t="s">
        <v>119</v>
      </c>
    </row>
    <row r="145" spans="1:13" ht="13.8" thickBot="1">
      <c r="A145" s="12">
        <v>26207</v>
      </c>
      <c r="B145" s="13">
        <v>5.62</v>
      </c>
      <c r="C145" s="13" t="s">
        <v>119</v>
      </c>
      <c r="D145" s="13" t="s">
        <v>119</v>
      </c>
      <c r="E145" s="13" t="s">
        <v>119</v>
      </c>
      <c r="F145" s="13" t="s">
        <v>119</v>
      </c>
      <c r="G145" s="13" t="s">
        <v>119</v>
      </c>
      <c r="H145" s="13">
        <v>5.5</v>
      </c>
      <c r="I145" s="13" t="s">
        <v>119</v>
      </c>
      <c r="J145" s="13" t="s">
        <v>119</v>
      </c>
      <c r="K145" s="13" t="s">
        <v>119</v>
      </c>
      <c r="L145" s="13" t="s">
        <v>119</v>
      </c>
      <c r="M145" s="13" t="s">
        <v>119</v>
      </c>
    </row>
    <row r="146" spans="1:13" ht="13.8" thickBot="1">
      <c r="A146" s="12">
        <v>26238</v>
      </c>
      <c r="B146" s="13">
        <v>5.5</v>
      </c>
      <c r="C146" s="13" t="s">
        <v>119</v>
      </c>
      <c r="D146" s="13" t="s">
        <v>119</v>
      </c>
      <c r="E146" s="13" t="s">
        <v>119</v>
      </c>
      <c r="F146" s="13" t="s">
        <v>119</v>
      </c>
      <c r="G146" s="13" t="s">
        <v>119</v>
      </c>
      <c r="H146" s="13">
        <v>5.5</v>
      </c>
      <c r="I146" s="13" t="s">
        <v>119</v>
      </c>
      <c r="J146" s="13" t="s">
        <v>119</v>
      </c>
      <c r="K146" s="13" t="s">
        <v>119</v>
      </c>
      <c r="L146" s="13" t="s">
        <v>119</v>
      </c>
      <c r="M146" s="13" t="s">
        <v>119</v>
      </c>
    </row>
    <row r="147" spans="1:13" ht="13.8" thickBot="1">
      <c r="A147" s="12">
        <v>26268</v>
      </c>
      <c r="B147" s="13">
        <v>5.46</v>
      </c>
      <c r="C147" s="13" t="s">
        <v>119</v>
      </c>
      <c r="D147" s="13" t="s">
        <v>119</v>
      </c>
      <c r="E147" s="13" t="s">
        <v>119</v>
      </c>
      <c r="F147" s="13" t="s">
        <v>119</v>
      </c>
      <c r="G147" s="13" t="s">
        <v>119</v>
      </c>
      <c r="H147" s="13">
        <v>5</v>
      </c>
      <c r="I147" s="13" t="s">
        <v>119</v>
      </c>
      <c r="J147" s="13" t="s">
        <v>119</v>
      </c>
      <c r="K147" s="13" t="s">
        <v>119</v>
      </c>
      <c r="L147" s="13" t="s">
        <v>119</v>
      </c>
      <c r="M147" s="13" t="s">
        <v>119</v>
      </c>
    </row>
    <row r="148" spans="1:13" ht="13.8" thickBot="1">
      <c r="A148" s="12">
        <v>26299</v>
      </c>
      <c r="B148" s="13">
        <v>5.0199999999999996</v>
      </c>
      <c r="C148" s="13" t="s">
        <v>119</v>
      </c>
      <c r="D148" s="13" t="s">
        <v>119</v>
      </c>
      <c r="E148" s="13" t="s">
        <v>119</v>
      </c>
      <c r="F148" s="13" t="s">
        <v>119</v>
      </c>
      <c r="G148" s="13" t="s">
        <v>119</v>
      </c>
      <c r="H148" s="13">
        <v>5.25</v>
      </c>
      <c r="I148" s="13" t="s">
        <v>119</v>
      </c>
      <c r="J148" s="13" t="s">
        <v>119</v>
      </c>
      <c r="K148" s="13" t="s">
        <v>119</v>
      </c>
      <c r="L148" s="13" t="s">
        <v>119</v>
      </c>
      <c r="M148" s="13" t="s">
        <v>119</v>
      </c>
    </row>
    <row r="149" spans="1:13" ht="13.8" thickBot="1">
      <c r="A149" s="12">
        <v>26330</v>
      </c>
      <c r="B149" s="13">
        <v>5.0999999999999996</v>
      </c>
      <c r="C149" s="13" t="s">
        <v>119</v>
      </c>
      <c r="D149" s="13" t="s">
        <v>119</v>
      </c>
      <c r="E149" s="13" t="s">
        <v>119</v>
      </c>
      <c r="F149" s="13" t="s">
        <v>119</v>
      </c>
      <c r="G149" s="13" t="s">
        <v>119</v>
      </c>
      <c r="H149" s="13">
        <v>5.25</v>
      </c>
      <c r="I149" s="13" t="s">
        <v>119</v>
      </c>
      <c r="J149" s="13" t="s">
        <v>119</v>
      </c>
      <c r="K149" s="13" t="s">
        <v>119</v>
      </c>
      <c r="L149" s="13" t="s">
        <v>119</v>
      </c>
      <c r="M149" s="13" t="s">
        <v>119</v>
      </c>
    </row>
    <row r="150" spans="1:13" ht="13.8" thickBot="1">
      <c r="A150" s="12">
        <v>26359</v>
      </c>
      <c r="B150" s="13">
        <v>5.25</v>
      </c>
      <c r="C150" s="13" t="s">
        <v>119</v>
      </c>
      <c r="D150" s="13" t="s">
        <v>119</v>
      </c>
      <c r="E150" s="13" t="s">
        <v>119</v>
      </c>
      <c r="F150" s="13" t="s">
        <v>119</v>
      </c>
      <c r="G150" s="13" t="s">
        <v>119</v>
      </c>
      <c r="H150" s="13">
        <v>5.25</v>
      </c>
      <c r="I150" s="13" t="s">
        <v>119</v>
      </c>
      <c r="J150" s="13" t="s">
        <v>119</v>
      </c>
      <c r="K150" s="13" t="s">
        <v>119</v>
      </c>
      <c r="L150" s="13" t="s">
        <v>119</v>
      </c>
      <c r="M150" s="13" t="s">
        <v>119</v>
      </c>
    </row>
    <row r="151" spans="1:13" ht="13.8" thickBot="1">
      <c r="A151" s="12">
        <v>26390</v>
      </c>
      <c r="B151" s="13">
        <v>5</v>
      </c>
      <c r="C151" s="13" t="s">
        <v>119</v>
      </c>
      <c r="D151" s="13" t="s">
        <v>119</v>
      </c>
      <c r="E151" s="13" t="s">
        <v>119</v>
      </c>
      <c r="F151" s="13" t="s">
        <v>119</v>
      </c>
      <c r="G151" s="13" t="s">
        <v>119</v>
      </c>
      <c r="H151" s="13">
        <v>5</v>
      </c>
      <c r="I151" s="13" t="s">
        <v>119</v>
      </c>
      <c r="J151" s="13" t="s">
        <v>119</v>
      </c>
      <c r="K151" s="13" t="s">
        <v>119</v>
      </c>
      <c r="L151" s="13" t="s">
        <v>119</v>
      </c>
      <c r="M151" s="13" t="s">
        <v>119</v>
      </c>
    </row>
    <row r="152" spans="1:13" ht="13.8" thickBot="1">
      <c r="A152" s="12">
        <v>26420</v>
      </c>
      <c r="B152" s="13">
        <v>4.8099999999999996</v>
      </c>
      <c r="C152" s="13" t="s">
        <v>119</v>
      </c>
      <c r="D152" s="13" t="s">
        <v>119</v>
      </c>
      <c r="E152" s="13" t="s">
        <v>119</v>
      </c>
      <c r="F152" s="13" t="s">
        <v>119</v>
      </c>
      <c r="G152" s="13" t="s">
        <v>119</v>
      </c>
      <c r="H152" s="13">
        <v>4.75</v>
      </c>
      <c r="I152" s="13" t="s">
        <v>119</v>
      </c>
      <c r="J152" s="13" t="s">
        <v>119</v>
      </c>
      <c r="K152" s="13" t="s">
        <v>119</v>
      </c>
      <c r="L152" s="13" t="s">
        <v>119</v>
      </c>
      <c r="M152" s="13" t="s">
        <v>119</v>
      </c>
    </row>
    <row r="153" spans="1:13" ht="13.8" thickBot="1">
      <c r="A153" s="12">
        <v>26451</v>
      </c>
      <c r="B153" s="13">
        <v>4.6399999999999997</v>
      </c>
      <c r="C153" s="13" t="s">
        <v>119</v>
      </c>
      <c r="D153" s="13" t="s">
        <v>119</v>
      </c>
      <c r="E153" s="13" t="s">
        <v>119</v>
      </c>
      <c r="F153" s="13" t="s">
        <v>119</v>
      </c>
      <c r="G153" s="13" t="s">
        <v>119</v>
      </c>
      <c r="H153" s="13">
        <v>4.25</v>
      </c>
      <c r="I153" s="13" t="s">
        <v>119</v>
      </c>
      <c r="J153" s="13" t="s">
        <v>119</v>
      </c>
      <c r="K153" s="13" t="s">
        <v>119</v>
      </c>
      <c r="L153" s="13" t="s">
        <v>119</v>
      </c>
      <c r="M153" s="13" t="s">
        <v>119</v>
      </c>
    </row>
    <row r="154" spans="1:13" ht="13.8" thickBot="1">
      <c r="A154" s="12">
        <v>26481</v>
      </c>
      <c r="B154" s="13">
        <v>4.3940000000000001</v>
      </c>
      <c r="C154" s="13" t="s">
        <v>119</v>
      </c>
      <c r="D154" s="13" t="s">
        <v>119</v>
      </c>
      <c r="E154" s="13" t="s">
        <v>119</v>
      </c>
      <c r="F154" s="13" t="s">
        <v>119</v>
      </c>
      <c r="G154" s="13" t="s">
        <v>119</v>
      </c>
      <c r="H154" s="13">
        <v>4.5</v>
      </c>
      <c r="I154" s="13" t="s">
        <v>119</v>
      </c>
      <c r="J154" s="13" t="s">
        <v>119</v>
      </c>
      <c r="K154" s="13" t="s">
        <v>119</v>
      </c>
      <c r="L154" s="13" t="s">
        <v>119</v>
      </c>
      <c r="M154" s="13" t="s">
        <v>119</v>
      </c>
    </row>
    <row r="155" spans="1:13" ht="13.8" thickBot="1">
      <c r="A155" s="12">
        <v>26512</v>
      </c>
      <c r="B155" s="13">
        <v>4.5</v>
      </c>
      <c r="C155" s="13" t="s">
        <v>119</v>
      </c>
      <c r="D155" s="13" t="s">
        <v>119</v>
      </c>
      <c r="E155" s="13" t="s">
        <v>119</v>
      </c>
      <c r="F155" s="13" t="s">
        <v>119</v>
      </c>
      <c r="G155" s="13" t="s">
        <v>119</v>
      </c>
      <c r="H155" s="13">
        <v>4.5</v>
      </c>
      <c r="I155" s="13" t="s">
        <v>119</v>
      </c>
      <c r="J155" s="13" t="s">
        <v>119</v>
      </c>
      <c r="K155" s="13" t="s">
        <v>119</v>
      </c>
      <c r="L155" s="13" t="s">
        <v>119</v>
      </c>
      <c r="M155" s="13" t="s">
        <v>119</v>
      </c>
    </row>
    <row r="156" spans="1:13" ht="13.8" thickBot="1">
      <c r="A156" s="12">
        <v>26543</v>
      </c>
      <c r="B156" s="13">
        <v>4.5</v>
      </c>
      <c r="C156" s="13" t="s">
        <v>119</v>
      </c>
      <c r="D156" s="13" t="s">
        <v>119</v>
      </c>
      <c r="E156" s="13" t="s">
        <v>119</v>
      </c>
      <c r="F156" s="13" t="s">
        <v>119</v>
      </c>
      <c r="G156" s="13" t="s">
        <v>119</v>
      </c>
      <c r="H156" s="13">
        <v>4.5</v>
      </c>
      <c r="I156" s="13" t="s">
        <v>119</v>
      </c>
      <c r="J156" s="13" t="s">
        <v>119</v>
      </c>
      <c r="K156" s="13" t="s">
        <v>119</v>
      </c>
      <c r="L156" s="13" t="s">
        <v>119</v>
      </c>
      <c r="M156" s="13" t="s">
        <v>119</v>
      </c>
    </row>
    <row r="157" spans="1:13" ht="13.8" thickBot="1">
      <c r="A157" s="12">
        <v>26573</v>
      </c>
      <c r="B157" s="13">
        <v>4.4249999999999998</v>
      </c>
      <c r="C157" s="13" t="s">
        <v>119</v>
      </c>
      <c r="D157" s="13" t="s">
        <v>119</v>
      </c>
      <c r="E157" s="13" t="s">
        <v>119</v>
      </c>
      <c r="F157" s="13" t="s">
        <v>119</v>
      </c>
      <c r="G157" s="13" t="s">
        <v>119</v>
      </c>
      <c r="H157" s="13">
        <v>4.5</v>
      </c>
      <c r="I157" s="13" t="s">
        <v>119</v>
      </c>
      <c r="J157" s="13" t="s">
        <v>119</v>
      </c>
      <c r="K157" s="13" t="s">
        <v>119</v>
      </c>
      <c r="L157" s="13" t="s">
        <v>119</v>
      </c>
      <c r="M157" s="13" t="s">
        <v>119</v>
      </c>
    </row>
    <row r="158" spans="1:13" ht="13.8" thickBot="1">
      <c r="A158" s="12">
        <v>26604</v>
      </c>
      <c r="B158" s="13">
        <v>4.3230000000000004</v>
      </c>
      <c r="C158" s="13" t="s">
        <v>119</v>
      </c>
      <c r="D158" s="13" t="s">
        <v>119</v>
      </c>
      <c r="E158" s="13" t="s">
        <v>119</v>
      </c>
      <c r="F158" s="13" t="s">
        <v>119</v>
      </c>
      <c r="G158" s="13" t="s">
        <v>119</v>
      </c>
      <c r="H158" s="13">
        <v>4.375</v>
      </c>
      <c r="I158" s="13" t="s">
        <v>119</v>
      </c>
      <c r="J158" s="13" t="s">
        <v>119</v>
      </c>
      <c r="K158" s="13" t="s">
        <v>119</v>
      </c>
      <c r="L158" s="13" t="s">
        <v>119</v>
      </c>
      <c r="M158" s="13" t="s">
        <v>119</v>
      </c>
    </row>
    <row r="159" spans="1:13" ht="13.8" thickBot="1">
      <c r="A159" s="12">
        <v>26634</v>
      </c>
      <c r="B159" s="13">
        <v>4.7119999999999997</v>
      </c>
      <c r="C159" s="13" t="s">
        <v>119</v>
      </c>
      <c r="D159" s="13" t="s">
        <v>119</v>
      </c>
      <c r="E159" s="13" t="s">
        <v>119</v>
      </c>
      <c r="F159" s="13" t="s">
        <v>119</v>
      </c>
      <c r="G159" s="13" t="s">
        <v>119</v>
      </c>
      <c r="H159" s="13">
        <v>5.125</v>
      </c>
      <c r="I159" s="13" t="s">
        <v>119</v>
      </c>
      <c r="J159" s="13" t="s">
        <v>119</v>
      </c>
      <c r="K159" s="13" t="s">
        <v>119</v>
      </c>
      <c r="L159" s="13" t="s">
        <v>119</v>
      </c>
      <c r="M159" s="13" t="s">
        <v>119</v>
      </c>
    </row>
    <row r="160" spans="1:13" ht="13.8" thickBot="1">
      <c r="A160" s="12">
        <v>26665</v>
      </c>
      <c r="B160" s="13">
        <v>4.9619999999999997</v>
      </c>
      <c r="C160" s="13" t="s">
        <v>119</v>
      </c>
      <c r="D160" s="13" t="s">
        <v>119</v>
      </c>
      <c r="E160" s="13" t="s">
        <v>119</v>
      </c>
      <c r="F160" s="13" t="s">
        <v>119</v>
      </c>
      <c r="G160" s="13" t="s">
        <v>119</v>
      </c>
      <c r="H160" s="13">
        <v>5.25</v>
      </c>
      <c r="I160" s="13" t="s">
        <v>119</v>
      </c>
      <c r="J160" s="13" t="s">
        <v>119</v>
      </c>
      <c r="K160" s="13" t="s">
        <v>119</v>
      </c>
      <c r="L160" s="13" t="s">
        <v>119</v>
      </c>
      <c r="M160" s="13" t="s">
        <v>119</v>
      </c>
    </row>
    <row r="161" spans="1:13" ht="13.8" thickBot="1">
      <c r="A161" s="12">
        <v>26696</v>
      </c>
      <c r="B161" s="13">
        <v>5.1719999999999997</v>
      </c>
      <c r="C161" s="13" t="s">
        <v>119</v>
      </c>
      <c r="D161" s="13" t="s">
        <v>119</v>
      </c>
      <c r="E161" s="13" t="s">
        <v>119</v>
      </c>
      <c r="F161" s="13" t="s">
        <v>119</v>
      </c>
      <c r="G161" s="13" t="s">
        <v>119</v>
      </c>
      <c r="H161" s="13">
        <v>5.25</v>
      </c>
      <c r="I161" s="13" t="s">
        <v>119</v>
      </c>
      <c r="J161" s="13" t="s">
        <v>119</v>
      </c>
      <c r="K161" s="13" t="s">
        <v>119</v>
      </c>
      <c r="L161" s="13" t="s">
        <v>119</v>
      </c>
      <c r="M161" s="13" t="s">
        <v>119</v>
      </c>
    </row>
    <row r="162" spans="1:13" ht="13.8" thickBot="1">
      <c r="A162" s="12">
        <v>26724</v>
      </c>
      <c r="B162" s="13">
        <v>5.4329999999999998</v>
      </c>
      <c r="C162" s="13" t="s">
        <v>119</v>
      </c>
      <c r="D162" s="13" t="s">
        <v>119</v>
      </c>
      <c r="E162" s="13" t="s">
        <v>119</v>
      </c>
      <c r="F162" s="13" t="s">
        <v>119</v>
      </c>
      <c r="G162" s="13" t="s">
        <v>119</v>
      </c>
      <c r="H162" s="13">
        <v>5.5</v>
      </c>
      <c r="I162" s="13" t="s">
        <v>119</v>
      </c>
      <c r="J162" s="13" t="s">
        <v>119</v>
      </c>
      <c r="K162" s="13" t="s">
        <v>119</v>
      </c>
      <c r="L162" s="13" t="s">
        <v>119</v>
      </c>
      <c r="M162" s="13" t="s">
        <v>119</v>
      </c>
    </row>
    <row r="163" spans="1:13" ht="13.8" thickBot="1">
      <c r="A163" s="12">
        <v>26755</v>
      </c>
      <c r="B163" s="13">
        <v>5.8849999999999998</v>
      </c>
      <c r="C163" s="13" t="s">
        <v>119</v>
      </c>
      <c r="D163" s="13" t="s">
        <v>119</v>
      </c>
      <c r="E163" s="13" t="s">
        <v>119</v>
      </c>
      <c r="F163" s="13" t="s">
        <v>119</v>
      </c>
      <c r="G163" s="13" t="s">
        <v>119</v>
      </c>
      <c r="H163" s="13">
        <v>6</v>
      </c>
      <c r="I163" s="13" t="s">
        <v>119</v>
      </c>
      <c r="J163" s="13" t="s">
        <v>119</v>
      </c>
      <c r="K163" s="13" t="s">
        <v>119</v>
      </c>
      <c r="L163" s="13" t="s">
        <v>119</v>
      </c>
      <c r="M163" s="13" t="s">
        <v>119</v>
      </c>
    </row>
    <row r="164" spans="1:13" ht="13.8" thickBot="1">
      <c r="A164" s="12">
        <v>26785</v>
      </c>
      <c r="B164" s="13">
        <v>5.9550000000000001</v>
      </c>
      <c r="C164" s="13" t="s">
        <v>119</v>
      </c>
      <c r="D164" s="13" t="s">
        <v>119</v>
      </c>
      <c r="E164" s="13" t="s">
        <v>119</v>
      </c>
      <c r="F164" s="13" t="s">
        <v>119</v>
      </c>
      <c r="G164" s="13" t="s">
        <v>119</v>
      </c>
      <c r="H164" s="13">
        <v>6.5</v>
      </c>
      <c r="I164" s="13" t="s">
        <v>119</v>
      </c>
      <c r="J164" s="13" t="s">
        <v>119</v>
      </c>
      <c r="K164" s="13" t="s">
        <v>119</v>
      </c>
      <c r="L164" s="13" t="s">
        <v>119</v>
      </c>
      <c r="M164" s="13" t="s">
        <v>119</v>
      </c>
    </row>
    <row r="165" spans="1:13" ht="13.8" thickBot="1">
      <c r="A165" s="12">
        <v>26816</v>
      </c>
      <c r="B165" s="13">
        <v>6.548</v>
      </c>
      <c r="C165" s="13" t="s">
        <v>119</v>
      </c>
      <c r="D165" s="13" t="s">
        <v>119</v>
      </c>
      <c r="E165" s="13" t="s">
        <v>119</v>
      </c>
      <c r="F165" s="13" t="s">
        <v>119</v>
      </c>
      <c r="G165" s="13" t="s">
        <v>119</v>
      </c>
      <c r="H165" s="13">
        <v>6.75</v>
      </c>
      <c r="I165" s="13" t="s">
        <v>119</v>
      </c>
      <c r="J165" s="13" t="s">
        <v>119</v>
      </c>
      <c r="K165" s="13" t="s">
        <v>119</v>
      </c>
      <c r="L165" s="13" t="s">
        <v>119</v>
      </c>
      <c r="M165" s="13" t="s">
        <v>119</v>
      </c>
    </row>
    <row r="166" spans="1:13" ht="13.8" thickBot="1">
      <c r="A166" s="12">
        <v>26846</v>
      </c>
      <c r="B166" s="13">
        <v>7.3170000000000002</v>
      </c>
      <c r="C166" s="13" t="s">
        <v>119</v>
      </c>
      <c r="D166" s="13" t="s">
        <v>119</v>
      </c>
      <c r="E166" s="13" t="s">
        <v>119</v>
      </c>
      <c r="F166" s="13" t="s">
        <v>119</v>
      </c>
      <c r="G166" s="13" t="s">
        <v>119</v>
      </c>
      <c r="H166" s="13">
        <v>7.5</v>
      </c>
      <c r="I166" s="13" t="s">
        <v>119</v>
      </c>
      <c r="J166" s="13" t="s">
        <v>119</v>
      </c>
      <c r="K166" s="13" t="s">
        <v>119</v>
      </c>
      <c r="L166" s="13" t="s">
        <v>119</v>
      </c>
      <c r="M166" s="13" t="s">
        <v>119</v>
      </c>
    </row>
    <row r="167" spans="1:13" ht="13.8" thickBot="1">
      <c r="A167" s="12">
        <v>26877</v>
      </c>
      <c r="B167" s="13">
        <v>7.6109999999999998</v>
      </c>
      <c r="C167" s="13" t="s">
        <v>119</v>
      </c>
      <c r="D167" s="13" t="s">
        <v>119</v>
      </c>
      <c r="E167" s="13" t="s">
        <v>119</v>
      </c>
      <c r="F167" s="13" t="s">
        <v>119</v>
      </c>
      <c r="G167" s="13" t="s">
        <v>119</v>
      </c>
      <c r="H167" s="13">
        <v>8.5</v>
      </c>
      <c r="I167" s="13" t="s">
        <v>119</v>
      </c>
      <c r="J167" s="13" t="s">
        <v>119</v>
      </c>
      <c r="K167" s="13" t="s">
        <v>119</v>
      </c>
      <c r="L167" s="13" t="s">
        <v>119</v>
      </c>
      <c r="M167" s="13" t="s">
        <v>119</v>
      </c>
    </row>
    <row r="168" spans="1:13" ht="13.8" thickBot="1">
      <c r="A168" s="12">
        <v>26908</v>
      </c>
      <c r="B168" s="13">
        <v>8.7170000000000005</v>
      </c>
      <c r="C168" s="13" t="s">
        <v>119</v>
      </c>
      <c r="D168" s="13" t="s">
        <v>119</v>
      </c>
      <c r="E168" s="13" t="s">
        <v>119</v>
      </c>
      <c r="F168" s="13" t="s">
        <v>119</v>
      </c>
      <c r="G168" s="13" t="s">
        <v>119</v>
      </c>
      <c r="H168" s="13">
        <v>9</v>
      </c>
      <c r="I168" s="13" t="s">
        <v>119</v>
      </c>
      <c r="J168" s="13" t="s">
        <v>119</v>
      </c>
      <c r="K168" s="13" t="s">
        <v>119</v>
      </c>
      <c r="L168" s="13" t="s">
        <v>119</v>
      </c>
      <c r="M168" s="13" t="s">
        <v>119</v>
      </c>
    </row>
    <row r="169" spans="1:13" ht="13.8" thickBot="1">
      <c r="A169" s="12">
        <v>26938</v>
      </c>
      <c r="B169" s="13">
        <v>8.8170000000000002</v>
      </c>
      <c r="C169" s="13" t="s">
        <v>119</v>
      </c>
      <c r="D169" s="13" t="s">
        <v>119</v>
      </c>
      <c r="E169" s="13" t="s">
        <v>119</v>
      </c>
      <c r="F169" s="13" t="s">
        <v>119</v>
      </c>
      <c r="G169" s="13" t="s">
        <v>119</v>
      </c>
      <c r="H169" s="13">
        <v>9</v>
      </c>
      <c r="I169" s="13" t="s">
        <v>119</v>
      </c>
      <c r="J169" s="13" t="s">
        <v>119</v>
      </c>
      <c r="K169" s="13" t="s">
        <v>119</v>
      </c>
      <c r="L169" s="13" t="s">
        <v>119</v>
      </c>
      <c r="M169" s="13" t="s">
        <v>119</v>
      </c>
    </row>
    <row r="170" spans="1:13" ht="13.8" thickBot="1">
      <c r="A170" s="12">
        <v>26969</v>
      </c>
      <c r="B170" s="13">
        <v>9.0410000000000004</v>
      </c>
      <c r="C170" s="13" t="s">
        <v>119</v>
      </c>
      <c r="D170" s="13" t="s">
        <v>119</v>
      </c>
      <c r="E170" s="13" t="s">
        <v>119</v>
      </c>
      <c r="F170" s="13" t="s">
        <v>119</v>
      </c>
      <c r="G170" s="13" t="s">
        <v>119</v>
      </c>
      <c r="H170" s="13">
        <v>9.25</v>
      </c>
      <c r="I170" s="13" t="s">
        <v>119</v>
      </c>
      <c r="J170" s="13" t="s">
        <v>119</v>
      </c>
      <c r="K170" s="13" t="s">
        <v>119</v>
      </c>
      <c r="L170" s="13" t="s">
        <v>119</v>
      </c>
      <c r="M170" s="13" t="s">
        <v>119</v>
      </c>
    </row>
    <row r="171" spans="1:13" ht="13.8" thickBot="1">
      <c r="A171" s="12">
        <v>26999</v>
      </c>
      <c r="B171" s="13">
        <v>10.471</v>
      </c>
      <c r="C171" s="13" t="s">
        <v>119</v>
      </c>
      <c r="D171" s="13" t="s">
        <v>119</v>
      </c>
      <c r="E171" s="13" t="s">
        <v>119</v>
      </c>
      <c r="F171" s="13" t="s">
        <v>119</v>
      </c>
      <c r="G171" s="13" t="s">
        <v>119</v>
      </c>
      <c r="H171" s="13">
        <v>11.5</v>
      </c>
      <c r="I171" s="13" t="s">
        <v>119</v>
      </c>
      <c r="J171" s="13" t="s">
        <v>119</v>
      </c>
      <c r="K171" s="13" t="s">
        <v>119</v>
      </c>
      <c r="L171" s="13" t="s">
        <v>119</v>
      </c>
      <c r="M171" s="13" t="s">
        <v>119</v>
      </c>
    </row>
    <row r="172" spans="1:13" ht="13.8" thickBot="1">
      <c r="A172" s="12">
        <v>27030</v>
      </c>
      <c r="B172" s="13">
        <v>11.651999999999999</v>
      </c>
      <c r="C172" s="13" t="s">
        <v>119</v>
      </c>
      <c r="D172" s="13" t="s">
        <v>119</v>
      </c>
      <c r="E172" s="13" t="s">
        <v>119</v>
      </c>
      <c r="F172" s="13" t="s">
        <v>119</v>
      </c>
      <c r="G172" s="13" t="s">
        <v>119</v>
      </c>
      <c r="H172" s="13">
        <v>12</v>
      </c>
      <c r="I172" s="13" t="s">
        <v>119</v>
      </c>
      <c r="J172" s="13" t="s">
        <v>119</v>
      </c>
      <c r="K172" s="13" t="s">
        <v>119</v>
      </c>
      <c r="L172" s="13" t="s">
        <v>119</v>
      </c>
      <c r="M172" s="13" t="s">
        <v>119</v>
      </c>
    </row>
    <row r="173" spans="1:13" ht="13.8" thickBot="1">
      <c r="A173" s="12">
        <v>27061</v>
      </c>
      <c r="B173" s="13">
        <v>12.098000000000001</v>
      </c>
      <c r="C173" s="13" t="s">
        <v>119</v>
      </c>
      <c r="D173" s="13" t="s">
        <v>119</v>
      </c>
      <c r="E173" s="13" t="s">
        <v>119</v>
      </c>
      <c r="F173" s="13" t="s">
        <v>119</v>
      </c>
      <c r="G173" s="13" t="s">
        <v>119</v>
      </c>
      <c r="H173" s="13">
        <v>12</v>
      </c>
      <c r="I173" s="13" t="s">
        <v>119</v>
      </c>
      <c r="J173" s="13" t="s">
        <v>119</v>
      </c>
      <c r="K173" s="13" t="s">
        <v>119</v>
      </c>
      <c r="L173" s="13" t="s">
        <v>119</v>
      </c>
      <c r="M173" s="13" t="s">
        <v>119</v>
      </c>
    </row>
    <row r="174" spans="1:13" ht="13.8" thickBot="1">
      <c r="A174" s="12">
        <v>27089</v>
      </c>
      <c r="B174" s="13">
        <v>12.48</v>
      </c>
      <c r="C174" s="13" t="s">
        <v>119</v>
      </c>
      <c r="D174" s="13" t="s">
        <v>119</v>
      </c>
      <c r="E174" s="13" t="s">
        <v>119</v>
      </c>
      <c r="F174" s="13" t="s">
        <v>119</v>
      </c>
      <c r="G174" s="13" t="s">
        <v>119</v>
      </c>
      <c r="H174" s="13">
        <v>12.5</v>
      </c>
      <c r="I174" s="13" t="s">
        <v>119</v>
      </c>
      <c r="J174" s="13" t="s">
        <v>119</v>
      </c>
      <c r="K174" s="13" t="s">
        <v>119</v>
      </c>
      <c r="L174" s="13" t="s">
        <v>119</v>
      </c>
      <c r="M174" s="13" t="s">
        <v>119</v>
      </c>
    </row>
    <row r="175" spans="1:13" ht="13.8" thickBot="1">
      <c r="A175" s="12">
        <v>27120</v>
      </c>
      <c r="B175" s="13">
        <v>12.04</v>
      </c>
      <c r="C175" s="13" t="s">
        <v>119</v>
      </c>
      <c r="D175" s="13" t="s">
        <v>119</v>
      </c>
      <c r="E175" s="13" t="s">
        <v>119</v>
      </c>
      <c r="F175" s="13" t="s">
        <v>119</v>
      </c>
      <c r="G175" s="13" t="s">
        <v>119</v>
      </c>
      <c r="H175" s="13">
        <v>12</v>
      </c>
      <c r="I175" s="13" t="s">
        <v>119</v>
      </c>
      <c r="J175" s="13" t="s">
        <v>119</v>
      </c>
      <c r="K175" s="13" t="s">
        <v>119</v>
      </c>
      <c r="L175" s="13" t="s">
        <v>119</v>
      </c>
      <c r="M175" s="13" t="s">
        <v>119</v>
      </c>
    </row>
    <row r="176" spans="1:13" ht="13.8" thickBot="1">
      <c r="A176" s="12">
        <v>27150</v>
      </c>
      <c r="B176" s="13">
        <v>12</v>
      </c>
      <c r="C176" s="13" t="s">
        <v>119</v>
      </c>
      <c r="D176" s="13" t="s">
        <v>119</v>
      </c>
      <c r="E176" s="13" t="s">
        <v>119</v>
      </c>
      <c r="F176" s="13" t="s">
        <v>119</v>
      </c>
      <c r="G176" s="13" t="s">
        <v>119</v>
      </c>
      <c r="H176" s="13">
        <v>12</v>
      </c>
      <c r="I176" s="13" t="s">
        <v>119</v>
      </c>
      <c r="J176" s="13" t="s">
        <v>119</v>
      </c>
      <c r="K176" s="13" t="s">
        <v>119</v>
      </c>
      <c r="L176" s="13" t="s">
        <v>119</v>
      </c>
      <c r="M176" s="13" t="s">
        <v>119</v>
      </c>
    </row>
    <row r="177" spans="1:13" ht="13.8" thickBot="1">
      <c r="A177" s="12">
        <v>27181</v>
      </c>
      <c r="B177" s="13">
        <v>12.48</v>
      </c>
      <c r="C177" s="13" t="s">
        <v>119</v>
      </c>
      <c r="D177" s="13" t="s">
        <v>119</v>
      </c>
      <c r="E177" s="13" t="s">
        <v>119</v>
      </c>
      <c r="F177" s="13" t="s">
        <v>119</v>
      </c>
      <c r="G177" s="13" t="s">
        <v>119</v>
      </c>
      <c r="H177" s="13">
        <v>12.5</v>
      </c>
      <c r="I177" s="13" t="s">
        <v>119</v>
      </c>
      <c r="J177" s="13" t="s">
        <v>119</v>
      </c>
      <c r="K177" s="13" t="s">
        <v>119</v>
      </c>
      <c r="L177" s="13" t="s">
        <v>119</v>
      </c>
      <c r="M177" s="13" t="s">
        <v>119</v>
      </c>
    </row>
    <row r="178" spans="1:13" ht="13.8" thickBot="1">
      <c r="A178" s="12">
        <v>27211</v>
      </c>
      <c r="B178" s="13">
        <v>12.63</v>
      </c>
      <c r="C178" s="13" t="s">
        <v>119</v>
      </c>
      <c r="D178" s="13" t="s">
        <v>119</v>
      </c>
      <c r="E178" s="13" t="s">
        <v>119</v>
      </c>
      <c r="F178" s="13" t="s">
        <v>119</v>
      </c>
      <c r="G178" s="13" t="s">
        <v>119</v>
      </c>
      <c r="H178" s="13">
        <v>13</v>
      </c>
      <c r="I178" s="13" t="s">
        <v>119</v>
      </c>
      <c r="J178" s="13" t="s">
        <v>119</v>
      </c>
      <c r="K178" s="13" t="s">
        <v>119</v>
      </c>
      <c r="L178" s="13" t="s">
        <v>119</v>
      </c>
      <c r="M178" s="13" t="s">
        <v>119</v>
      </c>
    </row>
    <row r="179" spans="1:13" ht="13.8" thickBot="1">
      <c r="A179" s="12">
        <v>27242</v>
      </c>
      <c r="B179" s="13">
        <v>13.481</v>
      </c>
      <c r="C179" s="13" t="s">
        <v>119</v>
      </c>
      <c r="D179" s="13" t="s">
        <v>119</v>
      </c>
      <c r="E179" s="13" t="s">
        <v>119</v>
      </c>
      <c r="F179" s="13" t="s">
        <v>119</v>
      </c>
      <c r="G179" s="13" t="s">
        <v>119</v>
      </c>
      <c r="H179" s="13">
        <v>13.5</v>
      </c>
      <c r="I179" s="13" t="s">
        <v>119</v>
      </c>
      <c r="J179" s="13" t="s">
        <v>119</v>
      </c>
      <c r="K179" s="13" t="s">
        <v>119</v>
      </c>
      <c r="L179" s="13" t="s">
        <v>119</v>
      </c>
      <c r="M179" s="13" t="s">
        <v>119</v>
      </c>
    </row>
    <row r="180" spans="1:13" ht="13.8" thickBot="1">
      <c r="A180" s="12">
        <v>27273</v>
      </c>
      <c r="B180" s="13">
        <v>13</v>
      </c>
      <c r="C180" s="13" t="s">
        <v>119</v>
      </c>
      <c r="D180" s="13" t="s">
        <v>119</v>
      </c>
      <c r="E180" s="13" t="s">
        <v>119</v>
      </c>
      <c r="F180" s="13" t="s">
        <v>119</v>
      </c>
      <c r="G180" s="13" t="s">
        <v>119</v>
      </c>
      <c r="H180" s="13">
        <v>13</v>
      </c>
      <c r="I180" s="13" t="s">
        <v>119</v>
      </c>
      <c r="J180" s="13" t="s">
        <v>119</v>
      </c>
      <c r="K180" s="13" t="s">
        <v>119</v>
      </c>
      <c r="L180" s="13" t="s">
        <v>119</v>
      </c>
      <c r="M180" s="13" t="s">
        <v>119</v>
      </c>
    </row>
    <row r="181" spans="1:13" ht="13.8" thickBot="1">
      <c r="A181" s="12">
        <v>27303</v>
      </c>
      <c r="B181" s="13">
        <v>12.5</v>
      </c>
      <c r="C181" s="13" t="s">
        <v>119</v>
      </c>
      <c r="D181" s="13" t="s">
        <v>119</v>
      </c>
      <c r="E181" s="13" t="s">
        <v>119</v>
      </c>
      <c r="F181" s="13" t="s">
        <v>119</v>
      </c>
      <c r="G181" s="13" t="s">
        <v>119</v>
      </c>
      <c r="H181" s="13">
        <v>12.5</v>
      </c>
      <c r="I181" s="13" t="s">
        <v>119</v>
      </c>
      <c r="J181" s="13" t="s">
        <v>119</v>
      </c>
      <c r="K181" s="13" t="s">
        <v>119</v>
      </c>
      <c r="L181" s="13" t="s">
        <v>119</v>
      </c>
      <c r="M181" s="13" t="s">
        <v>119</v>
      </c>
    </row>
    <row r="182" spans="1:13" ht="13.8" thickBot="1">
      <c r="A182" s="12">
        <v>27334</v>
      </c>
      <c r="B182" s="13">
        <v>12.646000000000001</v>
      </c>
      <c r="C182" s="13" t="s">
        <v>119</v>
      </c>
      <c r="D182" s="13" t="s">
        <v>119</v>
      </c>
      <c r="E182" s="13" t="s">
        <v>119</v>
      </c>
      <c r="F182" s="13" t="s">
        <v>119</v>
      </c>
      <c r="G182" s="13" t="s">
        <v>119</v>
      </c>
      <c r="H182" s="13">
        <v>13</v>
      </c>
      <c r="I182" s="13" t="s">
        <v>119</v>
      </c>
      <c r="J182" s="13" t="s">
        <v>119</v>
      </c>
      <c r="K182" s="13" t="s">
        <v>119</v>
      </c>
      <c r="L182" s="13" t="s">
        <v>119</v>
      </c>
      <c r="M182" s="13" t="s">
        <v>119</v>
      </c>
    </row>
    <row r="183" spans="1:13" ht="13.8" thickBot="1">
      <c r="A183" s="12">
        <v>27364</v>
      </c>
      <c r="B183" s="13">
        <v>13.462</v>
      </c>
      <c r="C183" s="13" t="s">
        <v>119</v>
      </c>
      <c r="D183" s="13" t="s">
        <v>119</v>
      </c>
      <c r="E183" s="13" t="s">
        <v>119</v>
      </c>
      <c r="F183" s="13" t="s">
        <v>119</v>
      </c>
      <c r="G183" s="13" t="s">
        <v>119</v>
      </c>
      <c r="H183" s="13">
        <v>13</v>
      </c>
      <c r="I183" s="13" t="s">
        <v>119</v>
      </c>
      <c r="J183" s="13" t="s">
        <v>119</v>
      </c>
      <c r="K183" s="13" t="s">
        <v>119</v>
      </c>
      <c r="L183" s="13" t="s">
        <v>119</v>
      </c>
      <c r="M183" s="13" t="s">
        <v>119</v>
      </c>
    </row>
    <row r="184" spans="1:13" ht="13.8" thickBot="1">
      <c r="A184" s="12">
        <v>27395</v>
      </c>
      <c r="B184" s="13">
        <v>12.673999999999999</v>
      </c>
      <c r="C184" s="13" t="s">
        <v>119</v>
      </c>
      <c r="D184" s="13" t="s">
        <v>119</v>
      </c>
      <c r="E184" s="13" t="s">
        <v>119</v>
      </c>
      <c r="F184" s="13" t="s">
        <v>119</v>
      </c>
      <c r="G184" s="13" t="s">
        <v>119</v>
      </c>
      <c r="H184" s="13">
        <v>13</v>
      </c>
      <c r="I184" s="13" t="s">
        <v>119</v>
      </c>
      <c r="J184" s="13" t="s">
        <v>119</v>
      </c>
      <c r="K184" s="13" t="s">
        <v>119</v>
      </c>
      <c r="L184" s="13" t="s">
        <v>119</v>
      </c>
      <c r="M184" s="13" t="s">
        <v>119</v>
      </c>
    </row>
    <row r="185" spans="1:13" ht="13.8" thickBot="1">
      <c r="A185" s="12">
        <v>27426</v>
      </c>
      <c r="B185" s="13">
        <v>13</v>
      </c>
      <c r="C185" s="13" t="s">
        <v>119</v>
      </c>
      <c r="D185" s="13" t="s">
        <v>119</v>
      </c>
      <c r="E185" s="13" t="s">
        <v>119</v>
      </c>
      <c r="F185" s="13" t="s">
        <v>119</v>
      </c>
      <c r="G185" s="13" t="s">
        <v>119</v>
      </c>
      <c r="H185" s="13">
        <v>13</v>
      </c>
      <c r="I185" s="13" t="s">
        <v>119</v>
      </c>
      <c r="J185" s="13" t="s">
        <v>119</v>
      </c>
      <c r="K185" s="13" t="s">
        <v>119</v>
      </c>
      <c r="L185" s="13" t="s">
        <v>119</v>
      </c>
      <c r="M185" s="13" t="s">
        <v>119</v>
      </c>
    </row>
    <row r="186" spans="1:13" ht="13.8" thickBot="1">
      <c r="A186" s="12">
        <v>27454</v>
      </c>
      <c r="B186" s="13">
        <v>12.92</v>
      </c>
      <c r="C186" s="13" t="s">
        <v>119</v>
      </c>
      <c r="D186" s="13" t="s">
        <v>119</v>
      </c>
      <c r="E186" s="13" t="s">
        <v>119</v>
      </c>
      <c r="F186" s="13" t="s">
        <v>119</v>
      </c>
      <c r="G186" s="13" t="s">
        <v>119</v>
      </c>
      <c r="H186" s="13">
        <v>12.5</v>
      </c>
      <c r="I186" s="13" t="s">
        <v>119</v>
      </c>
      <c r="J186" s="13" t="s">
        <v>119</v>
      </c>
      <c r="K186" s="13" t="s">
        <v>119</v>
      </c>
      <c r="L186" s="13" t="s">
        <v>119</v>
      </c>
      <c r="M186" s="13" t="s">
        <v>119</v>
      </c>
    </row>
    <row r="187" spans="1:13" ht="13.8" thickBot="1">
      <c r="A187" s="12">
        <v>27485</v>
      </c>
      <c r="B187" s="13">
        <v>12.02</v>
      </c>
      <c r="C187" s="13" t="s">
        <v>119</v>
      </c>
      <c r="D187" s="13" t="s">
        <v>119</v>
      </c>
      <c r="E187" s="13" t="s">
        <v>119</v>
      </c>
      <c r="F187" s="13" t="s">
        <v>119</v>
      </c>
      <c r="G187" s="13" t="s">
        <v>119</v>
      </c>
      <c r="H187" s="13">
        <v>11.5</v>
      </c>
      <c r="I187" s="13" t="s">
        <v>119</v>
      </c>
      <c r="J187" s="13" t="s">
        <v>119</v>
      </c>
      <c r="K187" s="13" t="s">
        <v>119</v>
      </c>
      <c r="L187" s="13" t="s">
        <v>119</v>
      </c>
      <c r="M187" s="13" t="s">
        <v>119</v>
      </c>
    </row>
    <row r="188" spans="1:13" ht="13.8" thickBot="1">
      <c r="A188" s="12">
        <v>27515</v>
      </c>
      <c r="B188" s="13">
        <v>11.06</v>
      </c>
      <c r="C188" s="13" t="s">
        <v>119</v>
      </c>
      <c r="D188" s="13" t="s">
        <v>119</v>
      </c>
      <c r="E188" s="13" t="s">
        <v>119</v>
      </c>
      <c r="F188" s="13" t="s">
        <v>119</v>
      </c>
      <c r="G188" s="13" t="s">
        <v>119</v>
      </c>
      <c r="H188" s="13">
        <v>11</v>
      </c>
      <c r="I188" s="13" t="s">
        <v>119</v>
      </c>
      <c r="J188" s="13" t="s">
        <v>119</v>
      </c>
      <c r="K188" s="13" t="s">
        <v>119</v>
      </c>
      <c r="L188" s="13" t="s">
        <v>119</v>
      </c>
      <c r="M188" s="13" t="s">
        <v>119</v>
      </c>
    </row>
    <row r="189" spans="1:13" ht="13.8" thickBot="1">
      <c r="A189" s="12">
        <v>27546</v>
      </c>
      <c r="B189" s="13">
        <v>10.72</v>
      </c>
      <c r="C189" s="13" t="s">
        <v>119</v>
      </c>
      <c r="D189" s="13" t="s">
        <v>119</v>
      </c>
      <c r="E189" s="13" t="s">
        <v>119</v>
      </c>
      <c r="F189" s="13" t="s">
        <v>119</v>
      </c>
      <c r="G189" s="13" t="s">
        <v>119</v>
      </c>
      <c r="H189" s="13">
        <v>11</v>
      </c>
      <c r="I189" s="13" t="s">
        <v>119</v>
      </c>
      <c r="J189" s="13" t="s">
        <v>119</v>
      </c>
      <c r="K189" s="13" t="s">
        <v>119</v>
      </c>
      <c r="L189" s="13" t="s">
        <v>119</v>
      </c>
      <c r="M189" s="13" t="s">
        <v>119</v>
      </c>
    </row>
    <row r="190" spans="1:13" ht="13.8" thickBot="1">
      <c r="A190" s="12">
        <v>27576</v>
      </c>
      <c r="B190" s="13">
        <v>11</v>
      </c>
      <c r="C190" s="13" t="s">
        <v>119</v>
      </c>
      <c r="D190" s="13" t="s">
        <v>119</v>
      </c>
      <c r="E190" s="13" t="s">
        <v>119</v>
      </c>
      <c r="F190" s="13" t="s">
        <v>119</v>
      </c>
      <c r="G190" s="13" t="s">
        <v>119</v>
      </c>
      <c r="H190" s="13">
        <v>11</v>
      </c>
      <c r="I190" s="13" t="s">
        <v>119</v>
      </c>
      <c r="J190" s="13" t="s">
        <v>119</v>
      </c>
      <c r="K190" s="13" t="s">
        <v>119</v>
      </c>
      <c r="L190" s="13" t="s">
        <v>119</v>
      </c>
      <c r="M190" s="13" t="s">
        <v>119</v>
      </c>
    </row>
    <row r="191" spans="1:13" ht="13.8" thickBot="1">
      <c r="A191" s="12">
        <v>27607</v>
      </c>
      <c r="B191" s="13">
        <v>10.692</v>
      </c>
      <c r="C191" s="13" t="s">
        <v>119</v>
      </c>
      <c r="D191" s="13" t="s">
        <v>119</v>
      </c>
      <c r="E191" s="13" t="s">
        <v>119</v>
      </c>
      <c r="F191" s="13" t="s">
        <v>119</v>
      </c>
      <c r="G191" s="13" t="s">
        <v>119</v>
      </c>
      <c r="H191" s="13">
        <v>10.5</v>
      </c>
      <c r="I191" s="13" t="s">
        <v>119</v>
      </c>
      <c r="J191" s="13" t="s">
        <v>119</v>
      </c>
      <c r="K191" s="13" t="s">
        <v>119</v>
      </c>
      <c r="L191" s="13" t="s">
        <v>119</v>
      </c>
      <c r="M191" s="13" t="s">
        <v>119</v>
      </c>
    </row>
    <row r="192" spans="1:13" ht="13.8" thickBot="1">
      <c r="A192" s="12">
        <v>27638</v>
      </c>
      <c r="B192" s="13">
        <v>9.6669999999999998</v>
      </c>
      <c r="C192" s="13" t="s">
        <v>119</v>
      </c>
      <c r="D192" s="13" t="s">
        <v>119</v>
      </c>
      <c r="E192" s="13" t="s">
        <v>119</v>
      </c>
      <c r="F192" s="13" t="s">
        <v>119</v>
      </c>
      <c r="G192" s="13" t="s">
        <v>119</v>
      </c>
      <c r="H192" s="13">
        <v>9.5</v>
      </c>
      <c r="I192" s="13" t="s">
        <v>119</v>
      </c>
      <c r="J192" s="13" t="s">
        <v>119</v>
      </c>
      <c r="K192" s="13" t="s">
        <v>119</v>
      </c>
      <c r="L192" s="13" t="s">
        <v>119</v>
      </c>
      <c r="M192" s="13" t="s">
        <v>119</v>
      </c>
    </row>
    <row r="193" spans="1:13" ht="13.8" thickBot="1">
      <c r="A193" s="12">
        <v>27668</v>
      </c>
      <c r="B193" s="13">
        <v>8.7309999999999999</v>
      </c>
      <c r="C193" s="13" t="s">
        <v>119</v>
      </c>
      <c r="D193" s="13" t="s">
        <v>119</v>
      </c>
      <c r="E193" s="13" t="s">
        <v>119</v>
      </c>
      <c r="F193" s="13" t="s">
        <v>119</v>
      </c>
      <c r="G193" s="13" t="s">
        <v>119</v>
      </c>
      <c r="H193" s="13">
        <v>8</v>
      </c>
      <c r="I193" s="13" t="s">
        <v>119</v>
      </c>
      <c r="J193" s="13" t="s">
        <v>119</v>
      </c>
      <c r="K193" s="13" t="s">
        <v>119</v>
      </c>
      <c r="L193" s="13" t="s">
        <v>119</v>
      </c>
      <c r="M193" s="13" t="s">
        <v>119</v>
      </c>
    </row>
    <row r="194" spans="1:13" ht="13.8" thickBot="1">
      <c r="A194" s="12">
        <v>27699</v>
      </c>
      <c r="B194" s="13">
        <v>7.609</v>
      </c>
      <c r="C194" s="13" t="s">
        <v>119</v>
      </c>
      <c r="D194" s="13" t="s">
        <v>119</v>
      </c>
      <c r="E194" s="13" t="s">
        <v>119</v>
      </c>
      <c r="F194" s="13" t="s">
        <v>119</v>
      </c>
      <c r="G194" s="13" t="s">
        <v>119</v>
      </c>
      <c r="H194" s="13">
        <v>7.5</v>
      </c>
      <c r="I194" s="13" t="s">
        <v>119</v>
      </c>
      <c r="J194" s="13" t="s">
        <v>119</v>
      </c>
      <c r="K194" s="13" t="s">
        <v>119</v>
      </c>
      <c r="L194" s="13" t="s">
        <v>119</v>
      </c>
      <c r="M194" s="13" t="s">
        <v>119</v>
      </c>
    </row>
    <row r="195" spans="1:13" ht="13.8" thickBot="1">
      <c r="A195" s="12">
        <v>27729</v>
      </c>
      <c r="B195" s="13">
        <v>7.9630000000000001</v>
      </c>
      <c r="C195" s="13" t="s">
        <v>119</v>
      </c>
      <c r="D195" s="13" t="s">
        <v>119</v>
      </c>
      <c r="E195" s="13" t="s">
        <v>119</v>
      </c>
      <c r="F195" s="13" t="s">
        <v>119</v>
      </c>
      <c r="G195" s="13" t="s">
        <v>119</v>
      </c>
      <c r="H195" s="13">
        <v>7.5</v>
      </c>
      <c r="I195" s="13" t="s">
        <v>119</v>
      </c>
      <c r="J195" s="13" t="s">
        <v>119</v>
      </c>
      <c r="K195" s="13" t="s">
        <v>119</v>
      </c>
      <c r="L195" s="13" t="s">
        <v>119</v>
      </c>
      <c r="M195" s="13" t="s">
        <v>119</v>
      </c>
    </row>
    <row r="196" spans="1:13" ht="13.8" thickBot="1">
      <c r="A196" s="12">
        <v>27760</v>
      </c>
      <c r="B196" s="13">
        <v>7.2830000000000004</v>
      </c>
      <c r="C196" s="13" t="s">
        <v>119</v>
      </c>
      <c r="D196" s="13" t="s">
        <v>119</v>
      </c>
      <c r="E196" s="13" t="s">
        <v>119</v>
      </c>
      <c r="F196" s="13" t="s">
        <v>119</v>
      </c>
      <c r="G196" s="13" t="s">
        <v>119</v>
      </c>
      <c r="H196" s="13">
        <v>7</v>
      </c>
      <c r="I196" s="13" t="s">
        <v>119</v>
      </c>
      <c r="J196" s="13" t="s">
        <v>119</v>
      </c>
      <c r="K196" s="13" t="s">
        <v>119</v>
      </c>
      <c r="L196" s="13" t="s">
        <v>119</v>
      </c>
      <c r="M196" s="13" t="s">
        <v>119</v>
      </c>
    </row>
    <row r="197" spans="1:13" ht="13.8" thickBot="1">
      <c r="A197" s="12">
        <v>27791</v>
      </c>
      <c r="B197" s="13">
        <v>7</v>
      </c>
      <c r="C197" s="13" t="s">
        <v>119</v>
      </c>
      <c r="D197" s="13" t="s">
        <v>119</v>
      </c>
      <c r="E197" s="13" t="s">
        <v>119</v>
      </c>
      <c r="F197" s="13" t="s">
        <v>119</v>
      </c>
      <c r="G197" s="13" t="s">
        <v>119</v>
      </c>
      <c r="H197" s="13">
        <v>7</v>
      </c>
      <c r="I197" s="13" t="s">
        <v>119</v>
      </c>
      <c r="J197" s="13" t="s">
        <v>119</v>
      </c>
      <c r="K197" s="13" t="s">
        <v>119</v>
      </c>
      <c r="L197" s="13" t="s">
        <v>119</v>
      </c>
      <c r="M197" s="13" t="s">
        <v>119</v>
      </c>
    </row>
    <row r="198" spans="1:13" ht="13.8" thickBot="1">
      <c r="A198" s="12">
        <v>27820</v>
      </c>
      <c r="B198" s="13">
        <v>7</v>
      </c>
      <c r="C198" s="13" t="s">
        <v>119</v>
      </c>
      <c r="D198" s="13" t="s">
        <v>119</v>
      </c>
      <c r="E198" s="13" t="s">
        <v>119</v>
      </c>
      <c r="F198" s="13" t="s">
        <v>119</v>
      </c>
      <c r="G198" s="13" t="s">
        <v>119</v>
      </c>
      <c r="H198" s="13">
        <v>7</v>
      </c>
      <c r="I198" s="13" t="s">
        <v>119</v>
      </c>
      <c r="J198" s="13" t="s">
        <v>119</v>
      </c>
      <c r="K198" s="13" t="s">
        <v>119</v>
      </c>
      <c r="L198" s="13" t="s">
        <v>119</v>
      </c>
      <c r="M198" s="13" t="s">
        <v>119</v>
      </c>
    </row>
    <row r="199" spans="1:13" ht="13.8" thickBot="1">
      <c r="A199" s="12">
        <v>27851</v>
      </c>
      <c r="B199" s="13">
        <v>6.75</v>
      </c>
      <c r="C199" s="13" t="s">
        <v>119</v>
      </c>
      <c r="D199" s="13" t="s">
        <v>119</v>
      </c>
      <c r="E199" s="13" t="s">
        <v>119</v>
      </c>
      <c r="F199" s="13" t="s">
        <v>119</v>
      </c>
      <c r="G199" s="13" t="s">
        <v>119</v>
      </c>
      <c r="H199" s="13">
        <v>6.75</v>
      </c>
      <c r="I199" s="13" t="s">
        <v>119</v>
      </c>
      <c r="J199" s="13" t="s">
        <v>119</v>
      </c>
      <c r="K199" s="13" t="s">
        <v>119</v>
      </c>
      <c r="L199" s="13" t="s">
        <v>119</v>
      </c>
      <c r="M199" s="13" t="s">
        <v>119</v>
      </c>
    </row>
    <row r="200" spans="1:13" ht="13.8" thickBot="1">
      <c r="A200" s="12">
        <v>27881</v>
      </c>
      <c r="B200" s="13">
        <v>6.75</v>
      </c>
      <c r="C200" s="13" t="s">
        <v>119</v>
      </c>
      <c r="D200" s="13" t="s">
        <v>119</v>
      </c>
      <c r="E200" s="13" t="s">
        <v>119</v>
      </c>
      <c r="F200" s="13" t="s">
        <v>119</v>
      </c>
      <c r="G200" s="13" t="s">
        <v>119</v>
      </c>
      <c r="H200" s="13">
        <v>6.75</v>
      </c>
      <c r="I200" s="13" t="s">
        <v>119</v>
      </c>
      <c r="J200" s="13" t="s">
        <v>119</v>
      </c>
      <c r="K200" s="13" t="s">
        <v>119</v>
      </c>
      <c r="L200" s="13" t="s">
        <v>119</v>
      </c>
      <c r="M200" s="13" t="s">
        <v>119</v>
      </c>
    </row>
    <row r="201" spans="1:13" ht="13.8" thickBot="1">
      <c r="A201" s="12">
        <v>27912</v>
      </c>
      <c r="B201" s="13">
        <v>6.9039999999999999</v>
      </c>
      <c r="C201" s="13" t="s">
        <v>119</v>
      </c>
      <c r="D201" s="13" t="s">
        <v>119</v>
      </c>
      <c r="E201" s="13" t="s">
        <v>119</v>
      </c>
      <c r="F201" s="13" t="s">
        <v>119</v>
      </c>
      <c r="G201" s="13" t="s">
        <v>119</v>
      </c>
      <c r="H201" s="13">
        <v>7</v>
      </c>
      <c r="I201" s="13" t="s">
        <v>119</v>
      </c>
      <c r="J201" s="13" t="s">
        <v>119</v>
      </c>
      <c r="K201" s="13" t="s">
        <v>119</v>
      </c>
      <c r="L201" s="13" t="s">
        <v>119</v>
      </c>
      <c r="M201" s="13" t="s">
        <v>119</v>
      </c>
    </row>
    <row r="202" spans="1:13" ht="13.8" thickBot="1">
      <c r="A202" s="12">
        <v>27942</v>
      </c>
      <c r="B202" s="13">
        <v>7.0830000000000002</v>
      </c>
      <c r="C202" s="13" t="s">
        <v>119</v>
      </c>
      <c r="D202" s="13" t="s">
        <v>119</v>
      </c>
      <c r="E202" s="13" t="s">
        <v>119</v>
      </c>
      <c r="F202" s="13" t="s">
        <v>119</v>
      </c>
      <c r="G202" s="13" t="s">
        <v>119</v>
      </c>
      <c r="H202" s="13">
        <v>7.25</v>
      </c>
      <c r="I202" s="13" t="s">
        <v>119</v>
      </c>
      <c r="J202" s="13" t="s">
        <v>119</v>
      </c>
      <c r="K202" s="13" t="s">
        <v>119</v>
      </c>
      <c r="L202" s="13" t="s">
        <v>119</v>
      </c>
      <c r="M202" s="13" t="s">
        <v>119</v>
      </c>
    </row>
    <row r="203" spans="1:13" ht="13.8" thickBot="1">
      <c r="A203" s="12">
        <v>27973</v>
      </c>
      <c r="B203" s="13">
        <v>7.25</v>
      </c>
      <c r="C203" s="13" t="s">
        <v>119</v>
      </c>
      <c r="D203" s="13" t="s">
        <v>119</v>
      </c>
      <c r="E203" s="13" t="s">
        <v>119</v>
      </c>
      <c r="F203" s="13" t="s">
        <v>119</v>
      </c>
      <c r="G203" s="13" t="s">
        <v>119</v>
      </c>
      <c r="H203" s="13">
        <v>7.25</v>
      </c>
      <c r="I203" s="13" t="s">
        <v>119</v>
      </c>
      <c r="J203" s="13" t="s">
        <v>119</v>
      </c>
      <c r="K203" s="13" t="s">
        <v>119</v>
      </c>
      <c r="L203" s="13" t="s">
        <v>119</v>
      </c>
      <c r="M203" s="13" t="s">
        <v>119</v>
      </c>
    </row>
    <row r="204" spans="1:13" ht="13.8" thickBot="1">
      <c r="A204" s="12">
        <v>28004</v>
      </c>
      <c r="B204" s="13">
        <v>7.0519999999999996</v>
      </c>
      <c r="C204" s="13" t="s">
        <v>119</v>
      </c>
      <c r="D204" s="13" t="s">
        <v>119</v>
      </c>
      <c r="E204" s="13" t="s">
        <v>119</v>
      </c>
      <c r="F204" s="13" t="s">
        <v>119</v>
      </c>
      <c r="G204" s="13" t="s">
        <v>119</v>
      </c>
      <c r="H204" s="13">
        <v>7</v>
      </c>
      <c r="I204" s="13" t="s">
        <v>119</v>
      </c>
      <c r="J204" s="13" t="s">
        <v>119</v>
      </c>
      <c r="K204" s="13" t="s">
        <v>119</v>
      </c>
      <c r="L204" s="13" t="s">
        <v>119</v>
      </c>
      <c r="M204" s="13" t="s">
        <v>119</v>
      </c>
    </row>
    <row r="205" spans="1:13" ht="13.8" thickBot="1">
      <c r="A205" s="12">
        <v>28034</v>
      </c>
      <c r="B205" s="13">
        <v>6.77</v>
      </c>
      <c r="C205" s="13" t="s">
        <v>119</v>
      </c>
      <c r="D205" s="13" t="s">
        <v>119</v>
      </c>
      <c r="E205" s="13" t="s">
        <v>119</v>
      </c>
      <c r="F205" s="13" t="s">
        <v>119</v>
      </c>
      <c r="G205" s="13" t="s">
        <v>119</v>
      </c>
      <c r="H205" s="13">
        <v>6.75</v>
      </c>
      <c r="I205" s="13" t="s">
        <v>119</v>
      </c>
      <c r="J205" s="13" t="s">
        <v>119</v>
      </c>
      <c r="K205" s="13" t="s">
        <v>119</v>
      </c>
      <c r="L205" s="13" t="s">
        <v>119</v>
      </c>
      <c r="M205" s="13" t="s">
        <v>119</v>
      </c>
    </row>
    <row r="206" spans="1:13" ht="13.8" thickBot="1">
      <c r="A206" s="12">
        <v>28065</v>
      </c>
      <c r="B206" s="13">
        <v>6.7709999999999999</v>
      </c>
      <c r="C206" s="13" t="s">
        <v>119</v>
      </c>
      <c r="D206" s="13" t="s">
        <v>119</v>
      </c>
      <c r="E206" s="13" t="s">
        <v>119</v>
      </c>
      <c r="F206" s="13" t="s">
        <v>119</v>
      </c>
      <c r="G206" s="13" t="s">
        <v>119</v>
      </c>
      <c r="H206" s="13">
        <v>7</v>
      </c>
      <c r="I206" s="13" t="s">
        <v>119</v>
      </c>
      <c r="J206" s="13" t="s">
        <v>119</v>
      </c>
      <c r="K206" s="13" t="s">
        <v>119</v>
      </c>
      <c r="L206" s="13" t="s">
        <v>119</v>
      </c>
      <c r="M206" s="13" t="s">
        <v>119</v>
      </c>
    </row>
    <row r="207" spans="1:13" ht="13.8" thickBot="1">
      <c r="A207" s="12">
        <v>28095</v>
      </c>
      <c r="B207" s="13">
        <v>7.1109999999999998</v>
      </c>
      <c r="C207" s="13" t="s">
        <v>119</v>
      </c>
      <c r="D207" s="13" t="s">
        <v>119</v>
      </c>
      <c r="E207" s="13" t="s">
        <v>119</v>
      </c>
      <c r="F207" s="13" t="s">
        <v>119</v>
      </c>
      <c r="G207" s="13" t="s">
        <v>119</v>
      </c>
      <c r="H207" s="13">
        <v>7</v>
      </c>
      <c r="I207" s="13" t="s">
        <v>119</v>
      </c>
      <c r="J207" s="13" t="s">
        <v>119</v>
      </c>
      <c r="K207" s="13" t="s">
        <v>119</v>
      </c>
      <c r="L207" s="13" t="s">
        <v>119</v>
      </c>
      <c r="M207" s="13" t="s">
        <v>119</v>
      </c>
    </row>
    <row r="208" spans="1:13" ht="13.8" thickBot="1">
      <c r="A208" s="12">
        <v>28126</v>
      </c>
      <c r="B208" s="13">
        <v>7</v>
      </c>
      <c r="C208" s="13" t="s">
        <v>119</v>
      </c>
      <c r="D208" s="13" t="s">
        <v>119</v>
      </c>
      <c r="E208" s="13" t="s">
        <v>119</v>
      </c>
      <c r="F208" s="13" t="s">
        <v>119</v>
      </c>
      <c r="G208" s="13" t="s">
        <v>119</v>
      </c>
      <c r="H208" s="13">
        <v>7</v>
      </c>
      <c r="I208" s="13" t="s">
        <v>119</v>
      </c>
      <c r="J208" s="13" t="s">
        <v>119</v>
      </c>
      <c r="K208" s="13" t="s">
        <v>119</v>
      </c>
      <c r="L208" s="13" t="s">
        <v>119</v>
      </c>
      <c r="M208" s="13" t="s">
        <v>119</v>
      </c>
    </row>
    <row r="209" spans="1:13" ht="13.8" thickBot="1">
      <c r="A209" s="12">
        <v>28157</v>
      </c>
      <c r="B209" s="13">
        <v>7</v>
      </c>
      <c r="C209" s="13" t="s">
        <v>119</v>
      </c>
      <c r="D209" s="13" t="s">
        <v>119</v>
      </c>
      <c r="E209" s="13" t="s">
        <v>119</v>
      </c>
      <c r="F209" s="13" t="s">
        <v>119</v>
      </c>
      <c r="G209" s="13" t="s">
        <v>119</v>
      </c>
      <c r="H209" s="13">
        <v>7</v>
      </c>
      <c r="I209" s="13" t="s">
        <v>119</v>
      </c>
      <c r="J209" s="13" t="s">
        <v>119</v>
      </c>
      <c r="K209" s="13" t="s">
        <v>119</v>
      </c>
      <c r="L209" s="13" t="s">
        <v>119</v>
      </c>
      <c r="M209" s="13" t="s">
        <v>119</v>
      </c>
    </row>
    <row r="210" spans="1:13" ht="13.8" thickBot="1">
      <c r="A210" s="12">
        <v>28185</v>
      </c>
      <c r="B210" s="13">
        <v>6.6920000000000002</v>
      </c>
      <c r="C210" s="13" t="s">
        <v>119</v>
      </c>
      <c r="D210" s="13" t="s">
        <v>119</v>
      </c>
      <c r="E210" s="13" t="s">
        <v>119</v>
      </c>
      <c r="F210" s="13" t="s">
        <v>119</v>
      </c>
      <c r="G210" s="13" t="s">
        <v>119</v>
      </c>
      <c r="H210" s="13">
        <v>6.5</v>
      </c>
      <c r="I210" s="13" t="s">
        <v>119</v>
      </c>
      <c r="J210" s="13" t="s">
        <v>119</v>
      </c>
      <c r="K210" s="13" t="s">
        <v>119</v>
      </c>
      <c r="L210" s="13" t="s">
        <v>119</v>
      </c>
      <c r="M210" s="13" t="s">
        <v>119</v>
      </c>
    </row>
    <row r="211" spans="1:13" ht="13.8" thickBot="1">
      <c r="A211" s="12">
        <v>28216</v>
      </c>
      <c r="B211" s="13">
        <v>5.87</v>
      </c>
      <c r="C211" s="13" t="s">
        <v>119</v>
      </c>
      <c r="D211" s="13" t="s">
        <v>119</v>
      </c>
      <c r="E211" s="13" t="s">
        <v>119</v>
      </c>
      <c r="F211" s="13" t="s">
        <v>119</v>
      </c>
      <c r="G211" s="13" t="s">
        <v>119</v>
      </c>
      <c r="H211" s="13">
        <v>5.25</v>
      </c>
      <c r="I211" s="13" t="s">
        <v>119</v>
      </c>
      <c r="J211" s="13" t="s">
        <v>119</v>
      </c>
      <c r="K211" s="13" t="s">
        <v>119</v>
      </c>
      <c r="L211" s="13" t="s">
        <v>119</v>
      </c>
      <c r="M211" s="13" t="s">
        <v>119</v>
      </c>
    </row>
    <row r="212" spans="1:13" ht="13.8" thickBot="1">
      <c r="A212" s="12">
        <v>28246</v>
      </c>
      <c r="B212" s="13">
        <v>5.1820000000000004</v>
      </c>
      <c r="C212" s="13" t="s">
        <v>119</v>
      </c>
      <c r="D212" s="13" t="s">
        <v>119</v>
      </c>
      <c r="E212" s="13" t="s">
        <v>119</v>
      </c>
      <c r="F212" s="13" t="s">
        <v>119</v>
      </c>
      <c r="G212" s="13" t="s">
        <v>119</v>
      </c>
      <c r="H212" s="13">
        <v>5.25</v>
      </c>
      <c r="I212" s="13" t="s">
        <v>119</v>
      </c>
      <c r="J212" s="13" t="s">
        <v>119</v>
      </c>
      <c r="K212" s="13" t="s">
        <v>119</v>
      </c>
      <c r="L212" s="13" t="s">
        <v>119</v>
      </c>
      <c r="M212" s="13" t="s">
        <v>119</v>
      </c>
    </row>
    <row r="213" spans="1:13" ht="13.8" thickBot="1">
      <c r="A213" s="12">
        <v>28277</v>
      </c>
      <c r="B213" s="13">
        <v>5.476</v>
      </c>
      <c r="C213" s="13" t="s">
        <v>119</v>
      </c>
      <c r="D213" s="13" t="s">
        <v>119</v>
      </c>
      <c r="E213" s="13" t="s">
        <v>119</v>
      </c>
      <c r="F213" s="13" t="s">
        <v>119</v>
      </c>
      <c r="G213" s="13" t="s">
        <v>119</v>
      </c>
      <c r="H213" s="13">
        <v>5.625</v>
      </c>
      <c r="I213" s="13" t="s">
        <v>119</v>
      </c>
      <c r="J213" s="13" t="s">
        <v>119</v>
      </c>
      <c r="K213" s="13" t="s">
        <v>119</v>
      </c>
      <c r="L213" s="13" t="s">
        <v>119</v>
      </c>
      <c r="M213" s="13" t="s">
        <v>119</v>
      </c>
    </row>
    <row r="214" spans="1:13" ht="13.8" thickBot="1">
      <c r="A214" s="12">
        <v>28307</v>
      </c>
      <c r="B214" s="13">
        <v>5.6589999999999998</v>
      </c>
      <c r="C214" s="13" t="s">
        <v>119</v>
      </c>
      <c r="D214" s="13" t="s">
        <v>119</v>
      </c>
      <c r="E214" s="13" t="s">
        <v>119</v>
      </c>
      <c r="F214" s="13" t="s">
        <v>119</v>
      </c>
      <c r="G214" s="13" t="s">
        <v>119</v>
      </c>
      <c r="H214" s="13">
        <v>5.75</v>
      </c>
      <c r="I214" s="13" t="s">
        <v>119</v>
      </c>
      <c r="J214" s="13" t="s">
        <v>119</v>
      </c>
      <c r="K214" s="13" t="s">
        <v>119</v>
      </c>
      <c r="L214" s="13" t="s">
        <v>119</v>
      </c>
      <c r="M214" s="13" t="s">
        <v>119</v>
      </c>
    </row>
    <row r="215" spans="1:13" ht="13.8" thickBot="1">
      <c r="A215" s="12">
        <v>28338</v>
      </c>
      <c r="B215" s="13">
        <v>5.75</v>
      </c>
      <c r="C215" s="13" t="s">
        <v>119</v>
      </c>
      <c r="D215" s="13" t="s">
        <v>119</v>
      </c>
      <c r="E215" s="13" t="s">
        <v>119</v>
      </c>
      <c r="F215" s="13" t="s">
        <v>119</v>
      </c>
      <c r="G215" s="13" t="s">
        <v>119</v>
      </c>
      <c r="H215" s="13">
        <v>5.75</v>
      </c>
      <c r="I215" s="13" t="s">
        <v>119</v>
      </c>
      <c r="J215" s="13" t="s">
        <v>119</v>
      </c>
      <c r="K215" s="13" t="s">
        <v>119</v>
      </c>
      <c r="L215" s="13" t="s">
        <v>119</v>
      </c>
      <c r="M215" s="13" t="s">
        <v>119</v>
      </c>
    </row>
    <row r="216" spans="1:13" ht="13.8" thickBot="1">
      <c r="A216" s="12">
        <v>28369</v>
      </c>
      <c r="B216" s="13">
        <v>4.9790000000000001</v>
      </c>
      <c r="C216" s="13" t="s">
        <v>119</v>
      </c>
      <c r="D216" s="13" t="s">
        <v>119</v>
      </c>
      <c r="E216" s="13" t="s">
        <v>119</v>
      </c>
      <c r="F216" s="13" t="s">
        <v>119</v>
      </c>
      <c r="G216" s="13" t="s">
        <v>119</v>
      </c>
      <c r="H216" s="13">
        <v>5</v>
      </c>
      <c r="I216" s="13" t="s">
        <v>119</v>
      </c>
      <c r="J216" s="13" t="s">
        <v>119</v>
      </c>
      <c r="K216" s="13" t="s">
        <v>119</v>
      </c>
      <c r="L216" s="13" t="s">
        <v>119</v>
      </c>
      <c r="M216" s="13" t="s">
        <v>119</v>
      </c>
    </row>
    <row r="217" spans="1:13" ht="13.8" thickBot="1">
      <c r="A217" s="12">
        <v>28399</v>
      </c>
      <c r="B217" s="13">
        <v>4.915</v>
      </c>
      <c r="C217" s="13" t="s">
        <v>119</v>
      </c>
      <c r="D217" s="13" t="s">
        <v>119</v>
      </c>
      <c r="E217" s="13" t="s">
        <v>119</v>
      </c>
      <c r="F217" s="13" t="s">
        <v>119</v>
      </c>
      <c r="G217" s="13" t="s">
        <v>119</v>
      </c>
      <c r="H217" s="13">
        <v>4.875</v>
      </c>
      <c r="I217" s="13" t="s">
        <v>119</v>
      </c>
      <c r="J217" s="13" t="s">
        <v>119</v>
      </c>
      <c r="K217" s="13" t="s">
        <v>119</v>
      </c>
      <c r="L217" s="13" t="s">
        <v>119</v>
      </c>
      <c r="M217" s="13" t="s">
        <v>119</v>
      </c>
    </row>
    <row r="218" spans="1:13" ht="13.8" thickBot="1">
      <c r="A218" s="12">
        <v>28430</v>
      </c>
      <c r="B218" s="13">
        <v>4.62</v>
      </c>
      <c r="C218" s="13" t="s">
        <v>119</v>
      </c>
      <c r="D218" s="13" t="s">
        <v>119</v>
      </c>
      <c r="E218" s="13" t="s">
        <v>119</v>
      </c>
      <c r="F218" s="13" t="s">
        <v>119</v>
      </c>
      <c r="G218" s="13" t="s">
        <v>119</v>
      </c>
      <c r="H218" s="13">
        <v>4.625</v>
      </c>
      <c r="I218" s="13" t="s">
        <v>119</v>
      </c>
      <c r="J218" s="13" t="s">
        <v>119</v>
      </c>
      <c r="K218" s="13" t="s">
        <v>119</v>
      </c>
      <c r="L218" s="13" t="s">
        <v>119</v>
      </c>
      <c r="M218" s="13" t="s">
        <v>119</v>
      </c>
    </row>
    <row r="219" spans="1:13" ht="13.8" thickBot="1">
      <c r="A219" s="12">
        <v>28460</v>
      </c>
      <c r="B219" s="13">
        <v>5.0140000000000002</v>
      </c>
      <c r="C219" s="13" t="s">
        <v>119</v>
      </c>
      <c r="D219" s="13" t="s">
        <v>119</v>
      </c>
      <c r="E219" s="13" t="s">
        <v>119</v>
      </c>
      <c r="F219" s="13" t="s">
        <v>119</v>
      </c>
      <c r="G219" s="13" t="s">
        <v>119</v>
      </c>
      <c r="H219" s="13">
        <v>4.75</v>
      </c>
      <c r="I219" s="13" t="s">
        <v>119</v>
      </c>
      <c r="J219" s="13" t="s">
        <v>119</v>
      </c>
      <c r="K219" s="13" t="s">
        <v>119</v>
      </c>
      <c r="L219" s="13" t="s">
        <v>119</v>
      </c>
      <c r="M219" s="13" t="s">
        <v>119</v>
      </c>
    </row>
    <row r="220" spans="1:13" ht="13.8" thickBot="1">
      <c r="A220" s="12">
        <v>28491</v>
      </c>
      <c r="B220" s="13">
        <v>4.7880000000000003</v>
      </c>
      <c r="C220" s="13" t="s">
        <v>119</v>
      </c>
      <c r="D220" s="13" t="s">
        <v>119</v>
      </c>
      <c r="E220" s="13" t="s">
        <v>119</v>
      </c>
      <c r="F220" s="13" t="s">
        <v>119</v>
      </c>
      <c r="G220" s="13" t="s">
        <v>119</v>
      </c>
      <c r="H220" s="13">
        <v>4.875</v>
      </c>
      <c r="I220" s="13" t="s">
        <v>119</v>
      </c>
      <c r="J220" s="13" t="s">
        <v>119</v>
      </c>
      <c r="K220" s="13" t="s">
        <v>119</v>
      </c>
      <c r="L220" s="13" t="s">
        <v>119</v>
      </c>
      <c r="M220" s="13" t="s">
        <v>119</v>
      </c>
    </row>
    <row r="221" spans="1:13" ht="13.8" thickBot="1">
      <c r="A221" s="12">
        <v>28522</v>
      </c>
      <c r="B221" s="13">
        <v>4.8040000000000003</v>
      </c>
      <c r="C221" s="13" t="s">
        <v>119</v>
      </c>
      <c r="D221" s="13" t="s">
        <v>119</v>
      </c>
      <c r="E221" s="13" t="s">
        <v>119</v>
      </c>
      <c r="F221" s="13" t="s">
        <v>119</v>
      </c>
      <c r="G221" s="13" t="s">
        <v>119</v>
      </c>
      <c r="H221" s="13">
        <v>4.875</v>
      </c>
      <c r="I221" s="13" t="s">
        <v>119</v>
      </c>
      <c r="J221" s="13" t="s">
        <v>119</v>
      </c>
      <c r="K221" s="13" t="s">
        <v>119</v>
      </c>
      <c r="L221" s="13" t="s">
        <v>119</v>
      </c>
      <c r="M221" s="13" t="s">
        <v>119</v>
      </c>
    </row>
    <row r="222" spans="1:13" ht="13.8" thickBot="1">
      <c r="A222" s="12">
        <v>28550</v>
      </c>
      <c r="B222" s="13">
        <v>4.62</v>
      </c>
      <c r="C222" s="13" t="s">
        <v>119</v>
      </c>
      <c r="D222" s="13" t="s">
        <v>119</v>
      </c>
      <c r="E222" s="13" t="s">
        <v>119</v>
      </c>
      <c r="F222" s="13" t="s">
        <v>119</v>
      </c>
      <c r="G222" s="13" t="s">
        <v>119</v>
      </c>
      <c r="H222" s="13">
        <v>4.25</v>
      </c>
      <c r="I222" s="13" t="s">
        <v>119</v>
      </c>
      <c r="J222" s="13" t="s">
        <v>119</v>
      </c>
      <c r="K222" s="13" t="s">
        <v>119</v>
      </c>
      <c r="L222" s="13" t="s">
        <v>119</v>
      </c>
      <c r="M222" s="13" t="s">
        <v>119</v>
      </c>
    </row>
    <row r="223" spans="1:13" ht="13.8" thickBot="1">
      <c r="A223" s="12">
        <v>28581</v>
      </c>
      <c r="B223" s="13">
        <v>4.141</v>
      </c>
      <c r="C223" s="13" t="s">
        <v>119</v>
      </c>
      <c r="D223" s="13" t="s">
        <v>119</v>
      </c>
      <c r="E223" s="13" t="s">
        <v>119</v>
      </c>
      <c r="F223" s="13" t="s">
        <v>119</v>
      </c>
      <c r="G223" s="13" t="s">
        <v>119</v>
      </c>
      <c r="H223" s="13">
        <v>4.125</v>
      </c>
      <c r="I223" s="13" t="s">
        <v>119</v>
      </c>
      <c r="J223" s="13" t="s">
        <v>119</v>
      </c>
      <c r="K223" s="13" t="s">
        <v>119</v>
      </c>
      <c r="L223" s="13" t="s">
        <v>119</v>
      </c>
      <c r="M223" s="13" t="s">
        <v>119</v>
      </c>
    </row>
    <row r="224" spans="1:13" ht="13.8" thickBot="1">
      <c r="A224" s="12">
        <v>28611</v>
      </c>
      <c r="B224" s="13">
        <v>4.0599999999999996</v>
      </c>
      <c r="C224" s="13" t="s">
        <v>119</v>
      </c>
      <c r="D224" s="13" t="s">
        <v>119</v>
      </c>
      <c r="E224" s="13" t="s">
        <v>119</v>
      </c>
      <c r="F224" s="13" t="s">
        <v>119</v>
      </c>
      <c r="G224" s="13" t="s">
        <v>119</v>
      </c>
      <c r="H224" s="13">
        <v>4.125</v>
      </c>
      <c r="I224" s="13" t="s">
        <v>119</v>
      </c>
      <c r="J224" s="13" t="s">
        <v>119</v>
      </c>
      <c r="K224" s="13" t="s">
        <v>119</v>
      </c>
      <c r="L224" s="13" t="s">
        <v>119</v>
      </c>
      <c r="M224" s="13" t="s">
        <v>119</v>
      </c>
    </row>
    <row r="225" spans="1:13" ht="13.8" thickBot="1">
      <c r="A225" s="12">
        <v>28642</v>
      </c>
      <c r="B225" s="13">
        <v>4.1059999999999999</v>
      </c>
      <c r="C225" s="13" t="s">
        <v>119</v>
      </c>
      <c r="D225" s="13" t="s">
        <v>119</v>
      </c>
      <c r="E225" s="13" t="s">
        <v>119</v>
      </c>
      <c r="F225" s="13" t="s">
        <v>119</v>
      </c>
      <c r="G225" s="13" t="s">
        <v>119</v>
      </c>
      <c r="H225" s="13">
        <v>4.25</v>
      </c>
      <c r="I225" s="13" t="s">
        <v>119</v>
      </c>
      <c r="J225" s="13" t="s">
        <v>119</v>
      </c>
      <c r="K225" s="13" t="s">
        <v>119</v>
      </c>
      <c r="L225" s="13" t="s">
        <v>119</v>
      </c>
      <c r="M225" s="13" t="s">
        <v>119</v>
      </c>
    </row>
    <row r="226" spans="1:13" ht="13.8" thickBot="1">
      <c r="A226" s="12">
        <v>28672</v>
      </c>
      <c r="B226" s="13">
        <v>4.4420000000000002</v>
      </c>
      <c r="C226" s="13" t="s">
        <v>119</v>
      </c>
      <c r="D226" s="13" t="s">
        <v>119</v>
      </c>
      <c r="E226" s="13" t="s">
        <v>119</v>
      </c>
      <c r="F226" s="13" t="s">
        <v>119</v>
      </c>
      <c r="G226" s="13" t="s">
        <v>119</v>
      </c>
      <c r="H226" s="13">
        <v>4.5</v>
      </c>
      <c r="I226" s="13" t="s">
        <v>119</v>
      </c>
      <c r="J226" s="13" t="s">
        <v>119</v>
      </c>
      <c r="K226" s="13" t="s">
        <v>119</v>
      </c>
      <c r="L226" s="13" t="s">
        <v>119</v>
      </c>
      <c r="M226" s="13" t="s">
        <v>119</v>
      </c>
    </row>
    <row r="227" spans="1:13" ht="13.8" thickBot="1">
      <c r="A227" s="12">
        <v>28703</v>
      </c>
      <c r="B227" s="13">
        <v>4.3940000000000001</v>
      </c>
      <c r="C227" s="13" t="s">
        <v>119</v>
      </c>
      <c r="D227" s="13" t="s">
        <v>119</v>
      </c>
      <c r="E227" s="13" t="s">
        <v>119</v>
      </c>
      <c r="F227" s="13" t="s">
        <v>119</v>
      </c>
      <c r="G227" s="13" t="s">
        <v>119</v>
      </c>
      <c r="H227" s="13">
        <v>4.625</v>
      </c>
      <c r="I227" s="13" t="s">
        <v>119</v>
      </c>
      <c r="J227" s="13" t="s">
        <v>119</v>
      </c>
      <c r="K227" s="13" t="s">
        <v>119</v>
      </c>
      <c r="L227" s="13" t="s">
        <v>119</v>
      </c>
      <c r="M227" s="13" t="s">
        <v>119</v>
      </c>
    </row>
    <row r="228" spans="1:13" ht="13.8" thickBot="1">
      <c r="A228" s="12">
        <v>28734</v>
      </c>
      <c r="B228" s="13">
        <v>4.25</v>
      </c>
      <c r="C228" s="13" t="s">
        <v>119</v>
      </c>
      <c r="D228" s="13" t="s">
        <v>119</v>
      </c>
      <c r="E228" s="13" t="s">
        <v>119</v>
      </c>
      <c r="F228" s="13" t="s">
        <v>119</v>
      </c>
      <c r="G228" s="13" t="s">
        <v>119</v>
      </c>
      <c r="H228" s="13">
        <v>4.25</v>
      </c>
      <c r="I228" s="13" t="s">
        <v>119</v>
      </c>
      <c r="J228" s="13" t="s">
        <v>119</v>
      </c>
      <c r="K228" s="13" t="s">
        <v>119</v>
      </c>
      <c r="L228" s="13" t="s">
        <v>119</v>
      </c>
      <c r="M228" s="13" t="s">
        <v>119</v>
      </c>
    </row>
    <row r="229" spans="1:13" ht="13.8" thickBot="1">
      <c r="A229" s="12">
        <v>28764</v>
      </c>
      <c r="B229" s="13">
        <v>4.18</v>
      </c>
      <c r="C229" s="13" t="s">
        <v>119</v>
      </c>
      <c r="D229" s="13" t="s">
        <v>119</v>
      </c>
      <c r="E229" s="13" t="s">
        <v>119</v>
      </c>
      <c r="F229" s="13" t="s">
        <v>119</v>
      </c>
      <c r="G229" s="13" t="s">
        <v>119</v>
      </c>
      <c r="H229" s="13">
        <v>4.25</v>
      </c>
      <c r="I229" s="13" t="s">
        <v>119</v>
      </c>
      <c r="J229" s="13" t="s">
        <v>119</v>
      </c>
      <c r="K229" s="13" t="s">
        <v>119</v>
      </c>
      <c r="L229" s="13" t="s">
        <v>119</v>
      </c>
      <c r="M229" s="13" t="s">
        <v>119</v>
      </c>
    </row>
    <row r="230" spans="1:13" ht="13.8" thickBot="1">
      <c r="A230" s="12">
        <v>28795</v>
      </c>
      <c r="B230" s="13">
        <v>3.9319999999999999</v>
      </c>
      <c r="C230" s="13" t="s">
        <v>119</v>
      </c>
      <c r="D230" s="13" t="s">
        <v>119</v>
      </c>
      <c r="E230" s="13" t="s">
        <v>119</v>
      </c>
      <c r="F230" s="13" t="s">
        <v>119</v>
      </c>
      <c r="G230" s="13" t="s">
        <v>119</v>
      </c>
      <c r="H230" s="13">
        <v>4.25</v>
      </c>
      <c r="I230" s="13" t="s">
        <v>119</v>
      </c>
      <c r="J230" s="13" t="s">
        <v>119</v>
      </c>
      <c r="K230" s="13" t="s">
        <v>119</v>
      </c>
      <c r="L230" s="13" t="s">
        <v>119</v>
      </c>
      <c r="M230" s="13" t="s">
        <v>119</v>
      </c>
    </row>
    <row r="231" spans="1:13" ht="13.8" thickBot="1">
      <c r="A231" s="12">
        <v>28825</v>
      </c>
      <c r="B231" s="13">
        <v>4.5670000000000002</v>
      </c>
      <c r="C231" s="13" t="s">
        <v>119</v>
      </c>
      <c r="D231" s="13" t="s">
        <v>119</v>
      </c>
      <c r="E231" s="13" t="s">
        <v>119</v>
      </c>
      <c r="F231" s="13" t="s">
        <v>119</v>
      </c>
      <c r="G231" s="13" t="s">
        <v>119</v>
      </c>
      <c r="H231" s="13">
        <v>4.375</v>
      </c>
      <c r="I231" s="13" t="s">
        <v>119</v>
      </c>
      <c r="J231" s="13" t="s">
        <v>119</v>
      </c>
      <c r="K231" s="13" t="s">
        <v>119</v>
      </c>
      <c r="L231" s="13" t="s">
        <v>119</v>
      </c>
      <c r="M231" s="13" t="s">
        <v>119</v>
      </c>
    </row>
    <row r="232" spans="1:13" ht="13.8" thickBot="1">
      <c r="A232" s="12">
        <v>28856</v>
      </c>
      <c r="B232" s="13">
        <v>4.2880000000000003</v>
      </c>
      <c r="C232" s="13" t="s">
        <v>119</v>
      </c>
      <c r="D232" s="13" t="s">
        <v>119</v>
      </c>
      <c r="E232" s="13" t="s">
        <v>119</v>
      </c>
      <c r="F232" s="13" t="s">
        <v>119</v>
      </c>
      <c r="G232" s="13" t="s">
        <v>119</v>
      </c>
      <c r="H232" s="13">
        <v>4.5</v>
      </c>
      <c r="I232" s="13" t="s">
        <v>119</v>
      </c>
      <c r="J232" s="13" t="s">
        <v>119</v>
      </c>
      <c r="K232" s="13" t="s">
        <v>119</v>
      </c>
      <c r="L232" s="13" t="s">
        <v>119</v>
      </c>
      <c r="M232" s="13" t="s">
        <v>119</v>
      </c>
    </row>
    <row r="233" spans="1:13" ht="13.8" thickBot="1">
      <c r="A233" s="12">
        <v>28887</v>
      </c>
      <c r="B233" s="13">
        <v>4.3479999999999999</v>
      </c>
      <c r="C233" s="13" t="s">
        <v>119</v>
      </c>
      <c r="D233" s="13" t="s">
        <v>119</v>
      </c>
      <c r="E233" s="13" t="s">
        <v>119</v>
      </c>
      <c r="F233" s="13" t="s">
        <v>119</v>
      </c>
      <c r="G233" s="13" t="s">
        <v>119</v>
      </c>
      <c r="H233" s="13">
        <v>4.5</v>
      </c>
      <c r="I233" s="13" t="s">
        <v>119</v>
      </c>
      <c r="J233" s="13" t="s">
        <v>119</v>
      </c>
      <c r="K233" s="13" t="s">
        <v>119</v>
      </c>
      <c r="L233" s="13" t="s">
        <v>119</v>
      </c>
      <c r="M233" s="13" t="s">
        <v>119</v>
      </c>
    </row>
    <row r="234" spans="1:13" ht="13.8" thickBot="1">
      <c r="A234" s="12">
        <v>28915</v>
      </c>
      <c r="B234" s="13">
        <v>4.6390000000000002</v>
      </c>
      <c r="C234" s="13" t="s">
        <v>119</v>
      </c>
      <c r="D234" s="13" t="s">
        <v>119</v>
      </c>
      <c r="E234" s="13" t="s">
        <v>119</v>
      </c>
      <c r="F234" s="13" t="s">
        <v>119</v>
      </c>
      <c r="G234" s="13" t="s">
        <v>119</v>
      </c>
      <c r="H234" s="13">
        <v>4.75</v>
      </c>
      <c r="I234" s="13" t="s">
        <v>119</v>
      </c>
      <c r="J234" s="13" t="s">
        <v>119</v>
      </c>
      <c r="K234" s="13" t="s">
        <v>119</v>
      </c>
      <c r="L234" s="13" t="s">
        <v>119</v>
      </c>
      <c r="M234" s="13" t="s">
        <v>119</v>
      </c>
    </row>
    <row r="235" spans="1:13" ht="13.8" thickBot="1">
      <c r="A235" s="12">
        <v>28946</v>
      </c>
      <c r="B235" s="13">
        <v>4.8853999999999997</v>
      </c>
      <c r="C235" s="13" t="s">
        <v>119</v>
      </c>
      <c r="D235" s="13" t="s">
        <v>119</v>
      </c>
      <c r="E235" s="13" t="s">
        <v>119</v>
      </c>
      <c r="F235" s="13" t="s">
        <v>119</v>
      </c>
      <c r="G235" s="13" t="s">
        <v>119</v>
      </c>
      <c r="H235" s="13">
        <v>5.125</v>
      </c>
      <c r="I235" s="13" t="s">
        <v>119</v>
      </c>
      <c r="J235" s="13" t="s">
        <v>119</v>
      </c>
      <c r="K235" s="13" t="s">
        <v>119</v>
      </c>
      <c r="L235" s="13" t="s">
        <v>119</v>
      </c>
      <c r="M235" s="13" t="s">
        <v>119</v>
      </c>
    </row>
    <row r="236" spans="1:13" ht="13.8" thickBot="1">
      <c r="A236" s="12">
        <v>28976</v>
      </c>
      <c r="B236" s="13">
        <v>5.1150000000000002</v>
      </c>
      <c r="C236" s="13" t="s">
        <v>119</v>
      </c>
      <c r="D236" s="13" t="s">
        <v>119</v>
      </c>
      <c r="E236" s="13" t="s">
        <v>119</v>
      </c>
      <c r="F236" s="13" t="s">
        <v>119</v>
      </c>
      <c r="G236" s="13" t="s">
        <v>119</v>
      </c>
      <c r="H236" s="13">
        <v>5.25</v>
      </c>
      <c r="I236" s="13" t="s">
        <v>119</v>
      </c>
      <c r="J236" s="13" t="s">
        <v>119</v>
      </c>
      <c r="K236" s="13" t="s">
        <v>119</v>
      </c>
      <c r="L236" s="13" t="s">
        <v>119</v>
      </c>
      <c r="M236" s="13" t="s">
        <v>119</v>
      </c>
    </row>
    <row r="237" spans="1:13" ht="13.8" thickBot="1">
      <c r="A237" s="12">
        <v>29007</v>
      </c>
      <c r="B237" s="13">
        <v>5.3437999999999999</v>
      </c>
      <c r="C237" s="13" t="s">
        <v>119</v>
      </c>
      <c r="D237" s="13" t="s">
        <v>119</v>
      </c>
      <c r="E237" s="13" t="s">
        <v>119</v>
      </c>
      <c r="F237" s="13" t="s">
        <v>119</v>
      </c>
      <c r="G237" s="13" t="s">
        <v>119</v>
      </c>
      <c r="H237" s="13">
        <v>5.625</v>
      </c>
      <c r="I237" s="13" t="s">
        <v>119</v>
      </c>
      <c r="J237" s="13" t="s">
        <v>119</v>
      </c>
      <c r="K237" s="13" t="s">
        <v>119</v>
      </c>
      <c r="L237" s="13" t="s">
        <v>119</v>
      </c>
      <c r="M237" s="13" t="s">
        <v>119</v>
      </c>
    </row>
    <row r="238" spans="1:13" ht="13.8" thickBot="1">
      <c r="A238" s="12">
        <v>29037</v>
      </c>
      <c r="B238" s="13">
        <v>5.8029000000000002</v>
      </c>
      <c r="C238" s="13" t="s">
        <v>119</v>
      </c>
      <c r="D238" s="13" t="s">
        <v>119</v>
      </c>
      <c r="E238" s="13" t="s">
        <v>119</v>
      </c>
      <c r="F238" s="13" t="s">
        <v>119</v>
      </c>
      <c r="G238" s="13" t="s">
        <v>119</v>
      </c>
      <c r="H238" s="13">
        <v>6.5625</v>
      </c>
      <c r="I238" s="13" t="s">
        <v>119</v>
      </c>
      <c r="J238" s="13" t="s">
        <v>119</v>
      </c>
      <c r="K238" s="13" t="s">
        <v>119</v>
      </c>
      <c r="L238" s="13" t="s">
        <v>119</v>
      </c>
      <c r="M238" s="13" t="s">
        <v>119</v>
      </c>
    </row>
    <row r="239" spans="1:13" ht="13.8" thickBot="1">
      <c r="A239" s="12">
        <v>29068</v>
      </c>
      <c r="B239" s="13">
        <v>6.6852</v>
      </c>
      <c r="C239" s="13" t="s">
        <v>119</v>
      </c>
      <c r="D239" s="13" t="s">
        <v>119</v>
      </c>
      <c r="E239" s="13" t="s">
        <v>119</v>
      </c>
      <c r="F239" s="13" t="s">
        <v>119</v>
      </c>
      <c r="G239" s="13" t="s">
        <v>119</v>
      </c>
      <c r="H239" s="13">
        <v>6.75</v>
      </c>
      <c r="I239" s="13" t="s">
        <v>119</v>
      </c>
      <c r="J239" s="13" t="s">
        <v>119</v>
      </c>
      <c r="K239" s="13" t="s">
        <v>119</v>
      </c>
      <c r="L239" s="13" t="s">
        <v>119</v>
      </c>
      <c r="M239" s="13" t="s">
        <v>119</v>
      </c>
    </row>
    <row r="240" spans="1:13" ht="13.8" thickBot="1">
      <c r="A240" s="12">
        <v>29099</v>
      </c>
      <c r="B240" s="13">
        <v>6.8098000000000001</v>
      </c>
      <c r="C240" s="13" t="s">
        <v>119</v>
      </c>
      <c r="D240" s="13" t="s">
        <v>119</v>
      </c>
      <c r="E240" s="13" t="s">
        <v>119</v>
      </c>
      <c r="F240" s="13" t="s">
        <v>119</v>
      </c>
      <c r="G240" s="13" t="s">
        <v>119</v>
      </c>
      <c r="H240" s="13">
        <v>6.75</v>
      </c>
      <c r="I240" s="13" t="s">
        <v>119</v>
      </c>
      <c r="J240" s="13" t="s">
        <v>119</v>
      </c>
      <c r="K240" s="13" t="s">
        <v>119</v>
      </c>
      <c r="L240" s="13" t="s">
        <v>119</v>
      </c>
      <c r="M240" s="13" t="s">
        <v>119</v>
      </c>
    </row>
    <row r="241" spans="1:13" ht="13.8" thickBot="1">
      <c r="A241" s="12">
        <v>29129</v>
      </c>
      <c r="B241" s="13">
        <v>6.7427999999999999</v>
      </c>
      <c r="C241" s="13" t="s">
        <v>119</v>
      </c>
      <c r="D241" s="13" t="s">
        <v>119</v>
      </c>
      <c r="E241" s="13" t="s">
        <v>119</v>
      </c>
      <c r="F241" s="13" t="s">
        <v>119</v>
      </c>
      <c r="G241" s="13" t="s">
        <v>119</v>
      </c>
      <c r="H241" s="13">
        <v>6.9375</v>
      </c>
      <c r="I241" s="13" t="s">
        <v>119</v>
      </c>
      <c r="J241" s="13" t="s">
        <v>119</v>
      </c>
      <c r="K241" s="13" t="s">
        <v>119</v>
      </c>
      <c r="L241" s="13" t="s">
        <v>119</v>
      </c>
      <c r="M241" s="13" t="s">
        <v>119</v>
      </c>
    </row>
    <row r="242" spans="1:13" ht="13.8" thickBot="1">
      <c r="A242" s="12">
        <v>29160</v>
      </c>
      <c r="B242" s="13">
        <v>7.5807000000000002</v>
      </c>
      <c r="C242" s="13" t="s">
        <v>119</v>
      </c>
      <c r="D242" s="13" t="s">
        <v>119</v>
      </c>
      <c r="E242" s="13" t="s">
        <v>119</v>
      </c>
      <c r="F242" s="13" t="s">
        <v>119</v>
      </c>
      <c r="G242" s="13" t="s">
        <v>119</v>
      </c>
      <c r="H242" s="13">
        <v>7.75</v>
      </c>
      <c r="I242" s="13" t="s">
        <v>119</v>
      </c>
      <c r="J242" s="13" t="s">
        <v>119</v>
      </c>
      <c r="K242" s="13" t="s">
        <v>119</v>
      </c>
      <c r="L242" s="13" t="s">
        <v>119</v>
      </c>
      <c r="M242" s="13" t="s">
        <v>119</v>
      </c>
    </row>
    <row r="243" spans="1:13" ht="13.8" thickBot="1">
      <c r="A243" s="12">
        <v>29190</v>
      </c>
      <c r="B243" s="13">
        <v>8.0457000000000001</v>
      </c>
      <c r="C243" s="13" t="s">
        <v>119</v>
      </c>
      <c r="D243" s="13" t="s">
        <v>119</v>
      </c>
      <c r="E243" s="13" t="s">
        <v>119</v>
      </c>
      <c r="F243" s="13" t="s">
        <v>119</v>
      </c>
      <c r="G243" s="13" t="s">
        <v>119</v>
      </c>
      <c r="H243" s="13">
        <v>8.375</v>
      </c>
      <c r="I243" s="13" t="s">
        <v>119</v>
      </c>
      <c r="J243" s="13" t="s">
        <v>119</v>
      </c>
      <c r="K243" s="13" t="s">
        <v>119</v>
      </c>
      <c r="L243" s="13" t="s">
        <v>119</v>
      </c>
      <c r="M243" s="13" t="s">
        <v>119</v>
      </c>
    </row>
    <row r="244" spans="1:13" ht="13.8" thickBot="1">
      <c r="A244" s="12">
        <v>29221</v>
      </c>
      <c r="B244" s="13">
        <v>8.0571000000000002</v>
      </c>
      <c r="C244" s="13" t="s">
        <v>119</v>
      </c>
      <c r="D244" s="13" t="s">
        <v>119</v>
      </c>
      <c r="E244" s="13" t="s">
        <v>119</v>
      </c>
      <c r="F244" s="13" t="s">
        <v>119</v>
      </c>
      <c r="G244" s="13" t="s">
        <v>119</v>
      </c>
      <c r="H244" s="13">
        <v>8.1875</v>
      </c>
      <c r="I244" s="13" t="s">
        <v>119</v>
      </c>
      <c r="J244" s="13" t="s">
        <v>119</v>
      </c>
      <c r="K244" s="13" t="s">
        <v>119</v>
      </c>
      <c r="L244" s="13" t="s">
        <v>119</v>
      </c>
      <c r="M244" s="13" t="s">
        <v>119</v>
      </c>
    </row>
    <row r="245" spans="1:13" ht="13.8" thickBot="1">
      <c r="A245" s="12">
        <v>29252</v>
      </c>
      <c r="B245" s="13">
        <v>8.7395999999999994</v>
      </c>
      <c r="C245" s="13" t="s">
        <v>119</v>
      </c>
      <c r="D245" s="13" t="s">
        <v>119</v>
      </c>
      <c r="E245" s="13" t="s">
        <v>119</v>
      </c>
      <c r="F245" s="13" t="s">
        <v>119</v>
      </c>
      <c r="G245" s="13" t="s">
        <v>119</v>
      </c>
      <c r="H245" s="13">
        <v>9.4375</v>
      </c>
      <c r="I245" s="13" t="s">
        <v>119</v>
      </c>
      <c r="J245" s="13" t="s">
        <v>119</v>
      </c>
      <c r="K245" s="13" t="s">
        <v>119</v>
      </c>
      <c r="L245" s="13" t="s">
        <v>119</v>
      </c>
      <c r="M245" s="13" t="s">
        <v>119</v>
      </c>
    </row>
    <row r="246" spans="1:13" ht="13.8" thickBot="1">
      <c r="A246" s="12">
        <v>29281</v>
      </c>
      <c r="B246" s="13">
        <v>10.73</v>
      </c>
      <c r="C246" s="13" t="s">
        <v>119</v>
      </c>
      <c r="D246" s="13" t="s">
        <v>119</v>
      </c>
      <c r="E246" s="13" t="s">
        <v>119</v>
      </c>
      <c r="F246" s="13" t="s">
        <v>119</v>
      </c>
      <c r="G246" s="13" t="s">
        <v>119</v>
      </c>
      <c r="H246" s="13">
        <v>12.125</v>
      </c>
      <c r="I246" s="13" t="s">
        <v>119</v>
      </c>
      <c r="J246" s="13" t="s">
        <v>119</v>
      </c>
      <c r="K246" s="13" t="s">
        <v>119</v>
      </c>
      <c r="L246" s="13" t="s">
        <v>119</v>
      </c>
      <c r="M246" s="13" t="s">
        <v>119</v>
      </c>
    </row>
    <row r="247" spans="1:13" ht="13.8" thickBot="1">
      <c r="A247" s="12">
        <v>29312</v>
      </c>
      <c r="B247" s="13">
        <v>12.21</v>
      </c>
      <c r="C247" s="13" t="s">
        <v>119</v>
      </c>
      <c r="D247" s="13" t="s">
        <v>119</v>
      </c>
      <c r="E247" s="13" t="s">
        <v>119</v>
      </c>
      <c r="F247" s="13" t="s">
        <v>119</v>
      </c>
      <c r="G247" s="13" t="s">
        <v>119</v>
      </c>
      <c r="H247" s="13">
        <v>12.375</v>
      </c>
      <c r="I247" s="13" t="s">
        <v>119</v>
      </c>
      <c r="J247" s="13" t="s">
        <v>119</v>
      </c>
      <c r="K247" s="13" t="s">
        <v>119</v>
      </c>
      <c r="L247" s="13" t="s">
        <v>119</v>
      </c>
      <c r="M247" s="13" t="s">
        <v>119</v>
      </c>
    </row>
    <row r="248" spans="1:13" ht="13.8" thickBot="1">
      <c r="A248" s="12">
        <v>29342</v>
      </c>
      <c r="B248" s="13">
        <v>12.5625</v>
      </c>
      <c r="C248" s="13" t="s">
        <v>119</v>
      </c>
      <c r="D248" s="13" t="s">
        <v>119</v>
      </c>
      <c r="E248" s="13" t="s">
        <v>119</v>
      </c>
      <c r="F248" s="13" t="s">
        <v>119</v>
      </c>
      <c r="G248" s="13" t="s">
        <v>119</v>
      </c>
      <c r="H248" s="13">
        <v>12.75</v>
      </c>
      <c r="I248" s="13" t="s">
        <v>119</v>
      </c>
      <c r="J248" s="13" t="s">
        <v>119</v>
      </c>
      <c r="K248" s="13" t="s">
        <v>119</v>
      </c>
      <c r="L248" s="13" t="s">
        <v>119</v>
      </c>
      <c r="M248" s="13" t="s">
        <v>119</v>
      </c>
    </row>
    <row r="249" spans="1:13" ht="13.8" thickBot="1">
      <c r="A249" s="12">
        <v>29373</v>
      </c>
      <c r="B249" s="13">
        <v>12.6425</v>
      </c>
      <c r="C249" s="13" t="s">
        <v>119</v>
      </c>
      <c r="D249" s="13" t="s">
        <v>119</v>
      </c>
      <c r="E249" s="13" t="s">
        <v>119</v>
      </c>
      <c r="F249" s="13" t="s">
        <v>119</v>
      </c>
      <c r="G249" s="13" t="s">
        <v>119</v>
      </c>
      <c r="H249" s="13">
        <v>12.6875</v>
      </c>
      <c r="I249" s="13" t="s">
        <v>119</v>
      </c>
      <c r="J249" s="13" t="s">
        <v>119</v>
      </c>
      <c r="K249" s="13" t="s">
        <v>119</v>
      </c>
      <c r="L249" s="13" t="s">
        <v>119</v>
      </c>
      <c r="M249" s="13" t="s">
        <v>119</v>
      </c>
    </row>
    <row r="250" spans="1:13" ht="13.8" thickBot="1">
      <c r="A250" s="12">
        <v>29403</v>
      </c>
      <c r="B250" s="13">
        <v>12.7014</v>
      </c>
      <c r="C250" s="13" t="s">
        <v>119</v>
      </c>
      <c r="D250" s="13" t="s">
        <v>119</v>
      </c>
      <c r="E250" s="13" t="s">
        <v>119</v>
      </c>
      <c r="F250" s="13" t="s">
        <v>119</v>
      </c>
      <c r="G250" s="13" t="s">
        <v>119</v>
      </c>
      <c r="H250" s="13">
        <v>12.75</v>
      </c>
      <c r="I250" s="13" t="s">
        <v>119</v>
      </c>
      <c r="J250" s="13" t="s">
        <v>119</v>
      </c>
      <c r="K250" s="13" t="s">
        <v>119</v>
      </c>
      <c r="L250" s="13" t="s">
        <v>119</v>
      </c>
      <c r="M250" s="13" t="s">
        <v>119</v>
      </c>
    </row>
    <row r="251" spans="1:13" ht="13.8" thickBot="1">
      <c r="A251" s="12">
        <v>29434</v>
      </c>
      <c r="B251" s="13">
        <v>12.086499999999999</v>
      </c>
      <c r="C251" s="13" t="s">
        <v>119</v>
      </c>
      <c r="D251" s="13" t="s">
        <v>119</v>
      </c>
      <c r="E251" s="13" t="s">
        <v>119</v>
      </c>
      <c r="F251" s="13" t="s">
        <v>119</v>
      </c>
      <c r="G251" s="13" t="s">
        <v>119</v>
      </c>
      <c r="H251" s="13">
        <v>11.625</v>
      </c>
      <c r="I251" s="13" t="s">
        <v>119</v>
      </c>
      <c r="J251" s="13" t="s">
        <v>119</v>
      </c>
      <c r="K251" s="13" t="s">
        <v>119</v>
      </c>
      <c r="L251" s="13" t="s">
        <v>119</v>
      </c>
      <c r="M251" s="13" t="s">
        <v>119</v>
      </c>
    </row>
    <row r="252" spans="1:13" ht="13.8" thickBot="1">
      <c r="A252" s="12">
        <v>29465</v>
      </c>
      <c r="B252" s="13">
        <v>11.403600000000001</v>
      </c>
      <c r="C252" s="13" t="s">
        <v>119</v>
      </c>
      <c r="D252" s="13" t="s">
        <v>119</v>
      </c>
      <c r="E252" s="13" t="s">
        <v>119</v>
      </c>
      <c r="F252" s="13" t="s">
        <v>119</v>
      </c>
      <c r="G252" s="13" t="s">
        <v>119</v>
      </c>
      <c r="H252" s="13">
        <v>11.3125</v>
      </c>
      <c r="I252" s="13" t="s">
        <v>119</v>
      </c>
      <c r="J252" s="13" t="s">
        <v>119</v>
      </c>
      <c r="K252" s="13" t="s">
        <v>119</v>
      </c>
      <c r="L252" s="13" t="s">
        <v>119</v>
      </c>
      <c r="M252" s="13" t="s">
        <v>119</v>
      </c>
    </row>
    <row r="253" spans="1:13" ht="13.8" thickBot="1">
      <c r="A253" s="12">
        <v>29495</v>
      </c>
      <c r="B253" s="13">
        <v>11.036099999999999</v>
      </c>
      <c r="C253" s="13" t="s">
        <v>119</v>
      </c>
      <c r="D253" s="13" t="s">
        <v>119</v>
      </c>
      <c r="E253" s="13" t="s">
        <v>119</v>
      </c>
      <c r="F253" s="13" t="s">
        <v>119</v>
      </c>
      <c r="G253" s="13" t="s">
        <v>119</v>
      </c>
      <c r="H253" s="13">
        <v>10.8125</v>
      </c>
      <c r="I253" s="13" t="s">
        <v>119</v>
      </c>
      <c r="J253" s="13" t="s">
        <v>119</v>
      </c>
      <c r="K253" s="13" t="s">
        <v>119</v>
      </c>
      <c r="L253" s="13" t="s">
        <v>119</v>
      </c>
      <c r="M253" s="13" t="s">
        <v>119</v>
      </c>
    </row>
    <row r="254" spans="1:13" ht="13.8" thickBot="1">
      <c r="A254" s="12">
        <v>29526</v>
      </c>
      <c r="B254" s="13">
        <v>9.5</v>
      </c>
      <c r="C254" s="13" t="s">
        <v>119</v>
      </c>
      <c r="D254" s="13" t="s">
        <v>119</v>
      </c>
      <c r="E254" s="13" t="s">
        <v>119</v>
      </c>
      <c r="F254" s="13" t="s">
        <v>119</v>
      </c>
      <c r="G254" s="13" t="s">
        <v>119</v>
      </c>
      <c r="H254" s="13">
        <v>9.5</v>
      </c>
      <c r="I254" s="13" t="s">
        <v>119</v>
      </c>
      <c r="J254" s="13" t="s">
        <v>119</v>
      </c>
      <c r="K254" s="13" t="s">
        <v>119</v>
      </c>
      <c r="L254" s="13" t="s">
        <v>119</v>
      </c>
      <c r="M254" s="13" t="s">
        <v>119</v>
      </c>
    </row>
    <row r="255" spans="1:13" ht="13.8" thickBot="1">
      <c r="A255" s="12">
        <v>29556</v>
      </c>
      <c r="B255" s="13">
        <v>9.4884000000000004</v>
      </c>
      <c r="C255" s="13" t="s">
        <v>119</v>
      </c>
      <c r="D255" s="13" t="s">
        <v>119</v>
      </c>
      <c r="E255" s="13" t="s">
        <v>119</v>
      </c>
      <c r="F255" s="13" t="s">
        <v>119</v>
      </c>
      <c r="G255" s="13" t="s">
        <v>119</v>
      </c>
      <c r="H255" s="13">
        <v>9.375</v>
      </c>
      <c r="I255" s="13" t="s">
        <v>119</v>
      </c>
      <c r="J255" s="13" t="s">
        <v>119</v>
      </c>
      <c r="K255" s="13" t="s">
        <v>119</v>
      </c>
      <c r="L255" s="13" t="s">
        <v>119</v>
      </c>
      <c r="M255" s="13" t="s">
        <v>119</v>
      </c>
    </row>
    <row r="256" spans="1:13" ht="13.8" thickBot="1">
      <c r="A256" s="12">
        <v>29587</v>
      </c>
      <c r="B256" s="13">
        <v>8.9076000000000004</v>
      </c>
      <c r="C256" s="13" t="s">
        <v>119</v>
      </c>
      <c r="D256" s="13" t="s">
        <v>119</v>
      </c>
      <c r="E256" s="13" t="s">
        <v>119</v>
      </c>
      <c r="F256" s="13" t="s">
        <v>119</v>
      </c>
      <c r="G256" s="13" t="s">
        <v>119</v>
      </c>
      <c r="H256" s="13">
        <v>8.875</v>
      </c>
      <c r="I256" s="13" t="s">
        <v>119</v>
      </c>
      <c r="J256" s="13" t="s">
        <v>119</v>
      </c>
      <c r="K256" s="13" t="s">
        <v>119</v>
      </c>
      <c r="L256" s="13" t="s">
        <v>119</v>
      </c>
      <c r="M256" s="13" t="s">
        <v>119</v>
      </c>
    </row>
    <row r="257" spans="1:13" ht="13.8" thickBot="1">
      <c r="A257" s="12">
        <v>29618</v>
      </c>
      <c r="B257" s="13">
        <v>8.6033000000000008</v>
      </c>
      <c r="C257" s="13" t="s">
        <v>119</v>
      </c>
      <c r="D257" s="13" t="s">
        <v>119</v>
      </c>
      <c r="E257" s="13" t="s">
        <v>119</v>
      </c>
      <c r="F257" s="13" t="s">
        <v>119</v>
      </c>
      <c r="G257" s="13" t="s">
        <v>119</v>
      </c>
      <c r="H257" s="13">
        <v>8.625</v>
      </c>
      <c r="I257" s="13" t="s">
        <v>119</v>
      </c>
      <c r="J257" s="13" t="s">
        <v>119</v>
      </c>
      <c r="K257" s="13" t="s">
        <v>119</v>
      </c>
      <c r="L257" s="13" t="s">
        <v>119</v>
      </c>
      <c r="M257" s="13" t="s">
        <v>119</v>
      </c>
    </row>
    <row r="258" spans="1:13" ht="13.8" thickBot="1">
      <c r="A258" s="12">
        <v>29646</v>
      </c>
      <c r="B258" s="13">
        <v>8.0350000000000001</v>
      </c>
      <c r="C258" s="13" t="s">
        <v>119</v>
      </c>
      <c r="D258" s="13" t="s">
        <v>119</v>
      </c>
      <c r="E258" s="13" t="s">
        <v>119</v>
      </c>
      <c r="F258" s="13" t="s">
        <v>119</v>
      </c>
      <c r="G258" s="13" t="s">
        <v>119</v>
      </c>
      <c r="H258" s="13">
        <v>7.4375</v>
      </c>
      <c r="I258" s="13" t="s">
        <v>119</v>
      </c>
      <c r="J258" s="13" t="s">
        <v>119</v>
      </c>
      <c r="K258" s="13" t="s">
        <v>119</v>
      </c>
      <c r="L258" s="13" t="s">
        <v>119</v>
      </c>
      <c r="M258" s="13" t="s">
        <v>119</v>
      </c>
    </row>
    <row r="259" spans="1:13" ht="13.8" thickBot="1">
      <c r="A259" s="12">
        <v>29677</v>
      </c>
      <c r="B259" s="13">
        <v>7.1849999999999996</v>
      </c>
      <c r="C259" s="13" t="s">
        <v>119</v>
      </c>
      <c r="D259" s="13" t="s">
        <v>119</v>
      </c>
      <c r="E259" s="13" t="s">
        <v>119</v>
      </c>
      <c r="F259" s="13" t="s">
        <v>119</v>
      </c>
      <c r="G259" s="13" t="s">
        <v>119</v>
      </c>
      <c r="H259" s="13">
        <v>7.1875</v>
      </c>
      <c r="I259" s="13" t="s">
        <v>119</v>
      </c>
      <c r="J259" s="13" t="s">
        <v>119</v>
      </c>
      <c r="K259" s="13" t="s">
        <v>119</v>
      </c>
      <c r="L259" s="13" t="s">
        <v>119</v>
      </c>
      <c r="M259" s="13" t="s">
        <v>119</v>
      </c>
    </row>
    <row r="260" spans="1:13" ht="13.8" thickBot="1">
      <c r="A260" s="12">
        <v>29707</v>
      </c>
      <c r="B260" s="13">
        <v>7.0572999999999997</v>
      </c>
      <c r="C260" s="13" t="s">
        <v>119</v>
      </c>
      <c r="D260" s="13" t="s">
        <v>119</v>
      </c>
      <c r="E260" s="13" t="s">
        <v>119</v>
      </c>
      <c r="F260" s="13" t="s">
        <v>119</v>
      </c>
      <c r="G260" s="13" t="s">
        <v>119</v>
      </c>
      <c r="H260" s="13">
        <v>6.9375</v>
      </c>
      <c r="I260" s="13" t="s">
        <v>119</v>
      </c>
      <c r="J260" s="13" t="s">
        <v>119</v>
      </c>
      <c r="K260" s="13" t="s">
        <v>119</v>
      </c>
      <c r="L260" s="13" t="s">
        <v>119</v>
      </c>
      <c r="M260" s="13" t="s">
        <v>119</v>
      </c>
    </row>
    <row r="261" spans="1:13" ht="13.8" thickBot="1">
      <c r="A261" s="12">
        <v>29738</v>
      </c>
      <c r="B261" s="13">
        <v>7.1177999999999999</v>
      </c>
      <c r="C261" s="13" t="s">
        <v>119</v>
      </c>
      <c r="D261" s="13" t="s">
        <v>119</v>
      </c>
      <c r="E261" s="13" t="s">
        <v>119</v>
      </c>
      <c r="F261" s="13" t="s">
        <v>119</v>
      </c>
      <c r="G261" s="13" t="s">
        <v>119</v>
      </c>
      <c r="H261" s="13">
        <v>7.25</v>
      </c>
      <c r="I261" s="13" t="s">
        <v>119</v>
      </c>
      <c r="J261" s="13" t="s">
        <v>119</v>
      </c>
      <c r="K261" s="13" t="s">
        <v>119</v>
      </c>
      <c r="L261" s="13" t="s">
        <v>119</v>
      </c>
      <c r="M261" s="13" t="s">
        <v>119</v>
      </c>
    </row>
    <row r="262" spans="1:13" ht="13.8" thickBot="1">
      <c r="A262" s="12">
        <v>29768</v>
      </c>
      <c r="B262" s="13">
        <v>7.2592999999999996</v>
      </c>
      <c r="C262" s="13" t="s">
        <v>119</v>
      </c>
      <c r="D262" s="13" t="s">
        <v>119</v>
      </c>
      <c r="E262" s="13" t="s">
        <v>119</v>
      </c>
      <c r="F262" s="13" t="s">
        <v>119</v>
      </c>
      <c r="G262" s="13" t="s">
        <v>119</v>
      </c>
      <c r="H262" s="13">
        <v>7.3125</v>
      </c>
      <c r="I262" s="13" t="s">
        <v>119</v>
      </c>
      <c r="J262" s="13" t="s">
        <v>119</v>
      </c>
      <c r="K262" s="13" t="s">
        <v>119</v>
      </c>
      <c r="L262" s="13" t="s">
        <v>119</v>
      </c>
      <c r="M262" s="13" t="s">
        <v>119</v>
      </c>
    </row>
    <row r="263" spans="1:13" ht="13.8" thickBot="1">
      <c r="A263" s="12">
        <v>29799</v>
      </c>
      <c r="B263" s="13">
        <v>7.2355999999999998</v>
      </c>
      <c r="C263" s="13" t="s">
        <v>119</v>
      </c>
      <c r="D263" s="13" t="s">
        <v>119</v>
      </c>
      <c r="E263" s="13" t="s">
        <v>119</v>
      </c>
      <c r="F263" s="13" t="s">
        <v>119</v>
      </c>
      <c r="G263" s="13" t="s">
        <v>119</v>
      </c>
      <c r="H263" s="13">
        <v>7.25</v>
      </c>
      <c r="I263" s="13" t="s">
        <v>119</v>
      </c>
      <c r="J263" s="13" t="s">
        <v>119</v>
      </c>
      <c r="K263" s="13" t="s">
        <v>119</v>
      </c>
      <c r="L263" s="13" t="s">
        <v>119</v>
      </c>
      <c r="M263" s="13" t="s">
        <v>119</v>
      </c>
    </row>
    <row r="264" spans="1:13" ht="13.8" thickBot="1">
      <c r="A264" s="12">
        <v>29830</v>
      </c>
      <c r="B264" s="13">
        <v>7.2577999999999996</v>
      </c>
      <c r="C264" s="13" t="s">
        <v>119</v>
      </c>
      <c r="D264" s="13" t="s">
        <v>119</v>
      </c>
      <c r="E264" s="13" t="s">
        <v>119</v>
      </c>
      <c r="F264" s="13" t="s">
        <v>119</v>
      </c>
      <c r="G264" s="13" t="s">
        <v>119</v>
      </c>
      <c r="H264" s="13">
        <v>7.125</v>
      </c>
      <c r="I264" s="13" t="s">
        <v>119</v>
      </c>
      <c r="J264" s="13" t="s">
        <v>119</v>
      </c>
      <c r="K264" s="13" t="s">
        <v>119</v>
      </c>
      <c r="L264" s="13" t="s">
        <v>119</v>
      </c>
      <c r="M264" s="13" t="s">
        <v>119</v>
      </c>
    </row>
    <row r="265" spans="1:13" ht="13.8" thickBot="1">
      <c r="A265" s="12">
        <v>29860</v>
      </c>
      <c r="B265" s="13">
        <v>7.0505000000000004</v>
      </c>
      <c r="C265" s="13" t="s">
        <v>119</v>
      </c>
      <c r="D265" s="13" t="s">
        <v>119</v>
      </c>
      <c r="E265" s="13" t="s">
        <v>119</v>
      </c>
      <c r="F265" s="13" t="s">
        <v>119</v>
      </c>
      <c r="G265" s="13" t="s">
        <v>119</v>
      </c>
      <c r="H265" s="13">
        <v>7</v>
      </c>
      <c r="I265" s="13" t="s">
        <v>119</v>
      </c>
      <c r="J265" s="13" t="s">
        <v>119</v>
      </c>
      <c r="K265" s="13" t="s">
        <v>119</v>
      </c>
      <c r="L265" s="13" t="s">
        <v>119</v>
      </c>
      <c r="M265" s="13" t="s">
        <v>119</v>
      </c>
    </row>
    <row r="266" spans="1:13" ht="13.8" thickBot="1">
      <c r="A266" s="12">
        <v>29891</v>
      </c>
      <c r="B266" s="13">
        <v>6.7988999999999997</v>
      </c>
      <c r="C266" s="13" t="s">
        <v>119</v>
      </c>
      <c r="D266" s="13" t="s">
        <v>119</v>
      </c>
      <c r="E266" s="13" t="s">
        <v>119</v>
      </c>
      <c r="F266" s="13" t="s">
        <v>119</v>
      </c>
      <c r="G266" s="13" t="s">
        <v>119</v>
      </c>
      <c r="H266" s="13">
        <v>6.875</v>
      </c>
      <c r="I266" s="13" t="s">
        <v>119</v>
      </c>
      <c r="J266" s="13" t="s">
        <v>119</v>
      </c>
      <c r="K266" s="13" t="s">
        <v>119</v>
      </c>
      <c r="L266" s="13" t="s">
        <v>119</v>
      </c>
      <c r="M266" s="13" t="s">
        <v>119</v>
      </c>
    </row>
    <row r="267" spans="1:13" ht="13.8" thickBot="1">
      <c r="A267" s="12">
        <v>29921</v>
      </c>
      <c r="B267" s="13">
        <v>6.7013999999999996</v>
      </c>
      <c r="C267" s="13" t="s">
        <v>119</v>
      </c>
      <c r="D267" s="13" t="s">
        <v>119</v>
      </c>
      <c r="E267" s="13" t="s">
        <v>119</v>
      </c>
      <c r="F267" s="13" t="s">
        <v>119</v>
      </c>
      <c r="G267" s="13" t="s">
        <v>119</v>
      </c>
      <c r="H267" s="13">
        <v>6.625</v>
      </c>
      <c r="I267" s="13" t="s">
        <v>119</v>
      </c>
      <c r="J267" s="13" t="s">
        <v>119</v>
      </c>
      <c r="K267" s="13" t="s">
        <v>119</v>
      </c>
      <c r="L267" s="13" t="s">
        <v>119</v>
      </c>
      <c r="M267" s="13" t="s">
        <v>119</v>
      </c>
    </row>
    <row r="268" spans="1:13" ht="13.8" thickBot="1">
      <c r="A268" s="12">
        <v>29952</v>
      </c>
      <c r="B268" s="13">
        <v>6.5761000000000003</v>
      </c>
      <c r="C268" s="13" t="s">
        <v>119</v>
      </c>
      <c r="D268" s="13" t="s">
        <v>119</v>
      </c>
      <c r="E268" s="13" t="s">
        <v>119</v>
      </c>
      <c r="F268" s="13" t="s">
        <v>119</v>
      </c>
      <c r="G268" s="13" t="s">
        <v>119</v>
      </c>
      <c r="H268" s="13">
        <v>6.625</v>
      </c>
      <c r="I268" s="13" t="s">
        <v>119</v>
      </c>
      <c r="J268" s="13" t="s">
        <v>119</v>
      </c>
      <c r="K268" s="13" t="s">
        <v>119</v>
      </c>
      <c r="L268" s="13" t="s">
        <v>119</v>
      </c>
      <c r="M268" s="13" t="s">
        <v>119</v>
      </c>
    </row>
    <row r="269" spans="1:13" ht="13.8" thickBot="1">
      <c r="A269" s="12">
        <v>29983</v>
      </c>
      <c r="B269" s="13">
        <v>6.5761000000000003</v>
      </c>
      <c r="C269" s="13" t="s">
        <v>119</v>
      </c>
      <c r="D269" s="13" t="s">
        <v>119</v>
      </c>
      <c r="E269" s="13" t="s">
        <v>119</v>
      </c>
      <c r="F269" s="13" t="s">
        <v>119</v>
      </c>
      <c r="G269" s="13" t="s">
        <v>119</v>
      </c>
      <c r="H269" s="13">
        <v>6.6875</v>
      </c>
      <c r="I269" s="13" t="s">
        <v>119</v>
      </c>
      <c r="J269" s="13" t="s">
        <v>119</v>
      </c>
      <c r="K269" s="13" t="s">
        <v>119</v>
      </c>
      <c r="L269" s="13" t="s">
        <v>119</v>
      </c>
      <c r="M269" s="13" t="s">
        <v>119</v>
      </c>
    </row>
    <row r="270" spans="1:13" ht="13.8" thickBot="1">
      <c r="A270" s="12">
        <v>30011</v>
      </c>
      <c r="B270" s="13">
        <v>6.6755000000000004</v>
      </c>
      <c r="C270" s="13" t="s">
        <v>119</v>
      </c>
      <c r="D270" s="13" t="s">
        <v>119</v>
      </c>
      <c r="E270" s="13" t="s">
        <v>119</v>
      </c>
      <c r="F270" s="13" t="s">
        <v>119</v>
      </c>
      <c r="G270" s="13" t="s">
        <v>119</v>
      </c>
      <c r="H270" s="13">
        <v>7</v>
      </c>
      <c r="I270" s="13" t="s">
        <v>119</v>
      </c>
      <c r="J270" s="13" t="s">
        <v>119</v>
      </c>
      <c r="K270" s="13" t="s">
        <v>119</v>
      </c>
      <c r="L270" s="13" t="s">
        <v>119</v>
      </c>
      <c r="M270" s="13" t="s">
        <v>119</v>
      </c>
    </row>
    <row r="271" spans="1:13" ht="13.8" thickBot="1">
      <c r="A271" s="12">
        <v>30042</v>
      </c>
      <c r="B271" s="13">
        <v>7.1624999999999996</v>
      </c>
      <c r="C271" s="13" t="s">
        <v>119</v>
      </c>
      <c r="D271" s="13" t="s">
        <v>119</v>
      </c>
      <c r="E271" s="13" t="s">
        <v>119</v>
      </c>
      <c r="F271" s="13" t="s">
        <v>119</v>
      </c>
      <c r="G271" s="13" t="s">
        <v>119</v>
      </c>
      <c r="H271" s="13">
        <v>7.125</v>
      </c>
      <c r="I271" s="13" t="s">
        <v>119</v>
      </c>
      <c r="J271" s="13" t="s">
        <v>119</v>
      </c>
      <c r="K271" s="13" t="s">
        <v>119</v>
      </c>
      <c r="L271" s="13" t="s">
        <v>119</v>
      </c>
      <c r="M271" s="13" t="s">
        <v>119</v>
      </c>
    </row>
    <row r="272" spans="1:13" ht="13.8" thickBot="1">
      <c r="A272" s="12">
        <v>30072</v>
      </c>
      <c r="B272" s="13">
        <v>7.1666999999999996</v>
      </c>
      <c r="C272" s="13" t="s">
        <v>119</v>
      </c>
      <c r="D272" s="13" t="s">
        <v>119</v>
      </c>
      <c r="E272" s="13" t="s">
        <v>119</v>
      </c>
      <c r="F272" s="13" t="s">
        <v>119</v>
      </c>
      <c r="G272" s="13" t="s">
        <v>119</v>
      </c>
      <c r="H272" s="13">
        <v>7.125</v>
      </c>
      <c r="I272" s="13" t="s">
        <v>119</v>
      </c>
      <c r="J272" s="13" t="s">
        <v>119</v>
      </c>
      <c r="K272" s="13" t="s">
        <v>119</v>
      </c>
      <c r="L272" s="13" t="s">
        <v>119</v>
      </c>
      <c r="M272" s="13" t="s">
        <v>119</v>
      </c>
    </row>
    <row r="273" spans="1:13" ht="13.8" thickBot="1">
      <c r="A273" s="12">
        <v>30103</v>
      </c>
      <c r="B273" s="13">
        <v>7.1875</v>
      </c>
      <c r="C273" s="13" t="s">
        <v>119</v>
      </c>
      <c r="D273" s="13" t="s">
        <v>119</v>
      </c>
      <c r="E273" s="13" t="s">
        <v>119</v>
      </c>
      <c r="F273" s="13" t="s">
        <v>119</v>
      </c>
      <c r="G273" s="13" t="s">
        <v>119</v>
      </c>
      <c r="H273" s="13">
        <v>7.125</v>
      </c>
      <c r="I273" s="13" t="s">
        <v>119</v>
      </c>
      <c r="J273" s="13" t="s">
        <v>119</v>
      </c>
      <c r="K273" s="13" t="s">
        <v>119</v>
      </c>
      <c r="L273" s="13" t="s">
        <v>119</v>
      </c>
      <c r="M273" s="13" t="s">
        <v>119</v>
      </c>
    </row>
    <row r="274" spans="1:13" ht="13.8" thickBot="1">
      <c r="A274" s="12">
        <v>30133</v>
      </c>
      <c r="B274" s="13">
        <v>7.1852</v>
      </c>
      <c r="C274" s="13" t="s">
        <v>119</v>
      </c>
      <c r="D274" s="13" t="s">
        <v>119</v>
      </c>
      <c r="E274" s="13" t="s">
        <v>119</v>
      </c>
      <c r="F274" s="13" t="s">
        <v>119</v>
      </c>
      <c r="G274" s="13" t="s">
        <v>119</v>
      </c>
      <c r="H274" s="13">
        <v>7.125</v>
      </c>
      <c r="I274" s="13" t="s">
        <v>119</v>
      </c>
      <c r="J274" s="13" t="s">
        <v>119</v>
      </c>
      <c r="K274" s="13" t="s">
        <v>119</v>
      </c>
      <c r="L274" s="13" t="s">
        <v>119</v>
      </c>
      <c r="M274" s="13" t="s">
        <v>119</v>
      </c>
    </row>
    <row r="275" spans="1:13" ht="13.8" thickBot="1">
      <c r="A275" s="12">
        <v>30164</v>
      </c>
      <c r="B275" s="13">
        <v>7.1826999999999996</v>
      </c>
      <c r="C275" s="13" t="s">
        <v>119</v>
      </c>
      <c r="D275" s="13" t="s">
        <v>119</v>
      </c>
      <c r="E275" s="13" t="s">
        <v>119</v>
      </c>
      <c r="F275" s="13" t="s">
        <v>119</v>
      </c>
      <c r="G275" s="13" t="s">
        <v>119</v>
      </c>
      <c r="H275" s="13">
        <v>7.0625</v>
      </c>
      <c r="I275" s="13" t="s">
        <v>119</v>
      </c>
      <c r="J275" s="13" t="s">
        <v>119</v>
      </c>
      <c r="K275" s="13" t="s">
        <v>119</v>
      </c>
      <c r="L275" s="13" t="s">
        <v>119</v>
      </c>
      <c r="M275" s="13" t="s">
        <v>119</v>
      </c>
    </row>
    <row r="276" spans="1:13" ht="13.8" thickBot="1">
      <c r="A276" s="12">
        <v>30195</v>
      </c>
      <c r="B276" s="13">
        <v>6.9870000000000001</v>
      </c>
      <c r="C276" s="13" t="s">
        <v>119</v>
      </c>
      <c r="D276" s="13" t="s">
        <v>119</v>
      </c>
      <c r="E276" s="13" t="s">
        <v>119</v>
      </c>
      <c r="F276" s="13" t="s">
        <v>119</v>
      </c>
      <c r="G276" s="13" t="s">
        <v>119</v>
      </c>
      <c r="H276" s="13">
        <v>6.9375</v>
      </c>
      <c r="I276" s="13" t="s">
        <v>119</v>
      </c>
      <c r="J276" s="13" t="s">
        <v>119</v>
      </c>
      <c r="K276" s="13" t="s">
        <v>119</v>
      </c>
      <c r="L276" s="13" t="s">
        <v>119</v>
      </c>
      <c r="M276" s="13" t="s">
        <v>119</v>
      </c>
    </row>
    <row r="277" spans="1:13" ht="13.8" thickBot="1">
      <c r="A277" s="12">
        <v>30225</v>
      </c>
      <c r="B277" s="13">
        <v>6.9175000000000004</v>
      </c>
      <c r="C277" s="13" t="s">
        <v>119</v>
      </c>
      <c r="D277" s="13" t="s">
        <v>119</v>
      </c>
      <c r="E277" s="13" t="s">
        <v>119</v>
      </c>
      <c r="F277" s="13" t="s">
        <v>119</v>
      </c>
      <c r="G277" s="13" t="s">
        <v>119</v>
      </c>
      <c r="H277" s="13">
        <v>6.875</v>
      </c>
      <c r="I277" s="13" t="s">
        <v>119</v>
      </c>
      <c r="J277" s="13" t="s">
        <v>119</v>
      </c>
      <c r="K277" s="13" t="s">
        <v>119</v>
      </c>
      <c r="L277" s="13" t="s">
        <v>119</v>
      </c>
      <c r="M277" s="13" t="s">
        <v>119</v>
      </c>
    </row>
    <row r="278" spans="1:13" ht="13.8" thickBot="1">
      <c r="A278" s="12">
        <v>30256</v>
      </c>
      <c r="B278" s="13">
        <v>6.6848999999999998</v>
      </c>
      <c r="C278" s="13" t="s">
        <v>119</v>
      </c>
      <c r="D278" s="13" t="s">
        <v>119</v>
      </c>
      <c r="E278" s="13" t="s">
        <v>119</v>
      </c>
      <c r="F278" s="13" t="s">
        <v>119</v>
      </c>
      <c r="G278" s="13" t="s">
        <v>119</v>
      </c>
      <c r="H278" s="13">
        <v>6.6875</v>
      </c>
      <c r="I278" s="13" t="s">
        <v>119</v>
      </c>
      <c r="J278" s="13" t="s">
        <v>119</v>
      </c>
      <c r="K278" s="13" t="s">
        <v>119</v>
      </c>
      <c r="L278" s="13" t="s">
        <v>119</v>
      </c>
      <c r="M278" s="13" t="s">
        <v>119</v>
      </c>
    </row>
    <row r="279" spans="1:13" ht="13.8" thickBot="1">
      <c r="A279" s="12">
        <v>30286</v>
      </c>
      <c r="B279" s="13">
        <v>6.9212999999999996</v>
      </c>
      <c r="C279" s="13" t="s">
        <v>119</v>
      </c>
      <c r="D279" s="13" t="s">
        <v>119</v>
      </c>
      <c r="E279" s="13" t="s">
        <v>119</v>
      </c>
      <c r="F279" s="13" t="s">
        <v>119</v>
      </c>
      <c r="G279" s="13" t="s">
        <v>119</v>
      </c>
      <c r="H279" s="13">
        <v>6.6875</v>
      </c>
      <c r="I279" s="13" t="s">
        <v>119</v>
      </c>
      <c r="J279" s="13" t="s">
        <v>119</v>
      </c>
      <c r="K279" s="13" t="s">
        <v>119</v>
      </c>
      <c r="L279" s="13" t="s">
        <v>119</v>
      </c>
      <c r="M279" s="13" t="s">
        <v>119</v>
      </c>
    </row>
    <row r="280" spans="1:13" ht="13.8" thickBot="1">
      <c r="A280" s="12">
        <v>30317</v>
      </c>
      <c r="B280" s="13">
        <v>6.6413000000000002</v>
      </c>
      <c r="C280" s="13" t="s">
        <v>119</v>
      </c>
      <c r="D280" s="13" t="s">
        <v>119</v>
      </c>
      <c r="E280" s="13" t="s">
        <v>119</v>
      </c>
      <c r="F280" s="13" t="s">
        <v>119</v>
      </c>
      <c r="G280" s="13" t="s">
        <v>119</v>
      </c>
      <c r="H280" s="13">
        <v>6.75</v>
      </c>
      <c r="I280" s="13" t="s">
        <v>119</v>
      </c>
      <c r="J280" s="13" t="s">
        <v>119</v>
      </c>
      <c r="K280" s="13" t="s">
        <v>119</v>
      </c>
      <c r="L280" s="13" t="s">
        <v>119</v>
      </c>
      <c r="M280" s="13" t="s">
        <v>119</v>
      </c>
    </row>
    <row r="281" spans="1:13" ht="13.8" thickBot="1">
      <c r="A281" s="12">
        <v>30348</v>
      </c>
      <c r="B281" s="13">
        <v>6.5734000000000004</v>
      </c>
      <c r="C281" s="13" t="s">
        <v>119</v>
      </c>
      <c r="D281" s="13" t="s">
        <v>119</v>
      </c>
      <c r="E281" s="13" t="s">
        <v>119</v>
      </c>
      <c r="F281" s="13" t="s">
        <v>119</v>
      </c>
      <c r="G281" s="13" t="s">
        <v>119</v>
      </c>
      <c r="H281" s="13">
        <v>6.6875</v>
      </c>
      <c r="I281" s="13" t="s">
        <v>119</v>
      </c>
      <c r="J281" s="13" t="s">
        <v>119</v>
      </c>
      <c r="K281" s="13" t="s">
        <v>119</v>
      </c>
      <c r="L281" s="13" t="s">
        <v>119</v>
      </c>
      <c r="M281" s="13" t="s">
        <v>119</v>
      </c>
    </row>
    <row r="282" spans="1:13" ht="13.8" thickBot="1">
      <c r="A282" s="12">
        <v>30376</v>
      </c>
      <c r="B282" s="13">
        <v>6.6923000000000004</v>
      </c>
      <c r="C282" s="13" t="s">
        <v>119</v>
      </c>
      <c r="D282" s="13" t="s">
        <v>119</v>
      </c>
      <c r="E282" s="13" t="s">
        <v>119</v>
      </c>
      <c r="F282" s="13" t="s">
        <v>119</v>
      </c>
      <c r="G282" s="13" t="s">
        <v>119</v>
      </c>
      <c r="H282" s="13">
        <v>6.375</v>
      </c>
      <c r="I282" s="13" t="s">
        <v>119</v>
      </c>
      <c r="J282" s="13" t="s">
        <v>119</v>
      </c>
      <c r="K282" s="13" t="s">
        <v>119</v>
      </c>
      <c r="L282" s="13" t="s">
        <v>119</v>
      </c>
      <c r="M282" s="13" t="s">
        <v>119</v>
      </c>
    </row>
    <row r="283" spans="1:13" ht="13.8" thickBot="1">
      <c r="A283" s="12">
        <v>30407</v>
      </c>
      <c r="B283" s="13">
        <v>6.2949999999999999</v>
      </c>
      <c r="C283" s="13" t="s">
        <v>119</v>
      </c>
      <c r="D283" s="13" t="s">
        <v>119</v>
      </c>
      <c r="E283" s="13" t="s">
        <v>119</v>
      </c>
      <c r="F283" s="13" t="s">
        <v>119</v>
      </c>
      <c r="G283" s="13" t="s">
        <v>119</v>
      </c>
      <c r="H283" s="13">
        <v>6.25</v>
      </c>
      <c r="I283" s="13" t="s">
        <v>119</v>
      </c>
      <c r="J283" s="13" t="s">
        <v>119</v>
      </c>
      <c r="K283" s="13" t="s">
        <v>119</v>
      </c>
      <c r="L283" s="13" t="s">
        <v>119</v>
      </c>
      <c r="M283" s="13" t="s">
        <v>119</v>
      </c>
    </row>
    <row r="284" spans="1:13" ht="13.8" thickBot="1">
      <c r="A284" s="12">
        <v>30437</v>
      </c>
      <c r="B284" s="13">
        <v>6.0807000000000002</v>
      </c>
      <c r="C284" s="13" t="s">
        <v>119</v>
      </c>
      <c r="D284" s="13" t="s">
        <v>119</v>
      </c>
      <c r="E284" s="13" t="s">
        <v>119</v>
      </c>
      <c r="F284" s="13" t="s">
        <v>119</v>
      </c>
      <c r="G284" s="13" t="s">
        <v>119</v>
      </c>
      <c r="H284" s="13">
        <v>6.0625</v>
      </c>
      <c r="I284" s="13" t="s">
        <v>119</v>
      </c>
      <c r="J284" s="13" t="s">
        <v>119</v>
      </c>
      <c r="K284" s="13" t="s">
        <v>119</v>
      </c>
      <c r="L284" s="13" t="s">
        <v>119</v>
      </c>
      <c r="M284" s="13" t="s">
        <v>119</v>
      </c>
    </row>
    <row r="285" spans="1:13" ht="13.8" thickBot="1">
      <c r="A285" s="12">
        <v>30468</v>
      </c>
      <c r="B285" s="13">
        <v>6.1970999999999998</v>
      </c>
      <c r="C285" s="13" t="s">
        <v>119</v>
      </c>
      <c r="D285" s="13" t="s">
        <v>119</v>
      </c>
      <c r="E285" s="13" t="s">
        <v>119</v>
      </c>
      <c r="F285" s="13" t="s">
        <v>119</v>
      </c>
      <c r="G285" s="13" t="s">
        <v>119</v>
      </c>
      <c r="H285" s="13">
        <v>6.25</v>
      </c>
      <c r="I285" s="13" t="s">
        <v>119</v>
      </c>
      <c r="J285" s="13" t="s">
        <v>119</v>
      </c>
      <c r="K285" s="13" t="s">
        <v>119</v>
      </c>
      <c r="L285" s="13" t="s">
        <v>119</v>
      </c>
      <c r="M285" s="13" t="s">
        <v>119</v>
      </c>
    </row>
    <row r="286" spans="1:13" ht="13.8" thickBot="1">
      <c r="A286" s="12">
        <v>30498</v>
      </c>
      <c r="B286" s="13">
        <v>6.3869999999999996</v>
      </c>
      <c r="C286" s="13" t="s">
        <v>119</v>
      </c>
      <c r="D286" s="13" t="s">
        <v>119</v>
      </c>
      <c r="E286" s="13" t="s">
        <v>119</v>
      </c>
      <c r="F286" s="13" t="s">
        <v>119</v>
      </c>
      <c r="G286" s="13" t="s">
        <v>119</v>
      </c>
      <c r="H286" s="13">
        <v>6.5625</v>
      </c>
      <c r="I286" s="13" t="s">
        <v>119</v>
      </c>
      <c r="J286" s="13" t="s">
        <v>119</v>
      </c>
      <c r="K286" s="13" t="s">
        <v>119</v>
      </c>
      <c r="L286" s="13" t="s">
        <v>119</v>
      </c>
      <c r="M286" s="13" t="s">
        <v>119</v>
      </c>
    </row>
    <row r="287" spans="1:13" ht="13.8" thickBot="1">
      <c r="A287" s="12">
        <v>30529</v>
      </c>
      <c r="B287" s="13">
        <v>6.4566999999999997</v>
      </c>
      <c r="C287" s="13" t="s">
        <v>119</v>
      </c>
      <c r="D287" s="13" t="s">
        <v>119</v>
      </c>
      <c r="E287" s="13" t="s">
        <v>119</v>
      </c>
      <c r="F287" s="13" t="s">
        <v>119</v>
      </c>
      <c r="G287" s="13" t="s">
        <v>119</v>
      </c>
      <c r="H287" s="13">
        <v>6.4375</v>
      </c>
      <c r="I287" s="13" t="s">
        <v>119</v>
      </c>
      <c r="J287" s="13" t="s">
        <v>119</v>
      </c>
      <c r="K287" s="13" t="s">
        <v>119</v>
      </c>
      <c r="L287" s="13" t="s">
        <v>119</v>
      </c>
      <c r="M287" s="13" t="s">
        <v>119</v>
      </c>
    </row>
    <row r="288" spans="1:13" ht="13.8" thickBot="1">
      <c r="A288" s="12">
        <v>30560</v>
      </c>
      <c r="B288" s="13">
        <v>6.5326000000000004</v>
      </c>
      <c r="C288" s="13" t="s">
        <v>119</v>
      </c>
      <c r="D288" s="13" t="s">
        <v>119</v>
      </c>
      <c r="E288" s="13" t="s">
        <v>119</v>
      </c>
      <c r="F288" s="13" t="s">
        <v>119</v>
      </c>
      <c r="G288" s="13" t="s">
        <v>119</v>
      </c>
      <c r="H288" s="13">
        <v>6.5</v>
      </c>
      <c r="I288" s="13" t="s">
        <v>119</v>
      </c>
      <c r="J288" s="13" t="s">
        <v>119</v>
      </c>
      <c r="K288" s="13" t="s">
        <v>119</v>
      </c>
      <c r="L288" s="13" t="s">
        <v>119</v>
      </c>
      <c r="M288" s="13" t="s">
        <v>119</v>
      </c>
    </row>
    <row r="289" spans="1:13" ht="13.8" thickBot="1">
      <c r="A289" s="12">
        <v>30590</v>
      </c>
      <c r="B289" s="13">
        <v>6.4271000000000003</v>
      </c>
      <c r="C289" s="13" t="s">
        <v>119</v>
      </c>
      <c r="D289" s="13" t="s">
        <v>119</v>
      </c>
      <c r="E289" s="13" t="s">
        <v>119</v>
      </c>
      <c r="F289" s="13" t="s">
        <v>119</v>
      </c>
      <c r="G289" s="13" t="s">
        <v>119</v>
      </c>
      <c r="H289" s="13">
        <v>6.125</v>
      </c>
      <c r="I289" s="13" t="s">
        <v>119</v>
      </c>
      <c r="J289" s="13" t="s">
        <v>119</v>
      </c>
      <c r="K289" s="13" t="s">
        <v>119</v>
      </c>
      <c r="L289" s="13" t="s">
        <v>119</v>
      </c>
      <c r="M289" s="13" t="s">
        <v>119</v>
      </c>
    </row>
    <row r="290" spans="1:13" ht="13.8" thickBot="1">
      <c r="A290" s="12">
        <v>30621</v>
      </c>
      <c r="B290" s="13">
        <v>5.9863999999999997</v>
      </c>
      <c r="C290" s="13" t="s">
        <v>119</v>
      </c>
      <c r="D290" s="13" t="s">
        <v>119</v>
      </c>
      <c r="E290" s="13" t="s">
        <v>119</v>
      </c>
      <c r="F290" s="13" t="s">
        <v>119</v>
      </c>
      <c r="G290" s="13" t="s">
        <v>119</v>
      </c>
      <c r="H290" s="13">
        <v>6</v>
      </c>
      <c r="I290" s="13" t="s">
        <v>119</v>
      </c>
      <c r="J290" s="13" t="s">
        <v>119</v>
      </c>
      <c r="K290" s="13" t="s">
        <v>119</v>
      </c>
      <c r="L290" s="13" t="s">
        <v>119</v>
      </c>
      <c r="M290" s="13" t="s">
        <v>119</v>
      </c>
    </row>
    <row r="291" spans="1:13" ht="13.8" thickBot="1">
      <c r="A291" s="12">
        <v>30651</v>
      </c>
      <c r="B291" s="13">
        <v>6.4375</v>
      </c>
      <c r="C291" s="13" t="s">
        <v>119</v>
      </c>
      <c r="D291" s="13" t="s">
        <v>119</v>
      </c>
      <c r="E291" s="13" t="s">
        <v>119</v>
      </c>
      <c r="F291" s="13" t="s">
        <v>119</v>
      </c>
      <c r="G291" s="13" t="s">
        <v>119</v>
      </c>
      <c r="H291" s="13">
        <v>6.25</v>
      </c>
      <c r="I291" s="13" t="s">
        <v>119</v>
      </c>
      <c r="J291" s="13" t="s">
        <v>119</v>
      </c>
      <c r="K291" s="13" t="s">
        <v>119</v>
      </c>
      <c r="L291" s="13" t="s">
        <v>119</v>
      </c>
      <c r="M291" s="13" t="s">
        <v>119</v>
      </c>
    </row>
    <row r="292" spans="1:13" ht="13.8" thickBot="1">
      <c r="A292" s="12">
        <v>30682</v>
      </c>
      <c r="B292" s="13">
        <v>6.0510999999999999</v>
      </c>
      <c r="C292" s="13" t="s">
        <v>119</v>
      </c>
      <c r="D292" s="13" t="s">
        <v>119</v>
      </c>
      <c r="E292" s="13" t="s">
        <v>119</v>
      </c>
      <c r="F292" s="13" t="s">
        <v>119</v>
      </c>
      <c r="G292" s="13" t="s">
        <v>119</v>
      </c>
      <c r="H292" s="13">
        <v>6.125</v>
      </c>
      <c r="I292" s="13" t="s">
        <v>119</v>
      </c>
      <c r="J292" s="13" t="s">
        <v>119</v>
      </c>
      <c r="K292" s="13" t="s">
        <v>119</v>
      </c>
      <c r="L292" s="13" t="s">
        <v>119</v>
      </c>
      <c r="M292" s="13" t="s">
        <v>119</v>
      </c>
    </row>
    <row r="293" spans="1:13" ht="13.8" thickBot="1">
      <c r="A293" s="12">
        <v>30713</v>
      </c>
      <c r="B293" s="13">
        <v>6.0416999999999996</v>
      </c>
      <c r="C293" s="13" t="s">
        <v>119</v>
      </c>
      <c r="D293" s="13" t="s">
        <v>119</v>
      </c>
      <c r="E293" s="13" t="s">
        <v>119</v>
      </c>
      <c r="F293" s="13" t="s">
        <v>119</v>
      </c>
      <c r="G293" s="13" t="s">
        <v>119</v>
      </c>
      <c r="H293" s="13">
        <v>6.625</v>
      </c>
      <c r="I293" s="13" t="s">
        <v>119</v>
      </c>
      <c r="J293" s="13" t="s">
        <v>119</v>
      </c>
      <c r="K293" s="13" t="s">
        <v>119</v>
      </c>
      <c r="L293" s="13" t="s">
        <v>119</v>
      </c>
      <c r="M293" s="13" t="s">
        <v>119</v>
      </c>
    </row>
    <row r="294" spans="1:13" ht="13.8" thickBot="1">
      <c r="A294" s="12">
        <v>30742</v>
      </c>
      <c r="B294" s="13">
        <v>6.4524999999999997</v>
      </c>
      <c r="C294" s="13" t="s">
        <v>119</v>
      </c>
      <c r="D294" s="13" t="s">
        <v>119</v>
      </c>
      <c r="E294" s="13" t="s">
        <v>119</v>
      </c>
      <c r="F294" s="13" t="s">
        <v>119</v>
      </c>
      <c r="G294" s="13" t="s">
        <v>119</v>
      </c>
      <c r="H294" s="13">
        <v>6.5625</v>
      </c>
      <c r="I294" s="13" t="s">
        <v>119</v>
      </c>
      <c r="J294" s="13" t="s">
        <v>119</v>
      </c>
      <c r="K294" s="13" t="s">
        <v>119</v>
      </c>
      <c r="L294" s="13" t="s">
        <v>119</v>
      </c>
      <c r="M294" s="13" t="s">
        <v>119</v>
      </c>
    </row>
    <row r="295" spans="1:13" ht="13.8" thickBot="1">
      <c r="A295" s="12">
        <v>30773</v>
      </c>
      <c r="B295" s="13">
        <v>5.8832000000000004</v>
      </c>
      <c r="C295" s="13" t="s">
        <v>119</v>
      </c>
      <c r="D295" s="13" t="s">
        <v>119</v>
      </c>
      <c r="E295" s="13" t="s">
        <v>119</v>
      </c>
      <c r="F295" s="13" t="s">
        <v>119</v>
      </c>
      <c r="G295" s="13" t="s">
        <v>119</v>
      </c>
      <c r="H295" s="13">
        <v>5.875</v>
      </c>
      <c r="I295" s="13" t="s">
        <v>119</v>
      </c>
      <c r="J295" s="13" t="s">
        <v>119</v>
      </c>
      <c r="K295" s="13" t="s">
        <v>119</v>
      </c>
      <c r="L295" s="13" t="s">
        <v>119</v>
      </c>
      <c r="M295" s="13" t="s">
        <v>119</v>
      </c>
    </row>
    <row r="296" spans="1:13" ht="13.8" thickBot="1">
      <c r="A296" s="12">
        <v>30803</v>
      </c>
      <c r="B296" s="13">
        <v>5.7422000000000004</v>
      </c>
      <c r="C296" s="13" t="s">
        <v>119</v>
      </c>
      <c r="D296" s="13" t="s">
        <v>119</v>
      </c>
      <c r="E296" s="13" t="s">
        <v>119</v>
      </c>
      <c r="F296" s="13" t="s">
        <v>119</v>
      </c>
      <c r="G296" s="13" t="s">
        <v>119</v>
      </c>
      <c r="H296" s="13">
        <v>6</v>
      </c>
      <c r="I296" s="13" t="s">
        <v>119</v>
      </c>
      <c r="J296" s="13" t="s">
        <v>119</v>
      </c>
      <c r="K296" s="13" t="s">
        <v>119</v>
      </c>
      <c r="L296" s="13" t="s">
        <v>119</v>
      </c>
      <c r="M296" s="13" t="s">
        <v>119</v>
      </c>
    </row>
    <row r="297" spans="1:13" ht="13.8" thickBot="1">
      <c r="A297" s="12">
        <v>30834</v>
      </c>
      <c r="B297" s="13">
        <v>5.9074999999999998</v>
      </c>
      <c r="C297" s="13" t="s">
        <v>119</v>
      </c>
      <c r="D297" s="13" t="s">
        <v>119</v>
      </c>
      <c r="E297" s="13" t="s">
        <v>119</v>
      </c>
      <c r="F297" s="13" t="s">
        <v>119</v>
      </c>
      <c r="G297" s="13" t="s">
        <v>119</v>
      </c>
      <c r="H297" s="13">
        <v>6</v>
      </c>
      <c r="I297" s="13" t="s">
        <v>119</v>
      </c>
      <c r="J297" s="13" t="s">
        <v>119</v>
      </c>
      <c r="K297" s="13" t="s">
        <v>119</v>
      </c>
      <c r="L297" s="13" t="s">
        <v>119</v>
      </c>
      <c r="M297" s="13" t="s">
        <v>119</v>
      </c>
    </row>
    <row r="298" spans="1:13" ht="13.8" thickBot="1">
      <c r="A298" s="12">
        <v>30864</v>
      </c>
      <c r="B298" s="13">
        <v>6.03</v>
      </c>
      <c r="C298" s="13" t="s">
        <v>119</v>
      </c>
      <c r="D298" s="13" t="s">
        <v>119</v>
      </c>
      <c r="E298" s="13" t="s">
        <v>119</v>
      </c>
      <c r="F298" s="13" t="s">
        <v>119</v>
      </c>
      <c r="G298" s="13" t="s">
        <v>119</v>
      </c>
      <c r="H298" s="13">
        <v>6.125</v>
      </c>
      <c r="I298" s="13" t="s">
        <v>119</v>
      </c>
      <c r="J298" s="13" t="s">
        <v>119</v>
      </c>
      <c r="K298" s="13" t="s">
        <v>119</v>
      </c>
      <c r="L298" s="13" t="s">
        <v>119</v>
      </c>
      <c r="M298" s="13" t="s">
        <v>119</v>
      </c>
    </row>
    <row r="299" spans="1:13" ht="13.8" thickBot="1">
      <c r="A299" s="12">
        <v>30895</v>
      </c>
      <c r="B299" s="13">
        <v>6.1130000000000004</v>
      </c>
      <c r="C299" s="13" t="s">
        <v>119</v>
      </c>
      <c r="D299" s="13" t="s">
        <v>119</v>
      </c>
      <c r="E299" s="13" t="s">
        <v>119</v>
      </c>
      <c r="F299" s="13" t="s">
        <v>119</v>
      </c>
      <c r="G299" s="13" t="s">
        <v>119</v>
      </c>
      <c r="H299" s="13">
        <v>6.1875</v>
      </c>
      <c r="I299" s="13" t="s">
        <v>119</v>
      </c>
      <c r="J299" s="13" t="s">
        <v>119</v>
      </c>
      <c r="K299" s="13" t="s">
        <v>119</v>
      </c>
      <c r="L299" s="13" t="s">
        <v>119</v>
      </c>
      <c r="M299" s="13" t="s">
        <v>119</v>
      </c>
    </row>
    <row r="300" spans="1:13" ht="13.8" thickBot="1">
      <c r="A300" s="12">
        <v>30926</v>
      </c>
      <c r="B300" s="13">
        <v>6.3152999999999997</v>
      </c>
      <c r="C300" s="13" t="s">
        <v>119</v>
      </c>
      <c r="D300" s="13" t="s">
        <v>119</v>
      </c>
      <c r="E300" s="13" t="s">
        <v>119</v>
      </c>
      <c r="F300" s="13" t="s">
        <v>119</v>
      </c>
      <c r="G300" s="13" t="s">
        <v>119</v>
      </c>
      <c r="H300" s="13">
        <v>6.375</v>
      </c>
      <c r="I300" s="13" t="s">
        <v>119</v>
      </c>
      <c r="J300" s="13" t="s">
        <v>119</v>
      </c>
      <c r="K300" s="13" t="s">
        <v>119</v>
      </c>
      <c r="L300" s="13" t="s">
        <v>119</v>
      </c>
      <c r="M300" s="13" t="s">
        <v>119</v>
      </c>
    </row>
    <row r="301" spans="1:13" ht="13.8" thickBot="1">
      <c r="A301" s="12">
        <v>30956</v>
      </c>
      <c r="B301" s="13">
        <v>6.1524999999999999</v>
      </c>
      <c r="C301" s="13" t="s">
        <v>119</v>
      </c>
      <c r="D301" s="13" t="s">
        <v>119</v>
      </c>
      <c r="E301" s="13" t="s">
        <v>119</v>
      </c>
      <c r="F301" s="13" t="s">
        <v>119</v>
      </c>
      <c r="G301" s="13" t="s">
        <v>119</v>
      </c>
      <c r="H301" s="13">
        <v>6.25</v>
      </c>
      <c r="I301" s="13" t="s">
        <v>119</v>
      </c>
      <c r="J301" s="13" t="s">
        <v>119</v>
      </c>
      <c r="K301" s="13" t="s">
        <v>119</v>
      </c>
      <c r="L301" s="13" t="s">
        <v>119</v>
      </c>
      <c r="M301" s="13" t="s">
        <v>119</v>
      </c>
    </row>
    <row r="302" spans="1:13" ht="13.8" thickBot="1">
      <c r="A302" s="12">
        <v>30987</v>
      </c>
      <c r="B302" s="13">
        <v>6.1032999999999999</v>
      </c>
      <c r="C302" s="13" t="s">
        <v>119</v>
      </c>
      <c r="D302" s="13" t="s">
        <v>119</v>
      </c>
      <c r="E302" s="13" t="s">
        <v>119</v>
      </c>
      <c r="F302" s="13" t="s">
        <v>119</v>
      </c>
      <c r="G302" s="13" t="s">
        <v>119</v>
      </c>
      <c r="H302" s="13">
        <v>6.125</v>
      </c>
      <c r="I302" s="13" t="s">
        <v>119</v>
      </c>
      <c r="J302" s="13" t="s">
        <v>119</v>
      </c>
      <c r="K302" s="13" t="s">
        <v>119</v>
      </c>
      <c r="L302" s="13" t="s">
        <v>119</v>
      </c>
      <c r="M302" s="13" t="s">
        <v>119</v>
      </c>
    </row>
    <row r="303" spans="1:13" ht="13.8" thickBot="1">
      <c r="A303" s="12">
        <v>31017</v>
      </c>
      <c r="B303" s="13">
        <v>6.4074999999999998</v>
      </c>
      <c r="C303" s="13" t="s">
        <v>119</v>
      </c>
      <c r="D303" s="13" t="s">
        <v>119</v>
      </c>
      <c r="E303" s="13" t="s">
        <v>119</v>
      </c>
      <c r="F303" s="13" t="s">
        <v>119</v>
      </c>
      <c r="G303" s="13" t="s">
        <v>119</v>
      </c>
      <c r="H303" s="13">
        <v>6.4375</v>
      </c>
      <c r="I303" s="13" t="s">
        <v>119</v>
      </c>
      <c r="J303" s="13" t="s">
        <v>119</v>
      </c>
      <c r="K303" s="13" t="s">
        <v>119</v>
      </c>
      <c r="L303" s="13" t="s">
        <v>119</v>
      </c>
      <c r="M303" s="13" t="s">
        <v>119</v>
      </c>
    </row>
    <row r="304" spans="1:13" ht="13.8" thickBot="1">
      <c r="A304" s="12">
        <v>31048</v>
      </c>
      <c r="B304" s="13">
        <v>6.1676000000000002</v>
      </c>
      <c r="C304" s="13" t="s">
        <v>119</v>
      </c>
      <c r="D304" s="13" t="s">
        <v>119</v>
      </c>
      <c r="E304" s="13" t="s">
        <v>119</v>
      </c>
      <c r="F304" s="13" t="s">
        <v>119</v>
      </c>
      <c r="G304" s="13" t="s">
        <v>119</v>
      </c>
      <c r="H304" s="13">
        <v>6.1875</v>
      </c>
      <c r="I304" s="13" t="s">
        <v>119</v>
      </c>
      <c r="J304" s="13" t="s">
        <v>119</v>
      </c>
      <c r="K304" s="13" t="s">
        <v>119</v>
      </c>
      <c r="L304" s="13" t="s">
        <v>119</v>
      </c>
      <c r="M304" s="13" t="s">
        <v>119</v>
      </c>
    </row>
    <row r="305" spans="1:13" ht="13.8" thickBot="1">
      <c r="A305" s="12">
        <v>31079</v>
      </c>
      <c r="B305" s="13">
        <v>6.1619000000000002</v>
      </c>
      <c r="C305" s="13" t="s">
        <v>119</v>
      </c>
      <c r="D305" s="13" t="s">
        <v>119</v>
      </c>
      <c r="E305" s="13" t="s">
        <v>119</v>
      </c>
      <c r="F305" s="13" t="s">
        <v>119</v>
      </c>
      <c r="G305" s="13" t="s">
        <v>119</v>
      </c>
      <c r="H305" s="13">
        <v>6.3125</v>
      </c>
      <c r="I305" s="13" t="s">
        <v>119</v>
      </c>
      <c r="J305" s="13" t="s">
        <v>119</v>
      </c>
      <c r="K305" s="13" t="s">
        <v>119</v>
      </c>
      <c r="L305" s="13" t="s">
        <v>119</v>
      </c>
      <c r="M305" s="13" t="s">
        <v>119</v>
      </c>
    </row>
    <row r="306" spans="1:13" ht="13.8" thickBot="1">
      <c r="A306" s="12">
        <v>31107</v>
      </c>
      <c r="B306" s="13">
        <v>6.4166999999999996</v>
      </c>
      <c r="C306" s="13" t="s">
        <v>119</v>
      </c>
      <c r="D306" s="13" t="s">
        <v>119</v>
      </c>
      <c r="E306" s="13" t="s">
        <v>119</v>
      </c>
      <c r="F306" s="13" t="s">
        <v>119</v>
      </c>
      <c r="G306" s="13" t="s">
        <v>119</v>
      </c>
      <c r="H306" s="13">
        <v>6.375</v>
      </c>
      <c r="I306" s="13" t="s">
        <v>119</v>
      </c>
      <c r="J306" s="13" t="s">
        <v>119</v>
      </c>
      <c r="K306" s="13" t="s">
        <v>119</v>
      </c>
      <c r="L306" s="13" t="s">
        <v>119</v>
      </c>
      <c r="M306" s="13" t="s">
        <v>119</v>
      </c>
    </row>
    <row r="307" spans="1:13" ht="13.8" thickBot="1">
      <c r="A307" s="12">
        <v>31138</v>
      </c>
      <c r="B307" s="13">
        <v>6.0728999999999997</v>
      </c>
      <c r="C307" s="13" t="s">
        <v>119</v>
      </c>
      <c r="D307" s="13" t="s">
        <v>119</v>
      </c>
      <c r="E307" s="13" t="s">
        <v>119</v>
      </c>
      <c r="F307" s="13" t="s">
        <v>119</v>
      </c>
      <c r="G307" s="13" t="s">
        <v>119</v>
      </c>
      <c r="H307" s="13">
        <v>6.125</v>
      </c>
      <c r="I307" s="13" t="s">
        <v>119</v>
      </c>
      <c r="J307" s="13" t="s">
        <v>119</v>
      </c>
      <c r="K307" s="13" t="s">
        <v>119</v>
      </c>
      <c r="L307" s="13" t="s">
        <v>119</v>
      </c>
      <c r="M307" s="13" t="s">
        <v>119</v>
      </c>
    </row>
    <row r="308" spans="1:13" ht="13.8" thickBot="1">
      <c r="A308" s="12">
        <v>31168</v>
      </c>
      <c r="B308" s="13">
        <v>6.0052000000000003</v>
      </c>
      <c r="C308" s="13" t="s">
        <v>119</v>
      </c>
      <c r="D308" s="13" t="s">
        <v>119</v>
      </c>
      <c r="E308" s="13" t="s">
        <v>119</v>
      </c>
      <c r="F308" s="13" t="s">
        <v>119</v>
      </c>
      <c r="G308" s="13" t="s">
        <v>119</v>
      </c>
      <c r="H308" s="13">
        <v>6.0625</v>
      </c>
      <c r="I308" s="13" t="s">
        <v>119</v>
      </c>
      <c r="J308" s="13" t="s">
        <v>119</v>
      </c>
      <c r="K308" s="13" t="s">
        <v>119</v>
      </c>
      <c r="L308" s="13" t="s">
        <v>119</v>
      </c>
      <c r="M308" s="13" t="s">
        <v>119</v>
      </c>
    </row>
    <row r="309" spans="1:13" ht="13.8" thickBot="1">
      <c r="A309" s="12">
        <v>31199</v>
      </c>
      <c r="B309" s="13">
        <v>6.1276000000000002</v>
      </c>
      <c r="C309" s="13" t="s">
        <v>119</v>
      </c>
      <c r="D309" s="13" t="s">
        <v>119</v>
      </c>
      <c r="E309" s="13" t="s">
        <v>119</v>
      </c>
      <c r="F309" s="13" t="s">
        <v>119</v>
      </c>
      <c r="G309" s="13" t="s">
        <v>119</v>
      </c>
      <c r="H309" s="13">
        <v>6.3125</v>
      </c>
      <c r="I309" s="13" t="s">
        <v>119</v>
      </c>
      <c r="J309" s="13" t="s">
        <v>119</v>
      </c>
      <c r="K309" s="13" t="s">
        <v>119</v>
      </c>
      <c r="L309" s="13" t="s">
        <v>119</v>
      </c>
      <c r="M309" s="13" t="s">
        <v>119</v>
      </c>
    </row>
    <row r="310" spans="1:13" ht="13.8" thickBot="1">
      <c r="A310" s="12">
        <v>31229</v>
      </c>
      <c r="B310" s="13">
        <v>6.1875</v>
      </c>
      <c r="C310" s="13" t="s">
        <v>119</v>
      </c>
      <c r="D310" s="13" t="s">
        <v>119</v>
      </c>
      <c r="E310" s="13" t="s">
        <v>119</v>
      </c>
      <c r="F310" s="13" t="s">
        <v>119</v>
      </c>
      <c r="G310" s="13">
        <v>6.4166999999999996</v>
      </c>
      <c r="H310" s="13">
        <v>6.3125</v>
      </c>
      <c r="I310" s="13" t="s">
        <v>119</v>
      </c>
      <c r="J310" s="13" t="s">
        <v>119</v>
      </c>
      <c r="K310" s="13" t="s">
        <v>119</v>
      </c>
      <c r="L310" s="13" t="s">
        <v>119</v>
      </c>
      <c r="M310" s="13">
        <v>6.4375</v>
      </c>
    </row>
    <row r="311" spans="1:13" ht="13.8" thickBot="1">
      <c r="A311" s="12">
        <v>31260</v>
      </c>
      <c r="B311" s="13">
        <v>6.1683000000000003</v>
      </c>
      <c r="C311" s="13" t="s">
        <v>119</v>
      </c>
      <c r="D311" s="13" t="s">
        <v>119</v>
      </c>
      <c r="E311" s="13" t="s">
        <v>119</v>
      </c>
      <c r="F311" s="13" t="s">
        <v>119</v>
      </c>
      <c r="G311" s="13">
        <v>6.2476000000000003</v>
      </c>
      <c r="H311" s="13">
        <v>6.25</v>
      </c>
      <c r="I311" s="13" t="s">
        <v>119</v>
      </c>
      <c r="J311" s="13" t="s">
        <v>119</v>
      </c>
      <c r="K311" s="13" t="s">
        <v>119</v>
      </c>
      <c r="L311" s="13" t="s">
        <v>119</v>
      </c>
      <c r="M311" s="13">
        <v>6.3125</v>
      </c>
    </row>
    <row r="312" spans="1:13" ht="13.8" thickBot="1">
      <c r="A312" s="12">
        <v>31291</v>
      </c>
      <c r="B312" s="13">
        <v>6.4062999999999999</v>
      </c>
      <c r="C312" s="13" t="s">
        <v>119</v>
      </c>
      <c r="D312" s="13" t="s">
        <v>119</v>
      </c>
      <c r="E312" s="13" t="s">
        <v>119</v>
      </c>
      <c r="F312" s="13" t="s">
        <v>119</v>
      </c>
      <c r="G312" s="13">
        <v>6.4972000000000003</v>
      </c>
      <c r="H312" s="13">
        <v>6.75</v>
      </c>
      <c r="I312" s="13" t="s">
        <v>119</v>
      </c>
      <c r="J312" s="13" t="s">
        <v>119</v>
      </c>
      <c r="K312" s="13" t="s">
        <v>119</v>
      </c>
      <c r="L312" s="13" t="s">
        <v>119</v>
      </c>
      <c r="M312" s="13">
        <v>6.9375</v>
      </c>
    </row>
    <row r="313" spans="1:13" ht="13.8" thickBot="1">
      <c r="A313" s="12">
        <v>31321</v>
      </c>
      <c r="B313" s="13">
        <v>6.5374999999999996</v>
      </c>
      <c r="C313" s="13" t="s">
        <v>119</v>
      </c>
      <c r="D313" s="13" t="s">
        <v>119</v>
      </c>
      <c r="E313" s="13" t="s">
        <v>119</v>
      </c>
      <c r="F313" s="13" t="s">
        <v>119</v>
      </c>
      <c r="G313" s="13">
        <v>6.66</v>
      </c>
      <c r="H313" s="13">
        <v>7.125</v>
      </c>
      <c r="I313" s="13" t="s">
        <v>119</v>
      </c>
      <c r="J313" s="13" t="s">
        <v>119</v>
      </c>
      <c r="K313" s="13" t="s">
        <v>119</v>
      </c>
      <c r="L313" s="13" t="s">
        <v>119</v>
      </c>
      <c r="M313" s="13">
        <v>7.375</v>
      </c>
    </row>
    <row r="314" spans="1:13" ht="13.8" thickBot="1">
      <c r="A314" s="12">
        <v>31352</v>
      </c>
      <c r="B314" s="13">
        <v>7.2880000000000003</v>
      </c>
      <c r="C314" s="13" t="s">
        <v>119</v>
      </c>
      <c r="D314" s="13" t="s">
        <v>119</v>
      </c>
      <c r="E314" s="13" t="s">
        <v>119</v>
      </c>
      <c r="F314" s="13" t="s">
        <v>119</v>
      </c>
      <c r="G314" s="13">
        <v>7.4184999999999999</v>
      </c>
      <c r="H314" s="13">
        <v>7.625</v>
      </c>
      <c r="I314" s="13" t="s">
        <v>119</v>
      </c>
      <c r="J314" s="13" t="s">
        <v>119</v>
      </c>
      <c r="K314" s="13" t="s">
        <v>119</v>
      </c>
      <c r="L314" s="13" t="s">
        <v>119</v>
      </c>
      <c r="M314" s="13">
        <v>7.75</v>
      </c>
    </row>
    <row r="315" spans="1:13" ht="13.8" thickBot="1">
      <c r="A315" s="12">
        <v>31382</v>
      </c>
      <c r="B315" s="13">
        <v>8.02</v>
      </c>
      <c r="C315" s="13" t="s">
        <v>119</v>
      </c>
      <c r="D315" s="13" t="s">
        <v>119</v>
      </c>
      <c r="E315" s="13" t="s">
        <v>119</v>
      </c>
      <c r="F315" s="13" t="s">
        <v>119</v>
      </c>
      <c r="G315" s="13">
        <v>8.2424999999999997</v>
      </c>
      <c r="H315" s="13">
        <v>7.875</v>
      </c>
      <c r="I315" s="13" t="s">
        <v>119</v>
      </c>
      <c r="J315" s="13" t="s">
        <v>119</v>
      </c>
      <c r="K315" s="13" t="s">
        <v>119</v>
      </c>
      <c r="L315" s="13" t="s">
        <v>119</v>
      </c>
      <c r="M315" s="13">
        <v>9.0625</v>
      </c>
    </row>
    <row r="316" spans="1:13" ht="13.8" thickBot="1">
      <c r="A316" s="12">
        <v>31413</v>
      </c>
      <c r="B316" s="13">
        <v>6.8437999999999999</v>
      </c>
      <c r="C316" s="13" t="s">
        <v>119</v>
      </c>
      <c r="D316" s="13" t="s">
        <v>119</v>
      </c>
      <c r="E316" s="13" t="s">
        <v>119</v>
      </c>
      <c r="F316" s="13" t="s">
        <v>119</v>
      </c>
      <c r="G316" s="13">
        <v>7.0454999999999997</v>
      </c>
      <c r="H316" s="13">
        <v>6</v>
      </c>
      <c r="I316" s="13" t="s">
        <v>119</v>
      </c>
      <c r="J316" s="13" t="s">
        <v>119</v>
      </c>
      <c r="K316" s="13" t="s">
        <v>119</v>
      </c>
      <c r="L316" s="13" t="s">
        <v>119</v>
      </c>
      <c r="M316" s="13">
        <v>7</v>
      </c>
    </row>
    <row r="317" spans="1:13" ht="13.8" thickBot="1">
      <c r="A317" s="12">
        <v>31444</v>
      </c>
      <c r="B317" s="13">
        <v>5.7812999999999999</v>
      </c>
      <c r="C317" s="13" t="s">
        <v>119</v>
      </c>
      <c r="D317" s="13" t="s">
        <v>119</v>
      </c>
      <c r="E317" s="13" t="s">
        <v>119</v>
      </c>
      <c r="F317" s="13" t="s">
        <v>119</v>
      </c>
      <c r="G317" s="13">
        <v>6.0255999999999998</v>
      </c>
      <c r="H317" s="13">
        <v>6</v>
      </c>
      <c r="I317" s="13" t="s">
        <v>119</v>
      </c>
      <c r="J317" s="13" t="s">
        <v>119</v>
      </c>
      <c r="K317" s="13" t="s">
        <v>119</v>
      </c>
      <c r="L317" s="13" t="s">
        <v>119</v>
      </c>
      <c r="M317" s="13">
        <v>6.5</v>
      </c>
    </row>
    <row r="318" spans="1:13" ht="13.8" thickBot="1">
      <c r="A318" s="12">
        <v>31472</v>
      </c>
      <c r="B318" s="13">
        <v>5.5339</v>
      </c>
      <c r="C318" s="13" t="s">
        <v>119</v>
      </c>
      <c r="D318" s="13" t="s">
        <v>119</v>
      </c>
      <c r="E318" s="13" t="s">
        <v>119</v>
      </c>
      <c r="F318" s="13" t="s">
        <v>119</v>
      </c>
      <c r="G318" s="13">
        <v>5.7552000000000003</v>
      </c>
      <c r="H318" s="13">
        <v>5.375</v>
      </c>
      <c r="I318" s="13" t="s">
        <v>119</v>
      </c>
      <c r="J318" s="13" t="s">
        <v>119</v>
      </c>
      <c r="K318" s="13" t="s">
        <v>119</v>
      </c>
      <c r="L318" s="13" t="s">
        <v>119</v>
      </c>
      <c r="M318" s="13">
        <v>5.625</v>
      </c>
    </row>
    <row r="319" spans="1:13" ht="13.8" thickBot="1">
      <c r="A319" s="12">
        <v>31503</v>
      </c>
      <c r="B319" s="13">
        <v>4.7031000000000001</v>
      </c>
      <c r="C319" s="13" t="s">
        <v>119</v>
      </c>
      <c r="D319" s="13" t="s">
        <v>119</v>
      </c>
      <c r="E319" s="13" t="s">
        <v>119</v>
      </c>
      <c r="F319" s="13" t="s">
        <v>119</v>
      </c>
      <c r="G319" s="13">
        <v>4.9661</v>
      </c>
      <c r="H319" s="13">
        <v>4.5</v>
      </c>
      <c r="I319" s="13" t="s">
        <v>119</v>
      </c>
      <c r="J319" s="13" t="s">
        <v>119</v>
      </c>
      <c r="K319" s="13" t="s">
        <v>119</v>
      </c>
      <c r="L319" s="13" t="s">
        <v>119</v>
      </c>
      <c r="M319" s="13">
        <v>5.25</v>
      </c>
    </row>
    <row r="320" spans="1:13" ht="13.8" thickBot="1">
      <c r="A320" s="12">
        <v>31533</v>
      </c>
      <c r="B320" s="13">
        <v>4.2134999999999998</v>
      </c>
      <c r="C320" s="13" t="s">
        <v>119</v>
      </c>
      <c r="D320" s="13" t="s">
        <v>119</v>
      </c>
      <c r="E320" s="13" t="s">
        <v>119</v>
      </c>
      <c r="F320" s="13" t="s">
        <v>119</v>
      </c>
      <c r="G320" s="13">
        <v>4.3983999999999996</v>
      </c>
      <c r="H320" s="13">
        <v>4.375</v>
      </c>
      <c r="I320" s="13" t="s">
        <v>119</v>
      </c>
      <c r="J320" s="13" t="s">
        <v>119</v>
      </c>
      <c r="K320" s="13" t="s">
        <v>119</v>
      </c>
      <c r="L320" s="13" t="s">
        <v>119</v>
      </c>
      <c r="M320" s="13">
        <v>4.5</v>
      </c>
    </row>
    <row r="321" spans="1:13" ht="13.8" thickBot="1">
      <c r="A321" s="12">
        <v>31564</v>
      </c>
      <c r="B321" s="13">
        <v>4.3906000000000001</v>
      </c>
      <c r="C321" s="13" t="s">
        <v>119</v>
      </c>
      <c r="D321" s="13" t="s">
        <v>119</v>
      </c>
      <c r="E321" s="13" t="s">
        <v>119</v>
      </c>
      <c r="F321" s="13" t="s">
        <v>119</v>
      </c>
      <c r="G321" s="13">
        <v>4.5233999999999996</v>
      </c>
      <c r="H321" s="13">
        <v>4.6875</v>
      </c>
      <c r="I321" s="13" t="s">
        <v>119</v>
      </c>
      <c r="J321" s="13" t="s">
        <v>119</v>
      </c>
      <c r="K321" s="13" t="s">
        <v>119</v>
      </c>
      <c r="L321" s="13" t="s">
        <v>119</v>
      </c>
      <c r="M321" s="13">
        <v>4.8125</v>
      </c>
    </row>
    <row r="322" spans="1:13" ht="13.8" thickBot="1">
      <c r="A322" s="12">
        <v>31594</v>
      </c>
      <c r="B322" s="13">
        <v>4.5048000000000004</v>
      </c>
      <c r="C322" s="13" t="s">
        <v>119</v>
      </c>
      <c r="D322" s="13" t="s">
        <v>119</v>
      </c>
      <c r="E322" s="13" t="s">
        <v>119</v>
      </c>
      <c r="F322" s="13" t="s">
        <v>119</v>
      </c>
      <c r="G322" s="13">
        <v>4.6298000000000004</v>
      </c>
      <c r="H322" s="13">
        <v>4.6875</v>
      </c>
      <c r="I322" s="13" t="s">
        <v>119</v>
      </c>
      <c r="J322" s="13" t="s">
        <v>119</v>
      </c>
      <c r="K322" s="13" t="s">
        <v>119</v>
      </c>
      <c r="L322" s="13" t="s">
        <v>119</v>
      </c>
      <c r="M322" s="13">
        <v>4.8125</v>
      </c>
    </row>
    <row r="323" spans="1:13" ht="13.8" thickBot="1">
      <c r="A323" s="12">
        <v>31625</v>
      </c>
      <c r="B323" s="13">
        <v>4.5521000000000003</v>
      </c>
      <c r="C323" s="13" t="s">
        <v>119</v>
      </c>
      <c r="D323" s="13" t="s">
        <v>119</v>
      </c>
      <c r="E323" s="13" t="s">
        <v>119</v>
      </c>
      <c r="F323" s="13" t="s">
        <v>119</v>
      </c>
      <c r="G323" s="13">
        <v>4.6771000000000003</v>
      </c>
      <c r="H323" s="13">
        <v>4.625</v>
      </c>
      <c r="I323" s="13" t="s">
        <v>119</v>
      </c>
      <c r="J323" s="13" t="s">
        <v>119</v>
      </c>
      <c r="K323" s="13" t="s">
        <v>119</v>
      </c>
      <c r="L323" s="13" t="s">
        <v>119</v>
      </c>
      <c r="M323" s="13">
        <v>4.75</v>
      </c>
    </row>
    <row r="324" spans="1:13" ht="13.8" thickBot="1">
      <c r="A324" s="12">
        <v>31656</v>
      </c>
      <c r="B324" s="13">
        <v>4.6307</v>
      </c>
      <c r="C324" s="13" t="s">
        <v>119</v>
      </c>
      <c r="D324" s="13" t="s">
        <v>119</v>
      </c>
      <c r="E324" s="13" t="s">
        <v>119</v>
      </c>
      <c r="F324" s="13" t="s">
        <v>119</v>
      </c>
      <c r="G324" s="13">
        <v>4.7584999999999997</v>
      </c>
      <c r="H324" s="13">
        <v>4.8125</v>
      </c>
      <c r="I324" s="13" t="s">
        <v>119</v>
      </c>
      <c r="J324" s="13" t="s">
        <v>119</v>
      </c>
      <c r="K324" s="13" t="s">
        <v>119</v>
      </c>
      <c r="L324" s="13" t="s">
        <v>119</v>
      </c>
      <c r="M324" s="13">
        <v>5</v>
      </c>
    </row>
    <row r="325" spans="1:13" ht="13.8" thickBot="1">
      <c r="A325" s="12">
        <v>31686</v>
      </c>
      <c r="B325" s="13">
        <v>4.4089</v>
      </c>
      <c r="C325" s="13" t="s">
        <v>119</v>
      </c>
      <c r="D325" s="13" t="s">
        <v>119</v>
      </c>
      <c r="E325" s="13" t="s">
        <v>119</v>
      </c>
      <c r="F325" s="13" t="s">
        <v>119</v>
      </c>
      <c r="G325" s="13">
        <v>4.5365000000000002</v>
      </c>
      <c r="H325" s="13">
        <v>4.375</v>
      </c>
      <c r="I325" s="13" t="s">
        <v>119</v>
      </c>
      <c r="J325" s="13" t="s">
        <v>119</v>
      </c>
      <c r="K325" s="13" t="s">
        <v>119</v>
      </c>
      <c r="L325" s="13" t="s">
        <v>119</v>
      </c>
      <c r="M325" s="13">
        <v>4.5</v>
      </c>
    </row>
    <row r="326" spans="1:13" ht="13.8" thickBot="1">
      <c r="A326" s="12">
        <v>31717</v>
      </c>
      <c r="B326" s="13">
        <v>3.7707999999999999</v>
      </c>
      <c r="C326" s="13" t="s">
        <v>119</v>
      </c>
      <c r="D326" s="13" t="s">
        <v>119</v>
      </c>
      <c r="E326" s="13" t="s">
        <v>119</v>
      </c>
      <c r="F326" s="13" t="s">
        <v>119</v>
      </c>
      <c r="G326" s="13">
        <v>3.9047999999999998</v>
      </c>
      <c r="H326" s="13">
        <v>3.6875</v>
      </c>
      <c r="I326" s="13" t="s">
        <v>119</v>
      </c>
      <c r="J326" s="13" t="s">
        <v>119</v>
      </c>
      <c r="K326" s="13" t="s">
        <v>119</v>
      </c>
      <c r="L326" s="13" t="s">
        <v>119</v>
      </c>
      <c r="M326" s="13">
        <v>3.8125</v>
      </c>
    </row>
    <row r="327" spans="1:13" ht="13.8" thickBot="1">
      <c r="A327" s="12">
        <v>31747</v>
      </c>
      <c r="B327" s="13">
        <v>4.1825000000000001</v>
      </c>
      <c r="C327" s="13" t="s">
        <v>119</v>
      </c>
      <c r="D327" s="13" t="s">
        <v>119</v>
      </c>
      <c r="E327" s="13" t="s">
        <v>119</v>
      </c>
      <c r="F327" s="13" t="s">
        <v>119</v>
      </c>
      <c r="G327" s="13">
        <v>4.3150000000000004</v>
      </c>
      <c r="H327" s="13">
        <v>4.4375</v>
      </c>
      <c r="I327" s="13" t="s">
        <v>119</v>
      </c>
      <c r="J327" s="13" t="s">
        <v>119</v>
      </c>
      <c r="K327" s="13" t="s">
        <v>119</v>
      </c>
      <c r="L327" s="13" t="s">
        <v>119</v>
      </c>
      <c r="M327" s="13">
        <v>4.5625</v>
      </c>
    </row>
    <row r="328" spans="1:13" ht="13.8" thickBot="1">
      <c r="A328" s="12">
        <v>31778</v>
      </c>
      <c r="B328" s="13">
        <v>4.0862999999999996</v>
      </c>
      <c r="C328" s="13" t="s">
        <v>119</v>
      </c>
      <c r="D328" s="13" t="s">
        <v>119</v>
      </c>
      <c r="E328" s="13" t="s">
        <v>119</v>
      </c>
      <c r="F328" s="13" t="s">
        <v>119</v>
      </c>
      <c r="G328" s="13">
        <v>4.3304</v>
      </c>
      <c r="H328" s="13">
        <v>4.375</v>
      </c>
      <c r="I328" s="13" t="s">
        <v>119</v>
      </c>
      <c r="J328" s="13" t="s">
        <v>119</v>
      </c>
      <c r="K328" s="13" t="s">
        <v>119</v>
      </c>
      <c r="L328" s="13" t="s">
        <v>119</v>
      </c>
      <c r="M328" s="13">
        <v>5</v>
      </c>
    </row>
    <row r="329" spans="1:13" ht="13.8" thickBot="1">
      <c r="A329" s="12">
        <v>31809</v>
      </c>
      <c r="B329" s="13">
        <v>4.0536000000000003</v>
      </c>
      <c r="C329" s="13" t="s">
        <v>119</v>
      </c>
      <c r="D329" s="13" t="s">
        <v>119</v>
      </c>
      <c r="E329" s="13" t="s">
        <v>119</v>
      </c>
      <c r="F329" s="13" t="s">
        <v>119</v>
      </c>
      <c r="G329" s="13">
        <v>4.2767999999999997</v>
      </c>
      <c r="H329" s="13">
        <v>3.9375</v>
      </c>
      <c r="I329" s="13" t="s">
        <v>119</v>
      </c>
      <c r="J329" s="13" t="s">
        <v>119</v>
      </c>
      <c r="K329" s="13" t="s">
        <v>119</v>
      </c>
      <c r="L329" s="13" t="s">
        <v>119</v>
      </c>
      <c r="M329" s="13">
        <v>4.0625</v>
      </c>
    </row>
    <row r="330" spans="1:13" ht="13.8" thickBot="1">
      <c r="A330" s="12">
        <v>31837</v>
      </c>
      <c r="B330" s="13">
        <v>3.8542000000000001</v>
      </c>
      <c r="C330" s="13" t="s">
        <v>119</v>
      </c>
      <c r="D330" s="13" t="s">
        <v>119</v>
      </c>
      <c r="E330" s="13" t="s">
        <v>119</v>
      </c>
      <c r="F330" s="13" t="s">
        <v>119</v>
      </c>
      <c r="G330" s="13">
        <v>3.9922</v>
      </c>
      <c r="H330" s="13">
        <v>3.75</v>
      </c>
      <c r="I330" s="13" t="s">
        <v>119</v>
      </c>
      <c r="J330" s="13" t="s">
        <v>119</v>
      </c>
      <c r="K330" s="13" t="s">
        <v>119</v>
      </c>
      <c r="L330" s="13" t="s">
        <v>119</v>
      </c>
      <c r="M330" s="13">
        <v>3.9375</v>
      </c>
    </row>
    <row r="331" spans="1:13" ht="13.8" thickBot="1">
      <c r="A331" s="12">
        <v>31868</v>
      </c>
      <c r="B331" s="13">
        <v>3.5190000000000001</v>
      </c>
      <c r="C331" s="13" t="s">
        <v>119</v>
      </c>
      <c r="D331" s="13" t="s">
        <v>119</v>
      </c>
      <c r="E331" s="13" t="s">
        <v>119</v>
      </c>
      <c r="F331" s="13" t="s">
        <v>119</v>
      </c>
      <c r="G331" s="13">
        <v>3.7147000000000001</v>
      </c>
      <c r="H331" s="13">
        <v>3.4375</v>
      </c>
      <c r="I331" s="13" t="s">
        <v>119</v>
      </c>
      <c r="J331" s="13" t="s">
        <v>119</v>
      </c>
      <c r="K331" s="13" t="s">
        <v>119</v>
      </c>
      <c r="L331" s="13" t="s">
        <v>119</v>
      </c>
      <c r="M331" s="13">
        <v>3.75</v>
      </c>
    </row>
    <row r="332" spans="1:13" ht="13.8" thickBot="1">
      <c r="A332" s="12">
        <v>31898</v>
      </c>
      <c r="B332" s="13">
        <v>3.1648000000000001</v>
      </c>
      <c r="C332" s="13" t="s">
        <v>119</v>
      </c>
      <c r="D332" s="13" t="s">
        <v>119</v>
      </c>
      <c r="E332" s="13" t="s">
        <v>119</v>
      </c>
      <c r="F332" s="13" t="s">
        <v>119</v>
      </c>
      <c r="G332" s="13">
        <v>3.2955000000000001</v>
      </c>
      <c r="H332" s="13">
        <v>3.125</v>
      </c>
      <c r="I332" s="13" t="s">
        <v>119</v>
      </c>
      <c r="J332" s="13" t="s">
        <v>119</v>
      </c>
      <c r="K332" s="13" t="s">
        <v>119</v>
      </c>
      <c r="L332" s="13" t="s">
        <v>119</v>
      </c>
      <c r="M332" s="13">
        <v>3.25</v>
      </c>
    </row>
    <row r="333" spans="1:13" ht="13.8" thickBot="1">
      <c r="A333" s="12">
        <v>31929</v>
      </c>
      <c r="B333" s="13">
        <v>3.1615000000000002</v>
      </c>
      <c r="C333" s="13" t="s">
        <v>119</v>
      </c>
      <c r="D333" s="13" t="s">
        <v>119</v>
      </c>
      <c r="E333" s="13" t="s">
        <v>119</v>
      </c>
      <c r="F333" s="13" t="s">
        <v>119</v>
      </c>
      <c r="G333" s="13">
        <v>3.3073000000000001</v>
      </c>
      <c r="H333" s="13">
        <v>3.4375</v>
      </c>
      <c r="I333" s="13" t="s">
        <v>119</v>
      </c>
      <c r="J333" s="13" t="s">
        <v>119</v>
      </c>
      <c r="K333" s="13" t="s">
        <v>119</v>
      </c>
      <c r="L333" s="13" t="s">
        <v>119</v>
      </c>
      <c r="M333" s="13">
        <v>3.625</v>
      </c>
    </row>
    <row r="334" spans="1:13" ht="13.8" thickBot="1">
      <c r="A334" s="12">
        <v>31959</v>
      </c>
      <c r="B334" s="13">
        <v>3.1675</v>
      </c>
      <c r="C334" s="13" t="s">
        <v>119</v>
      </c>
      <c r="D334" s="13" t="s">
        <v>119</v>
      </c>
      <c r="E334" s="13" t="s">
        <v>119</v>
      </c>
      <c r="F334" s="13" t="s">
        <v>119</v>
      </c>
      <c r="G334" s="13">
        <v>3.2949999999999999</v>
      </c>
      <c r="H334" s="13">
        <v>3.1875</v>
      </c>
      <c r="I334" s="13" t="s">
        <v>119</v>
      </c>
      <c r="J334" s="13" t="s">
        <v>119</v>
      </c>
      <c r="K334" s="13" t="s">
        <v>119</v>
      </c>
      <c r="L334" s="13" t="s">
        <v>119</v>
      </c>
      <c r="M334" s="13">
        <v>3.3125</v>
      </c>
    </row>
    <row r="335" spans="1:13" ht="13.8" thickBot="1">
      <c r="A335" s="12">
        <v>31990</v>
      </c>
      <c r="B335" s="13">
        <v>3.1901000000000002</v>
      </c>
      <c r="C335" s="13" t="s">
        <v>119</v>
      </c>
      <c r="D335" s="13" t="s">
        <v>119</v>
      </c>
      <c r="E335" s="13" t="s">
        <v>119</v>
      </c>
      <c r="F335" s="13" t="s">
        <v>119</v>
      </c>
      <c r="G335" s="13">
        <v>3.3151000000000002</v>
      </c>
      <c r="H335" s="13">
        <v>3.375</v>
      </c>
      <c r="I335" s="13" t="s">
        <v>119</v>
      </c>
      <c r="J335" s="13" t="s">
        <v>119</v>
      </c>
      <c r="K335" s="13" t="s">
        <v>119</v>
      </c>
      <c r="L335" s="13" t="s">
        <v>119</v>
      </c>
      <c r="M335" s="13">
        <v>3.5</v>
      </c>
    </row>
    <row r="336" spans="1:13" ht="13.8" thickBot="1">
      <c r="A336" s="12">
        <v>32021</v>
      </c>
      <c r="B336" s="13">
        <v>3.3892000000000002</v>
      </c>
      <c r="C336" s="13" t="s">
        <v>119</v>
      </c>
      <c r="D336" s="13" t="s">
        <v>119</v>
      </c>
      <c r="E336" s="13" t="s">
        <v>119</v>
      </c>
      <c r="F336" s="13" t="s">
        <v>119</v>
      </c>
      <c r="G336" s="13">
        <v>3.5142000000000002</v>
      </c>
      <c r="H336" s="13">
        <v>3.6875</v>
      </c>
      <c r="I336" s="13" t="s">
        <v>119</v>
      </c>
      <c r="J336" s="13" t="s">
        <v>119</v>
      </c>
      <c r="K336" s="13" t="s">
        <v>119</v>
      </c>
      <c r="L336" s="13" t="s">
        <v>119</v>
      </c>
      <c r="M336" s="13">
        <v>3.8125</v>
      </c>
    </row>
    <row r="337" spans="1:13" ht="13.8" thickBot="1">
      <c r="A337" s="12">
        <v>32051</v>
      </c>
      <c r="B337" s="13">
        <v>3.3725000000000001</v>
      </c>
      <c r="C337" s="13" t="s">
        <v>119</v>
      </c>
      <c r="D337" s="13" t="s">
        <v>119</v>
      </c>
      <c r="E337" s="13" t="s">
        <v>119</v>
      </c>
      <c r="F337" s="13" t="s">
        <v>119</v>
      </c>
      <c r="G337" s="13">
        <v>3.5</v>
      </c>
      <c r="H337" s="13">
        <v>3.4375</v>
      </c>
      <c r="I337" s="13" t="s">
        <v>119</v>
      </c>
      <c r="J337" s="13" t="s">
        <v>119</v>
      </c>
      <c r="K337" s="13" t="s">
        <v>119</v>
      </c>
      <c r="L337" s="13" t="s">
        <v>119</v>
      </c>
      <c r="M337" s="13">
        <v>3.625</v>
      </c>
    </row>
    <row r="338" spans="1:13" ht="13.8" thickBot="1">
      <c r="A338" s="12">
        <v>32082</v>
      </c>
      <c r="B338" s="13">
        <v>3.3898999999999999</v>
      </c>
      <c r="C338" s="13" t="s">
        <v>119</v>
      </c>
      <c r="D338" s="13" t="s">
        <v>119</v>
      </c>
      <c r="E338" s="13" t="s">
        <v>119</v>
      </c>
      <c r="F338" s="13" t="s">
        <v>119</v>
      </c>
      <c r="G338" s="13">
        <v>3.5268000000000002</v>
      </c>
      <c r="H338" s="13">
        <v>3.5625</v>
      </c>
      <c r="I338" s="13" t="s">
        <v>119</v>
      </c>
      <c r="J338" s="13" t="s">
        <v>119</v>
      </c>
      <c r="K338" s="13" t="s">
        <v>119</v>
      </c>
      <c r="L338" s="13" t="s">
        <v>119</v>
      </c>
      <c r="M338" s="13">
        <v>3.75</v>
      </c>
    </row>
    <row r="339" spans="1:13" ht="13.8" thickBot="1">
      <c r="A339" s="12">
        <v>32112</v>
      </c>
      <c r="B339" s="13">
        <v>3.8125</v>
      </c>
      <c r="C339" s="13" t="s">
        <v>119</v>
      </c>
      <c r="D339" s="13" t="s">
        <v>119</v>
      </c>
      <c r="E339" s="13" t="s">
        <v>119</v>
      </c>
      <c r="F339" s="13" t="s">
        <v>119</v>
      </c>
      <c r="G339" s="13">
        <v>3.9575</v>
      </c>
      <c r="H339" s="13">
        <v>4</v>
      </c>
      <c r="I339" s="13" t="s">
        <v>119</v>
      </c>
      <c r="J339" s="13" t="s">
        <v>119</v>
      </c>
      <c r="K339" s="13" t="s">
        <v>119</v>
      </c>
      <c r="L339" s="13" t="s">
        <v>119</v>
      </c>
      <c r="M339" s="13">
        <v>4.125</v>
      </c>
    </row>
    <row r="340" spans="1:13" ht="13.8" thickBot="1">
      <c r="A340" s="12">
        <v>32143</v>
      </c>
      <c r="B340" s="13">
        <v>3.5446</v>
      </c>
      <c r="C340" s="13" t="s">
        <v>119</v>
      </c>
      <c r="D340" s="13" t="s">
        <v>119</v>
      </c>
      <c r="E340" s="13" t="s">
        <v>119</v>
      </c>
      <c r="F340" s="13" t="s">
        <v>119</v>
      </c>
      <c r="G340" s="13">
        <v>3.6993999999999998</v>
      </c>
      <c r="H340" s="13">
        <v>3.5625</v>
      </c>
      <c r="I340" s="13" t="s">
        <v>119</v>
      </c>
      <c r="J340" s="13" t="s">
        <v>119</v>
      </c>
      <c r="K340" s="13" t="s">
        <v>119</v>
      </c>
      <c r="L340" s="13" t="s">
        <v>119</v>
      </c>
      <c r="M340" s="13">
        <v>4</v>
      </c>
    </row>
    <row r="341" spans="1:13" ht="13.8" thickBot="1">
      <c r="A341" s="12">
        <v>32174</v>
      </c>
      <c r="B341" s="13">
        <v>3.3976999999999999</v>
      </c>
      <c r="C341" s="13" t="s">
        <v>119</v>
      </c>
      <c r="D341" s="13" t="s">
        <v>119</v>
      </c>
      <c r="E341" s="13" t="s">
        <v>119</v>
      </c>
      <c r="F341" s="13" t="s">
        <v>119</v>
      </c>
      <c r="G341" s="13">
        <v>3.5851999999999999</v>
      </c>
      <c r="H341" s="13">
        <v>3.5</v>
      </c>
      <c r="I341" s="13" t="s">
        <v>119</v>
      </c>
      <c r="J341" s="13" t="s">
        <v>119</v>
      </c>
      <c r="K341" s="13" t="s">
        <v>119</v>
      </c>
      <c r="L341" s="13" t="s">
        <v>119</v>
      </c>
      <c r="M341" s="13">
        <v>4.0625</v>
      </c>
    </row>
    <row r="342" spans="1:13" ht="13.8" thickBot="1">
      <c r="A342" s="12">
        <v>32203</v>
      </c>
      <c r="B342" s="13">
        <v>3.5234000000000001</v>
      </c>
      <c r="C342" s="13" t="s">
        <v>119</v>
      </c>
      <c r="D342" s="13" t="s">
        <v>119</v>
      </c>
      <c r="E342" s="13" t="s">
        <v>119</v>
      </c>
      <c r="F342" s="13" t="s">
        <v>119</v>
      </c>
      <c r="G342" s="13">
        <v>3.7734000000000001</v>
      </c>
      <c r="H342" s="13">
        <v>3.5</v>
      </c>
      <c r="I342" s="13" t="s">
        <v>119</v>
      </c>
      <c r="J342" s="13" t="s">
        <v>119</v>
      </c>
      <c r="K342" s="13" t="s">
        <v>119</v>
      </c>
      <c r="L342" s="13" t="s">
        <v>119</v>
      </c>
      <c r="M342" s="13">
        <v>5</v>
      </c>
    </row>
    <row r="343" spans="1:13" ht="13.8" thickBot="1">
      <c r="A343" s="12">
        <v>32234</v>
      </c>
      <c r="B343" s="13">
        <v>3.3397000000000001</v>
      </c>
      <c r="C343" s="13" t="s">
        <v>119</v>
      </c>
      <c r="D343" s="13" t="s">
        <v>119</v>
      </c>
      <c r="E343" s="13" t="s">
        <v>119</v>
      </c>
      <c r="F343" s="13" t="s">
        <v>119</v>
      </c>
      <c r="G343" s="13">
        <v>3.4946000000000002</v>
      </c>
      <c r="H343" s="13">
        <v>3.4375</v>
      </c>
      <c r="I343" s="13" t="s">
        <v>119</v>
      </c>
      <c r="J343" s="13" t="s">
        <v>119</v>
      </c>
      <c r="K343" s="13" t="s">
        <v>119</v>
      </c>
      <c r="L343" s="13" t="s">
        <v>119</v>
      </c>
      <c r="M343" s="13">
        <v>3.5625</v>
      </c>
    </row>
    <row r="344" spans="1:13" ht="13.8" thickBot="1">
      <c r="A344" s="12">
        <v>32264</v>
      </c>
      <c r="B344" s="13">
        <v>3.2381000000000002</v>
      </c>
      <c r="C344" s="13" t="s">
        <v>119</v>
      </c>
      <c r="D344" s="13" t="s">
        <v>119</v>
      </c>
      <c r="E344" s="13" t="s">
        <v>119</v>
      </c>
      <c r="F344" s="13" t="s">
        <v>119</v>
      </c>
      <c r="G344" s="13">
        <v>3.4643000000000002</v>
      </c>
      <c r="H344" s="13">
        <v>3.25</v>
      </c>
      <c r="I344" s="13" t="s">
        <v>119</v>
      </c>
      <c r="J344" s="13" t="s">
        <v>119</v>
      </c>
      <c r="K344" s="13" t="s">
        <v>119</v>
      </c>
      <c r="L344" s="13" t="s">
        <v>119</v>
      </c>
      <c r="M344" s="13">
        <v>3.5</v>
      </c>
    </row>
    <row r="345" spans="1:13" ht="13.8" thickBot="1">
      <c r="A345" s="12">
        <v>32295</v>
      </c>
      <c r="B345" s="13">
        <v>3.4192999999999998</v>
      </c>
      <c r="C345" s="13" t="s">
        <v>119</v>
      </c>
      <c r="D345" s="13" t="s">
        <v>119</v>
      </c>
      <c r="E345" s="13" t="s">
        <v>119</v>
      </c>
      <c r="F345" s="13" t="s">
        <v>119</v>
      </c>
      <c r="G345" s="13">
        <v>3.5937999999999999</v>
      </c>
      <c r="H345" s="13">
        <v>3.6875</v>
      </c>
      <c r="I345" s="13" t="s">
        <v>119</v>
      </c>
      <c r="J345" s="13" t="s">
        <v>119</v>
      </c>
      <c r="K345" s="13" t="s">
        <v>119</v>
      </c>
      <c r="L345" s="13" t="s">
        <v>119</v>
      </c>
      <c r="M345" s="13">
        <v>3.8125</v>
      </c>
    </row>
    <row r="346" spans="1:13" ht="13.8" thickBot="1">
      <c r="A346" s="12">
        <v>32325</v>
      </c>
      <c r="B346" s="13">
        <v>3.6640999999999999</v>
      </c>
      <c r="C346" s="13" t="s">
        <v>119</v>
      </c>
      <c r="D346" s="13" t="s">
        <v>119</v>
      </c>
      <c r="E346" s="13" t="s">
        <v>119</v>
      </c>
      <c r="F346" s="13" t="s">
        <v>119</v>
      </c>
      <c r="G346" s="13">
        <v>3.8645999999999998</v>
      </c>
      <c r="H346" s="13">
        <v>3.8125</v>
      </c>
      <c r="I346" s="13" t="s">
        <v>119</v>
      </c>
      <c r="J346" s="13" t="s">
        <v>119</v>
      </c>
      <c r="K346" s="13" t="s">
        <v>119</v>
      </c>
      <c r="L346" s="13" t="s">
        <v>119</v>
      </c>
      <c r="M346" s="13">
        <v>3.9375</v>
      </c>
    </row>
    <row r="347" spans="1:13" ht="13.8" thickBot="1">
      <c r="A347" s="12">
        <v>32356</v>
      </c>
      <c r="B347" s="13">
        <v>3.7925</v>
      </c>
      <c r="C347" s="13" t="s">
        <v>119</v>
      </c>
      <c r="D347" s="13" t="s">
        <v>119</v>
      </c>
      <c r="E347" s="13" t="s">
        <v>119</v>
      </c>
      <c r="F347" s="13" t="s">
        <v>119</v>
      </c>
      <c r="G347" s="13">
        <v>3.98</v>
      </c>
      <c r="H347" s="13">
        <v>3.875</v>
      </c>
      <c r="I347" s="13" t="s">
        <v>119</v>
      </c>
      <c r="J347" s="13" t="s">
        <v>119</v>
      </c>
      <c r="K347" s="13" t="s">
        <v>119</v>
      </c>
      <c r="L347" s="13" t="s">
        <v>119</v>
      </c>
      <c r="M347" s="13">
        <v>4.1875</v>
      </c>
    </row>
    <row r="348" spans="1:13" ht="13.8" thickBot="1">
      <c r="A348" s="12">
        <v>32387</v>
      </c>
      <c r="B348" s="13">
        <v>3.8778000000000001</v>
      </c>
      <c r="C348" s="13" t="s">
        <v>119</v>
      </c>
      <c r="D348" s="13" t="s">
        <v>119</v>
      </c>
      <c r="E348" s="13" t="s">
        <v>119</v>
      </c>
      <c r="F348" s="13" t="s">
        <v>119</v>
      </c>
      <c r="G348" s="13">
        <v>4.0852000000000004</v>
      </c>
      <c r="H348" s="13">
        <v>4.25</v>
      </c>
      <c r="I348" s="13" t="s">
        <v>119</v>
      </c>
      <c r="J348" s="13" t="s">
        <v>119</v>
      </c>
      <c r="K348" s="13" t="s">
        <v>119</v>
      </c>
      <c r="L348" s="13" t="s">
        <v>119</v>
      </c>
      <c r="M348" s="13">
        <v>5</v>
      </c>
    </row>
    <row r="349" spans="1:13" ht="13.8" thickBot="1">
      <c r="A349" s="12">
        <v>32417</v>
      </c>
      <c r="B349" s="13">
        <v>3.9211999999999998</v>
      </c>
      <c r="C349" s="13" t="s">
        <v>119</v>
      </c>
      <c r="D349" s="13" t="s">
        <v>119</v>
      </c>
      <c r="E349" s="13" t="s">
        <v>119</v>
      </c>
      <c r="F349" s="13" t="s">
        <v>119</v>
      </c>
      <c r="G349" s="13">
        <v>4.1711999999999998</v>
      </c>
      <c r="H349" s="13">
        <v>3.9375</v>
      </c>
      <c r="I349" s="13" t="s">
        <v>119</v>
      </c>
      <c r="J349" s="13" t="s">
        <v>119</v>
      </c>
      <c r="K349" s="13" t="s">
        <v>119</v>
      </c>
      <c r="L349" s="13" t="s">
        <v>119</v>
      </c>
      <c r="M349" s="13">
        <v>4.5625</v>
      </c>
    </row>
    <row r="350" spans="1:13" ht="13.8" thickBot="1">
      <c r="A350" s="12">
        <v>32448</v>
      </c>
      <c r="B350" s="13">
        <v>3.7044999999999999</v>
      </c>
      <c r="C350" s="13" t="s">
        <v>119</v>
      </c>
      <c r="D350" s="13" t="s">
        <v>119</v>
      </c>
      <c r="E350" s="13" t="s">
        <v>119</v>
      </c>
      <c r="F350" s="13" t="s">
        <v>119</v>
      </c>
      <c r="G350" s="13">
        <v>3.9432</v>
      </c>
      <c r="H350" s="13">
        <v>3.75</v>
      </c>
      <c r="I350" s="13" t="s">
        <v>119</v>
      </c>
      <c r="J350" s="13" t="s">
        <v>119</v>
      </c>
      <c r="K350" s="13" t="s">
        <v>119</v>
      </c>
      <c r="L350" s="13" t="s">
        <v>119</v>
      </c>
      <c r="M350" s="13">
        <v>3.875</v>
      </c>
    </row>
    <row r="351" spans="1:13" ht="13.8" thickBot="1">
      <c r="A351" s="12">
        <v>32478</v>
      </c>
      <c r="B351" s="13">
        <v>4.04</v>
      </c>
      <c r="C351" s="13" t="s">
        <v>119</v>
      </c>
      <c r="D351" s="13" t="s">
        <v>119</v>
      </c>
      <c r="E351" s="13" t="s">
        <v>119</v>
      </c>
      <c r="F351" s="13" t="s">
        <v>119</v>
      </c>
      <c r="G351" s="13">
        <v>4.3624999999999998</v>
      </c>
      <c r="H351" s="13">
        <v>4.125</v>
      </c>
      <c r="I351" s="13" t="s">
        <v>119</v>
      </c>
      <c r="J351" s="13" t="s">
        <v>119</v>
      </c>
      <c r="K351" s="13" t="s">
        <v>119</v>
      </c>
      <c r="L351" s="13" t="s">
        <v>119</v>
      </c>
      <c r="M351" s="13">
        <v>4.375</v>
      </c>
    </row>
    <row r="352" spans="1:13" ht="13.8" thickBot="1">
      <c r="A352" s="12">
        <v>32509</v>
      </c>
      <c r="B352" s="13">
        <v>3.8303600000000002</v>
      </c>
      <c r="C352" s="13">
        <v>4.3680599999999998</v>
      </c>
      <c r="D352" s="13">
        <v>4.2857099999999999</v>
      </c>
      <c r="E352" s="13">
        <v>4.4218799999999998</v>
      </c>
      <c r="F352" s="13">
        <v>4.5781299999999998</v>
      </c>
      <c r="G352" s="13">
        <v>4.09375</v>
      </c>
      <c r="H352" s="13">
        <v>3.96875</v>
      </c>
      <c r="I352" s="13">
        <v>4.375</v>
      </c>
      <c r="J352" s="13">
        <v>4.4375</v>
      </c>
      <c r="K352" s="13">
        <v>4.375</v>
      </c>
      <c r="L352" s="13">
        <v>4.59375</v>
      </c>
      <c r="M352" s="13">
        <v>4.4375</v>
      </c>
    </row>
    <row r="353" spans="1:13" ht="13.8" thickBot="1">
      <c r="A353" s="12">
        <v>32540</v>
      </c>
      <c r="B353" s="13">
        <v>3.8914499999999999</v>
      </c>
      <c r="C353" s="13">
        <v>4.3562500000000002</v>
      </c>
      <c r="D353" s="13">
        <v>4.2286200000000003</v>
      </c>
      <c r="E353" s="13">
        <v>4.625</v>
      </c>
      <c r="F353" s="13">
        <v>4.62216</v>
      </c>
      <c r="G353" s="13">
        <v>4.1792800000000003</v>
      </c>
      <c r="H353" s="13">
        <v>4.0625</v>
      </c>
      <c r="I353" s="13">
        <v>4.5</v>
      </c>
      <c r="J353" s="13">
        <v>4.5</v>
      </c>
      <c r="K353" s="13">
        <v>4.625</v>
      </c>
      <c r="L353" s="13">
        <v>4.625</v>
      </c>
      <c r="M353" s="13">
        <v>4.5625</v>
      </c>
    </row>
    <row r="354" spans="1:13" ht="13.8" thickBot="1">
      <c r="A354" s="12">
        <v>32568</v>
      </c>
      <c r="B354" s="13">
        <v>4.0056799999999999</v>
      </c>
      <c r="C354" s="13">
        <v>4.8125</v>
      </c>
      <c r="D354" s="13">
        <v>4.6164800000000001</v>
      </c>
      <c r="E354" s="13">
        <v>4.6953100000000001</v>
      </c>
      <c r="F354" s="13">
        <v>4.75</v>
      </c>
      <c r="G354" s="13">
        <v>4.2542600000000004</v>
      </c>
      <c r="H354" s="13">
        <v>4.15625</v>
      </c>
      <c r="I354" s="13">
        <v>4.46875</v>
      </c>
      <c r="J354" s="13">
        <v>4.5</v>
      </c>
      <c r="K354" s="13">
        <v>4.59375</v>
      </c>
      <c r="L354" s="13">
        <v>4.6875</v>
      </c>
      <c r="M354" s="13">
        <v>4.5</v>
      </c>
    </row>
    <row r="355" spans="1:13" ht="13.8" thickBot="1">
      <c r="A355" s="12">
        <v>32599</v>
      </c>
      <c r="B355" s="13">
        <v>4.05</v>
      </c>
      <c r="C355" s="13">
        <v>4.55382</v>
      </c>
      <c r="D355" s="13">
        <v>4.4640599999999999</v>
      </c>
      <c r="E355" s="13">
        <v>4.5694400000000002</v>
      </c>
      <c r="F355" s="13">
        <v>4.7304700000000004</v>
      </c>
      <c r="G355" s="13">
        <v>4.4203099999999997</v>
      </c>
      <c r="H355" s="13">
        <v>4.125</v>
      </c>
      <c r="I355" s="13">
        <v>4.59375</v>
      </c>
      <c r="J355" s="13">
        <v>4.5625</v>
      </c>
      <c r="K355" s="13">
        <v>4.75</v>
      </c>
      <c r="L355" s="13">
        <v>4.875</v>
      </c>
      <c r="M355" s="13">
        <v>4.46875</v>
      </c>
    </row>
    <row r="356" spans="1:13" ht="13.8" thickBot="1">
      <c r="A356" s="12">
        <v>32629</v>
      </c>
      <c r="B356" s="13">
        <v>4.1859400000000004</v>
      </c>
      <c r="C356" s="13">
        <v>4.9144699999999997</v>
      </c>
      <c r="D356" s="13">
        <v>4.7953099999999997</v>
      </c>
      <c r="E356" s="13">
        <v>4.9375</v>
      </c>
      <c r="F356" s="13">
        <v>5.0911400000000002</v>
      </c>
      <c r="G356" s="13">
        <v>4.6749999999999998</v>
      </c>
      <c r="H356" s="13">
        <v>4.53125</v>
      </c>
      <c r="I356" s="13">
        <v>5.125</v>
      </c>
      <c r="J356" s="13">
        <v>5.1875</v>
      </c>
      <c r="K356" s="13">
        <v>5.03125</v>
      </c>
      <c r="L356" s="13">
        <v>5.21875</v>
      </c>
      <c r="M356" s="13">
        <v>4.96875</v>
      </c>
    </row>
    <row r="357" spans="1:13" ht="13.8" thickBot="1">
      <c r="A357" s="12">
        <v>32660</v>
      </c>
      <c r="B357" s="13">
        <v>4.84659</v>
      </c>
      <c r="C357" s="13">
        <v>5.2911200000000003</v>
      </c>
      <c r="D357" s="13">
        <v>5.2144899999999996</v>
      </c>
      <c r="E357" s="13">
        <v>5.35</v>
      </c>
      <c r="F357" s="13">
        <v>5.3359399999999999</v>
      </c>
      <c r="G357" s="13">
        <v>5.1377800000000002</v>
      </c>
      <c r="H357" s="13">
        <v>5</v>
      </c>
      <c r="I357" s="13">
        <v>5.3125</v>
      </c>
      <c r="J357" s="13">
        <v>5.34375</v>
      </c>
      <c r="K357" s="13">
        <v>5.375</v>
      </c>
      <c r="L357" s="13">
        <v>5.40625</v>
      </c>
      <c r="M357" s="13">
        <v>5.25</v>
      </c>
    </row>
    <row r="358" spans="1:13" ht="13.8" thickBot="1">
      <c r="A358" s="12">
        <v>32690</v>
      </c>
      <c r="B358" s="13">
        <v>5.0506000000000002</v>
      </c>
      <c r="C358" s="13">
        <v>5.3184500000000003</v>
      </c>
      <c r="D358" s="13">
        <v>5.2589300000000003</v>
      </c>
      <c r="E358" s="13">
        <v>5.3541699999999999</v>
      </c>
      <c r="F358" s="13">
        <v>5.4648399999999997</v>
      </c>
      <c r="G358" s="13">
        <v>5.2247000000000003</v>
      </c>
      <c r="H358" s="13">
        <v>5.1875</v>
      </c>
      <c r="I358" s="13">
        <v>5.3125</v>
      </c>
      <c r="J358" s="13">
        <v>5.34375</v>
      </c>
      <c r="K358" s="13">
        <v>5.34375</v>
      </c>
      <c r="L358" s="13">
        <v>5.4375</v>
      </c>
      <c r="M358" s="13">
        <v>5.34375</v>
      </c>
    </row>
    <row r="359" spans="1:13" ht="13.8" thickBot="1">
      <c r="A359" s="12">
        <v>32721</v>
      </c>
      <c r="B359" s="13">
        <v>5.2241799999999996</v>
      </c>
      <c r="C359" s="13">
        <v>5.4015599999999999</v>
      </c>
      <c r="D359" s="13">
        <v>5.3899499999999998</v>
      </c>
      <c r="E359" s="13">
        <v>5.47159</v>
      </c>
      <c r="F359" s="13">
        <v>5.49688</v>
      </c>
      <c r="G359" s="13">
        <v>5.3804299999999996</v>
      </c>
      <c r="H359" s="13">
        <v>5.375</v>
      </c>
      <c r="I359" s="13">
        <v>5.46875</v>
      </c>
      <c r="J359" s="13">
        <v>5.5</v>
      </c>
      <c r="K359" s="13">
        <v>5.53125</v>
      </c>
      <c r="L359" s="13">
        <v>5.53125</v>
      </c>
      <c r="M359" s="13">
        <v>5.53125</v>
      </c>
    </row>
    <row r="360" spans="1:13" ht="13.8" thickBot="1">
      <c r="A360" s="12">
        <v>32752</v>
      </c>
      <c r="B360" s="13">
        <v>5.2750000000000004</v>
      </c>
      <c r="C360" s="13">
        <v>5.6875</v>
      </c>
      <c r="D360" s="13">
        <v>5.5203100000000003</v>
      </c>
      <c r="E360" s="13">
        <v>5.6979199999999999</v>
      </c>
      <c r="F360" s="13">
        <v>5.6875</v>
      </c>
      <c r="G360" s="13">
        <v>5.4312500000000004</v>
      </c>
      <c r="H360" s="13">
        <v>5.625</v>
      </c>
      <c r="I360" s="13">
        <v>5.6875</v>
      </c>
      <c r="J360" s="13">
        <v>5.75</v>
      </c>
      <c r="K360" s="13">
        <v>5.78125</v>
      </c>
      <c r="L360" s="13">
        <v>5.6875</v>
      </c>
      <c r="M360" s="13">
        <v>5.78125</v>
      </c>
    </row>
    <row r="361" spans="1:13" ht="13.8" thickBot="1">
      <c r="A361" s="12">
        <v>32782</v>
      </c>
      <c r="B361" s="13">
        <v>5.84077</v>
      </c>
      <c r="C361" s="13">
        <v>6.1036200000000003</v>
      </c>
      <c r="D361" s="13">
        <v>6.0372000000000003</v>
      </c>
      <c r="E361" s="13">
        <v>6.3854199999999999</v>
      </c>
      <c r="F361" s="13">
        <v>6.2980799999999997</v>
      </c>
      <c r="G361" s="13">
        <v>6.0089300000000003</v>
      </c>
      <c r="H361" s="13">
        <v>6.125</v>
      </c>
      <c r="I361" s="13">
        <v>6.40625</v>
      </c>
      <c r="J361" s="13">
        <v>6.34375</v>
      </c>
      <c r="K361" s="13">
        <v>6.46875</v>
      </c>
      <c r="L361" s="13">
        <v>6.5625</v>
      </c>
      <c r="M361" s="13">
        <v>6.3125</v>
      </c>
    </row>
    <row r="362" spans="1:13" ht="13.8" thickBot="1">
      <c r="A362" s="12">
        <v>32813</v>
      </c>
      <c r="B362" s="13">
        <v>5.9781300000000002</v>
      </c>
      <c r="C362" s="13">
        <v>6.4218799999999998</v>
      </c>
      <c r="D362" s="13">
        <v>6.2421899999999999</v>
      </c>
      <c r="E362" s="13">
        <v>6.7246100000000002</v>
      </c>
      <c r="F362" s="13">
        <v>6.7874999999999996</v>
      </c>
      <c r="G362" s="13">
        <v>6.1515599999999999</v>
      </c>
      <c r="H362" s="13">
        <v>6.3125</v>
      </c>
      <c r="I362" s="13">
        <v>6.53125</v>
      </c>
      <c r="J362" s="13">
        <v>6.5</v>
      </c>
      <c r="K362" s="13">
        <v>6.75</v>
      </c>
      <c r="L362" s="13">
        <v>6.8125</v>
      </c>
      <c r="M362" s="13">
        <v>6.46875</v>
      </c>
    </row>
    <row r="363" spans="1:13" ht="13.8" thickBot="1">
      <c r="A363" s="12">
        <v>32843</v>
      </c>
      <c r="B363" s="13">
        <v>6.2872000000000003</v>
      </c>
      <c r="C363" s="13">
        <v>6.8020500000000004</v>
      </c>
      <c r="D363" s="13">
        <v>6.5506000000000002</v>
      </c>
      <c r="E363" s="13">
        <v>6.7358000000000002</v>
      </c>
      <c r="F363" s="13">
        <v>6.8541699999999999</v>
      </c>
      <c r="G363" s="13">
        <v>6.4479199999999999</v>
      </c>
      <c r="H363" s="13">
        <v>6.5</v>
      </c>
      <c r="I363" s="13">
        <v>6.625</v>
      </c>
      <c r="J363" s="13">
        <v>6.6875</v>
      </c>
      <c r="K363" s="13">
        <v>6.8125</v>
      </c>
      <c r="L363" s="13">
        <v>6.78125</v>
      </c>
      <c r="M363" s="13">
        <v>6.65625</v>
      </c>
    </row>
    <row r="364" spans="1:13" ht="13.8" thickBot="1">
      <c r="A364" s="12">
        <v>32874</v>
      </c>
      <c r="B364" s="13">
        <v>6.4259899999999996</v>
      </c>
      <c r="C364" s="13">
        <v>6.7154600000000002</v>
      </c>
      <c r="D364" s="13">
        <v>6.6134899999999996</v>
      </c>
      <c r="E364" s="13">
        <v>6.8557699999999997</v>
      </c>
      <c r="F364" s="13">
        <v>7.0507799999999996</v>
      </c>
      <c r="G364" s="13">
        <v>6.5805899999999999</v>
      </c>
      <c r="H364" s="13">
        <v>6.5</v>
      </c>
      <c r="I364" s="13">
        <v>6.71875</v>
      </c>
      <c r="J364" s="13">
        <v>6.6875</v>
      </c>
      <c r="K364" s="13">
        <v>6.90625</v>
      </c>
      <c r="L364" s="13">
        <v>7.125</v>
      </c>
      <c r="M364" s="13">
        <v>6.625</v>
      </c>
    </row>
    <row r="365" spans="1:13" ht="13.8" thickBot="1">
      <c r="A365" s="12">
        <v>32905</v>
      </c>
      <c r="B365" s="13">
        <v>6.4769699999999997</v>
      </c>
      <c r="C365" s="13">
        <v>6.8223700000000003</v>
      </c>
      <c r="D365" s="13">
        <v>6.6891400000000001</v>
      </c>
      <c r="E365" s="13">
        <v>7.1759899999999996</v>
      </c>
      <c r="F365" s="13">
        <v>7.2316200000000004</v>
      </c>
      <c r="G365" s="13">
        <v>6.6430899999999999</v>
      </c>
      <c r="H365" s="13">
        <v>6.59375</v>
      </c>
      <c r="I365" s="13">
        <v>6.96875</v>
      </c>
      <c r="J365" s="13">
        <v>6.78125</v>
      </c>
      <c r="K365" s="13">
        <v>7.375</v>
      </c>
      <c r="L365" s="13">
        <v>7.40625</v>
      </c>
      <c r="M365" s="13">
        <v>6.75</v>
      </c>
    </row>
    <row r="366" spans="1:13" ht="13.8" thickBot="1">
      <c r="A366" s="12">
        <v>32933</v>
      </c>
      <c r="B366" s="13">
        <v>6.6458300000000001</v>
      </c>
      <c r="C366" s="13">
        <v>7.4484399999999997</v>
      </c>
      <c r="D366" s="13">
        <v>7.0133900000000002</v>
      </c>
      <c r="E366" s="13">
        <v>7.5200899999999997</v>
      </c>
      <c r="F366" s="13">
        <v>7.6062500000000002</v>
      </c>
      <c r="G366" s="13">
        <v>6.8169599999999999</v>
      </c>
      <c r="H366" s="13">
        <v>6.8125</v>
      </c>
      <c r="I366" s="13">
        <v>7.21875</v>
      </c>
      <c r="J366" s="13">
        <v>7.125</v>
      </c>
      <c r="K366" s="13">
        <v>7.5</v>
      </c>
      <c r="L366" s="13">
        <v>7.59375</v>
      </c>
      <c r="M366" s="13">
        <v>6.875</v>
      </c>
    </row>
    <row r="367" spans="1:13" ht="13.8" thickBot="1">
      <c r="A367" s="12">
        <v>32964</v>
      </c>
      <c r="B367" s="13">
        <v>6.9984400000000004</v>
      </c>
      <c r="C367" s="13">
        <v>7.3207199999999997</v>
      </c>
      <c r="D367" s="13">
        <v>7.2031299999999998</v>
      </c>
      <c r="E367" s="13">
        <v>7.3958300000000001</v>
      </c>
      <c r="F367" s="13">
        <v>7.4726600000000003</v>
      </c>
      <c r="G367" s="13">
        <v>7.1624999999999996</v>
      </c>
      <c r="H367" s="13">
        <v>7.15625</v>
      </c>
      <c r="I367" s="13">
        <v>7.34375</v>
      </c>
      <c r="J367" s="13">
        <v>7.34375</v>
      </c>
      <c r="K367" s="13">
        <v>7.40625</v>
      </c>
      <c r="L367" s="13">
        <v>7.46875</v>
      </c>
      <c r="M367" s="13">
        <v>7.3125</v>
      </c>
    </row>
    <row r="368" spans="1:13" ht="13.8" thickBot="1">
      <c r="A368" s="12">
        <v>32994</v>
      </c>
      <c r="B368" s="13">
        <v>7.0982099999999999</v>
      </c>
      <c r="C368" s="13">
        <v>7.3452400000000004</v>
      </c>
      <c r="D368" s="13">
        <v>7.3006000000000002</v>
      </c>
      <c r="E368" s="13">
        <v>7.40625</v>
      </c>
      <c r="F368" s="13">
        <v>7.4328099999999999</v>
      </c>
      <c r="G368" s="13">
        <v>7.2589300000000003</v>
      </c>
      <c r="H368" s="13">
        <v>7.28125</v>
      </c>
      <c r="I368" s="13">
        <v>7.375</v>
      </c>
      <c r="J368" s="13">
        <v>7.4375</v>
      </c>
      <c r="K368" s="13">
        <v>7.4375</v>
      </c>
      <c r="L368" s="13">
        <v>7.40625</v>
      </c>
      <c r="M368" s="13">
        <v>7.4375</v>
      </c>
    </row>
    <row r="369" spans="1:13" ht="13.8" thickBot="1">
      <c r="A369" s="12">
        <v>33025</v>
      </c>
      <c r="B369" s="13">
        <v>7.2038700000000002</v>
      </c>
      <c r="C369" s="13">
        <v>7.4166699999999999</v>
      </c>
      <c r="D369" s="13">
        <v>7.3913700000000002</v>
      </c>
      <c r="E369" s="13">
        <v>7.4305599999999998</v>
      </c>
      <c r="F369" s="13">
        <v>7.4490100000000004</v>
      </c>
      <c r="G369" s="13">
        <v>7.3645800000000001</v>
      </c>
      <c r="H369" s="13">
        <v>7.4375</v>
      </c>
      <c r="I369" s="13">
        <v>7.53125</v>
      </c>
      <c r="J369" s="13">
        <v>7.5625</v>
      </c>
      <c r="K369" s="13">
        <v>7.5625</v>
      </c>
      <c r="L369" s="13">
        <v>7.5625</v>
      </c>
      <c r="M369" s="13">
        <v>7.59375</v>
      </c>
    </row>
    <row r="370" spans="1:13" ht="13.8" thickBot="1">
      <c r="A370" s="12">
        <v>33055</v>
      </c>
      <c r="B370" s="13">
        <v>7.3664800000000001</v>
      </c>
      <c r="C370" s="13">
        <v>7.6150599999999997</v>
      </c>
      <c r="D370" s="13">
        <v>7.5625</v>
      </c>
      <c r="E370" s="13">
        <v>7.6581999999999999</v>
      </c>
      <c r="F370" s="13">
        <v>7.74716</v>
      </c>
      <c r="G370" s="13">
        <v>7.5241499999999997</v>
      </c>
      <c r="H370" s="13">
        <v>7.40625</v>
      </c>
      <c r="I370" s="13">
        <v>7.65625</v>
      </c>
      <c r="J370" s="13">
        <v>7.625</v>
      </c>
      <c r="K370" s="13">
        <v>7.75</v>
      </c>
      <c r="L370" s="13">
        <v>7.875</v>
      </c>
      <c r="M370" s="13">
        <v>7.5625</v>
      </c>
    </row>
    <row r="371" spans="1:13" ht="13.8" thickBot="1">
      <c r="A371" s="12">
        <v>33086</v>
      </c>
      <c r="B371" s="13">
        <v>7.3831499999999997</v>
      </c>
      <c r="C371" s="13">
        <v>7.7472799999999999</v>
      </c>
      <c r="D371" s="13">
        <v>7.6059799999999997</v>
      </c>
      <c r="E371" s="13">
        <v>8.0149500000000007</v>
      </c>
      <c r="F371" s="13">
        <v>7.9807699999999997</v>
      </c>
      <c r="G371" s="13">
        <v>7.5434799999999997</v>
      </c>
      <c r="H371" s="13">
        <v>7.625</v>
      </c>
      <c r="I371" s="13">
        <v>7.96875</v>
      </c>
      <c r="J371" s="13">
        <v>7.8125</v>
      </c>
      <c r="K371" s="13">
        <v>8.3125</v>
      </c>
      <c r="L371" s="13">
        <v>8.25</v>
      </c>
      <c r="M371" s="13">
        <v>7.78125</v>
      </c>
    </row>
    <row r="372" spans="1:13" ht="13.8" thickBot="1">
      <c r="A372" s="12">
        <v>33117</v>
      </c>
      <c r="B372" s="13">
        <v>7.5740100000000004</v>
      </c>
      <c r="C372" s="13">
        <v>8.3667800000000003</v>
      </c>
      <c r="D372" s="13">
        <v>8.0032899999999998</v>
      </c>
      <c r="E372" s="13">
        <v>8.4625000000000004</v>
      </c>
      <c r="F372" s="13">
        <v>8.5195299999999996</v>
      </c>
      <c r="G372" s="13">
        <v>7.7631600000000001</v>
      </c>
      <c r="H372" s="13">
        <v>7.6875</v>
      </c>
      <c r="I372" s="13">
        <v>8.21875</v>
      </c>
      <c r="J372" s="13">
        <v>8.5</v>
      </c>
      <c r="K372" s="13">
        <v>8.5625</v>
      </c>
      <c r="L372" s="13">
        <v>8.5625</v>
      </c>
      <c r="M372" s="13">
        <v>8.15625</v>
      </c>
    </row>
    <row r="373" spans="1:13" ht="13.8" thickBot="1">
      <c r="A373" s="12">
        <v>33147</v>
      </c>
      <c r="B373" s="13">
        <v>7.6519899999999996</v>
      </c>
      <c r="C373" s="13">
        <v>7.9538700000000002</v>
      </c>
      <c r="D373" s="13">
        <v>7.8536900000000003</v>
      </c>
      <c r="E373" s="13">
        <v>8.0625</v>
      </c>
      <c r="F373" s="13">
        <v>8.3082399999999996</v>
      </c>
      <c r="G373" s="13">
        <v>7.8110799999999996</v>
      </c>
      <c r="H373" s="13">
        <v>7.84375</v>
      </c>
      <c r="I373" s="13">
        <v>8.03125</v>
      </c>
      <c r="J373" s="13">
        <v>8.03125</v>
      </c>
      <c r="K373" s="13">
        <v>8.125</v>
      </c>
      <c r="L373" s="13">
        <v>8.25</v>
      </c>
      <c r="M373" s="13">
        <v>8</v>
      </c>
    </row>
    <row r="374" spans="1:13" ht="13.8" thickBot="1">
      <c r="A374" s="12">
        <v>33178</v>
      </c>
      <c r="B374" s="13">
        <v>7.9234400000000003</v>
      </c>
      <c r="C374" s="13">
        <v>8.2236799999999999</v>
      </c>
      <c r="D374" s="13">
        <v>8.1312499999999996</v>
      </c>
      <c r="E374" s="13">
        <v>8.3769500000000008</v>
      </c>
      <c r="F374" s="13">
        <v>8.4003899999999998</v>
      </c>
      <c r="G374" s="13">
        <v>8.0765600000000006</v>
      </c>
      <c r="H374" s="13">
        <v>8.1875</v>
      </c>
      <c r="I374" s="13">
        <v>8.34375</v>
      </c>
      <c r="J374" s="13">
        <v>8.3125</v>
      </c>
      <c r="K374" s="13">
        <v>8.4375</v>
      </c>
      <c r="L374" s="13">
        <v>8.46875</v>
      </c>
      <c r="M374" s="13">
        <v>8.28125</v>
      </c>
    </row>
    <row r="375" spans="1:13" ht="13.8" thickBot="1">
      <c r="A375" s="12">
        <v>33208</v>
      </c>
      <c r="B375" s="13">
        <v>8.1531300000000009</v>
      </c>
      <c r="C375" s="13">
        <v>8.4605300000000003</v>
      </c>
      <c r="D375" s="13">
        <v>8.2953100000000006</v>
      </c>
      <c r="E375" s="13">
        <v>8.3520800000000008</v>
      </c>
      <c r="F375" s="13">
        <v>8.3272099999999991</v>
      </c>
      <c r="G375" s="13">
        <v>8.2296899999999997</v>
      </c>
      <c r="H375" s="13">
        <v>8.25</v>
      </c>
      <c r="I375" s="13">
        <v>8.28125</v>
      </c>
      <c r="J375" s="13">
        <v>8.28125</v>
      </c>
      <c r="K375" s="13">
        <v>8.25</v>
      </c>
      <c r="L375" s="13">
        <v>8.25</v>
      </c>
      <c r="M375" s="13">
        <v>8.34375</v>
      </c>
    </row>
    <row r="376" spans="1:13" ht="13.8" thickBot="1">
      <c r="A376" s="12">
        <v>33239</v>
      </c>
      <c r="B376" s="13">
        <v>8.0016400000000001</v>
      </c>
      <c r="C376" s="13">
        <v>8.1546099999999999</v>
      </c>
      <c r="D376" s="13">
        <v>8.0986799999999999</v>
      </c>
      <c r="E376" s="13">
        <v>8.1666699999999999</v>
      </c>
      <c r="F376" s="13">
        <v>8.2434200000000004</v>
      </c>
      <c r="G376" s="13">
        <v>8.0542800000000003</v>
      </c>
      <c r="H376" s="13">
        <v>8.03125</v>
      </c>
      <c r="I376" s="13">
        <v>8.15625</v>
      </c>
      <c r="J376" s="13">
        <v>8.09375</v>
      </c>
      <c r="K376" s="13">
        <v>8.15625</v>
      </c>
      <c r="L376" s="13">
        <v>8.28125</v>
      </c>
      <c r="M376" s="13">
        <v>8.0625</v>
      </c>
    </row>
    <row r="377" spans="1:13" ht="13.8" thickBot="1">
      <c r="A377" s="12">
        <v>33270</v>
      </c>
      <c r="B377" s="13">
        <v>8.0493400000000008</v>
      </c>
      <c r="C377" s="13">
        <v>8.1029400000000003</v>
      </c>
      <c r="D377" s="13">
        <v>8.0789500000000007</v>
      </c>
      <c r="E377" s="13">
        <v>8.2236799999999999</v>
      </c>
      <c r="F377" s="13">
        <v>8.1139700000000001</v>
      </c>
      <c r="G377" s="13">
        <v>8.1200700000000001</v>
      </c>
      <c r="H377" s="13">
        <v>8.21875</v>
      </c>
      <c r="I377" s="13">
        <v>8.25</v>
      </c>
      <c r="J377" s="13">
        <v>8.28125</v>
      </c>
      <c r="K377" s="13">
        <v>8.40625</v>
      </c>
      <c r="L377" s="13">
        <v>8.21875</v>
      </c>
      <c r="M377" s="13">
        <v>8.28125</v>
      </c>
    </row>
    <row r="378" spans="1:13" ht="13.8" thickBot="1">
      <c r="A378" s="12">
        <v>33298</v>
      </c>
      <c r="B378" s="13">
        <v>8.1906300000000005</v>
      </c>
      <c r="C378" s="13">
        <v>8.5265599999999999</v>
      </c>
      <c r="D378" s="13">
        <v>8.4578100000000003</v>
      </c>
      <c r="E378" s="13">
        <v>8.2665400000000009</v>
      </c>
      <c r="F378" s="13">
        <v>8.1640599999999992</v>
      </c>
      <c r="G378" s="13">
        <v>8.2781300000000009</v>
      </c>
      <c r="H378" s="13">
        <v>8.34375</v>
      </c>
      <c r="I378" s="13">
        <v>8.625</v>
      </c>
      <c r="J378" s="13">
        <v>8.375</v>
      </c>
      <c r="K378" s="13">
        <v>8.03125</v>
      </c>
      <c r="L378" s="13">
        <v>8</v>
      </c>
      <c r="M378" s="13">
        <v>8.5625</v>
      </c>
    </row>
    <row r="379" spans="1:13" ht="13.8" thickBot="1">
      <c r="A379" s="12">
        <v>33329</v>
      </c>
      <c r="B379" s="13">
        <v>8.1622000000000003</v>
      </c>
      <c r="C379" s="13">
        <v>8.2306500000000007</v>
      </c>
      <c r="D379" s="13">
        <v>8.2455400000000001</v>
      </c>
      <c r="E379" s="13">
        <v>8.0974299999999992</v>
      </c>
      <c r="F379" s="13">
        <v>8.0328099999999996</v>
      </c>
      <c r="G379" s="13">
        <v>8.2336299999999998</v>
      </c>
      <c r="H379" s="13">
        <v>8.15625</v>
      </c>
      <c r="I379" s="13">
        <v>8.21875</v>
      </c>
      <c r="J379" s="13">
        <v>8.25</v>
      </c>
      <c r="K379" s="13">
        <v>8.125</v>
      </c>
      <c r="L379" s="13">
        <v>8.09375</v>
      </c>
      <c r="M379" s="13">
        <v>8.21875</v>
      </c>
    </row>
    <row r="380" spans="1:13" ht="13.8" thickBot="1">
      <c r="A380" s="12">
        <v>33359</v>
      </c>
      <c r="B380" s="13">
        <v>7.96875</v>
      </c>
      <c r="C380" s="13">
        <v>8.0282699999999991</v>
      </c>
      <c r="D380" s="13">
        <v>8.0610099999999996</v>
      </c>
      <c r="E380" s="13">
        <v>7.9493999999999998</v>
      </c>
      <c r="F380" s="13">
        <v>7.8906299999999998</v>
      </c>
      <c r="G380" s="13">
        <v>8.0327400000000004</v>
      </c>
      <c r="H380" s="13">
        <v>7.96875</v>
      </c>
      <c r="I380" s="13">
        <v>7.9375</v>
      </c>
      <c r="J380" s="13">
        <v>8.03125</v>
      </c>
      <c r="K380" s="13">
        <v>7.84375</v>
      </c>
      <c r="L380" s="13">
        <v>7.75</v>
      </c>
      <c r="M380" s="13">
        <v>8.03125</v>
      </c>
    </row>
    <row r="381" spans="1:13" ht="13.8" thickBot="1">
      <c r="A381" s="12">
        <v>33390</v>
      </c>
      <c r="B381" s="13">
        <v>7.9640599999999999</v>
      </c>
      <c r="C381" s="13">
        <v>7.9921899999999999</v>
      </c>
      <c r="D381" s="13">
        <v>8.0234400000000008</v>
      </c>
      <c r="E381" s="13">
        <v>7.9325700000000001</v>
      </c>
      <c r="F381" s="13">
        <v>7.8609400000000003</v>
      </c>
      <c r="G381" s="13">
        <v>8.0406300000000002</v>
      </c>
      <c r="H381" s="13">
        <v>7.96875</v>
      </c>
      <c r="I381" s="13">
        <v>8.03125</v>
      </c>
      <c r="J381" s="13">
        <v>8.0625</v>
      </c>
      <c r="K381" s="13">
        <v>8</v>
      </c>
      <c r="L381" s="13">
        <v>7.96875</v>
      </c>
      <c r="M381" s="13">
        <v>8.09375</v>
      </c>
    </row>
    <row r="382" spans="1:13" ht="13.8" thickBot="1">
      <c r="A382" s="12">
        <v>33420</v>
      </c>
      <c r="B382" s="13">
        <v>7.3899499999999998</v>
      </c>
      <c r="C382" s="13">
        <v>7.5</v>
      </c>
      <c r="D382" s="13">
        <v>7.4796199999999997</v>
      </c>
      <c r="E382" s="13">
        <v>7.5125000000000002</v>
      </c>
      <c r="F382" s="13">
        <v>7.59239</v>
      </c>
      <c r="G382" s="13">
        <v>7.4606000000000003</v>
      </c>
      <c r="H382" s="13">
        <v>7.4375</v>
      </c>
      <c r="I382" s="13">
        <v>7.4375</v>
      </c>
      <c r="J382" s="13">
        <v>7.46875</v>
      </c>
      <c r="K382" s="13">
        <v>7.4375</v>
      </c>
      <c r="L382" s="13">
        <v>7.4375</v>
      </c>
      <c r="M382" s="13">
        <v>7.5</v>
      </c>
    </row>
    <row r="383" spans="1:13" ht="13.8" thickBot="1">
      <c r="A383" s="12">
        <v>33451</v>
      </c>
      <c r="B383" s="13">
        <v>7.4218799999999998</v>
      </c>
      <c r="C383" s="13">
        <v>7.4616499999999997</v>
      </c>
      <c r="D383" s="13">
        <v>7.4843799999999998</v>
      </c>
      <c r="E383" s="13">
        <v>7.49716</v>
      </c>
      <c r="F383" s="13">
        <v>7.3868999999999998</v>
      </c>
      <c r="G383" s="13">
        <v>7.4843799999999998</v>
      </c>
      <c r="H383" s="13">
        <v>7.46875</v>
      </c>
      <c r="I383" s="13">
        <v>7.46875</v>
      </c>
      <c r="J383" s="13">
        <v>7.53125</v>
      </c>
      <c r="K383" s="13">
        <v>7.4375</v>
      </c>
      <c r="L383" s="13">
        <v>7.28125</v>
      </c>
      <c r="M383" s="13">
        <v>7.53125</v>
      </c>
    </row>
    <row r="384" spans="1:13" ht="13.8" thickBot="1">
      <c r="A384" s="12">
        <v>33482</v>
      </c>
      <c r="B384" s="13">
        <v>6.9703900000000001</v>
      </c>
      <c r="C384" s="13">
        <v>7.13889</v>
      </c>
      <c r="D384" s="13">
        <v>7.1414499999999999</v>
      </c>
      <c r="E384" s="13">
        <v>6.89154</v>
      </c>
      <c r="F384" s="13">
        <v>6.7934000000000001</v>
      </c>
      <c r="G384" s="13">
        <v>7.0493399999999999</v>
      </c>
      <c r="H384" s="13">
        <v>6.75</v>
      </c>
      <c r="I384" s="13">
        <v>6.78125</v>
      </c>
      <c r="J384" s="13">
        <v>6.96875</v>
      </c>
      <c r="K384" s="13">
        <v>6.625</v>
      </c>
      <c r="L384" s="13">
        <v>6.53125</v>
      </c>
      <c r="M384" s="13">
        <v>7.09375</v>
      </c>
    </row>
    <row r="385" spans="1:13" ht="13.8" thickBot="1">
      <c r="A385" s="12">
        <v>33512</v>
      </c>
      <c r="B385" s="13">
        <v>6.7926099999999998</v>
      </c>
      <c r="C385" s="13">
        <v>6.7258500000000003</v>
      </c>
      <c r="D385" s="13">
        <v>6.8579499999999998</v>
      </c>
      <c r="E385" s="13">
        <v>6.5714300000000003</v>
      </c>
      <c r="F385" s="13">
        <v>6.4851200000000002</v>
      </c>
      <c r="G385" s="13">
        <v>6.8579499999999998</v>
      </c>
      <c r="H385" s="13">
        <v>6.5625</v>
      </c>
      <c r="I385" s="13">
        <v>6.375</v>
      </c>
      <c r="J385" s="13">
        <v>6.65625</v>
      </c>
      <c r="K385" s="13">
        <v>6.3125</v>
      </c>
      <c r="L385" s="13">
        <v>6.28125</v>
      </c>
      <c r="M385" s="13">
        <v>6.625</v>
      </c>
    </row>
    <row r="386" spans="1:13" ht="13.8" thickBot="1">
      <c r="A386" s="12">
        <v>33543</v>
      </c>
      <c r="B386" s="13">
        <v>6.3250000000000002</v>
      </c>
      <c r="C386" s="13">
        <v>6.3609400000000003</v>
      </c>
      <c r="D386" s="13">
        <v>6.4093799999999996</v>
      </c>
      <c r="E386" s="13">
        <v>6.34063</v>
      </c>
      <c r="F386" s="13">
        <v>6.2703100000000003</v>
      </c>
      <c r="G386" s="13">
        <v>6.3828100000000001</v>
      </c>
      <c r="H386" s="13">
        <v>6.1875</v>
      </c>
      <c r="I386" s="13">
        <v>6.375</v>
      </c>
      <c r="J386" s="13">
        <v>6.3125</v>
      </c>
      <c r="K386" s="13">
        <v>6.28125</v>
      </c>
      <c r="L386" s="13">
        <v>6.21875</v>
      </c>
      <c r="M386" s="13">
        <v>6.25</v>
      </c>
    </row>
    <row r="387" spans="1:13" ht="13.8" thickBot="1">
      <c r="A387" s="12">
        <v>33573</v>
      </c>
      <c r="B387" s="13">
        <v>6.24702</v>
      </c>
      <c r="C387" s="13">
        <v>6.3065499999999997</v>
      </c>
      <c r="D387" s="13">
        <v>6.3273799999999998</v>
      </c>
      <c r="E387" s="13">
        <v>6.18452</v>
      </c>
      <c r="F387" s="13">
        <v>6.0833300000000001</v>
      </c>
      <c r="G387" s="13">
        <v>6.30952</v>
      </c>
      <c r="H387" s="13">
        <v>5.5</v>
      </c>
      <c r="I387" s="13">
        <v>5.625</v>
      </c>
      <c r="J387" s="13">
        <v>5.59375</v>
      </c>
      <c r="K387" s="13">
        <v>5.6875</v>
      </c>
      <c r="L387" s="13">
        <v>5.65625</v>
      </c>
      <c r="M387" s="13">
        <v>5.5625</v>
      </c>
    </row>
    <row r="388" spans="1:13" ht="13.8" thickBot="1">
      <c r="A388" s="12">
        <v>33604</v>
      </c>
      <c r="B388" s="13">
        <v>5.4654600000000002</v>
      </c>
      <c r="C388" s="13">
        <v>5.4342100000000002</v>
      </c>
      <c r="D388" s="13">
        <v>5.5115100000000004</v>
      </c>
      <c r="E388" s="13">
        <v>5.33507</v>
      </c>
      <c r="F388" s="13">
        <v>5.2343799999999998</v>
      </c>
      <c r="G388" s="13">
        <v>5.5263200000000001</v>
      </c>
      <c r="H388" s="13">
        <v>5.5625</v>
      </c>
      <c r="I388" s="13">
        <v>5.5</v>
      </c>
      <c r="J388" s="13">
        <v>5.625</v>
      </c>
      <c r="K388" s="13">
        <v>5.34375</v>
      </c>
      <c r="L388" s="13">
        <v>5.21875</v>
      </c>
      <c r="M388" s="13">
        <v>5.625</v>
      </c>
    </row>
    <row r="389" spans="1:13" ht="13.8" thickBot="1">
      <c r="A389" s="12">
        <v>33635</v>
      </c>
      <c r="B389" s="13">
        <v>5.6184200000000004</v>
      </c>
      <c r="C389" s="13">
        <v>5.5740100000000004</v>
      </c>
      <c r="D389" s="13">
        <v>5.6907899999999998</v>
      </c>
      <c r="E389" s="13">
        <v>5.4392399999999999</v>
      </c>
      <c r="F389" s="13">
        <v>5.25</v>
      </c>
      <c r="G389" s="13">
        <v>5.6825700000000001</v>
      </c>
      <c r="H389" s="13">
        <v>5.65625</v>
      </c>
      <c r="I389" s="13">
        <v>5.625</v>
      </c>
      <c r="J389" s="13">
        <v>5.78125</v>
      </c>
      <c r="K389" s="13">
        <v>5.40625</v>
      </c>
      <c r="L389" s="13">
        <v>5.28125</v>
      </c>
      <c r="M389" s="13">
        <v>5.71875</v>
      </c>
    </row>
    <row r="390" spans="1:13" ht="13.8" thickBot="1">
      <c r="A390" s="12">
        <v>33664</v>
      </c>
      <c r="B390" s="13">
        <v>5.5461299999999998</v>
      </c>
      <c r="C390" s="13">
        <v>5.3794599999999999</v>
      </c>
      <c r="D390" s="13">
        <v>5.7351200000000002</v>
      </c>
      <c r="E390" s="13">
        <v>5.1679700000000004</v>
      </c>
      <c r="F390" s="13">
        <v>5.0572900000000001</v>
      </c>
      <c r="G390" s="13">
        <v>5.65327</v>
      </c>
      <c r="H390" s="13">
        <v>5.5625</v>
      </c>
      <c r="I390" s="13">
        <v>4.9375</v>
      </c>
      <c r="J390" s="13">
        <v>5.15625</v>
      </c>
      <c r="K390" s="13">
        <v>5.03125</v>
      </c>
      <c r="L390" s="13">
        <v>4.875</v>
      </c>
      <c r="M390" s="13">
        <v>6.5</v>
      </c>
    </row>
    <row r="391" spans="1:13" ht="13.8" thickBot="1">
      <c r="A391" s="12">
        <v>33695</v>
      </c>
      <c r="B391" s="13">
        <v>4.6875</v>
      </c>
      <c r="C391" s="13">
        <v>4.7901800000000003</v>
      </c>
      <c r="D391" s="13">
        <v>4.7901800000000003</v>
      </c>
      <c r="E391" s="13">
        <v>4.7713799999999997</v>
      </c>
      <c r="F391" s="13">
        <v>4.7678599999999998</v>
      </c>
      <c r="G391" s="13">
        <v>4.7663700000000002</v>
      </c>
      <c r="H391" s="13">
        <v>4.71875</v>
      </c>
      <c r="I391" s="13">
        <v>4.78125</v>
      </c>
      <c r="J391" s="13">
        <v>4.84375</v>
      </c>
      <c r="K391" s="13">
        <v>4.75</v>
      </c>
      <c r="L391" s="13">
        <v>4.75</v>
      </c>
      <c r="M391" s="13">
        <v>4.8125</v>
      </c>
    </row>
    <row r="392" spans="1:13" ht="13.8" thickBot="1">
      <c r="A392" s="12">
        <v>33725</v>
      </c>
      <c r="B392" s="13">
        <v>4.6644699999999997</v>
      </c>
      <c r="C392" s="13">
        <v>4.7796099999999999</v>
      </c>
      <c r="D392" s="13">
        <v>4.7779600000000002</v>
      </c>
      <c r="E392" s="13">
        <v>4.7697399999999996</v>
      </c>
      <c r="F392" s="13">
        <v>4.7569400000000002</v>
      </c>
      <c r="G392" s="13">
        <v>4.7450700000000001</v>
      </c>
      <c r="H392" s="13">
        <v>4.71875</v>
      </c>
      <c r="I392" s="13">
        <v>4.78125</v>
      </c>
      <c r="J392" s="13">
        <v>4.8125</v>
      </c>
      <c r="K392" s="13">
        <v>4.78125</v>
      </c>
      <c r="L392" s="13">
        <v>4.8125</v>
      </c>
      <c r="M392" s="13">
        <v>4.78125</v>
      </c>
    </row>
    <row r="393" spans="1:13" ht="13.8" thickBot="1">
      <c r="A393" s="12">
        <v>33756</v>
      </c>
      <c r="B393" s="13">
        <v>4.6889200000000004</v>
      </c>
      <c r="C393" s="13">
        <v>4.7400599999999997</v>
      </c>
      <c r="D393" s="13">
        <v>4.7713099999999997</v>
      </c>
      <c r="E393" s="13">
        <v>4.69034</v>
      </c>
      <c r="F393" s="13">
        <v>4.6447399999999996</v>
      </c>
      <c r="G393" s="13">
        <v>4.75284</v>
      </c>
      <c r="H393" s="13">
        <v>4.6875</v>
      </c>
      <c r="I393" s="13">
        <v>4.71875</v>
      </c>
      <c r="J393" s="13">
        <v>4.75</v>
      </c>
      <c r="K393" s="13">
        <v>4.59375</v>
      </c>
      <c r="L393" s="13">
        <v>4.5625</v>
      </c>
      <c r="M393" s="13">
        <v>4.75</v>
      </c>
    </row>
    <row r="394" spans="1:13" ht="13.8" thickBot="1">
      <c r="A394" s="12">
        <v>33786</v>
      </c>
      <c r="B394" s="13">
        <v>4.4510899999999998</v>
      </c>
      <c r="C394" s="13">
        <v>4.5</v>
      </c>
      <c r="D394" s="13">
        <v>4.5434799999999997</v>
      </c>
      <c r="E394" s="13">
        <v>4.4332399999999996</v>
      </c>
      <c r="F394" s="13">
        <v>4.3693200000000001</v>
      </c>
      <c r="G394" s="13">
        <v>4.53125</v>
      </c>
      <c r="H394" s="13">
        <v>4.03125</v>
      </c>
      <c r="I394" s="13">
        <v>4.09375</v>
      </c>
      <c r="J394" s="13">
        <v>4.125</v>
      </c>
      <c r="K394" s="13">
        <v>4.125</v>
      </c>
      <c r="L394" s="13">
        <v>4.0625</v>
      </c>
      <c r="M394" s="13">
        <v>4.09375</v>
      </c>
    </row>
    <row r="395" spans="1:13" ht="13.8" thickBot="1">
      <c r="A395" s="12">
        <v>33817</v>
      </c>
      <c r="B395" s="13">
        <v>4.0550600000000001</v>
      </c>
      <c r="C395" s="13">
        <v>4.1031300000000002</v>
      </c>
      <c r="D395" s="13">
        <v>4.1235099999999996</v>
      </c>
      <c r="E395" s="13">
        <v>4.09673</v>
      </c>
      <c r="F395" s="13">
        <v>3.93601</v>
      </c>
      <c r="G395" s="13">
        <v>4.1190499999999997</v>
      </c>
      <c r="H395" s="13">
        <v>4.125</v>
      </c>
      <c r="I395" s="13">
        <v>4.125</v>
      </c>
      <c r="J395" s="13">
        <v>4.15625</v>
      </c>
      <c r="K395" s="13">
        <v>4.0625</v>
      </c>
      <c r="L395" s="13">
        <v>3.8125</v>
      </c>
      <c r="M395" s="13">
        <v>4.1875</v>
      </c>
    </row>
    <row r="396" spans="1:13" ht="13.8" thickBot="1">
      <c r="A396" s="12">
        <v>33848</v>
      </c>
      <c r="B396" s="13">
        <v>4.0984400000000001</v>
      </c>
      <c r="C396" s="13">
        <v>4.3218800000000002</v>
      </c>
      <c r="D396" s="13">
        <v>4.4140600000000001</v>
      </c>
      <c r="E396" s="13">
        <v>4.1328100000000001</v>
      </c>
      <c r="F396" s="13">
        <v>4</v>
      </c>
      <c r="G396" s="13">
        <v>4.2265600000000001</v>
      </c>
      <c r="H396" s="13">
        <v>4.1875</v>
      </c>
      <c r="I396" s="13">
        <v>4.15625</v>
      </c>
      <c r="J396" s="13">
        <v>4.34375</v>
      </c>
      <c r="K396" s="13">
        <v>4.09375</v>
      </c>
      <c r="L396" s="13">
        <v>4</v>
      </c>
      <c r="M396" s="13">
        <v>5.5</v>
      </c>
    </row>
    <row r="397" spans="1:13" ht="13.8" thickBot="1">
      <c r="A397" s="12">
        <v>33878</v>
      </c>
      <c r="B397" s="13">
        <v>4.0113599999999998</v>
      </c>
      <c r="C397" s="13">
        <v>4.0809699999999998</v>
      </c>
      <c r="D397" s="13">
        <v>4.09375</v>
      </c>
      <c r="E397" s="13">
        <v>3.9895800000000001</v>
      </c>
      <c r="F397" s="13">
        <v>3.90483</v>
      </c>
      <c r="G397" s="13">
        <v>4.0738599999999998</v>
      </c>
      <c r="H397" s="13">
        <v>3.9375</v>
      </c>
      <c r="I397" s="13">
        <v>3.96875</v>
      </c>
      <c r="J397" s="13">
        <v>4</v>
      </c>
      <c r="K397" s="13">
        <v>3.875</v>
      </c>
      <c r="L397" s="13">
        <v>3.78125</v>
      </c>
      <c r="M397" s="13">
        <v>4</v>
      </c>
    </row>
    <row r="398" spans="1:13" ht="13.8" thickBot="1">
      <c r="A398" s="12">
        <v>33909</v>
      </c>
      <c r="B398" s="13">
        <v>3.8782899999999998</v>
      </c>
      <c r="C398" s="13">
        <v>3.9473699999999998</v>
      </c>
      <c r="D398" s="13">
        <v>3.9588800000000002</v>
      </c>
      <c r="E398" s="13">
        <v>3.9013200000000001</v>
      </c>
      <c r="F398" s="13">
        <v>3.83717</v>
      </c>
      <c r="G398" s="13">
        <v>3.9457200000000001</v>
      </c>
      <c r="H398" s="13">
        <v>3.8125</v>
      </c>
      <c r="I398" s="13">
        <v>4</v>
      </c>
      <c r="J398" s="13">
        <v>3.9375</v>
      </c>
      <c r="K398" s="13">
        <v>3.90625</v>
      </c>
      <c r="L398" s="13">
        <v>3.84375</v>
      </c>
      <c r="M398" s="13">
        <v>3.90625</v>
      </c>
    </row>
    <row r="399" spans="1:13" ht="13.8" thickBot="1">
      <c r="A399" s="12">
        <v>33939</v>
      </c>
      <c r="B399" s="13">
        <v>3.8267000000000002</v>
      </c>
      <c r="C399" s="13">
        <v>3.9474399999999998</v>
      </c>
      <c r="D399" s="13">
        <v>3.9275600000000002</v>
      </c>
      <c r="E399" s="13">
        <v>3.8607999999999998</v>
      </c>
      <c r="F399" s="13">
        <v>3.7931499999999998</v>
      </c>
      <c r="G399" s="13">
        <v>3.8948900000000002</v>
      </c>
      <c r="H399" s="13">
        <v>3.84375</v>
      </c>
      <c r="I399" s="13">
        <v>3.875</v>
      </c>
      <c r="J399" s="13">
        <v>3.875</v>
      </c>
      <c r="K399" s="13">
        <v>3.84375</v>
      </c>
      <c r="L399" s="13">
        <v>3.8125</v>
      </c>
      <c r="M399" s="13">
        <v>3.90625</v>
      </c>
    </row>
    <row r="400" spans="1:13" ht="13.8" thickBot="1">
      <c r="A400" s="12">
        <v>33970</v>
      </c>
      <c r="B400" s="13">
        <v>3.8338800000000002</v>
      </c>
      <c r="C400" s="13">
        <v>3.8322400000000001</v>
      </c>
      <c r="D400" s="13">
        <v>3.8963800000000002</v>
      </c>
      <c r="E400" s="13">
        <v>3.7960500000000001</v>
      </c>
      <c r="F400" s="13">
        <v>3.7631600000000001</v>
      </c>
      <c r="G400" s="13">
        <v>3.89967</v>
      </c>
      <c r="H400" s="13">
        <v>3.8125</v>
      </c>
      <c r="I400" s="13">
        <v>3.6875</v>
      </c>
      <c r="J400" s="13">
        <v>3.875</v>
      </c>
      <c r="K400" s="13">
        <v>3.59375</v>
      </c>
      <c r="L400" s="13">
        <v>3.59375</v>
      </c>
      <c r="M400" s="13">
        <v>3.875</v>
      </c>
    </row>
    <row r="401" spans="1:13" ht="13.8" thickBot="1">
      <c r="A401" s="12">
        <v>34001</v>
      </c>
      <c r="B401" s="13">
        <v>3.2055899999999999</v>
      </c>
      <c r="C401" s="13">
        <v>3.2861799999999999</v>
      </c>
      <c r="D401" s="13">
        <v>3.2796099999999999</v>
      </c>
      <c r="E401" s="13">
        <v>3.3142399999999999</v>
      </c>
      <c r="F401" s="13">
        <v>3.2864599999999999</v>
      </c>
      <c r="G401" s="13">
        <v>3.2763200000000001</v>
      </c>
      <c r="H401" s="13">
        <v>3.125</v>
      </c>
      <c r="I401" s="13">
        <v>3.40625</v>
      </c>
      <c r="J401" s="13">
        <v>3.21875</v>
      </c>
      <c r="K401" s="13">
        <v>3.3125</v>
      </c>
      <c r="L401" s="13">
        <v>3.3125</v>
      </c>
      <c r="M401" s="13">
        <v>3.21875</v>
      </c>
    </row>
    <row r="402" spans="1:13" ht="13.8" thickBot="1">
      <c r="A402" s="12">
        <v>34029</v>
      </c>
      <c r="B402" s="13">
        <v>3.13043</v>
      </c>
      <c r="C402" s="13">
        <v>3.4619599999999999</v>
      </c>
      <c r="D402" s="13">
        <v>3.4823400000000002</v>
      </c>
      <c r="E402" s="13">
        <v>3.34517</v>
      </c>
      <c r="F402" s="13">
        <v>3.3125</v>
      </c>
      <c r="G402" s="13">
        <v>3.2418499999999999</v>
      </c>
      <c r="H402" s="13">
        <v>3.4375</v>
      </c>
      <c r="I402" s="13">
        <v>3.34375</v>
      </c>
      <c r="J402" s="13">
        <v>3.3125</v>
      </c>
      <c r="K402" s="13">
        <v>3.3125</v>
      </c>
      <c r="L402" s="13">
        <v>3.3125</v>
      </c>
      <c r="M402" s="13">
        <v>4.5</v>
      </c>
    </row>
    <row r="403" spans="1:13" ht="13.8" thickBot="1">
      <c r="A403" s="12">
        <v>34060</v>
      </c>
      <c r="B403" s="13">
        <v>3.1145800000000001</v>
      </c>
      <c r="C403" s="13">
        <v>3.2455400000000001</v>
      </c>
      <c r="D403" s="13">
        <v>3.2128000000000001</v>
      </c>
      <c r="E403" s="13">
        <v>3.2455400000000001</v>
      </c>
      <c r="F403" s="13">
        <v>3.2544599999999999</v>
      </c>
      <c r="G403" s="13">
        <v>3.1785700000000001</v>
      </c>
      <c r="H403" s="13">
        <v>3.1875</v>
      </c>
      <c r="I403" s="13">
        <v>3.25</v>
      </c>
      <c r="J403" s="13">
        <v>3.25</v>
      </c>
      <c r="K403" s="13">
        <v>3.25</v>
      </c>
      <c r="L403" s="13">
        <v>3.3125</v>
      </c>
      <c r="M403" s="13">
        <v>3.25</v>
      </c>
    </row>
    <row r="404" spans="1:13" ht="13.8" thickBot="1">
      <c r="A404" s="12">
        <v>34090</v>
      </c>
      <c r="B404" s="13">
        <v>3.1406299999999998</v>
      </c>
      <c r="C404" s="13">
        <v>3.2534700000000001</v>
      </c>
      <c r="D404" s="13">
        <v>3.25</v>
      </c>
      <c r="E404" s="13">
        <v>3.26389</v>
      </c>
      <c r="F404" s="13">
        <v>3.2720600000000002</v>
      </c>
      <c r="G404" s="13">
        <v>3.2065999999999999</v>
      </c>
      <c r="H404" s="13">
        <v>3.125</v>
      </c>
      <c r="I404" s="13">
        <v>3.28125</v>
      </c>
      <c r="J404" s="13">
        <v>3.28125</v>
      </c>
      <c r="K404" s="13">
        <v>3.28125</v>
      </c>
      <c r="L404" s="13">
        <v>3.28125</v>
      </c>
      <c r="M404" s="13">
        <v>3.21875</v>
      </c>
    </row>
    <row r="405" spans="1:13" ht="13.8" thickBot="1">
      <c r="A405" s="12">
        <v>34121</v>
      </c>
      <c r="B405" s="13">
        <v>3.1473200000000001</v>
      </c>
      <c r="C405" s="13">
        <v>3.25298</v>
      </c>
      <c r="D405" s="13">
        <v>3.2306499999999998</v>
      </c>
      <c r="E405" s="13">
        <v>3.24688</v>
      </c>
      <c r="F405" s="13">
        <v>3.2574399999999999</v>
      </c>
      <c r="G405" s="13">
        <v>3.2142900000000001</v>
      </c>
      <c r="H405" s="13">
        <v>3.25</v>
      </c>
      <c r="I405" s="13">
        <v>3.25</v>
      </c>
      <c r="J405" s="13">
        <v>3.25</v>
      </c>
      <c r="K405" s="13">
        <v>3.25</v>
      </c>
      <c r="L405" s="13">
        <v>3.28125</v>
      </c>
      <c r="M405" s="13">
        <v>3.3125</v>
      </c>
    </row>
    <row r="406" spans="1:13" ht="13.8" thickBot="1">
      <c r="A406" s="12">
        <v>34151</v>
      </c>
      <c r="B406" s="13">
        <v>3.2002799999999998</v>
      </c>
      <c r="C406" s="13">
        <v>3.2544599999999999</v>
      </c>
      <c r="D406" s="13">
        <v>3.2656299999999998</v>
      </c>
      <c r="E406" s="13">
        <v>3.26654</v>
      </c>
      <c r="F406" s="13">
        <v>3.2574399999999999</v>
      </c>
      <c r="G406" s="13">
        <v>3.2627799999999998</v>
      </c>
      <c r="H406" s="13">
        <v>3.25</v>
      </c>
      <c r="I406" s="13">
        <v>3.25</v>
      </c>
      <c r="J406" s="13">
        <v>3.28125</v>
      </c>
      <c r="K406" s="13">
        <v>3.25</v>
      </c>
      <c r="L406" s="13">
        <v>3.21875</v>
      </c>
      <c r="M406" s="13">
        <v>3.3125</v>
      </c>
    </row>
    <row r="407" spans="1:13" ht="13.8" thickBot="1">
      <c r="A407" s="12">
        <v>34182</v>
      </c>
      <c r="B407" s="13">
        <v>3.0667599999999999</v>
      </c>
      <c r="C407" s="13">
        <v>3.1421899999999998</v>
      </c>
      <c r="D407" s="13">
        <v>3.1519900000000001</v>
      </c>
      <c r="E407" s="13">
        <v>3.1292599999999999</v>
      </c>
      <c r="F407" s="13">
        <v>3.1386699999999998</v>
      </c>
      <c r="G407" s="13">
        <v>3.1292599999999999</v>
      </c>
      <c r="H407" s="13">
        <v>2.96875</v>
      </c>
      <c r="I407" s="13">
        <v>3.0625</v>
      </c>
      <c r="J407" s="13">
        <v>3.03125</v>
      </c>
      <c r="K407" s="13">
        <v>2.96875</v>
      </c>
      <c r="L407" s="13">
        <v>3</v>
      </c>
      <c r="M407" s="13">
        <v>3.03125</v>
      </c>
    </row>
    <row r="408" spans="1:13" ht="13.8" thickBot="1">
      <c r="A408" s="12">
        <v>34213</v>
      </c>
      <c r="B408" s="13">
        <v>2.7937500000000002</v>
      </c>
      <c r="C408" s="13">
        <v>2.77467</v>
      </c>
      <c r="D408" s="13">
        <v>2.9015599999999999</v>
      </c>
      <c r="E408" s="13">
        <v>2.6822900000000001</v>
      </c>
      <c r="F408" s="13">
        <v>2.6578900000000001</v>
      </c>
      <c r="G408" s="13">
        <v>2.8578100000000002</v>
      </c>
      <c r="H408" s="13">
        <v>3</v>
      </c>
      <c r="I408" s="13">
        <v>2.53125</v>
      </c>
      <c r="J408" s="13">
        <v>2.625</v>
      </c>
      <c r="K408" s="13">
        <v>2.5</v>
      </c>
      <c r="L408" s="13">
        <v>2.65625</v>
      </c>
      <c r="M408" s="13">
        <v>3.09375</v>
      </c>
    </row>
    <row r="409" spans="1:13" ht="13.8" thickBot="1">
      <c r="A409" s="12">
        <v>34243</v>
      </c>
      <c r="B409" s="13">
        <v>2.4437500000000001</v>
      </c>
      <c r="C409" s="13">
        <v>2.5078100000000001</v>
      </c>
      <c r="D409" s="13">
        <v>2.5187499999999998</v>
      </c>
      <c r="E409" s="13">
        <v>2.4902299999999999</v>
      </c>
      <c r="F409" s="13">
        <v>2.4868399999999999</v>
      </c>
      <c r="G409" s="13">
        <v>2.5078100000000001</v>
      </c>
      <c r="H409" s="13">
        <v>2.4375</v>
      </c>
      <c r="I409" s="13">
        <v>2.46875</v>
      </c>
      <c r="J409" s="13">
        <v>2.5</v>
      </c>
      <c r="K409" s="13">
        <v>2.46875</v>
      </c>
      <c r="L409" s="13">
        <v>2.40625</v>
      </c>
      <c r="M409" s="13">
        <v>2.5</v>
      </c>
    </row>
    <row r="410" spans="1:13" ht="13.8" thickBot="1">
      <c r="A410" s="12">
        <v>34274</v>
      </c>
      <c r="B410" s="13">
        <v>2.4312499999999999</v>
      </c>
      <c r="C410" s="13">
        <v>2.47533</v>
      </c>
      <c r="D410" s="13">
        <v>2.5046900000000001</v>
      </c>
      <c r="E410" s="13">
        <v>2.42361</v>
      </c>
      <c r="F410" s="13">
        <v>2.35243</v>
      </c>
      <c r="G410" s="13">
        <v>2.4953099999999999</v>
      </c>
      <c r="H410" s="13">
        <v>2.34375</v>
      </c>
      <c r="I410" s="13">
        <v>2.375</v>
      </c>
      <c r="J410" s="13">
        <v>2.4375</v>
      </c>
      <c r="K410" s="13">
        <v>2.25</v>
      </c>
      <c r="L410" s="13">
        <v>2.25</v>
      </c>
      <c r="M410" s="13">
        <v>2.40625</v>
      </c>
    </row>
    <row r="411" spans="1:13" ht="13.8" thickBot="1">
      <c r="A411" s="12">
        <v>34304</v>
      </c>
      <c r="B411" s="13">
        <v>2.3794599999999999</v>
      </c>
      <c r="C411" s="13">
        <v>2.37351</v>
      </c>
      <c r="D411" s="13">
        <v>2.4568500000000002</v>
      </c>
      <c r="E411" s="13">
        <v>2.2620200000000001</v>
      </c>
      <c r="F411" s="13">
        <v>2.1332200000000001</v>
      </c>
      <c r="G411" s="13">
        <v>2.4419599999999999</v>
      </c>
      <c r="H411" s="13">
        <v>2.375</v>
      </c>
      <c r="I411" s="13">
        <v>2.375</v>
      </c>
      <c r="J411" s="13">
        <v>2.4375</v>
      </c>
      <c r="K411" s="13">
        <v>2.28125</v>
      </c>
      <c r="L411" s="13">
        <v>2.21875</v>
      </c>
      <c r="M411" s="13">
        <v>2.4375</v>
      </c>
    </row>
    <row r="412" spans="1:13" ht="13.8" thickBot="1">
      <c r="A412" s="12">
        <v>34335</v>
      </c>
      <c r="B412" s="13">
        <v>2.2687499999999998</v>
      </c>
      <c r="C412" s="13">
        <v>2.3265600000000002</v>
      </c>
      <c r="D412" s="13">
        <v>2.3515600000000001</v>
      </c>
      <c r="E412" s="13">
        <v>2.25</v>
      </c>
      <c r="F412" s="13">
        <v>2.1796899999999999</v>
      </c>
      <c r="G412" s="13">
        <v>2.3312499999999998</v>
      </c>
      <c r="H412" s="13">
        <v>2.21875</v>
      </c>
      <c r="I412" s="13">
        <v>2.28125</v>
      </c>
      <c r="J412" s="13">
        <v>2.28125</v>
      </c>
      <c r="K412" s="13">
        <v>2.28125</v>
      </c>
      <c r="L412" s="13">
        <v>2.25</v>
      </c>
      <c r="M412" s="13">
        <v>2.28125</v>
      </c>
    </row>
    <row r="413" spans="1:13" ht="13.8" thickBot="1">
      <c r="A413" s="12">
        <v>34366</v>
      </c>
      <c r="B413" s="13">
        <v>2.1759900000000001</v>
      </c>
      <c r="C413" s="13">
        <v>2.2599999999999998</v>
      </c>
      <c r="D413" s="13">
        <v>2.2631600000000001</v>
      </c>
      <c r="E413" s="13">
        <v>2.27</v>
      </c>
      <c r="F413" s="13">
        <v>2.2400000000000002</v>
      </c>
      <c r="G413" s="13">
        <v>2.2401300000000002</v>
      </c>
      <c r="H413" s="13">
        <v>2.15625</v>
      </c>
      <c r="I413" s="13">
        <v>2.34</v>
      </c>
      <c r="J413" s="13">
        <v>2.25</v>
      </c>
      <c r="K413" s="13">
        <v>2.2999999999999998</v>
      </c>
      <c r="L413" s="13">
        <v>2.2799999999999998</v>
      </c>
      <c r="M413" s="13">
        <v>2.21875</v>
      </c>
    </row>
    <row r="414" spans="1:13" ht="13.8" thickBot="1">
      <c r="A414" s="12">
        <v>34394</v>
      </c>
      <c r="B414" s="13">
        <v>2.1420499999999998</v>
      </c>
      <c r="C414" s="13">
        <v>2.36</v>
      </c>
      <c r="D414" s="13">
        <v>2.3934700000000002</v>
      </c>
      <c r="E414" s="13">
        <v>2.2999999999999998</v>
      </c>
      <c r="F414" s="13">
        <v>2.2799999999999998</v>
      </c>
      <c r="G414" s="13">
        <v>2.25</v>
      </c>
      <c r="H414" s="13">
        <v>3.4375</v>
      </c>
      <c r="I414" s="13">
        <v>2.23</v>
      </c>
      <c r="J414" s="13">
        <v>2.21875</v>
      </c>
      <c r="K414" s="13">
        <v>2.23</v>
      </c>
      <c r="L414" s="13">
        <v>2.37</v>
      </c>
      <c r="M414" s="13">
        <v>4.5</v>
      </c>
    </row>
    <row r="415" spans="1:13" ht="13.8" thickBot="1">
      <c r="A415" s="12">
        <v>34425</v>
      </c>
      <c r="B415" s="13">
        <v>2.1124999999999998</v>
      </c>
      <c r="C415" s="13">
        <v>2.25</v>
      </c>
      <c r="D415" s="13">
        <v>2.2265600000000001</v>
      </c>
      <c r="E415" s="13">
        <v>2.27</v>
      </c>
      <c r="F415" s="13">
        <v>2.29</v>
      </c>
      <c r="G415" s="13">
        <v>2.1749999999999998</v>
      </c>
      <c r="H415" s="13">
        <v>2.15625</v>
      </c>
      <c r="I415" s="13">
        <v>2.27</v>
      </c>
      <c r="J415" s="13">
        <v>2.25</v>
      </c>
      <c r="K415" s="13">
        <v>2.27</v>
      </c>
      <c r="L415" s="13">
        <v>2.33</v>
      </c>
      <c r="M415" s="13">
        <v>2.21875</v>
      </c>
    </row>
    <row r="416" spans="1:13" ht="13.8" thickBot="1">
      <c r="A416" s="12">
        <v>34455</v>
      </c>
      <c r="B416" s="13">
        <v>2.0263200000000001</v>
      </c>
      <c r="C416" s="13">
        <v>2.14</v>
      </c>
      <c r="D416" s="13">
        <v>2.1217100000000002</v>
      </c>
      <c r="E416" s="13">
        <v>2.17</v>
      </c>
      <c r="F416" s="13">
        <v>2.2000000000000002</v>
      </c>
      <c r="G416" s="13">
        <v>2.0904600000000002</v>
      </c>
      <c r="H416" s="13">
        <v>2.03125</v>
      </c>
      <c r="I416" s="13">
        <v>2.1</v>
      </c>
      <c r="J416" s="13">
        <v>2.09375</v>
      </c>
      <c r="K416" s="13">
        <v>2.11</v>
      </c>
      <c r="L416" s="13">
        <v>2.15</v>
      </c>
      <c r="M416" s="13">
        <v>2.09375</v>
      </c>
    </row>
    <row r="417" spans="1:13" ht="13.8" thickBot="1">
      <c r="A417" s="12">
        <v>34486</v>
      </c>
      <c r="B417" s="13">
        <v>2</v>
      </c>
      <c r="C417" s="13">
        <v>2.09</v>
      </c>
      <c r="D417" s="13">
        <v>2.0823900000000002</v>
      </c>
      <c r="E417" s="13">
        <v>2.11</v>
      </c>
      <c r="F417" s="13">
        <v>2.14</v>
      </c>
      <c r="G417" s="13">
        <v>2.0625</v>
      </c>
      <c r="H417" s="13">
        <v>2.03125</v>
      </c>
      <c r="I417" s="13">
        <v>2.1</v>
      </c>
      <c r="J417" s="13">
        <v>2.09375</v>
      </c>
      <c r="K417" s="13">
        <v>2.11</v>
      </c>
      <c r="L417" s="13">
        <v>2.15</v>
      </c>
      <c r="M417" s="13">
        <v>2.09375</v>
      </c>
    </row>
    <row r="418" spans="1:13" ht="13.8" thickBot="1">
      <c r="A418" s="12">
        <v>34516</v>
      </c>
      <c r="B418" s="13">
        <v>2.0193500000000002</v>
      </c>
      <c r="C418" s="13">
        <v>2.09</v>
      </c>
      <c r="D418" s="13">
        <v>2.09077</v>
      </c>
      <c r="E418" s="13">
        <v>2.11</v>
      </c>
      <c r="F418" s="13">
        <v>2.16</v>
      </c>
      <c r="G418" s="13">
        <v>2.0818500000000002</v>
      </c>
      <c r="H418" s="13">
        <v>2.0625</v>
      </c>
      <c r="I418" s="13">
        <v>2.12</v>
      </c>
      <c r="J418" s="13">
        <v>2.125</v>
      </c>
      <c r="K418" s="13">
        <v>2.1800000000000002</v>
      </c>
      <c r="L418" s="13">
        <v>2.25</v>
      </c>
      <c r="M418" s="13">
        <v>2.125</v>
      </c>
    </row>
    <row r="419" spans="1:13" ht="13.8" thickBot="1">
      <c r="A419" s="12">
        <v>34547</v>
      </c>
      <c r="B419" s="13">
        <v>2.0652200000000001</v>
      </c>
      <c r="C419" s="13">
        <v>2.19</v>
      </c>
      <c r="D419" s="13">
        <v>2.1521699999999999</v>
      </c>
      <c r="E419" s="13">
        <v>2.3199999999999998</v>
      </c>
      <c r="F419" s="13">
        <v>2.31</v>
      </c>
      <c r="G419" s="13">
        <v>2.13043</v>
      </c>
      <c r="H419" s="13">
        <v>2.09375</v>
      </c>
      <c r="I419" s="13">
        <v>2.5</v>
      </c>
      <c r="J419" s="13">
        <v>2.1875</v>
      </c>
      <c r="K419" s="13">
        <v>2.39</v>
      </c>
      <c r="L419" s="13">
        <v>2.37</v>
      </c>
      <c r="M419" s="13">
        <v>2.15625</v>
      </c>
    </row>
    <row r="420" spans="1:13" ht="13.8" thickBot="1">
      <c r="A420" s="12">
        <v>34578</v>
      </c>
      <c r="B420" s="13">
        <v>2.125</v>
      </c>
      <c r="C420" s="13">
        <v>2.4700000000000002</v>
      </c>
      <c r="D420" s="13">
        <v>2.3593799999999998</v>
      </c>
      <c r="E420" s="13">
        <v>2.37</v>
      </c>
      <c r="F420" s="13">
        <v>2.36</v>
      </c>
      <c r="G420" s="13">
        <v>2.18906</v>
      </c>
      <c r="H420" s="13">
        <v>2.3125</v>
      </c>
      <c r="I420" s="13">
        <v>2.23</v>
      </c>
      <c r="J420" s="13">
        <v>2.1875</v>
      </c>
      <c r="K420" s="13">
        <v>2.4</v>
      </c>
      <c r="L420" s="13">
        <v>2.37</v>
      </c>
      <c r="M420" s="13">
        <v>2.375</v>
      </c>
    </row>
    <row r="421" spans="1:13" ht="13.8" thickBot="1">
      <c r="A421" s="12">
        <v>34608</v>
      </c>
      <c r="B421" s="13">
        <v>2.1765599999999998</v>
      </c>
      <c r="C421" s="13">
        <v>2.29</v>
      </c>
      <c r="D421" s="13">
        <v>2.27</v>
      </c>
      <c r="E421" s="13">
        <v>2.3199999999999998</v>
      </c>
      <c r="F421" s="13">
        <v>2.37</v>
      </c>
      <c r="G421" s="13">
        <v>2.2374999999999998</v>
      </c>
      <c r="H421" s="13">
        <v>2.21875</v>
      </c>
      <c r="I421" s="13">
        <v>2.31</v>
      </c>
      <c r="J421" s="13">
        <v>2.2799999999999998</v>
      </c>
      <c r="K421" s="13">
        <v>2.36</v>
      </c>
      <c r="L421" s="13">
        <v>2.39</v>
      </c>
      <c r="M421" s="13">
        <v>2.28125</v>
      </c>
    </row>
    <row r="422" spans="1:13" ht="13.8" thickBot="1">
      <c r="A422" s="12">
        <v>34639</v>
      </c>
      <c r="B422" s="13">
        <v>2.2046899999999998</v>
      </c>
      <c r="C422" s="13">
        <v>2.3199999999999998</v>
      </c>
      <c r="D422" s="13">
        <v>2.29</v>
      </c>
      <c r="E422" s="13">
        <v>2.37</v>
      </c>
      <c r="F422" s="13">
        <v>2.38</v>
      </c>
      <c r="G422" s="13">
        <v>2.2671899999999998</v>
      </c>
      <c r="H422" s="13">
        <v>2.21875</v>
      </c>
      <c r="I422" s="13">
        <v>2.3199999999999998</v>
      </c>
      <c r="J422" s="13">
        <v>2.2999999999999998</v>
      </c>
      <c r="K422" s="13">
        <v>2.37</v>
      </c>
      <c r="L422" s="13">
        <v>2.39</v>
      </c>
      <c r="M422" s="13">
        <v>2.28125</v>
      </c>
    </row>
    <row r="423" spans="1:13" ht="13.8" thickBot="1">
      <c r="A423" s="12">
        <v>34669</v>
      </c>
      <c r="B423" s="13">
        <v>2.2276799999999999</v>
      </c>
      <c r="C423" s="13">
        <v>2.34</v>
      </c>
      <c r="D423" s="13">
        <v>2.2999999999999998</v>
      </c>
      <c r="E423" s="13">
        <v>2.35</v>
      </c>
      <c r="F423" s="13">
        <v>2.37</v>
      </c>
      <c r="G423" s="13">
        <v>2.2931499999999998</v>
      </c>
      <c r="H423" s="13">
        <v>2.21875</v>
      </c>
      <c r="I423" s="13">
        <v>2.2999999999999998</v>
      </c>
      <c r="J423" s="13">
        <v>2.2599999999999998</v>
      </c>
      <c r="K423" s="13">
        <v>2.31</v>
      </c>
      <c r="L423" s="13">
        <v>2.4500000000000002</v>
      </c>
      <c r="M423" s="13">
        <v>2.28125</v>
      </c>
    </row>
    <row r="424" spans="1:13" ht="13.8" thickBot="1">
      <c r="A424" s="12">
        <v>34700</v>
      </c>
      <c r="B424" s="13">
        <v>2.1858599999999999</v>
      </c>
      <c r="C424" s="13">
        <v>2.27</v>
      </c>
      <c r="D424" s="13">
        <v>2.27</v>
      </c>
      <c r="E424" s="13">
        <v>2.2999999999999998</v>
      </c>
      <c r="F424" s="13">
        <v>2.34</v>
      </c>
      <c r="G424" s="13">
        <v>2.25</v>
      </c>
      <c r="H424" s="13">
        <v>2.1875</v>
      </c>
      <c r="I424" s="13">
        <v>2.25</v>
      </c>
      <c r="J424" s="13">
        <v>2.25</v>
      </c>
      <c r="K424" s="13">
        <v>2.2799999999999998</v>
      </c>
      <c r="L424" s="13">
        <v>2.38</v>
      </c>
      <c r="M424" s="13">
        <v>2.25</v>
      </c>
    </row>
    <row r="425" spans="1:13" ht="13.8" thickBot="1">
      <c r="A425" s="12">
        <v>34731</v>
      </c>
      <c r="B425" s="13">
        <v>2.15469</v>
      </c>
      <c r="C425" s="13">
        <v>2.25</v>
      </c>
      <c r="D425" s="13">
        <v>2.2400000000000002</v>
      </c>
      <c r="E425" s="13">
        <v>2.31</v>
      </c>
      <c r="F425" s="13">
        <v>2.31</v>
      </c>
      <c r="G425" s="13">
        <v>2.21719</v>
      </c>
      <c r="H425" s="13">
        <v>2.15625</v>
      </c>
      <c r="I425" s="13">
        <v>2.2999999999999998</v>
      </c>
      <c r="J425" s="13">
        <v>2.2400000000000002</v>
      </c>
      <c r="K425" s="13">
        <v>2.27</v>
      </c>
      <c r="L425" s="13">
        <v>2.2999999999999998</v>
      </c>
      <c r="M425" s="13">
        <v>2.21875</v>
      </c>
    </row>
    <row r="426" spans="1:13" ht="13.8" thickBot="1">
      <c r="A426" s="12">
        <v>34759</v>
      </c>
      <c r="B426" s="13">
        <v>2.12358</v>
      </c>
      <c r="C426" s="13">
        <v>2.2200000000000002</v>
      </c>
      <c r="D426" s="13">
        <v>2.23</v>
      </c>
      <c r="E426" s="13">
        <v>2.1800000000000002</v>
      </c>
      <c r="F426" s="13">
        <v>2.1800000000000002</v>
      </c>
      <c r="G426" s="13">
        <v>2.18892</v>
      </c>
      <c r="H426" s="13">
        <v>1.6875</v>
      </c>
      <c r="I426" s="13">
        <v>1.75</v>
      </c>
      <c r="J426" s="13">
        <v>1.98</v>
      </c>
      <c r="K426" s="13">
        <v>1.94</v>
      </c>
      <c r="L426" s="13">
        <v>1.84</v>
      </c>
      <c r="M426" s="13">
        <v>1.75</v>
      </c>
    </row>
    <row r="427" spans="1:13" ht="13.8" thickBot="1">
      <c r="A427" s="12">
        <v>34790</v>
      </c>
      <c r="B427" s="13">
        <v>1.47031</v>
      </c>
      <c r="C427" s="13">
        <v>1.55</v>
      </c>
      <c r="D427" s="13">
        <v>1.54</v>
      </c>
      <c r="E427" s="13">
        <v>1.49</v>
      </c>
      <c r="F427" s="13">
        <v>1.5</v>
      </c>
      <c r="G427" s="13">
        <v>1.5249999999999999</v>
      </c>
      <c r="H427" s="13">
        <v>1.28125</v>
      </c>
      <c r="I427" s="13">
        <v>1.39</v>
      </c>
      <c r="J427" s="13">
        <v>1.35</v>
      </c>
      <c r="K427" s="13">
        <v>1.38</v>
      </c>
      <c r="L427" s="13">
        <v>1.39</v>
      </c>
      <c r="M427" s="13">
        <v>1.3125</v>
      </c>
    </row>
    <row r="428" spans="1:13" ht="13.8" thickBot="1">
      <c r="A428" s="12">
        <v>34820</v>
      </c>
      <c r="B428" s="13">
        <v>1.26</v>
      </c>
      <c r="C428" s="13">
        <v>1.33</v>
      </c>
      <c r="D428" s="13">
        <v>1.33</v>
      </c>
      <c r="E428" s="13">
        <v>1.36</v>
      </c>
      <c r="F428" s="13">
        <v>1.35</v>
      </c>
      <c r="G428" s="13">
        <v>1.31</v>
      </c>
      <c r="H428" s="13">
        <v>1.26</v>
      </c>
      <c r="I428" s="13">
        <v>1.29</v>
      </c>
      <c r="J428" s="13">
        <v>1.3</v>
      </c>
      <c r="K428" s="13">
        <v>1.17</v>
      </c>
      <c r="L428" s="13">
        <v>1.1499999999999999</v>
      </c>
      <c r="M428" s="13">
        <v>1.32</v>
      </c>
    </row>
    <row r="429" spans="1:13" ht="13.8" thickBot="1">
      <c r="A429" s="12">
        <v>34851</v>
      </c>
      <c r="B429" s="13">
        <v>1.23</v>
      </c>
      <c r="C429" s="13">
        <v>1.26</v>
      </c>
      <c r="D429" s="13">
        <v>1.27</v>
      </c>
      <c r="E429" s="13">
        <v>1.22</v>
      </c>
      <c r="F429" s="13">
        <v>1.21</v>
      </c>
      <c r="G429" s="13">
        <v>1.28</v>
      </c>
      <c r="H429" s="13">
        <v>1.22</v>
      </c>
      <c r="I429" s="13">
        <v>1.28</v>
      </c>
      <c r="J429" s="13">
        <v>1.27</v>
      </c>
      <c r="K429" s="13">
        <v>1.2</v>
      </c>
      <c r="L429" s="13">
        <v>1.19</v>
      </c>
      <c r="M429" s="13">
        <v>1.27</v>
      </c>
    </row>
    <row r="430" spans="1:13" ht="13.8" thickBot="1">
      <c r="A430" s="12">
        <v>34881</v>
      </c>
      <c r="B430" s="13">
        <v>0.89</v>
      </c>
      <c r="C430" s="13">
        <v>0.95</v>
      </c>
      <c r="D430" s="13">
        <v>0.96</v>
      </c>
      <c r="E430" s="13">
        <v>0.93</v>
      </c>
      <c r="F430" s="13">
        <v>0.96</v>
      </c>
      <c r="G430" s="13">
        <v>0.95</v>
      </c>
      <c r="H430" s="13">
        <v>0.74</v>
      </c>
      <c r="I430" s="13">
        <v>0.86</v>
      </c>
      <c r="J430" s="13">
        <v>0.81</v>
      </c>
      <c r="K430" s="13">
        <v>0.81</v>
      </c>
      <c r="L430" s="13">
        <v>0.85</v>
      </c>
      <c r="M430" s="13">
        <v>0.84</v>
      </c>
    </row>
    <row r="431" spans="1:13" ht="13.8" thickBot="1">
      <c r="A431" s="12">
        <v>34912</v>
      </c>
      <c r="B431" s="13">
        <v>0.83</v>
      </c>
      <c r="C431" s="13">
        <v>0.89</v>
      </c>
      <c r="D431" s="13">
        <v>0.88</v>
      </c>
      <c r="E431" s="13">
        <v>0.88</v>
      </c>
      <c r="F431" s="13">
        <v>0.87</v>
      </c>
      <c r="G431" s="13">
        <v>0.88</v>
      </c>
      <c r="H431" s="13">
        <v>0.81</v>
      </c>
      <c r="I431" s="13">
        <v>0.92</v>
      </c>
      <c r="J431" s="13">
        <v>0.87</v>
      </c>
      <c r="K431" s="13">
        <v>0.83</v>
      </c>
      <c r="L431" s="13">
        <v>0.95</v>
      </c>
      <c r="M431" s="13">
        <v>0.86</v>
      </c>
    </row>
    <row r="432" spans="1:13" ht="13.8" thickBot="1">
      <c r="A432" s="12">
        <v>34943</v>
      </c>
      <c r="B432" s="13">
        <v>0.52</v>
      </c>
      <c r="C432" s="13">
        <v>0.64</v>
      </c>
      <c r="D432" s="13">
        <v>0.63</v>
      </c>
      <c r="E432" s="13">
        <v>0.61</v>
      </c>
      <c r="F432" s="13">
        <v>0.61</v>
      </c>
      <c r="G432" s="13">
        <v>0.56999999999999995</v>
      </c>
      <c r="H432" s="13">
        <v>0.48</v>
      </c>
      <c r="I432" s="13">
        <v>0.49</v>
      </c>
      <c r="J432" s="13">
        <v>0.49</v>
      </c>
      <c r="K432" s="13">
        <v>0.49</v>
      </c>
      <c r="L432" s="13">
        <v>0.49</v>
      </c>
      <c r="M432" s="13">
        <v>0.53</v>
      </c>
    </row>
    <row r="433" spans="1:13" ht="13.8" thickBot="1">
      <c r="A433" s="12">
        <v>34973</v>
      </c>
      <c r="B433" s="13">
        <v>0.41</v>
      </c>
      <c r="C433" s="13">
        <v>0.51</v>
      </c>
      <c r="D433" s="13">
        <v>0.5</v>
      </c>
      <c r="E433" s="13">
        <v>0.54</v>
      </c>
      <c r="F433" s="13">
        <v>0.56000000000000005</v>
      </c>
      <c r="G433" s="13">
        <v>0.47</v>
      </c>
      <c r="H433" s="13">
        <v>0.41</v>
      </c>
      <c r="I433" s="13">
        <v>0.56000000000000005</v>
      </c>
      <c r="J433" s="13">
        <v>0.53</v>
      </c>
      <c r="K433" s="13">
        <v>0.65</v>
      </c>
      <c r="L433" s="13">
        <v>0.64</v>
      </c>
      <c r="M433" s="13">
        <v>0.47</v>
      </c>
    </row>
    <row r="434" spans="1:13" ht="13.8" thickBot="1">
      <c r="A434" s="12">
        <v>35004</v>
      </c>
      <c r="B434" s="13">
        <v>0.4</v>
      </c>
      <c r="C434" s="13">
        <v>0.53</v>
      </c>
      <c r="D434" s="13">
        <v>0.5</v>
      </c>
      <c r="E434" s="13">
        <v>0.59</v>
      </c>
      <c r="F434" s="13">
        <v>0.59</v>
      </c>
      <c r="G434" s="13">
        <v>0.46</v>
      </c>
      <c r="H434" s="13">
        <v>0.41</v>
      </c>
      <c r="I434" s="13">
        <v>0.6</v>
      </c>
      <c r="J434" s="13">
        <v>0.52</v>
      </c>
      <c r="K434" s="13">
        <v>0.56999999999999995</v>
      </c>
      <c r="L434" s="13">
        <v>0.56000000000000005</v>
      </c>
      <c r="M434" s="13">
        <v>0.47</v>
      </c>
    </row>
    <row r="435" spans="1:13" ht="13.8" thickBot="1">
      <c r="A435" s="12">
        <v>35034</v>
      </c>
      <c r="B435" s="13">
        <v>0.4</v>
      </c>
      <c r="C435" s="13">
        <v>0.53</v>
      </c>
      <c r="D435" s="13">
        <v>0.49</v>
      </c>
      <c r="E435" s="13">
        <v>0.53</v>
      </c>
      <c r="F435" s="13">
        <v>0.53</v>
      </c>
      <c r="G435" s="13">
        <v>0.46</v>
      </c>
      <c r="H435" s="13">
        <v>0.4</v>
      </c>
      <c r="I435" s="13">
        <v>0.51</v>
      </c>
      <c r="J435" s="13">
        <v>0.48</v>
      </c>
      <c r="K435" s="13">
        <v>0.51</v>
      </c>
      <c r="L435" s="13">
        <v>0.56000000000000005</v>
      </c>
      <c r="M435" s="13">
        <v>0.46</v>
      </c>
    </row>
    <row r="436" spans="1:13" ht="13.8" thickBot="1">
      <c r="A436" s="12">
        <v>35065</v>
      </c>
      <c r="B436" s="13">
        <v>0.41</v>
      </c>
      <c r="C436" s="13">
        <v>0.5</v>
      </c>
      <c r="D436" s="13">
        <v>0.49</v>
      </c>
      <c r="E436" s="13">
        <v>0.53</v>
      </c>
      <c r="F436" s="13">
        <v>0.57999999999999996</v>
      </c>
      <c r="G436" s="13">
        <v>0.47</v>
      </c>
      <c r="H436" s="13">
        <v>0.43</v>
      </c>
      <c r="I436" s="13">
        <v>0.5</v>
      </c>
      <c r="J436" s="13">
        <v>0.51</v>
      </c>
      <c r="K436" s="13">
        <v>0.6</v>
      </c>
      <c r="L436" s="13">
        <v>0.57999999999999996</v>
      </c>
      <c r="M436" s="13">
        <v>0.49</v>
      </c>
    </row>
    <row r="437" spans="1:13" ht="13.8" thickBot="1">
      <c r="A437" s="12">
        <v>35096</v>
      </c>
      <c r="B437" s="13">
        <v>0.4</v>
      </c>
      <c r="C437" s="13">
        <v>0.52</v>
      </c>
      <c r="D437" s="13">
        <v>0.49</v>
      </c>
      <c r="E437" s="13">
        <v>0.66</v>
      </c>
      <c r="F437" s="13">
        <v>0.65</v>
      </c>
      <c r="G437" s="13">
        <v>0.46</v>
      </c>
      <c r="H437" s="13">
        <v>0.4</v>
      </c>
      <c r="I437" s="13">
        <v>0.69</v>
      </c>
      <c r="J437" s="13">
        <v>0.49</v>
      </c>
      <c r="K437" s="13">
        <v>0.78</v>
      </c>
      <c r="L437" s="13">
        <v>0.82</v>
      </c>
      <c r="M437" s="13">
        <v>0.46</v>
      </c>
    </row>
    <row r="438" spans="1:13" ht="13.8" thickBot="1">
      <c r="A438" s="12">
        <v>35125</v>
      </c>
      <c r="B438" s="13">
        <v>0.4</v>
      </c>
      <c r="C438" s="13">
        <v>0.73</v>
      </c>
      <c r="D438" s="13">
        <v>0.62</v>
      </c>
      <c r="E438" s="13">
        <v>0.65</v>
      </c>
      <c r="F438" s="13">
        <v>0.67</v>
      </c>
      <c r="G438" s="13">
        <v>0.46</v>
      </c>
      <c r="H438" s="13">
        <v>0.45</v>
      </c>
      <c r="I438" s="13">
        <v>0.59</v>
      </c>
      <c r="J438" s="13">
        <v>0.51</v>
      </c>
      <c r="K438" s="13">
        <v>0.62</v>
      </c>
      <c r="L438" s="13">
        <v>0.65</v>
      </c>
      <c r="M438" s="13">
        <v>0.49</v>
      </c>
    </row>
    <row r="439" spans="1:13" ht="13.8" thickBot="1">
      <c r="A439" s="12">
        <v>35156</v>
      </c>
      <c r="B439" s="13">
        <v>0.42</v>
      </c>
      <c r="C439" s="13">
        <v>0.56999999999999995</v>
      </c>
      <c r="D439" s="13">
        <v>0.52</v>
      </c>
      <c r="E439" s="13">
        <v>0.62</v>
      </c>
      <c r="F439" s="13">
        <v>0.66</v>
      </c>
      <c r="G439" s="13">
        <v>0.49</v>
      </c>
      <c r="H439" s="13">
        <v>0.44</v>
      </c>
      <c r="I439" s="13">
        <v>0.56999999999999995</v>
      </c>
      <c r="J439" s="13">
        <v>0.53</v>
      </c>
      <c r="K439" s="13">
        <v>0.63</v>
      </c>
      <c r="L439" s="13">
        <v>0.7</v>
      </c>
      <c r="M439" s="13">
        <v>0.5</v>
      </c>
    </row>
    <row r="440" spans="1:13" ht="13.8" thickBot="1">
      <c r="A440" s="12">
        <v>35186</v>
      </c>
      <c r="B440" s="13">
        <v>0.41</v>
      </c>
      <c r="C440" s="13">
        <v>0.55000000000000004</v>
      </c>
      <c r="D440" s="13">
        <v>0.51</v>
      </c>
      <c r="E440" s="13">
        <v>0.59</v>
      </c>
      <c r="F440" s="13">
        <v>0.65</v>
      </c>
      <c r="G440" s="13">
        <v>0.47</v>
      </c>
      <c r="H440" s="13">
        <v>0.43</v>
      </c>
      <c r="I440" s="13">
        <v>0.52</v>
      </c>
      <c r="J440" s="13">
        <v>0.51</v>
      </c>
      <c r="K440" s="13">
        <v>0.56000000000000005</v>
      </c>
      <c r="L440" s="13">
        <v>0.57999999999999996</v>
      </c>
      <c r="M440" s="13">
        <v>0.49</v>
      </c>
    </row>
    <row r="441" spans="1:13" ht="13.8" thickBot="1">
      <c r="A441" s="12">
        <v>35217</v>
      </c>
      <c r="B441" s="13">
        <v>0.41</v>
      </c>
      <c r="C441" s="13">
        <v>0.52</v>
      </c>
      <c r="D441" s="13">
        <v>0.5</v>
      </c>
      <c r="E441" s="13">
        <v>0.54</v>
      </c>
      <c r="F441" s="13">
        <v>0.6</v>
      </c>
      <c r="G441" s="13">
        <v>0.47</v>
      </c>
      <c r="H441" s="13">
        <v>0.41</v>
      </c>
      <c r="I441" s="13">
        <v>0.52</v>
      </c>
      <c r="J441" s="13">
        <v>0.51</v>
      </c>
      <c r="K441" s="13">
        <v>0.55000000000000004</v>
      </c>
      <c r="L441" s="13">
        <v>0.63</v>
      </c>
      <c r="M441" s="13">
        <v>0.47</v>
      </c>
    </row>
    <row r="442" spans="1:13" ht="13.8" thickBot="1">
      <c r="A442" s="12">
        <v>35247</v>
      </c>
      <c r="B442" s="13">
        <v>0.42</v>
      </c>
      <c r="C442" s="13">
        <v>0.54</v>
      </c>
      <c r="D442" s="13">
        <v>0.51</v>
      </c>
      <c r="E442" s="13">
        <v>0.62</v>
      </c>
      <c r="F442" s="13">
        <v>0.72</v>
      </c>
      <c r="G442" s="13">
        <v>0.48</v>
      </c>
      <c r="H442" s="13">
        <v>0.44</v>
      </c>
      <c r="I442" s="13">
        <v>0.53</v>
      </c>
      <c r="J442" s="13">
        <v>0.5</v>
      </c>
      <c r="K442" s="13">
        <v>0.7</v>
      </c>
      <c r="L442" s="13">
        <v>0.82</v>
      </c>
      <c r="M442" s="13">
        <v>0.5</v>
      </c>
    </row>
    <row r="443" spans="1:13" ht="13.8" thickBot="1">
      <c r="A443" s="12">
        <v>35278</v>
      </c>
      <c r="B443" s="13">
        <v>0.39</v>
      </c>
      <c r="C443" s="13">
        <v>0.52</v>
      </c>
      <c r="D443" s="13">
        <v>0.48</v>
      </c>
      <c r="E443" s="13">
        <v>0.62</v>
      </c>
      <c r="F443" s="13">
        <v>0.67</v>
      </c>
      <c r="G443" s="13">
        <v>0.44</v>
      </c>
      <c r="H443" s="13">
        <v>0.41</v>
      </c>
      <c r="I443" s="13">
        <v>0.53</v>
      </c>
      <c r="J443" s="13">
        <v>0.49</v>
      </c>
      <c r="K443" s="13">
        <v>0.53</v>
      </c>
      <c r="L443" s="13">
        <v>0.63</v>
      </c>
      <c r="M443" s="13">
        <v>0.47</v>
      </c>
    </row>
    <row r="444" spans="1:13" ht="13.8" thickBot="1">
      <c r="A444" s="12">
        <v>35309</v>
      </c>
      <c r="B444" s="13">
        <v>0.41</v>
      </c>
      <c r="C444" s="13">
        <v>0.52</v>
      </c>
      <c r="D444" s="13">
        <v>0.49</v>
      </c>
      <c r="E444" s="13">
        <v>0.53</v>
      </c>
      <c r="F444" s="13">
        <v>0.56999999999999995</v>
      </c>
      <c r="G444" s="13">
        <v>0.47</v>
      </c>
      <c r="H444" s="13">
        <v>0.46</v>
      </c>
      <c r="I444" s="13">
        <v>0.53</v>
      </c>
      <c r="J444" s="13">
        <v>0.51</v>
      </c>
      <c r="K444" s="13">
        <v>0.53</v>
      </c>
      <c r="L444" s="13">
        <v>0.56000000000000005</v>
      </c>
      <c r="M444" s="13">
        <v>0.52</v>
      </c>
    </row>
    <row r="445" spans="1:13" ht="13.8" thickBot="1">
      <c r="A445" s="12">
        <v>35339</v>
      </c>
      <c r="B445" s="13">
        <v>0.42</v>
      </c>
      <c r="C445" s="13">
        <v>0.5</v>
      </c>
      <c r="D445" s="13">
        <v>0.48</v>
      </c>
      <c r="E445" s="13">
        <v>0.52</v>
      </c>
      <c r="F445" s="13">
        <v>0.54</v>
      </c>
      <c r="G445" s="13">
        <v>0.48</v>
      </c>
      <c r="H445" s="13">
        <v>0.44</v>
      </c>
      <c r="I445" s="13">
        <v>0.51</v>
      </c>
      <c r="J445" s="13">
        <v>0.49</v>
      </c>
      <c r="K445" s="13">
        <v>0.5</v>
      </c>
      <c r="L445" s="13">
        <v>0.53</v>
      </c>
      <c r="M445" s="13">
        <v>0.49</v>
      </c>
    </row>
    <row r="446" spans="1:13" ht="13.8" thickBot="1">
      <c r="A446" s="12">
        <v>35370</v>
      </c>
      <c r="B446" s="13">
        <v>0.42</v>
      </c>
      <c r="C446" s="13">
        <v>0.51</v>
      </c>
      <c r="D446" s="13">
        <v>0.49</v>
      </c>
      <c r="E446" s="13">
        <v>0.51</v>
      </c>
      <c r="F446" s="13">
        <v>0.55000000000000004</v>
      </c>
      <c r="G446" s="13">
        <v>0.48</v>
      </c>
      <c r="H446" s="13">
        <v>0.42</v>
      </c>
      <c r="I446" s="13">
        <v>0.51</v>
      </c>
      <c r="J446" s="13">
        <v>0.49</v>
      </c>
      <c r="K446" s="13">
        <v>0.53</v>
      </c>
      <c r="L446" s="13">
        <v>0.56999999999999995</v>
      </c>
      <c r="M446" s="13">
        <v>0.48</v>
      </c>
    </row>
    <row r="447" spans="1:13" ht="13.8" thickBot="1">
      <c r="A447" s="12">
        <v>35400</v>
      </c>
      <c r="B447" s="13">
        <v>0.43</v>
      </c>
      <c r="C447" s="13">
        <v>0.51</v>
      </c>
      <c r="D447" s="13">
        <v>0.5</v>
      </c>
      <c r="E447" s="13">
        <v>0.53</v>
      </c>
      <c r="F447" s="13">
        <v>0.55000000000000004</v>
      </c>
      <c r="G447" s="13">
        <v>0.49</v>
      </c>
      <c r="H447" s="13">
        <v>0.38</v>
      </c>
      <c r="I447" s="13">
        <v>0.51</v>
      </c>
      <c r="J447" s="13">
        <v>0.48</v>
      </c>
      <c r="K447" s="13">
        <v>0.63</v>
      </c>
      <c r="L447" s="13">
        <v>0.6</v>
      </c>
      <c r="M447" s="13">
        <v>0.44</v>
      </c>
    </row>
    <row r="448" spans="1:13" ht="13.8" thickBot="1">
      <c r="A448" s="12">
        <v>35431</v>
      </c>
      <c r="B448" s="13">
        <v>0.42</v>
      </c>
      <c r="C448" s="13">
        <v>0.52</v>
      </c>
      <c r="D448" s="13">
        <v>0.51</v>
      </c>
      <c r="E448" s="13">
        <v>0.54</v>
      </c>
      <c r="F448" s="13">
        <v>0.55000000000000004</v>
      </c>
      <c r="G448" s="13">
        <v>0.48</v>
      </c>
      <c r="H448" s="13">
        <v>0.42</v>
      </c>
      <c r="I448" s="13">
        <v>0.52</v>
      </c>
      <c r="J448" s="13">
        <v>0.51</v>
      </c>
      <c r="K448" s="13">
        <v>0.56999999999999995</v>
      </c>
      <c r="L448" s="13">
        <v>0.54</v>
      </c>
      <c r="M448" s="13">
        <v>0.48</v>
      </c>
    </row>
    <row r="449" spans="1:13" ht="13.8" thickBot="1">
      <c r="A449" s="12">
        <v>35462</v>
      </c>
      <c r="B449" s="13">
        <v>0.44</v>
      </c>
      <c r="C449" s="13">
        <v>0.53</v>
      </c>
      <c r="D449" s="13">
        <v>0.52</v>
      </c>
      <c r="E449" s="13">
        <v>0.56999999999999995</v>
      </c>
      <c r="F449" s="13">
        <v>0.55000000000000004</v>
      </c>
      <c r="G449" s="13">
        <v>0.5</v>
      </c>
      <c r="H449" s="13">
        <v>0.41</v>
      </c>
      <c r="I449" s="13">
        <v>0.56999999999999995</v>
      </c>
      <c r="J449" s="13">
        <v>0.52</v>
      </c>
      <c r="K449" s="13">
        <v>0.55000000000000004</v>
      </c>
      <c r="L449" s="13">
        <v>0.57999999999999996</v>
      </c>
      <c r="M449" s="13">
        <v>0.47</v>
      </c>
    </row>
    <row r="450" spans="1:13" ht="13.8" thickBot="1">
      <c r="A450" s="12">
        <v>35490</v>
      </c>
      <c r="B450" s="13">
        <v>0.45</v>
      </c>
      <c r="C450" s="13">
        <v>0.62</v>
      </c>
      <c r="D450" s="13">
        <v>0.59</v>
      </c>
      <c r="E450" s="13">
        <v>0.56999999999999995</v>
      </c>
      <c r="F450" s="13">
        <v>0.59</v>
      </c>
      <c r="G450" s="13">
        <v>0.51</v>
      </c>
      <c r="H450" s="13">
        <v>0.64</v>
      </c>
      <c r="I450" s="13">
        <v>1</v>
      </c>
      <c r="J450" s="13">
        <v>0.56999999999999995</v>
      </c>
      <c r="K450" s="13">
        <v>0.55000000000000004</v>
      </c>
      <c r="L450" s="13">
        <v>0.6</v>
      </c>
      <c r="M450" s="13">
        <v>0.72</v>
      </c>
    </row>
    <row r="451" spans="1:13" ht="13.8" thickBot="1">
      <c r="A451" s="12">
        <v>35521</v>
      </c>
      <c r="B451" s="13">
        <v>0.44</v>
      </c>
      <c r="C451" s="13">
        <v>0.56999999999999995</v>
      </c>
      <c r="D451" s="13">
        <v>0.53</v>
      </c>
      <c r="E451" s="13">
        <v>0.56000000000000005</v>
      </c>
      <c r="F451" s="13">
        <v>0.56999999999999995</v>
      </c>
      <c r="G451" s="13">
        <v>0.5</v>
      </c>
      <c r="H451" s="13">
        <v>0.47</v>
      </c>
      <c r="I451" s="13">
        <v>0.56000000000000005</v>
      </c>
      <c r="J451" s="13">
        <v>0.55000000000000004</v>
      </c>
      <c r="K451" s="13">
        <v>0.57999999999999996</v>
      </c>
      <c r="L451" s="13">
        <v>0.57999999999999996</v>
      </c>
      <c r="M451" s="13">
        <v>0.53</v>
      </c>
    </row>
    <row r="452" spans="1:13" ht="13.8" thickBot="1">
      <c r="A452" s="12">
        <v>35551</v>
      </c>
      <c r="B452" s="13">
        <v>0.43</v>
      </c>
      <c r="C452" s="13">
        <v>0.57999999999999996</v>
      </c>
      <c r="D452" s="13">
        <v>0.54</v>
      </c>
      <c r="E452" s="13">
        <v>0.56999999999999995</v>
      </c>
      <c r="F452" s="13">
        <v>0.61</v>
      </c>
      <c r="G452" s="13">
        <v>0.49</v>
      </c>
      <c r="H452" s="13">
        <v>0.44</v>
      </c>
      <c r="I452" s="13">
        <v>0.65</v>
      </c>
      <c r="J452" s="13">
        <v>0.56999999999999995</v>
      </c>
      <c r="K452" s="13">
        <v>0.59</v>
      </c>
      <c r="L452" s="13">
        <v>0.61</v>
      </c>
      <c r="M452" s="13">
        <v>0.5</v>
      </c>
    </row>
    <row r="453" spans="1:13" ht="13.8" thickBot="1">
      <c r="A453" s="12">
        <v>35582</v>
      </c>
      <c r="B453" s="13">
        <v>0.44</v>
      </c>
      <c r="C453" s="13">
        <v>0.61</v>
      </c>
      <c r="D453" s="13">
        <v>0.55000000000000004</v>
      </c>
      <c r="E453" s="13">
        <v>0.6</v>
      </c>
      <c r="F453" s="13">
        <v>0.64</v>
      </c>
      <c r="G453" s="13">
        <v>0.5</v>
      </c>
      <c r="H453" s="13">
        <v>0.46</v>
      </c>
      <c r="I453" s="13">
        <v>0.68</v>
      </c>
      <c r="J453" s="13">
        <v>0.59</v>
      </c>
      <c r="K453" s="13">
        <v>0.64</v>
      </c>
      <c r="L453" s="13">
        <v>0.68</v>
      </c>
      <c r="M453" s="13">
        <v>0.52</v>
      </c>
    </row>
    <row r="454" spans="1:13" ht="13.8" thickBot="1">
      <c r="A454" s="12">
        <v>35612</v>
      </c>
      <c r="B454" s="13">
        <v>0.44</v>
      </c>
      <c r="C454" s="13">
        <v>0.61</v>
      </c>
      <c r="D454" s="13">
        <v>0.55000000000000004</v>
      </c>
      <c r="E454" s="13">
        <v>0.61</v>
      </c>
      <c r="F454" s="13">
        <v>0.69</v>
      </c>
      <c r="G454" s="13">
        <v>0.49</v>
      </c>
      <c r="H454" s="13">
        <v>0.44</v>
      </c>
      <c r="I454" s="13">
        <v>0.56999999999999995</v>
      </c>
      <c r="J454" s="13">
        <v>0.55000000000000004</v>
      </c>
      <c r="K454" s="13">
        <v>0.65</v>
      </c>
      <c r="L454" s="13">
        <v>0.67</v>
      </c>
      <c r="M454" s="13">
        <v>0.5</v>
      </c>
    </row>
    <row r="455" spans="1:13" ht="13.8" thickBot="1">
      <c r="A455" s="12">
        <v>35643</v>
      </c>
      <c r="B455" s="13">
        <v>0.43</v>
      </c>
      <c r="C455" s="13">
        <v>0.57999999999999996</v>
      </c>
      <c r="D455" s="13">
        <v>0.53</v>
      </c>
      <c r="E455" s="13">
        <v>0.61</v>
      </c>
      <c r="F455" s="13">
        <v>0.61</v>
      </c>
      <c r="G455" s="13">
        <v>0.48</v>
      </c>
      <c r="H455" s="13">
        <v>0.46</v>
      </c>
      <c r="I455" s="13">
        <v>0.64</v>
      </c>
      <c r="J455" s="13">
        <v>0.54</v>
      </c>
      <c r="K455" s="13">
        <v>0.56000000000000005</v>
      </c>
      <c r="L455" s="13">
        <v>0.62</v>
      </c>
      <c r="M455" s="13">
        <v>0.51</v>
      </c>
    </row>
    <row r="456" spans="1:13" ht="13.8" thickBot="1">
      <c r="A456" s="12">
        <v>35674</v>
      </c>
      <c r="B456" s="13">
        <v>0.44</v>
      </c>
      <c r="C456" s="13">
        <v>0.64</v>
      </c>
      <c r="D456" s="13">
        <v>0.56999999999999995</v>
      </c>
      <c r="E456" s="13">
        <v>0.57999999999999996</v>
      </c>
      <c r="F456" s="13">
        <v>0.6</v>
      </c>
      <c r="G456" s="13">
        <v>0.5</v>
      </c>
      <c r="H456" s="13">
        <v>0.59</v>
      </c>
      <c r="I456" s="13">
        <v>0.57999999999999996</v>
      </c>
      <c r="J456" s="13">
        <v>0.56000000000000005</v>
      </c>
      <c r="K456" s="13">
        <v>0.61</v>
      </c>
      <c r="L456" s="13">
        <v>0.56999999999999995</v>
      </c>
      <c r="M456" s="13">
        <v>0.65</v>
      </c>
    </row>
    <row r="457" spans="1:13" ht="13.8" thickBot="1">
      <c r="A457" s="12">
        <v>35704</v>
      </c>
      <c r="B457" s="13">
        <v>0.42</v>
      </c>
      <c r="C457" s="13">
        <v>0.55000000000000004</v>
      </c>
      <c r="D457" s="13">
        <v>0.51</v>
      </c>
      <c r="E457" s="13">
        <v>0.54</v>
      </c>
      <c r="F457" s="13">
        <v>0.55000000000000004</v>
      </c>
      <c r="G457" s="13">
        <v>0.48</v>
      </c>
      <c r="H457" s="13">
        <v>0.43</v>
      </c>
      <c r="I457" s="13">
        <v>0.51</v>
      </c>
      <c r="J457" s="13">
        <v>0.51</v>
      </c>
      <c r="K457" s="13">
        <v>0.52</v>
      </c>
      <c r="L457" s="13">
        <v>0.56000000000000005</v>
      </c>
      <c r="M457" s="13">
        <v>0.48</v>
      </c>
    </row>
    <row r="458" spans="1:13" ht="13.8" thickBot="1">
      <c r="A458" s="12">
        <v>35735</v>
      </c>
      <c r="B458" s="13">
        <v>0.45</v>
      </c>
      <c r="C458" s="13">
        <v>0.61</v>
      </c>
      <c r="D458" s="13">
        <v>0.56000000000000005</v>
      </c>
      <c r="E458" s="13">
        <v>0.59</v>
      </c>
      <c r="F458" s="13">
        <v>0.59</v>
      </c>
      <c r="G458" s="13">
        <v>0.49</v>
      </c>
      <c r="H458" s="13">
        <v>0.41</v>
      </c>
      <c r="I458" s="13">
        <v>1.21</v>
      </c>
      <c r="J458" s="13">
        <v>0.81</v>
      </c>
      <c r="K458" s="13">
        <v>0.6</v>
      </c>
      <c r="L458" s="13">
        <v>0.78</v>
      </c>
      <c r="M458" s="13">
        <v>0.39</v>
      </c>
    </row>
    <row r="459" spans="1:13" ht="13.8" thickBot="1">
      <c r="A459" s="12">
        <v>35765</v>
      </c>
      <c r="B459" s="13">
        <v>0.4</v>
      </c>
      <c r="C459" s="13">
        <v>1.06</v>
      </c>
      <c r="D459" s="13">
        <v>0.83</v>
      </c>
      <c r="E459" s="13">
        <v>1.08</v>
      </c>
      <c r="F459" s="13">
        <v>1.0900000000000001</v>
      </c>
      <c r="G459" s="13">
        <v>0.39</v>
      </c>
      <c r="H459" s="13">
        <v>0.44</v>
      </c>
      <c r="I459" s="13">
        <v>1.01</v>
      </c>
      <c r="J459" s="13">
        <v>0.78</v>
      </c>
      <c r="K459" s="13">
        <v>0.95</v>
      </c>
      <c r="L459" s="13">
        <v>1.1499999999999999</v>
      </c>
      <c r="M459" s="13">
        <v>0.47</v>
      </c>
    </row>
    <row r="460" spans="1:13" ht="13.8" thickBot="1">
      <c r="A460" s="12">
        <v>35796</v>
      </c>
      <c r="B460" s="13">
        <v>0.42</v>
      </c>
      <c r="C460" s="13">
        <v>0.79</v>
      </c>
      <c r="D460" s="13">
        <v>0.67</v>
      </c>
      <c r="E460" s="13">
        <v>0.91</v>
      </c>
      <c r="F460" s="13">
        <v>1.1200000000000001</v>
      </c>
      <c r="G460" s="13">
        <v>0.44</v>
      </c>
      <c r="H460" s="13">
        <v>0.43</v>
      </c>
      <c r="I460" s="13">
        <v>0.95</v>
      </c>
      <c r="J460" s="13">
        <v>0.75</v>
      </c>
      <c r="K460" s="13">
        <v>1.2</v>
      </c>
      <c r="L460" s="13">
        <v>1.1499999999999999</v>
      </c>
      <c r="M460" s="13">
        <v>0.48</v>
      </c>
    </row>
    <row r="461" spans="1:13" ht="13.8" thickBot="1">
      <c r="A461" s="12">
        <v>35827</v>
      </c>
      <c r="B461" s="13">
        <v>0.43</v>
      </c>
      <c r="C461" s="13">
        <v>0.84</v>
      </c>
      <c r="D461" s="13">
        <v>0.62</v>
      </c>
      <c r="E461" s="13">
        <v>1.19</v>
      </c>
      <c r="F461" s="13">
        <v>1.2</v>
      </c>
      <c r="G461" s="13">
        <v>0.43</v>
      </c>
      <c r="H461" s="13">
        <v>0.48</v>
      </c>
      <c r="I461" s="13">
        <v>1.05</v>
      </c>
      <c r="J461" s="13">
        <v>0.61</v>
      </c>
      <c r="K461" s="13">
        <v>1.1499999999999999</v>
      </c>
      <c r="L461" s="13">
        <v>1.23</v>
      </c>
      <c r="M461" s="13">
        <v>0.47</v>
      </c>
    </row>
    <row r="462" spans="1:13" ht="13.8" thickBot="1">
      <c r="A462" s="12">
        <v>35855</v>
      </c>
      <c r="B462" s="13">
        <v>0.45</v>
      </c>
      <c r="C462" s="13">
        <v>0.95</v>
      </c>
      <c r="D462" s="13">
        <v>0.63</v>
      </c>
      <c r="E462" s="13">
        <v>0.89</v>
      </c>
      <c r="F462" s="13">
        <v>0.8</v>
      </c>
      <c r="G462" s="13">
        <v>0.43</v>
      </c>
      <c r="H462" s="13">
        <v>0.8</v>
      </c>
      <c r="I462" s="13">
        <v>0.72</v>
      </c>
      <c r="J462" s="13">
        <v>0.68</v>
      </c>
      <c r="K462" s="13">
        <v>0.83</v>
      </c>
      <c r="L462" s="13">
        <v>0.73</v>
      </c>
      <c r="M462" s="13">
        <v>0.7</v>
      </c>
    </row>
    <row r="463" spans="1:13" ht="13.8" thickBot="1">
      <c r="A463" s="12">
        <v>35886</v>
      </c>
      <c r="B463" s="13">
        <v>0.43</v>
      </c>
      <c r="C463" s="13">
        <v>0.65</v>
      </c>
      <c r="D463" s="13">
        <v>0.55000000000000004</v>
      </c>
      <c r="E463" s="13">
        <v>0.67</v>
      </c>
      <c r="F463" s="13">
        <v>0.72</v>
      </c>
      <c r="G463" s="13">
        <v>0.44</v>
      </c>
      <c r="H463" s="13">
        <v>0.45</v>
      </c>
      <c r="I463" s="13">
        <v>0.59</v>
      </c>
      <c r="J463" s="13">
        <v>0.55000000000000004</v>
      </c>
      <c r="K463" s="13">
        <v>0.69</v>
      </c>
      <c r="L463" s="13">
        <v>0.63</v>
      </c>
      <c r="M463" s="13">
        <v>0.46</v>
      </c>
    </row>
    <row r="464" spans="1:13" ht="13.8" thickBot="1">
      <c r="A464" s="12">
        <v>35916</v>
      </c>
      <c r="B464" s="13">
        <v>0.41</v>
      </c>
      <c r="C464" s="13">
        <v>0.55000000000000004</v>
      </c>
      <c r="D464" s="13">
        <v>0.49</v>
      </c>
      <c r="E464" s="13">
        <v>0.55000000000000004</v>
      </c>
      <c r="F464" s="13">
        <v>0.61</v>
      </c>
      <c r="G464" s="13">
        <v>0.43</v>
      </c>
      <c r="H464" s="13">
        <v>0.44</v>
      </c>
      <c r="I464" s="13">
        <v>0.55000000000000004</v>
      </c>
      <c r="J464" s="13">
        <v>0.51</v>
      </c>
      <c r="K464" s="13">
        <v>0.56999999999999995</v>
      </c>
      <c r="L464" s="13">
        <v>0.56999999999999995</v>
      </c>
      <c r="M464" s="13">
        <v>0.47</v>
      </c>
    </row>
    <row r="465" spans="1:13" ht="13.8" thickBot="1">
      <c r="A465" s="12">
        <v>35947</v>
      </c>
      <c r="B465" s="13">
        <v>0.41</v>
      </c>
      <c r="C465" s="13">
        <v>0.56999999999999995</v>
      </c>
      <c r="D465" s="13">
        <v>0.53</v>
      </c>
      <c r="E465" s="13">
        <v>0.6</v>
      </c>
      <c r="F465" s="13">
        <v>0.63</v>
      </c>
      <c r="G465" s="13">
        <v>0.44</v>
      </c>
      <c r="H465" s="13">
        <v>0.32</v>
      </c>
      <c r="I465" s="13">
        <v>0.75</v>
      </c>
      <c r="J465" s="13">
        <v>0.69</v>
      </c>
      <c r="K465" s="13">
        <v>0.62</v>
      </c>
      <c r="L465" s="13">
        <v>0.7</v>
      </c>
      <c r="M465" s="13">
        <v>0.34</v>
      </c>
    </row>
    <row r="466" spans="1:13" ht="13.8" thickBot="1">
      <c r="A466" s="12">
        <v>35977</v>
      </c>
      <c r="B466" s="13">
        <v>0.39</v>
      </c>
      <c r="C466" s="13">
        <v>0.65</v>
      </c>
      <c r="D466" s="13">
        <v>0.57999999999999996</v>
      </c>
      <c r="E466" s="13">
        <v>0.69</v>
      </c>
      <c r="F466" s="13">
        <v>0.76</v>
      </c>
      <c r="G466" s="13">
        <v>0.41</v>
      </c>
      <c r="H466" s="13">
        <v>0.43</v>
      </c>
      <c r="I466" s="13">
        <v>0.69</v>
      </c>
      <c r="J466" s="13">
        <v>0.62</v>
      </c>
      <c r="K466" s="13">
        <v>0.8</v>
      </c>
      <c r="L466" s="13">
        <v>0.8</v>
      </c>
      <c r="M466" s="13">
        <v>0.46</v>
      </c>
    </row>
    <row r="467" spans="1:13" ht="13.8" thickBot="1">
      <c r="A467" s="12">
        <v>36008</v>
      </c>
      <c r="B467" s="13">
        <v>0.4</v>
      </c>
      <c r="C467" s="13">
        <v>0.64</v>
      </c>
      <c r="D467" s="13">
        <v>0.55000000000000004</v>
      </c>
      <c r="E467" s="13">
        <v>0.75</v>
      </c>
      <c r="F467" s="13">
        <v>0.84</v>
      </c>
      <c r="G467" s="13">
        <v>0.43</v>
      </c>
      <c r="H467" s="13">
        <v>0.43</v>
      </c>
      <c r="I467" s="13">
        <v>0.81</v>
      </c>
      <c r="J467" s="13">
        <v>0.54</v>
      </c>
      <c r="K467" s="13">
        <v>0.81</v>
      </c>
      <c r="L467" s="13">
        <v>0.85</v>
      </c>
      <c r="M467" s="13">
        <v>0.45</v>
      </c>
    </row>
    <row r="468" spans="1:13" ht="13.8" thickBot="1">
      <c r="A468" s="12">
        <v>36039</v>
      </c>
      <c r="B468" s="13">
        <v>0.3</v>
      </c>
      <c r="C468" s="13">
        <v>0.6</v>
      </c>
      <c r="D468" s="13">
        <v>0.48</v>
      </c>
      <c r="E468" s="13">
        <v>0.67</v>
      </c>
      <c r="F468" s="13">
        <v>0.73</v>
      </c>
      <c r="G468" s="13">
        <v>0.32</v>
      </c>
      <c r="H468" s="13">
        <v>0.61</v>
      </c>
      <c r="I468" s="13">
        <v>0.42</v>
      </c>
      <c r="J468" s="13">
        <v>0.45</v>
      </c>
      <c r="K468" s="13">
        <v>0.75</v>
      </c>
      <c r="L468" s="13">
        <v>0.65</v>
      </c>
      <c r="M468" s="13">
        <v>0.47</v>
      </c>
    </row>
    <row r="469" spans="1:13" ht="13.8" thickBot="1">
      <c r="A469" s="12">
        <v>36069</v>
      </c>
      <c r="B469" s="13">
        <v>0.22</v>
      </c>
      <c r="C469" s="13">
        <v>0.47</v>
      </c>
      <c r="D469" s="13">
        <v>0.39</v>
      </c>
      <c r="E469" s="13">
        <v>0.53</v>
      </c>
      <c r="F469" s="13">
        <v>0.66</v>
      </c>
      <c r="G469" s="13">
        <v>0.24</v>
      </c>
      <c r="H469" s="13">
        <v>0.32</v>
      </c>
      <c r="I469" s="13">
        <v>0.47</v>
      </c>
      <c r="J469" s="13">
        <v>0.38</v>
      </c>
      <c r="K469" s="13">
        <v>0.53</v>
      </c>
      <c r="L469" s="13">
        <v>0.85</v>
      </c>
      <c r="M469" s="13">
        <v>0.33</v>
      </c>
    </row>
    <row r="470" spans="1:13" ht="13.8" thickBot="1">
      <c r="A470" s="12">
        <v>36100</v>
      </c>
      <c r="B470" s="13">
        <v>0.19</v>
      </c>
      <c r="C470" s="13">
        <v>0.49</v>
      </c>
      <c r="D470" s="13">
        <v>0.35</v>
      </c>
      <c r="E470" s="13">
        <v>0.68</v>
      </c>
      <c r="F470" s="13">
        <v>0.84</v>
      </c>
      <c r="G470" s="13">
        <v>0.2</v>
      </c>
      <c r="H470" s="13">
        <v>0.31</v>
      </c>
      <c r="I470" s="13">
        <v>0.87</v>
      </c>
      <c r="J470" s="13">
        <v>0.54</v>
      </c>
      <c r="K470" s="13">
        <v>0.7</v>
      </c>
      <c r="L470" s="13">
        <v>0.75</v>
      </c>
      <c r="M470" s="13">
        <v>0.3</v>
      </c>
    </row>
    <row r="471" spans="1:13" ht="13.8" thickBot="1">
      <c r="A471" s="12">
        <v>36130</v>
      </c>
      <c r="B471" s="13">
        <v>0.24</v>
      </c>
      <c r="C471" s="13">
        <v>0.66</v>
      </c>
      <c r="D471" s="13">
        <v>0.44</v>
      </c>
      <c r="E471" s="13">
        <v>0.65</v>
      </c>
      <c r="F471" s="13">
        <v>0.79</v>
      </c>
      <c r="G471" s="13">
        <v>0.25</v>
      </c>
      <c r="H471" s="13">
        <v>0.34</v>
      </c>
      <c r="I471" s="13">
        <v>0.54</v>
      </c>
      <c r="J471" s="13">
        <v>0.51</v>
      </c>
      <c r="K471" s="13">
        <v>0.55000000000000004</v>
      </c>
      <c r="L471" s="13">
        <v>0.62</v>
      </c>
      <c r="M471" s="13">
        <v>0.32</v>
      </c>
    </row>
    <row r="472" spans="1:13" ht="13.8" thickBot="1">
      <c r="A472" s="12">
        <v>36161</v>
      </c>
      <c r="B472" s="13">
        <v>0.2</v>
      </c>
      <c r="C472" s="13">
        <v>0.51</v>
      </c>
      <c r="D472" s="13">
        <v>0.35</v>
      </c>
      <c r="E472" s="13">
        <v>0.52</v>
      </c>
      <c r="F472" s="13">
        <v>0.75</v>
      </c>
      <c r="G472" s="13">
        <v>0.23</v>
      </c>
      <c r="H472" s="13">
        <v>0.22</v>
      </c>
      <c r="I472" s="13">
        <v>0.4</v>
      </c>
      <c r="J472" s="13">
        <v>0.34</v>
      </c>
      <c r="K472" s="13">
        <v>0.75</v>
      </c>
      <c r="L472" s="13">
        <v>0.75</v>
      </c>
      <c r="M472" s="13">
        <v>0.24</v>
      </c>
    </row>
    <row r="473" spans="1:13" ht="13.8" thickBot="1">
      <c r="A473" s="12">
        <v>36192</v>
      </c>
      <c r="B473" s="13">
        <v>0.14000000000000001</v>
      </c>
      <c r="C473" s="13">
        <v>0.34</v>
      </c>
      <c r="D473" s="13">
        <v>0.23</v>
      </c>
      <c r="E473" s="13">
        <v>0.53</v>
      </c>
      <c r="F473" s="13">
        <v>0.55000000000000004</v>
      </c>
      <c r="G473" s="13">
        <v>0.18</v>
      </c>
      <c r="H473" s="13">
        <v>7.0000000000000007E-2</v>
      </c>
      <c r="I473" s="13">
        <v>0.37</v>
      </c>
      <c r="J473" s="13">
        <v>0.2</v>
      </c>
      <c r="K473" s="13">
        <v>0.39</v>
      </c>
      <c r="L473" s="13">
        <v>0.8</v>
      </c>
      <c r="M473" s="13">
        <v>0.1</v>
      </c>
    </row>
    <row r="474" spans="1:13" ht="13.8" thickBot="1">
      <c r="A474" s="12">
        <v>36220</v>
      </c>
      <c r="B474" s="13">
        <v>0.02</v>
      </c>
      <c r="C474" s="13">
        <v>0.22</v>
      </c>
      <c r="D474" s="13">
        <v>0.14000000000000001</v>
      </c>
      <c r="E474" s="13">
        <v>0.24</v>
      </c>
      <c r="F474" s="13">
        <v>0.39</v>
      </c>
      <c r="G474" s="13">
        <v>0.04</v>
      </c>
      <c r="H474" s="13">
        <v>0.02</v>
      </c>
      <c r="I474" s="13">
        <v>0.18</v>
      </c>
      <c r="J474" s="13">
        <v>0.14000000000000001</v>
      </c>
      <c r="K474" s="13">
        <v>0.3</v>
      </c>
      <c r="L474" s="13">
        <v>0.38</v>
      </c>
      <c r="M474" s="13">
        <v>0.05</v>
      </c>
    </row>
    <row r="475" spans="1:13" ht="13.8" thickBot="1">
      <c r="A475" s="12">
        <v>36251</v>
      </c>
      <c r="B475" s="13">
        <v>0.01</v>
      </c>
      <c r="C475" s="13">
        <v>0.15</v>
      </c>
      <c r="D475" s="13">
        <v>0.08</v>
      </c>
      <c r="E475" s="13">
        <v>0.13</v>
      </c>
      <c r="F475" s="13">
        <v>0.16</v>
      </c>
      <c r="G475" s="13">
        <v>0.03</v>
      </c>
      <c r="H475" s="13">
        <v>0.01</v>
      </c>
      <c r="I475" s="13">
        <v>0.19</v>
      </c>
      <c r="J475" s="13">
        <v>0.12</v>
      </c>
      <c r="K475" s="13">
        <v>0.08</v>
      </c>
      <c r="L475" s="13">
        <v>0.18</v>
      </c>
      <c r="M475" s="13">
        <v>0.03</v>
      </c>
    </row>
    <row r="476" spans="1:13" ht="13.8" thickBot="1">
      <c r="A476" s="12">
        <v>36281</v>
      </c>
      <c r="B476" s="13">
        <v>0.01</v>
      </c>
      <c r="C476" s="13">
        <v>0.11</v>
      </c>
      <c r="D476" s="13">
        <v>0.08</v>
      </c>
      <c r="E476" s="13">
        <v>7.0000000000000007E-2</v>
      </c>
      <c r="F476" s="13">
        <v>0.15</v>
      </c>
      <c r="G476" s="13">
        <v>0.03</v>
      </c>
      <c r="H476" s="13">
        <v>0.01</v>
      </c>
      <c r="I476" s="13">
        <v>0.05</v>
      </c>
      <c r="J476" s="13">
        <v>0.1</v>
      </c>
      <c r="K476" s="13">
        <v>0.04</v>
      </c>
      <c r="L476" s="13">
        <v>0.28000000000000003</v>
      </c>
      <c r="M476" s="13">
        <v>0.03</v>
      </c>
    </row>
    <row r="477" spans="1:13" ht="13.8" thickBot="1">
      <c r="A477" s="12">
        <v>36312</v>
      </c>
      <c r="B477" s="13">
        <v>0.01</v>
      </c>
      <c r="C477" s="13">
        <v>0.16</v>
      </c>
      <c r="D477" s="13">
        <v>0.09</v>
      </c>
      <c r="E477" s="13">
        <v>0.06</v>
      </c>
      <c r="F477" s="13">
        <v>0.15</v>
      </c>
      <c r="G477" s="13">
        <v>0.03</v>
      </c>
      <c r="H477" s="13">
        <v>0.01</v>
      </c>
      <c r="I477" s="13">
        <v>0.41</v>
      </c>
      <c r="J477" s="13">
        <v>0.09</v>
      </c>
      <c r="K477" s="13">
        <v>0.06</v>
      </c>
      <c r="L477" s="13">
        <v>0.08</v>
      </c>
      <c r="M477" s="13">
        <v>0.03</v>
      </c>
    </row>
    <row r="478" spans="1:13" ht="13.8" thickBot="1">
      <c r="A478" s="12">
        <v>36342</v>
      </c>
      <c r="B478" s="13">
        <v>0.01</v>
      </c>
      <c r="C478" s="13">
        <v>0.14000000000000001</v>
      </c>
      <c r="D478" s="13">
        <v>0.11</v>
      </c>
      <c r="E478" s="13">
        <v>7.0000000000000007E-2</v>
      </c>
      <c r="F478" s="13">
        <v>0.14000000000000001</v>
      </c>
      <c r="G478" s="13">
        <v>0.03</v>
      </c>
      <c r="H478" s="13">
        <v>0.01</v>
      </c>
      <c r="I478" s="13">
        <v>0.3</v>
      </c>
      <c r="J478" s="13">
        <v>7.0000000000000007E-2</v>
      </c>
      <c r="K478" s="13">
        <v>0.1</v>
      </c>
      <c r="L478" s="13">
        <v>0.45</v>
      </c>
      <c r="M478" s="13">
        <v>0.03</v>
      </c>
    </row>
    <row r="479" spans="1:13" ht="13.8" thickBot="1">
      <c r="A479" s="12">
        <v>36373</v>
      </c>
      <c r="B479" s="13">
        <v>0.01</v>
      </c>
      <c r="C479" s="13">
        <v>0.15</v>
      </c>
      <c r="D479" s="13">
        <v>0.12</v>
      </c>
      <c r="E479" s="13">
        <v>0.08</v>
      </c>
      <c r="F479" s="13">
        <v>0.12</v>
      </c>
      <c r="G479" s="13">
        <v>0.03</v>
      </c>
      <c r="H479" s="13">
        <v>0.01</v>
      </c>
      <c r="I479" s="13">
        <v>0.09</v>
      </c>
      <c r="J479" s="13">
        <v>0.08</v>
      </c>
      <c r="K479" s="13">
        <v>0.1</v>
      </c>
      <c r="L479" s="13">
        <v>0.09</v>
      </c>
      <c r="M479" s="13">
        <v>0.03</v>
      </c>
    </row>
    <row r="480" spans="1:13" ht="13.8" thickBot="1">
      <c r="A480" s="12">
        <v>36404</v>
      </c>
      <c r="B480" s="13">
        <v>0.01</v>
      </c>
      <c r="C480" s="13">
        <v>0.22</v>
      </c>
      <c r="D480" s="13">
        <v>0.11</v>
      </c>
      <c r="E480" s="13">
        <v>0.08</v>
      </c>
      <c r="F480" s="13">
        <v>0.2</v>
      </c>
      <c r="G480" s="13">
        <v>0.03</v>
      </c>
      <c r="H480" s="13">
        <v>0.02</v>
      </c>
      <c r="I480" s="13">
        <v>0.1</v>
      </c>
      <c r="J480" s="13">
        <v>0.1</v>
      </c>
      <c r="K480" s="13">
        <v>0.08</v>
      </c>
      <c r="L480" s="13">
        <v>0.2</v>
      </c>
      <c r="M480" s="13">
        <v>0.05</v>
      </c>
    </row>
    <row r="481" spans="1:13" ht="13.8" thickBot="1">
      <c r="A481" s="12">
        <v>36434</v>
      </c>
      <c r="B481" s="13">
        <v>0.01</v>
      </c>
      <c r="C481" s="13">
        <v>0.2</v>
      </c>
      <c r="D481" s="13">
        <v>0.15</v>
      </c>
      <c r="E481" s="13">
        <v>0.22</v>
      </c>
      <c r="F481" s="13">
        <v>0.31</v>
      </c>
      <c r="G481" s="13">
        <v>0.02</v>
      </c>
      <c r="H481" s="13">
        <v>0.01</v>
      </c>
      <c r="I481" s="13">
        <v>0.35</v>
      </c>
      <c r="J481" s="13">
        <v>0.26</v>
      </c>
      <c r="K481" s="13">
        <v>0.5</v>
      </c>
      <c r="L481" s="13">
        <v>0.33</v>
      </c>
      <c r="M481" s="13">
        <v>0.02</v>
      </c>
    </row>
    <row r="482" spans="1:13" ht="13.8" thickBot="1">
      <c r="A482" s="12">
        <v>36465</v>
      </c>
      <c r="B482" s="13">
        <v>0.01</v>
      </c>
      <c r="C482" s="13">
        <v>0.26</v>
      </c>
      <c r="D482" s="13">
        <v>0.17</v>
      </c>
      <c r="E482" s="13">
        <v>0.43</v>
      </c>
      <c r="F482" s="13">
        <v>0.45</v>
      </c>
      <c r="G482" s="13">
        <v>0.03</v>
      </c>
      <c r="H482" s="13">
        <v>0.01</v>
      </c>
      <c r="I482" s="13">
        <v>0.5</v>
      </c>
      <c r="J482" s="13">
        <v>0.17</v>
      </c>
      <c r="K482" s="13">
        <v>0.46</v>
      </c>
      <c r="L482" s="13">
        <v>0.28000000000000003</v>
      </c>
      <c r="M482" s="13">
        <v>0.02</v>
      </c>
    </row>
    <row r="483" spans="1:13" ht="13.8" thickBot="1">
      <c r="A483" s="12">
        <v>36495</v>
      </c>
      <c r="B483" s="13">
        <v>0.01</v>
      </c>
      <c r="C483" s="13">
        <v>0.55000000000000004</v>
      </c>
      <c r="D483" s="13">
        <v>0.22</v>
      </c>
      <c r="E483" s="13">
        <v>0.46</v>
      </c>
      <c r="F483" s="13">
        <v>0.28000000000000003</v>
      </c>
      <c r="G483" s="13">
        <v>0.02</v>
      </c>
      <c r="H483" s="13">
        <v>0.01</v>
      </c>
      <c r="I483" s="13">
        <v>0.61</v>
      </c>
      <c r="J483" s="13">
        <v>0.18</v>
      </c>
      <c r="K483" s="13">
        <v>0.25</v>
      </c>
      <c r="L483" s="13">
        <v>0.6</v>
      </c>
      <c r="M483" s="13">
        <v>0.05</v>
      </c>
    </row>
    <row r="484" spans="1:13" ht="13.8" thickBot="1">
      <c r="A484" s="12">
        <v>36526</v>
      </c>
      <c r="B484" s="13">
        <v>0.01</v>
      </c>
      <c r="C484" s="13">
        <v>0.31</v>
      </c>
      <c r="D484" s="13">
        <v>0.13</v>
      </c>
      <c r="E484" s="13">
        <v>0.42</v>
      </c>
      <c r="F484" s="13">
        <v>0.12</v>
      </c>
      <c r="G484" s="13">
        <v>0.02</v>
      </c>
      <c r="H484" s="13">
        <v>0.01</v>
      </c>
      <c r="I484" s="13">
        <v>0.48</v>
      </c>
      <c r="J484" s="13">
        <v>0.09</v>
      </c>
      <c r="K484" s="13">
        <v>0.54</v>
      </c>
      <c r="L484" s="13">
        <v>0.17</v>
      </c>
      <c r="M484" s="13">
        <v>0.02</v>
      </c>
    </row>
    <row r="485" spans="1:13" ht="13.8" thickBot="1">
      <c r="A485" s="12">
        <v>36557</v>
      </c>
      <c r="B485" s="13">
        <v>0.02</v>
      </c>
      <c r="C485" s="13">
        <v>0.31</v>
      </c>
      <c r="D485" s="13">
        <v>0.12</v>
      </c>
      <c r="E485" s="13">
        <v>0.1</v>
      </c>
      <c r="F485" s="13">
        <v>0.14000000000000001</v>
      </c>
      <c r="G485" s="13">
        <v>0.03</v>
      </c>
      <c r="H485" s="13">
        <v>0.02</v>
      </c>
      <c r="I485" s="13">
        <v>0.19</v>
      </c>
      <c r="J485" s="13">
        <v>0.14000000000000001</v>
      </c>
      <c r="K485" s="13">
        <v>0.11</v>
      </c>
      <c r="L485" s="13">
        <v>0.1</v>
      </c>
      <c r="M485" s="13">
        <v>0.05</v>
      </c>
    </row>
    <row r="486" spans="1:13" ht="13.8" thickBot="1">
      <c r="A486" s="12">
        <v>36586</v>
      </c>
      <c r="B486" s="13">
        <v>0.01</v>
      </c>
      <c r="C486" s="13">
        <v>0.22</v>
      </c>
      <c r="D486" s="13">
        <v>0.17</v>
      </c>
      <c r="E486" s="13">
        <v>0.31</v>
      </c>
      <c r="F486" s="13">
        <v>0.26</v>
      </c>
      <c r="G486" s="13">
        <v>0.02</v>
      </c>
      <c r="H486" s="13">
        <v>0.01</v>
      </c>
      <c r="I486" s="13">
        <v>0.15</v>
      </c>
      <c r="J486" s="13">
        <v>0.2</v>
      </c>
      <c r="K486" s="13">
        <v>0.53</v>
      </c>
      <c r="L486" s="13">
        <v>0.61</v>
      </c>
      <c r="M486" s="13">
        <v>0.04</v>
      </c>
    </row>
    <row r="487" spans="1:13" ht="13.8" thickBot="1">
      <c r="A487" s="12">
        <v>36617</v>
      </c>
      <c r="B487" s="13">
        <v>0.01</v>
      </c>
      <c r="C487" s="13">
        <v>0.22</v>
      </c>
      <c r="D487" s="13">
        <v>0.15</v>
      </c>
      <c r="E487" s="13">
        <v>0.12</v>
      </c>
      <c r="F487" s="13">
        <v>0.13</v>
      </c>
      <c r="G487" s="13">
        <v>0.02</v>
      </c>
      <c r="H487" s="13">
        <v>0.01</v>
      </c>
      <c r="I487" s="13">
        <v>0.22</v>
      </c>
      <c r="J487" s="13">
        <v>0.11</v>
      </c>
      <c r="K487" s="13">
        <v>0.14000000000000001</v>
      </c>
      <c r="L487" s="13">
        <v>0.15</v>
      </c>
      <c r="M487" s="13">
        <v>0.02</v>
      </c>
    </row>
    <row r="488" spans="1:13" ht="13.8" thickBot="1">
      <c r="A488" s="12">
        <v>36647</v>
      </c>
      <c r="B488" s="13">
        <v>0.01</v>
      </c>
      <c r="C488" s="13">
        <v>0.31</v>
      </c>
      <c r="D488" s="13">
        <v>0.13</v>
      </c>
      <c r="E488" s="13">
        <v>0.16</v>
      </c>
      <c r="F488" s="13">
        <v>0.16</v>
      </c>
      <c r="G488" s="13">
        <v>0.02</v>
      </c>
      <c r="H488" s="13">
        <v>0.01</v>
      </c>
      <c r="I488" s="13">
        <v>0.49</v>
      </c>
      <c r="J488" s="13">
        <v>0.19</v>
      </c>
      <c r="K488" s="13">
        <v>0.05</v>
      </c>
      <c r="L488" s="13">
        <v>0.49</v>
      </c>
      <c r="M488" s="13">
        <v>0.03</v>
      </c>
    </row>
    <row r="489" spans="1:13" ht="13.8" thickBot="1">
      <c r="A489" s="12">
        <v>36678</v>
      </c>
      <c r="B489" s="13">
        <v>0.01</v>
      </c>
      <c r="C489" s="13">
        <v>0.23</v>
      </c>
      <c r="D489" s="13">
        <v>0.12</v>
      </c>
      <c r="E489" s="13">
        <v>0.11</v>
      </c>
      <c r="F489" s="13">
        <v>0.09</v>
      </c>
      <c r="G489" s="13">
        <v>0.02</v>
      </c>
      <c r="H489" s="13">
        <v>0.01</v>
      </c>
      <c r="I489" s="13">
        <v>0.2</v>
      </c>
      <c r="J489" s="13">
        <v>7.0000000000000007E-2</v>
      </c>
      <c r="K489" s="13">
        <v>0.18</v>
      </c>
      <c r="L489" s="13">
        <v>0.11</v>
      </c>
      <c r="M489" s="13">
        <v>0.03</v>
      </c>
    </row>
    <row r="490" spans="1:13" ht="13.8" thickBot="1">
      <c r="A490" s="12">
        <v>36708</v>
      </c>
      <c r="B490" s="13">
        <v>0.01</v>
      </c>
      <c r="C490" s="13">
        <v>0.28000000000000003</v>
      </c>
      <c r="D490" s="13">
        <v>0.13</v>
      </c>
      <c r="E490" s="13">
        <v>0.15</v>
      </c>
      <c r="F490" s="13">
        <v>0.33</v>
      </c>
      <c r="G490" s="13">
        <v>0.02</v>
      </c>
      <c r="H490" s="13">
        <v>0.01</v>
      </c>
      <c r="I490" s="13">
        <v>0.19</v>
      </c>
      <c r="J490" s="13">
        <v>0.12</v>
      </c>
      <c r="K490" s="13">
        <v>0.1</v>
      </c>
      <c r="L490" s="13">
        <v>0.19</v>
      </c>
      <c r="M490" s="13">
        <v>0.02</v>
      </c>
    </row>
    <row r="491" spans="1:13" ht="13.8" thickBot="1">
      <c r="A491" s="12">
        <v>36739</v>
      </c>
      <c r="B491" s="13">
        <v>0.14000000000000001</v>
      </c>
      <c r="C491" s="13">
        <v>0.36</v>
      </c>
      <c r="D491" s="13">
        <v>0.24</v>
      </c>
      <c r="E491" s="13">
        <v>0.25</v>
      </c>
      <c r="F491" s="13">
        <v>0.33</v>
      </c>
      <c r="G491" s="13">
        <v>0.16</v>
      </c>
      <c r="H491" s="13">
        <v>0.24</v>
      </c>
      <c r="I491" s="13">
        <v>0.4</v>
      </c>
      <c r="J491" s="13">
        <v>0.3</v>
      </c>
      <c r="K491" s="13">
        <v>0.4</v>
      </c>
      <c r="L491" s="13">
        <v>0.44</v>
      </c>
      <c r="M491" s="13">
        <v>0.25</v>
      </c>
    </row>
    <row r="492" spans="1:13" ht="13.8" thickBot="1">
      <c r="A492" s="12">
        <v>36770</v>
      </c>
      <c r="B492" s="13">
        <v>0.23</v>
      </c>
      <c r="C492" s="13">
        <v>0.5</v>
      </c>
      <c r="D492" s="13">
        <v>0.35</v>
      </c>
      <c r="E492" s="13">
        <v>0.43</v>
      </c>
      <c r="F492" s="13">
        <v>0.4</v>
      </c>
      <c r="G492" s="13">
        <v>0.25</v>
      </c>
      <c r="H492" s="13">
        <v>0.24</v>
      </c>
      <c r="I492" s="13">
        <v>0.5</v>
      </c>
      <c r="J492" s="13">
        <v>0.32</v>
      </c>
      <c r="K492" s="13">
        <v>0.39</v>
      </c>
      <c r="L492" s="13">
        <v>0.41</v>
      </c>
      <c r="M492" s="13">
        <v>0.28000000000000003</v>
      </c>
    </row>
    <row r="493" spans="1:13" ht="13.8" thickBot="1">
      <c r="A493" s="12">
        <v>36800</v>
      </c>
      <c r="B493" s="13">
        <v>0.23</v>
      </c>
      <c r="C493" s="13">
        <v>0.38</v>
      </c>
      <c r="D493" s="13">
        <v>0.31</v>
      </c>
      <c r="E493" s="13">
        <v>0.69</v>
      </c>
      <c r="F493" s="13">
        <v>0.56999999999999995</v>
      </c>
      <c r="G493" s="13">
        <v>0.25</v>
      </c>
      <c r="H493" s="13">
        <v>0.24</v>
      </c>
      <c r="I493" s="13">
        <v>0.62</v>
      </c>
      <c r="J493" s="13">
        <v>0.33</v>
      </c>
      <c r="K493" s="13">
        <v>0.71</v>
      </c>
      <c r="L493" s="13">
        <v>0.59</v>
      </c>
      <c r="M493" s="13">
        <v>0.25</v>
      </c>
    </row>
    <row r="494" spans="1:13" ht="13.8" thickBot="1">
      <c r="A494" s="12">
        <v>36831</v>
      </c>
      <c r="B494" s="13">
        <v>0.23</v>
      </c>
      <c r="C494" s="13">
        <v>0.42</v>
      </c>
      <c r="D494" s="13">
        <v>0.34</v>
      </c>
      <c r="E494" s="13">
        <v>0.62</v>
      </c>
      <c r="F494" s="13">
        <v>0.63</v>
      </c>
      <c r="G494" s="13">
        <v>0.25</v>
      </c>
      <c r="H494" s="13">
        <v>0.24</v>
      </c>
      <c r="I494" s="13">
        <v>0.96</v>
      </c>
      <c r="J494" s="13">
        <v>0.32</v>
      </c>
      <c r="K494" s="13">
        <v>0.64</v>
      </c>
      <c r="L494" s="13">
        <v>0.66</v>
      </c>
      <c r="M494" s="13">
        <v>0.26</v>
      </c>
    </row>
    <row r="495" spans="1:13" ht="13.8" thickBot="1">
      <c r="A495" s="12">
        <v>36861</v>
      </c>
      <c r="B495" s="13">
        <v>0.23</v>
      </c>
      <c r="C495" s="13">
        <v>0.85</v>
      </c>
      <c r="D495" s="13">
        <v>0.41</v>
      </c>
      <c r="E495" s="13">
        <v>0.69</v>
      </c>
      <c r="F495" s="13">
        <v>0.66</v>
      </c>
      <c r="G495" s="13">
        <v>0.24</v>
      </c>
      <c r="H495" s="13">
        <v>0.22</v>
      </c>
      <c r="I495" s="13">
        <v>0.75</v>
      </c>
      <c r="J495" s="13">
        <v>0.35</v>
      </c>
      <c r="K495" s="13">
        <v>0.7</v>
      </c>
      <c r="L495" s="13">
        <v>0.68</v>
      </c>
      <c r="M495" s="13">
        <v>0.2</v>
      </c>
    </row>
    <row r="496" spans="1:13" ht="13.8" thickBot="1">
      <c r="A496" s="12">
        <v>36892</v>
      </c>
      <c r="B496" s="13">
        <v>0.24</v>
      </c>
      <c r="C496" s="13">
        <v>0.43</v>
      </c>
      <c r="D496" s="13">
        <v>0.37</v>
      </c>
      <c r="E496" s="13">
        <v>0.57999999999999996</v>
      </c>
      <c r="F496" s="13">
        <v>0.55000000000000004</v>
      </c>
      <c r="G496" s="13">
        <v>0.25</v>
      </c>
      <c r="H496" s="13">
        <v>0.24</v>
      </c>
      <c r="I496" s="13">
        <v>0.45</v>
      </c>
      <c r="J496" s="13">
        <v>0.36</v>
      </c>
      <c r="K496" s="13">
        <v>0.36</v>
      </c>
      <c r="L496" s="13">
        <v>0.54</v>
      </c>
      <c r="M496" s="13">
        <v>0.25</v>
      </c>
    </row>
    <row r="497" spans="1:13" ht="13.8" thickBot="1">
      <c r="A497" s="12">
        <v>36923</v>
      </c>
      <c r="B497" s="13">
        <v>0.23</v>
      </c>
      <c r="C497" s="13">
        <v>0.37</v>
      </c>
      <c r="D497" s="13">
        <v>0.3</v>
      </c>
      <c r="E497" s="13">
        <v>0.51</v>
      </c>
      <c r="F497" s="13">
        <v>0.45</v>
      </c>
      <c r="G497" s="13">
        <v>0.25</v>
      </c>
      <c r="H497" s="13">
        <v>0.24</v>
      </c>
      <c r="I497" s="13">
        <v>0.32</v>
      </c>
      <c r="J497" s="13">
        <v>0.28999999999999998</v>
      </c>
      <c r="K497" s="13">
        <v>0.5</v>
      </c>
      <c r="L497" s="13">
        <v>0.43</v>
      </c>
      <c r="M497" s="13">
        <v>0.26</v>
      </c>
    </row>
    <row r="498" spans="1:13" ht="13.8" thickBot="1">
      <c r="A498" s="12">
        <v>36951</v>
      </c>
      <c r="B498" s="13">
        <v>0.08</v>
      </c>
      <c r="C498" s="13">
        <v>0.24</v>
      </c>
      <c r="D498" s="13">
        <v>0.15</v>
      </c>
      <c r="E498" s="13">
        <v>0.28000000000000003</v>
      </c>
      <c r="F498" s="13">
        <v>0.27</v>
      </c>
      <c r="G498" s="13">
        <v>0.11</v>
      </c>
      <c r="H498" s="13">
        <v>0.02</v>
      </c>
      <c r="I498" s="13">
        <v>0.3</v>
      </c>
      <c r="J498" s="13">
        <v>0.09</v>
      </c>
      <c r="K498" s="13">
        <v>0.04</v>
      </c>
      <c r="L498" s="13">
        <v>0.26</v>
      </c>
      <c r="M498" s="13">
        <v>0.12</v>
      </c>
    </row>
    <row r="499" spans="1:13" ht="13.8" thickBot="1">
      <c r="A499" s="12">
        <v>36982</v>
      </c>
      <c r="B499" s="13">
        <v>0.01</v>
      </c>
      <c r="C499" s="13">
        <v>0.08</v>
      </c>
      <c r="D499" s="13">
        <v>0.04</v>
      </c>
      <c r="E499" s="13">
        <v>0.1</v>
      </c>
      <c r="F499" s="13">
        <v>0.13</v>
      </c>
      <c r="G499" s="13">
        <v>0.02</v>
      </c>
      <c r="H499" s="13">
        <v>0.01</v>
      </c>
      <c r="I499" s="13">
        <v>0.11</v>
      </c>
      <c r="J499" s="13">
        <v>0.04</v>
      </c>
      <c r="K499" s="13">
        <v>0.03</v>
      </c>
      <c r="L499" s="13">
        <v>0.02</v>
      </c>
      <c r="M499" s="13">
        <v>0.02</v>
      </c>
    </row>
    <row r="500" spans="1:13" ht="13.8" thickBot="1">
      <c r="A500" s="12">
        <v>37012</v>
      </c>
      <c r="B500" s="13">
        <v>0.01</v>
      </c>
      <c r="C500" s="13">
        <v>0.08</v>
      </c>
      <c r="D500" s="13">
        <v>0.02</v>
      </c>
      <c r="E500" s="13">
        <v>0.03</v>
      </c>
      <c r="F500" s="13">
        <v>0.06</v>
      </c>
      <c r="G500" s="13">
        <v>0.02</v>
      </c>
      <c r="H500" s="13">
        <v>0.01</v>
      </c>
      <c r="I500" s="13">
        <v>0.45</v>
      </c>
      <c r="J500" s="13">
        <v>0.02</v>
      </c>
      <c r="K500" s="13">
        <v>0.02</v>
      </c>
      <c r="L500" s="13">
        <v>0.05</v>
      </c>
      <c r="M500" s="13">
        <v>0.03</v>
      </c>
    </row>
    <row r="501" spans="1:13" ht="13.8" thickBot="1">
      <c r="A501" s="12">
        <v>37043</v>
      </c>
      <c r="B501" s="13">
        <v>0.01</v>
      </c>
      <c r="C501" s="13">
        <v>0.05</v>
      </c>
      <c r="D501" s="13">
        <v>0.03</v>
      </c>
      <c r="E501" s="13">
        <v>0.04</v>
      </c>
      <c r="F501" s="13">
        <v>7.0000000000000007E-2</v>
      </c>
      <c r="G501" s="13">
        <v>0.02</v>
      </c>
      <c r="H501" s="13">
        <v>0.04</v>
      </c>
      <c r="I501" s="13">
        <v>0.05</v>
      </c>
      <c r="J501" s="13">
        <v>0.03</v>
      </c>
      <c r="K501" s="13">
        <v>0.05</v>
      </c>
      <c r="L501" s="13">
        <v>0.08</v>
      </c>
      <c r="M501" s="13">
        <v>0.06</v>
      </c>
    </row>
    <row r="502" spans="1:13" ht="13.8" thickBot="1">
      <c r="A502" s="12">
        <v>37073</v>
      </c>
      <c r="B502" s="13">
        <v>0.01</v>
      </c>
      <c r="C502" s="13">
        <v>0.13</v>
      </c>
      <c r="D502" s="13">
        <v>0.03</v>
      </c>
      <c r="E502" s="13">
        <v>0.03</v>
      </c>
      <c r="F502" s="13">
        <v>0.06</v>
      </c>
      <c r="G502" s="13">
        <v>0.01</v>
      </c>
      <c r="H502" s="13">
        <v>0.01</v>
      </c>
      <c r="I502" s="13">
        <v>0.05</v>
      </c>
      <c r="J502" s="13">
        <v>0.05</v>
      </c>
      <c r="K502" s="13">
        <v>0.04</v>
      </c>
      <c r="L502" s="13">
        <v>0.06</v>
      </c>
      <c r="M502" s="13">
        <v>0.02</v>
      </c>
    </row>
    <row r="503" spans="1:13" ht="13.8" thickBot="1">
      <c r="A503" s="12">
        <v>37104</v>
      </c>
      <c r="B503" s="13">
        <v>0.01</v>
      </c>
      <c r="C503" s="13">
        <v>0.05</v>
      </c>
      <c r="D503" s="13">
        <v>0.02</v>
      </c>
      <c r="E503" s="13">
        <v>0.09</v>
      </c>
      <c r="F503" s="13">
        <v>0.06</v>
      </c>
      <c r="G503" s="13">
        <v>0.01</v>
      </c>
      <c r="H503" s="13">
        <v>0.01</v>
      </c>
      <c r="I503" s="13">
        <v>0.03</v>
      </c>
      <c r="J503" s="13">
        <v>0.01</v>
      </c>
      <c r="K503" s="13">
        <v>0.23</v>
      </c>
      <c r="L503" s="13">
        <v>0.04</v>
      </c>
      <c r="M503" s="13">
        <v>0.01</v>
      </c>
    </row>
    <row r="504" spans="1:13" ht="13.8" thickBot="1">
      <c r="A504" s="12">
        <v>37135</v>
      </c>
      <c r="B504" s="13">
        <v>3.0000000000000001E-3</v>
      </c>
      <c r="C504" s="13">
        <v>7.2999999999999995E-2</v>
      </c>
      <c r="D504" s="13">
        <v>1.9E-2</v>
      </c>
      <c r="E504" s="13">
        <v>0.12</v>
      </c>
      <c r="F504" s="13">
        <v>5.7000000000000002E-2</v>
      </c>
      <c r="G504" s="13">
        <v>5.0000000000000001E-3</v>
      </c>
      <c r="H504" s="13">
        <v>1E-3</v>
      </c>
      <c r="I504" s="13">
        <v>1.4999999999999999E-2</v>
      </c>
      <c r="J504" s="13">
        <v>7.0000000000000001E-3</v>
      </c>
      <c r="K504" s="13">
        <v>0.12</v>
      </c>
      <c r="L504" s="13">
        <v>6.4000000000000001E-2</v>
      </c>
      <c r="M504" s="13">
        <v>3.0000000000000001E-3</v>
      </c>
    </row>
    <row r="505" spans="1:13" ht="13.8" thickBot="1">
      <c r="A505" s="12">
        <v>37165</v>
      </c>
      <c r="B505" s="13">
        <v>1E-3</v>
      </c>
      <c r="C505" s="13">
        <v>4.5999999999999999E-2</v>
      </c>
      <c r="D505" s="13">
        <v>1.2999999999999999E-2</v>
      </c>
      <c r="E505" s="13">
        <v>2.5000000000000001E-2</v>
      </c>
      <c r="F505" s="13">
        <v>0.108</v>
      </c>
      <c r="G505" s="13">
        <v>3.0000000000000001E-3</v>
      </c>
      <c r="H505" s="13">
        <v>1E-3</v>
      </c>
      <c r="I505" s="13">
        <v>2.4E-2</v>
      </c>
      <c r="J505" s="13">
        <v>8.0000000000000002E-3</v>
      </c>
      <c r="K505" s="13">
        <v>2.5000000000000001E-2</v>
      </c>
      <c r="L505" s="13">
        <v>0.11</v>
      </c>
      <c r="M505" s="13">
        <v>3.0000000000000001E-3</v>
      </c>
    </row>
    <row r="506" spans="1:13" ht="13.8" thickBot="1">
      <c r="A506" s="12">
        <v>37196</v>
      </c>
      <c r="B506" s="13">
        <v>1E-3</v>
      </c>
      <c r="C506" s="13">
        <v>7.0000000000000007E-2</v>
      </c>
      <c r="D506" s="13">
        <v>2.4E-2</v>
      </c>
      <c r="E506" s="13">
        <v>4.9000000000000002E-2</v>
      </c>
      <c r="F506" s="13">
        <v>7.0999999999999994E-2</v>
      </c>
      <c r="G506" s="13">
        <v>2E-3</v>
      </c>
      <c r="H506" s="13">
        <v>1E-3</v>
      </c>
      <c r="I506" s="13">
        <v>6.6000000000000003E-2</v>
      </c>
      <c r="J506" s="13">
        <v>4.4999999999999998E-2</v>
      </c>
      <c r="K506" s="13">
        <v>0.05</v>
      </c>
      <c r="L506" s="13">
        <v>4.8000000000000001E-2</v>
      </c>
      <c r="M506" s="13">
        <v>3.0000000000000001E-3</v>
      </c>
    </row>
    <row r="507" spans="1:13" ht="13.8" thickBot="1">
      <c r="A507" s="12">
        <v>37226</v>
      </c>
      <c r="B507" s="13">
        <v>1E-3</v>
      </c>
      <c r="C507" s="13">
        <v>7.5999999999999998E-2</v>
      </c>
      <c r="D507" s="13">
        <v>1.2999999999999999E-2</v>
      </c>
      <c r="E507" s="13">
        <v>7.2999999999999995E-2</v>
      </c>
      <c r="F507" s="13">
        <v>7.8E-2</v>
      </c>
      <c r="G507" s="13">
        <v>2E-3</v>
      </c>
      <c r="H507" s="13">
        <v>1E-3</v>
      </c>
      <c r="I507" s="13">
        <v>8.5999999999999993E-2</v>
      </c>
      <c r="J507" s="13">
        <v>2E-3</v>
      </c>
      <c r="K507" s="13">
        <v>0.06</v>
      </c>
      <c r="L507" s="13">
        <v>6.5000000000000002E-2</v>
      </c>
      <c r="M507" s="13">
        <v>2E-3</v>
      </c>
    </row>
    <row r="508" spans="1:13" ht="13.8" thickBot="1">
      <c r="A508" s="12">
        <v>37257</v>
      </c>
      <c r="B508" s="13">
        <v>1E-3</v>
      </c>
      <c r="C508" s="13">
        <v>5.8000000000000003E-2</v>
      </c>
      <c r="D508" s="13">
        <v>8.0000000000000002E-3</v>
      </c>
      <c r="E508" s="13">
        <v>3.2000000000000001E-2</v>
      </c>
      <c r="F508" s="13">
        <v>0.14599999999999999</v>
      </c>
      <c r="G508" s="13">
        <v>1E-3</v>
      </c>
      <c r="H508" s="13">
        <v>1E-3</v>
      </c>
      <c r="I508" s="13">
        <v>0.04</v>
      </c>
      <c r="J508" s="13">
        <v>3.0000000000000001E-3</v>
      </c>
      <c r="K508" s="13">
        <v>8.0000000000000002E-3</v>
      </c>
      <c r="L508" s="13">
        <v>0.1</v>
      </c>
      <c r="M508" s="13">
        <v>1E-3</v>
      </c>
    </row>
    <row r="509" spans="1:13" ht="13.8" thickBot="1">
      <c r="A509" s="12">
        <v>37288</v>
      </c>
      <c r="B509" s="13">
        <v>1E-3</v>
      </c>
      <c r="C509" s="13">
        <v>5.7000000000000002E-2</v>
      </c>
      <c r="D509" s="13">
        <v>6.0000000000000001E-3</v>
      </c>
      <c r="E509" s="13">
        <v>0.16</v>
      </c>
      <c r="F509" s="13">
        <v>0.14099999999999999</v>
      </c>
      <c r="G509" s="13">
        <v>1E-3</v>
      </c>
      <c r="H509" s="13">
        <v>1E-3</v>
      </c>
      <c r="I509" s="13">
        <v>0.19</v>
      </c>
      <c r="J509" s="13">
        <v>7.0000000000000001E-3</v>
      </c>
      <c r="K509" s="13">
        <v>0.16</v>
      </c>
      <c r="L509" s="13">
        <v>0.14000000000000001</v>
      </c>
      <c r="M509" s="13">
        <v>1E-3</v>
      </c>
    </row>
    <row r="510" spans="1:13" ht="13.8" thickBot="1">
      <c r="A510" s="12">
        <v>37316</v>
      </c>
      <c r="B510" s="13">
        <v>1E-3</v>
      </c>
      <c r="C510" s="13">
        <v>0.26200000000000001</v>
      </c>
      <c r="D510" s="13">
        <v>8.0000000000000002E-3</v>
      </c>
      <c r="E510" s="13">
        <v>0.23300000000000001</v>
      </c>
      <c r="F510" s="13">
        <v>0.16400000000000001</v>
      </c>
      <c r="G510" s="13">
        <v>2E-3</v>
      </c>
      <c r="H510" s="13">
        <v>1E-3</v>
      </c>
      <c r="I510" s="13">
        <v>0.15</v>
      </c>
      <c r="J510" s="13">
        <v>1.2999999999999999E-2</v>
      </c>
      <c r="K510" s="13">
        <v>1.4999999999999999E-2</v>
      </c>
      <c r="L510" s="13">
        <v>0.18</v>
      </c>
      <c r="M510" s="13">
        <v>1.2E-2</v>
      </c>
    </row>
    <row r="511" spans="1:13" ht="13.8" thickBot="1">
      <c r="A511" s="12">
        <v>37347</v>
      </c>
      <c r="B511" s="13">
        <v>1E-3</v>
      </c>
      <c r="C511" s="13">
        <v>0.105</v>
      </c>
      <c r="D511" s="13">
        <v>0.01</v>
      </c>
      <c r="E511" s="13">
        <v>0.115</v>
      </c>
      <c r="F511" s="13">
        <v>7.2999999999999995E-2</v>
      </c>
      <c r="G511" s="13">
        <v>1E-3</v>
      </c>
      <c r="H511" s="13">
        <v>1E-3</v>
      </c>
      <c r="I511" s="13">
        <v>2.8000000000000001E-2</v>
      </c>
      <c r="J511" s="13">
        <v>1.2999999999999999E-2</v>
      </c>
      <c r="K511" s="13">
        <v>0.2</v>
      </c>
      <c r="L511" s="13">
        <v>0.1</v>
      </c>
      <c r="M511" s="13">
        <v>2E-3</v>
      </c>
    </row>
    <row r="512" spans="1:13" ht="13.8" thickBot="1">
      <c r="A512" s="12">
        <v>37377</v>
      </c>
      <c r="B512" s="13">
        <v>1E-3</v>
      </c>
      <c r="C512" s="13">
        <v>0.108</v>
      </c>
      <c r="D512" s="13">
        <v>1.4E-2</v>
      </c>
      <c r="E512" s="13">
        <v>0.14499999999999999</v>
      </c>
      <c r="F512" s="13">
        <v>5.7000000000000002E-2</v>
      </c>
      <c r="G512" s="13">
        <v>1E-3</v>
      </c>
      <c r="H512" s="13">
        <v>1E-3</v>
      </c>
      <c r="I512" s="13">
        <v>6.3E-2</v>
      </c>
      <c r="J512" s="13">
        <v>4.0000000000000001E-3</v>
      </c>
      <c r="K512" s="13">
        <v>1.6E-2</v>
      </c>
      <c r="L512" s="13">
        <v>0.02</v>
      </c>
      <c r="M512" s="13">
        <v>2E-3</v>
      </c>
    </row>
    <row r="513" spans="1:13" ht="13.8" thickBot="1">
      <c r="A513" s="12">
        <v>37408</v>
      </c>
      <c r="B513" s="13">
        <v>1E-3</v>
      </c>
      <c r="C513" s="13">
        <v>6.8000000000000005E-2</v>
      </c>
      <c r="D513" s="13">
        <v>1.2E-2</v>
      </c>
      <c r="E513" s="13">
        <v>6.2E-2</v>
      </c>
      <c r="F513" s="13">
        <v>7.8E-2</v>
      </c>
      <c r="G513" s="13">
        <v>1E-3</v>
      </c>
      <c r="H513" s="13">
        <v>1E-3</v>
      </c>
      <c r="I513" s="13">
        <v>6.6000000000000003E-2</v>
      </c>
      <c r="J513" s="13">
        <v>6.0000000000000001E-3</v>
      </c>
      <c r="K513" s="13">
        <v>1.7000000000000001E-2</v>
      </c>
      <c r="L513" s="13">
        <v>0.08</v>
      </c>
      <c r="M513" s="13">
        <v>2E-3</v>
      </c>
    </row>
    <row r="514" spans="1:13" ht="13.8" thickBot="1">
      <c r="A514" s="12">
        <v>37438</v>
      </c>
      <c r="B514" s="13">
        <v>1E-3</v>
      </c>
      <c r="C514" s="13">
        <v>7.2999999999999995E-2</v>
      </c>
      <c r="D514" s="13">
        <v>0.01</v>
      </c>
      <c r="E514" s="13">
        <v>0.2</v>
      </c>
      <c r="F514" s="13">
        <v>9.6000000000000002E-2</v>
      </c>
      <c r="G514" s="13">
        <v>2E-3</v>
      </c>
      <c r="H514" s="13">
        <v>1E-3</v>
      </c>
      <c r="I514" s="13">
        <v>2.5000000000000001E-2</v>
      </c>
      <c r="J514" s="13">
        <v>8.0000000000000002E-3</v>
      </c>
      <c r="K514" s="13">
        <v>0.2</v>
      </c>
      <c r="L514" s="13">
        <v>0.1</v>
      </c>
      <c r="M514" s="13">
        <v>1E-3</v>
      </c>
    </row>
    <row r="515" spans="1:13" ht="13.8" thickBot="1">
      <c r="A515" s="12">
        <v>37469</v>
      </c>
      <c r="B515" s="13">
        <v>1E-3</v>
      </c>
      <c r="C515" s="13">
        <v>7.9000000000000001E-2</v>
      </c>
      <c r="D515" s="13">
        <v>1.2E-2</v>
      </c>
      <c r="E515" s="13">
        <v>0.14000000000000001</v>
      </c>
      <c r="F515" s="13">
        <v>0.04</v>
      </c>
      <c r="G515" s="13">
        <v>2E-3</v>
      </c>
      <c r="H515" s="13">
        <v>1E-3</v>
      </c>
      <c r="I515" s="13">
        <v>0.03</v>
      </c>
      <c r="J515" s="13">
        <v>4.0000000000000001E-3</v>
      </c>
      <c r="K515" s="13">
        <v>0.2</v>
      </c>
      <c r="L515" s="13">
        <v>0.08</v>
      </c>
      <c r="M515" s="13">
        <v>2E-3</v>
      </c>
    </row>
    <row r="516" spans="1:13" ht="13.8" thickBot="1">
      <c r="A516" s="12">
        <v>37500</v>
      </c>
      <c r="B516" s="13">
        <v>1E-3</v>
      </c>
      <c r="C516" s="13">
        <v>0.06</v>
      </c>
      <c r="D516" s="13">
        <v>1.7999999999999999E-2</v>
      </c>
      <c r="E516" s="13">
        <v>0.2</v>
      </c>
      <c r="F516" s="13">
        <v>7.1999999999999995E-2</v>
      </c>
      <c r="G516" s="13">
        <v>5.0000000000000001E-3</v>
      </c>
      <c r="H516" s="13">
        <v>1E-3</v>
      </c>
      <c r="I516" s="13">
        <v>3.5999999999999997E-2</v>
      </c>
      <c r="J516" s="13">
        <v>6.0000000000000001E-3</v>
      </c>
      <c r="K516" s="13">
        <v>0.2</v>
      </c>
      <c r="L516" s="13">
        <v>7.0999999999999994E-2</v>
      </c>
      <c r="M516" s="13">
        <v>6.7000000000000004E-2</v>
      </c>
    </row>
    <row r="517" spans="1:13" ht="13.8" thickBot="1">
      <c r="A517" s="12">
        <v>37530</v>
      </c>
      <c r="B517" s="13">
        <v>1E-3</v>
      </c>
      <c r="C517" s="13">
        <v>6.8000000000000005E-2</v>
      </c>
      <c r="D517" s="13">
        <v>3.2000000000000001E-2</v>
      </c>
      <c r="E517" s="13">
        <v>0.08</v>
      </c>
      <c r="F517" s="13">
        <v>0.09</v>
      </c>
      <c r="G517" s="13">
        <v>2E-3</v>
      </c>
      <c r="H517" s="13">
        <v>1E-3</v>
      </c>
      <c r="I517" s="13">
        <v>0.02</v>
      </c>
      <c r="J517" s="13">
        <v>1.4999999999999999E-2</v>
      </c>
      <c r="K517" s="13">
        <v>0.14000000000000001</v>
      </c>
      <c r="L517" s="13">
        <v>0.09</v>
      </c>
      <c r="M517" s="13">
        <v>2E-3</v>
      </c>
    </row>
    <row r="518" spans="1:13" ht="13.8" thickBot="1">
      <c r="A518" s="12">
        <v>37561</v>
      </c>
      <c r="B518" s="13">
        <v>1E-3</v>
      </c>
      <c r="C518" s="13">
        <v>9.0999999999999998E-2</v>
      </c>
      <c r="D518" s="13">
        <v>2.9000000000000001E-2</v>
      </c>
      <c r="E518" s="13">
        <v>0.18</v>
      </c>
      <c r="F518" s="13">
        <v>8.1000000000000003E-2</v>
      </c>
      <c r="G518" s="13">
        <v>2E-3</v>
      </c>
      <c r="H518" s="13">
        <v>1E-3</v>
      </c>
      <c r="I518" s="13">
        <v>5.8999999999999997E-2</v>
      </c>
      <c r="J518" s="13">
        <v>2.9000000000000001E-2</v>
      </c>
      <c r="K518" s="13">
        <v>0.18</v>
      </c>
      <c r="L518" s="13">
        <v>0.09</v>
      </c>
      <c r="M518" s="13">
        <v>2E-3</v>
      </c>
    </row>
    <row r="519" spans="1:13" ht="13.8" thickBot="1">
      <c r="A519" s="12">
        <v>37591</v>
      </c>
      <c r="B519" s="13">
        <v>1E-3</v>
      </c>
      <c r="C519" s="13">
        <v>8.8999999999999996E-2</v>
      </c>
      <c r="D519" s="13">
        <v>3.3000000000000002E-2</v>
      </c>
      <c r="E519" s="13" t="s">
        <v>119</v>
      </c>
      <c r="F519" s="13" t="s">
        <v>119</v>
      </c>
      <c r="G519" s="13">
        <v>2E-3</v>
      </c>
      <c r="H519" s="13">
        <v>1E-3</v>
      </c>
      <c r="I519" s="13">
        <v>7.0000000000000007E-2</v>
      </c>
      <c r="J519" s="13">
        <v>3.1E-2</v>
      </c>
      <c r="K519" s="13" t="s">
        <v>62</v>
      </c>
      <c r="L519" s="13" t="s">
        <v>62</v>
      </c>
      <c r="M519" s="13">
        <v>2E-3</v>
      </c>
    </row>
    <row r="520" spans="1:13" ht="13.8" thickBot="1">
      <c r="A520" s="12">
        <v>37622</v>
      </c>
      <c r="B520" s="13">
        <v>1E-3</v>
      </c>
      <c r="C520" s="13">
        <v>4.2999999999999997E-2</v>
      </c>
      <c r="D520" s="13">
        <v>1.9E-2</v>
      </c>
      <c r="E520" s="13">
        <v>0.02</v>
      </c>
      <c r="F520" s="13">
        <v>0.09</v>
      </c>
      <c r="G520" s="13">
        <v>2E-3</v>
      </c>
      <c r="H520" s="13">
        <v>1E-3</v>
      </c>
      <c r="I520" s="13">
        <v>0.01</v>
      </c>
      <c r="J520" s="13">
        <v>1.2999999999999999E-2</v>
      </c>
      <c r="K520" s="13">
        <v>0.02</v>
      </c>
      <c r="L520" s="13">
        <v>1.2999999999999999E-2</v>
      </c>
      <c r="M520" s="13">
        <v>1E-3</v>
      </c>
    </row>
    <row r="521" spans="1:13" ht="13.8" thickBot="1">
      <c r="A521" s="12">
        <v>37653</v>
      </c>
      <c r="B521" s="13">
        <v>1E-3</v>
      </c>
      <c r="C521" s="13">
        <v>4.5999999999999999E-2</v>
      </c>
      <c r="D521" s="13">
        <v>1.0999999999999999E-2</v>
      </c>
      <c r="E521" s="13">
        <v>0.1</v>
      </c>
      <c r="F521" s="13" t="s">
        <v>119</v>
      </c>
      <c r="G521" s="13">
        <v>1E-3</v>
      </c>
      <c r="H521" s="13">
        <v>1E-3</v>
      </c>
      <c r="I521" s="13">
        <v>2.1999999999999999E-2</v>
      </c>
      <c r="J521" s="13">
        <v>6.0000000000000001E-3</v>
      </c>
      <c r="K521" s="13">
        <v>0.1</v>
      </c>
      <c r="L521" s="13" t="s">
        <v>62</v>
      </c>
      <c r="M521" s="13">
        <v>1E-3</v>
      </c>
    </row>
    <row r="522" spans="1:13" ht="13.8" thickBot="1">
      <c r="A522" s="12">
        <v>37681</v>
      </c>
      <c r="B522" s="13">
        <v>1E-3</v>
      </c>
      <c r="C522" s="13">
        <v>9.8000000000000004E-2</v>
      </c>
      <c r="D522" s="13">
        <v>2.5000000000000001E-2</v>
      </c>
      <c r="E522" s="13">
        <v>0.01</v>
      </c>
      <c r="F522" s="13">
        <v>8.8999999999999996E-2</v>
      </c>
      <c r="G522" s="13">
        <v>2E-3</v>
      </c>
      <c r="H522" s="13">
        <v>1E-3</v>
      </c>
      <c r="I522" s="13">
        <v>0.04</v>
      </c>
      <c r="J522" s="13">
        <v>1.7999999999999999E-2</v>
      </c>
      <c r="K522" s="13">
        <v>0.01</v>
      </c>
      <c r="L522" s="13">
        <v>8.8999999999999996E-2</v>
      </c>
      <c r="M522" s="13">
        <v>2.1000000000000001E-2</v>
      </c>
    </row>
    <row r="523" spans="1:13" ht="13.8" thickBot="1">
      <c r="A523" s="12">
        <v>37712</v>
      </c>
      <c r="B523" s="13">
        <v>1E-3</v>
      </c>
      <c r="C523" s="13">
        <v>4.7E-2</v>
      </c>
      <c r="D523" s="13">
        <v>1.2E-2</v>
      </c>
      <c r="E523" s="13" t="s">
        <v>119</v>
      </c>
      <c r="F523" s="13">
        <v>0.22500000000000001</v>
      </c>
      <c r="G523" s="13">
        <v>1E-3</v>
      </c>
      <c r="H523" s="13">
        <v>1E-3</v>
      </c>
      <c r="I523" s="13">
        <v>3.2000000000000001E-2</v>
      </c>
      <c r="J523" s="13">
        <v>5.0000000000000001E-3</v>
      </c>
      <c r="K523" s="13" t="s">
        <v>62</v>
      </c>
      <c r="L523" s="13">
        <v>0.32800000000000001</v>
      </c>
      <c r="M523" s="13">
        <v>2E-3</v>
      </c>
    </row>
    <row r="524" spans="1:13" ht="13.8" thickBot="1">
      <c r="A524" s="12">
        <v>37742</v>
      </c>
      <c r="B524" s="13">
        <v>1E-3</v>
      </c>
      <c r="C524" s="13">
        <v>2.5999999999999999E-2</v>
      </c>
      <c r="D524" s="13">
        <v>8.9999999999999993E-3</v>
      </c>
      <c r="E524" s="13">
        <v>1.4E-2</v>
      </c>
      <c r="F524" s="13">
        <v>0.126</v>
      </c>
      <c r="G524" s="13">
        <v>1E-3</v>
      </c>
      <c r="H524" s="13">
        <v>1E-3</v>
      </c>
      <c r="I524" s="13">
        <v>7.0000000000000001E-3</v>
      </c>
      <c r="J524" s="13">
        <v>2E-3</v>
      </c>
      <c r="K524" s="13">
        <v>0.01</v>
      </c>
      <c r="L524" s="13">
        <v>0.32800000000000001</v>
      </c>
      <c r="M524" s="13">
        <v>2E-3</v>
      </c>
    </row>
    <row r="525" spans="1:13" ht="13.8" thickBot="1">
      <c r="A525" s="12">
        <v>37773</v>
      </c>
      <c r="B525" s="13">
        <v>1E-3</v>
      </c>
      <c r="C525" s="13">
        <v>0.03</v>
      </c>
      <c r="D525" s="13">
        <v>8.0000000000000002E-3</v>
      </c>
      <c r="E525" s="13">
        <v>0.01</v>
      </c>
      <c r="F525" s="13" t="s">
        <v>119</v>
      </c>
      <c r="G525" s="13">
        <v>1E-3</v>
      </c>
      <c r="H525" s="13">
        <v>1E-3</v>
      </c>
      <c r="I525" s="13">
        <v>7.0000000000000001E-3</v>
      </c>
      <c r="J525" s="13">
        <v>1.7999999999999999E-2</v>
      </c>
      <c r="K525" s="13">
        <v>0.01</v>
      </c>
      <c r="L525" s="13" t="s">
        <v>62</v>
      </c>
      <c r="M525" s="13">
        <v>1E-3</v>
      </c>
    </row>
    <row r="526" spans="1:13" ht="13.8" thickBot="1">
      <c r="A526" s="12">
        <v>37803</v>
      </c>
      <c r="B526" s="13">
        <v>1E-3</v>
      </c>
      <c r="C526" s="13">
        <v>3.5999999999999997E-2</v>
      </c>
      <c r="D526" s="13">
        <v>1.2E-2</v>
      </c>
      <c r="E526" s="13" t="s">
        <v>119</v>
      </c>
      <c r="F526" s="13">
        <v>0.17199999999999999</v>
      </c>
      <c r="G526" s="13">
        <v>2E-3</v>
      </c>
      <c r="H526" s="13">
        <v>1E-3</v>
      </c>
      <c r="I526" s="13">
        <v>8.0000000000000002E-3</v>
      </c>
      <c r="J526" s="13">
        <v>8.0000000000000002E-3</v>
      </c>
      <c r="K526" s="13" t="s">
        <v>62</v>
      </c>
      <c r="L526" s="13">
        <v>8.8999999999999996E-2</v>
      </c>
      <c r="M526" s="13">
        <v>2E-3</v>
      </c>
    </row>
    <row r="527" spans="1:13" ht="13.8" thickBot="1">
      <c r="A527" s="12">
        <v>37834</v>
      </c>
      <c r="B527" s="13">
        <v>1E-3</v>
      </c>
      <c r="C527" s="13">
        <v>0.04</v>
      </c>
      <c r="D527" s="13">
        <v>1.7000000000000001E-2</v>
      </c>
      <c r="E527" s="13">
        <v>2.5000000000000001E-2</v>
      </c>
      <c r="F527" s="13">
        <v>0.17299999999999999</v>
      </c>
      <c r="G527" s="13">
        <v>1E-3</v>
      </c>
      <c r="H527" s="13">
        <v>1E-3</v>
      </c>
      <c r="I527" s="13">
        <v>4.8000000000000001E-2</v>
      </c>
      <c r="J527" s="13">
        <v>2E-3</v>
      </c>
      <c r="K527" s="13">
        <v>0.02</v>
      </c>
      <c r="L527" s="13">
        <v>0.34</v>
      </c>
      <c r="M527" s="13">
        <v>1E-3</v>
      </c>
    </row>
    <row r="528" spans="1:13" ht="13.8" thickBot="1">
      <c r="A528" s="12">
        <v>37865</v>
      </c>
      <c r="B528" s="13">
        <v>1E-3</v>
      </c>
      <c r="C528" s="13">
        <v>4.5999999999999999E-2</v>
      </c>
      <c r="D528" s="13">
        <v>2.5000000000000001E-2</v>
      </c>
      <c r="E528" s="13" t="s">
        <v>119</v>
      </c>
      <c r="F528" s="13">
        <v>0.08</v>
      </c>
      <c r="G528" s="13">
        <v>2E-3</v>
      </c>
      <c r="H528" s="13">
        <v>1E-3</v>
      </c>
      <c r="I528" s="13">
        <v>2.1999999999999999E-2</v>
      </c>
      <c r="J528" s="13">
        <v>0</v>
      </c>
      <c r="K528" s="13" t="s">
        <v>62</v>
      </c>
      <c r="L528" s="13">
        <v>0.08</v>
      </c>
      <c r="M528" s="13">
        <v>1.2999999999999999E-2</v>
      </c>
    </row>
    <row r="529" spans="1:13" ht="13.8" thickBot="1">
      <c r="A529" s="12">
        <v>37895</v>
      </c>
      <c r="B529" s="13">
        <v>1E-3</v>
      </c>
      <c r="C529" s="13">
        <v>3.1E-2</v>
      </c>
      <c r="D529" s="13">
        <v>1.4999999999999999E-2</v>
      </c>
      <c r="E529" s="13" t="s">
        <v>119</v>
      </c>
      <c r="F529" s="13">
        <v>0.14899999999999999</v>
      </c>
      <c r="G529" s="13">
        <v>1E-3</v>
      </c>
      <c r="H529" s="13">
        <v>1E-3</v>
      </c>
      <c r="I529" s="13">
        <v>0.09</v>
      </c>
      <c r="J529" s="13">
        <v>1.7000000000000001E-2</v>
      </c>
      <c r="K529" s="13" t="s">
        <v>62</v>
      </c>
      <c r="L529" s="13">
        <v>0.02</v>
      </c>
      <c r="M529" s="13">
        <v>2E-3</v>
      </c>
    </row>
    <row r="530" spans="1:13" ht="13.8" thickBot="1">
      <c r="A530" s="12">
        <v>37926</v>
      </c>
      <c r="B530" s="13">
        <v>1E-3</v>
      </c>
      <c r="C530" s="13">
        <v>3.5000000000000003E-2</v>
      </c>
      <c r="D530" s="13">
        <v>8.0000000000000002E-3</v>
      </c>
      <c r="E530" s="13" t="s">
        <v>119</v>
      </c>
      <c r="F530" s="13">
        <v>0.14299999999999999</v>
      </c>
      <c r="G530" s="13">
        <v>1E-3</v>
      </c>
      <c r="H530" s="13">
        <v>1E-3</v>
      </c>
      <c r="I530" s="13">
        <v>4.4999999999999998E-2</v>
      </c>
      <c r="J530" s="13">
        <v>1E-3</v>
      </c>
      <c r="K530" s="13" t="s">
        <v>62</v>
      </c>
      <c r="L530" s="13">
        <v>0.20499999999999999</v>
      </c>
      <c r="M530" s="13">
        <v>1E-3</v>
      </c>
    </row>
    <row r="531" spans="1:13" ht="13.8" thickBot="1">
      <c r="A531" s="12">
        <v>37956</v>
      </c>
      <c r="B531" s="13">
        <v>1E-3</v>
      </c>
      <c r="C531" s="13">
        <v>4.5999999999999999E-2</v>
      </c>
      <c r="D531" s="13">
        <v>1.7999999999999999E-2</v>
      </c>
      <c r="E531" s="13">
        <v>0.32800000000000001</v>
      </c>
      <c r="F531" s="13">
        <v>0.08</v>
      </c>
      <c r="G531" s="13">
        <v>1E-3</v>
      </c>
      <c r="H531" s="13">
        <v>1E-3</v>
      </c>
      <c r="I531" s="13">
        <v>5.0000000000000001E-3</v>
      </c>
      <c r="J531" s="13">
        <v>4.0000000000000001E-3</v>
      </c>
      <c r="K531" s="13">
        <v>0.32800000000000001</v>
      </c>
      <c r="L531" s="13">
        <v>7.9000000000000001E-2</v>
      </c>
      <c r="M531" s="13">
        <v>1E-3</v>
      </c>
    </row>
    <row r="532" spans="1:13" ht="13.8" thickBot="1">
      <c r="A532" s="12">
        <v>37987</v>
      </c>
      <c r="B532" s="13">
        <v>1E-3</v>
      </c>
      <c r="C532" s="13">
        <v>1.2999999999999999E-2</v>
      </c>
      <c r="D532" s="13">
        <v>1.6E-2</v>
      </c>
      <c r="E532" s="13">
        <v>1.4E-2</v>
      </c>
      <c r="F532" s="13">
        <v>0.28999999999999998</v>
      </c>
      <c r="G532" s="13">
        <v>0</v>
      </c>
      <c r="H532" s="13">
        <v>1E-3</v>
      </c>
      <c r="I532" s="13">
        <v>1.7000000000000001E-2</v>
      </c>
      <c r="J532" s="13">
        <v>3.3000000000000002E-2</v>
      </c>
      <c r="K532" s="13">
        <v>0.01</v>
      </c>
      <c r="L532" s="13">
        <v>0.28999999999999998</v>
      </c>
      <c r="M532" s="13">
        <v>1E-3</v>
      </c>
    </row>
    <row r="533" spans="1:13" ht="13.8" thickBot="1">
      <c r="A533" s="12">
        <v>38018</v>
      </c>
      <c r="B533" s="13">
        <v>1E-3</v>
      </c>
      <c r="C533" s="13">
        <v>0.02</v>
      </c>
      <c r="D533" s="13">
        <v>2.7E-2</v>
      </c>
      <c r="E533" s="13" t="s">
        <v>119</v>
      </c>
      <c r="F533" s="13">
        <v>0.185</v>
      </c>
      <c r="G533" s="13">
        <v>1E-3</v>
      </c>
      <c r="H533" s="13">
        <v>1E-3</v>
      </c>
      <c r="I533" s="13">
        <v>2.5000000000000001E-2</v>
      </c>
      <c r="J533" s="13">
        <v>7.1999999999999995E-2</v>
      </c>
      <c r="K533" s="13" t="s">
        <v>62</v>
      </c>
      <c r="L533" s="13">
        <v>1E-3</v>
      </c>
      <c r="M533" s="13">
        <v>1E-3</v>
      </c>
    </row>
    <row r="534" spans="1:13" ht="13.8" thickBot="1">
      <c r="A534" s="12">
        <v>38047</v>
      </c>
      <c r="B534" s="13">
        <v>1E-3</v>
      </c>
      <c r="C534" s="13">
        <v>0.04</v>
      </c>
      <c r="D534" s="13">
        <v>1.7000000000000001E-2</v>
      </c>
      <c r="E534" s="13">
        <v>0.02</v>
      </c>
      <c r="F534" s="13" t="s">
        <v>119</v>
      </c>
      <c r="G534" s="13">
        <v>1E-3</v>
      </c>
      <c r="H534" s="13">
        <v>1E-3</v>
      </c>
      <c r="I534" s="13">
        <v>0.04</v>
      </c>
      <c r="J534" s="13">
        <v>0.01</v>
      </c>
      <c r="K534" s="13">
        <v>0.02</v>
      </c>
      <c r="L534" s="13" t="s">
        <v>62</v>
      </c>
      <c r="M534" s="13">
        <v>5.0000000000000001E-3</v>
      </c>
    </row>
    <row r="535" spans="1:13" ht="13.8" thickBot="1">
      <c r="A535" s="12">
        <v>38078</v>
      </c>
      <c r="B535" s="13">
        <v>1E-3</v>
      </c>
      <c r="C535" s="13">
        <v>0.02</v>
      </c>
      <c r="D535" s="13">
        <v>2.7E-2</v>
      </c>
      <c r="E535" s="13">
        <v>8.9999999999999993E-3</v>
      </c>
      <c r="F535" s="13">
        <v>0.28000000000000003</v>
      </c>
      <c r="G535" s="13">
        <v>0</v>
      </c>
      <c r="H535" s="13">
        <v>1E-3</v>
      </c>
      <c r="I535" s="13">
        <v>1.9E-2</v>
      </c>
      <c r="J535" s="13">
        <v>1E-3</v>
      </c>
      <c r="K535" s="13">
        <v>0.01</v>
      </c>
      <c r="L535" s="13">
        <v>0.28000000000000003</v>
      </c>
      <c r="M535" s="13">
        <v>1E-3</v>
      </c>
    </row>
    <row r="536" spans="1:13" ht="13.8" thickBot="1">
      <c r="A536" s="12">
        <v>38108</v>
      </c>
      <c r="B536" s="13">
        <v>1E-3</v>
      </c>
      <c r="C536" s="13">
        <v>0.05</v>
      </c>
      <c r="D536" s="13">
        <v>1.7000000000000001E-2</v>
      </c>
      <c r="E536" s="13">
        <v>0.01</v>
      </c>
      <c r="F536" s="13">
        <v>4.7E-2</v>
      </c>
      <c r="G536" s="13">
        <v>1E-3</v>
      </c>
      <c r="H536" s="13">
        <v>1E-3</v>
      </c>
      <c r="I536" s="13">
        <v>2.8000000000000001E-2</v>
      </c>
      <c r="J536" s="13">
        <v>1E-3</v>
      </c>
      <c r="K536" s="13">
        <v>0.01</v>
      </c>
      <c r="L536" s="13">
        <v>1.4999999999999999E-2</v>
      </c>
      <c r="M536" s="13">
        <v>2E-3</v>
      </c>
    </row>
    <row r="537" spans="1:13" ht="13.8" thickBot="1">
      <c r="A537" s="12">
        <v>38139</v>
      </c>
      <c r="B537" s="13">
        <v>1E-3</v>
      </c>
      <c r="C537" s="13">
        <v>1.6E-2</v>
      </c>
      <c r="D537" s="13">
        <v>2.5000000000000001E-2</v>
      </c>
      <c r="E537" s="13">
        <v>0.01</v>
      </c>
      <c r="F537" s="13">
        <v>3.5999999999999997E-2</v>
      </c>
      <c r="G537" s="13">
        <v>1E-3</v>
      </c>
      <c r="H537" s="13">
        <v>1E-3</v>
      </c>
      <c r="I537" s="13">
        <v>2.1000000000000001E-2</v>
      </c>
      <c r="J537" s="13">
        <v>5.8000000000000003E-2</v>
      </c>
      <c r="K537" s="13">
        <v>0.01</v>
      </c>
      <c r="L537" s="13">
        <v>7.9000000000000001E-2</v>
      </c>
      <c r="M537" s="13">
        <v>2E-3</v>
      </c>
    </row>
    <row r="538" spans="1:13" ht="13.8" thickBot="1">
      <c r="A538" s="12">
        <v>38169</v>
      </c>
      <c r="B538" s="13">
        <v>1E-3</v>
      </c>
      <c r="C538" s="13">
        <v>1.7000000000000001E-2</v>
      </c>
      <c r="D538" s="13">
        <v>3.1E-2</v>
      </c>
      <c r="E538" s="13">
        <v>0.3</v>
      </c>
      <c r="F538" s="13">
        <v>2.4E-2</v>
      </c>
      <c r="G538" s="13">
        <v>0</v>
      </c>
      <c r="H538" s="13">
        <v>1E-3</v>
      </c>
      <c r="I538" s="13">
        <v>2.5999999999999999E-2</v>
      </c>
      <c r="J538" s="13">
        <v>3.0000000000000001E-3</v>
      </c>
      <c r="K538" s="13">
        <v>0.3</v>
      </c>
      <c r="L538" s="13">
        <v>2.1999999999999999E-2</v>
      </c>
      <c r="M538" s="13">
        <v>1E-3</v>
      </c>
    </row>
    <row r="539" spans="1:13" ht="13.8" thickBot="1">
      <c r="A539" s="12">
        <v>38200</v>
      </c>
      <c r="B539" s="13">
        <v>1E-3</v>
      </c>
      <c r="C539" s="13">
        <v>2.3E-2</v>
      </c>
      <c r="D539" s="13">
        <v>3.5999999999999997E-2</v>
      </c>
      <c r="E539" s="13" t="s">
        <v>119</v>
      </c>
      <c r="F539" s="13">
        <v>6.8000000000000005E-2</v>
      </c>
      <c r="G539" s="13">
        <v>1E-3</v>
      </c>
      <c r="H539" s="13">
        <v>1E-3</v>
      </c>
      <c r="I539" s="13">
        <v>3.5000000000000003E-2</v>
      </c>
      <c r="J539" s="13">
        <v>2E-3</v>
      </c>
      <c r="K539" s="13" t="s">
        <v>62</v>
      </c>
      <c r="L539" s="13">
        <v>8.8999999999999996E-2</v>
      </c>
      <c r="M539" s="13">
        <v>1E-3</v>
      </c>
    </row>
    <row r="540" spans="1:13" ht="13.8" thickBot="1">
      <c r="A540" s="12">
        <v>38231</v>
      </c>
      <c r="B540" s="13">
        <v>1E-3</v>
      </c>
      <c r="C540" s="13">
        <v>3.5000000000000003E-2</v>
      </c>
      <c r="D540" s="13">
        <v>2.7E-2</v>
      </c>
      <c r="E540" s="13">
        <v>0.03</v>
      </c>
      <c r="F540" s="13">
        <v>0.31</v>
      </c>
      <c r="G540" s="13">
        <v>1E-3</v>
      </c>
      <c r="H540" s="13">
        <v>1E-3</v>
      </c>
      <c r="I540" s="13">
        <v>3.7999999999999999E-2</v>
      </c>
      <c r="J540" s="13">
        <v>2E-3</v>
      </c>
      <c r="K540" s="13">
        <v>0.03</v>
      </c>
      <c r="L540" s="13">
        <v>0.31</v>
      </c>
      <c r="M540" s="13">
        <v>5.0000000000000001E-3</v>
      </c>
    </row>
    <row r="541" spans="1:13" ht="13.8" thickBot="1">
      <c r="A541" s="12">
        <v>38261</v>
      </c>
      <c r="B541" s="13">
        <v>1E-3</v>
      </c>
      <c r="C541" s="13">
        <v>0.03</v>
      </c>
      <c r="D541" s="13">
        <v>1.2999999999999999E-2</v>
      </c>
      <c r="E541" s="13" t="s">
        <v>119</v>
      </c>
      <c r="F541" s="13">
        <v>1.9E-2</v>
      </c>
      <c r="G541" s="13">
        <v>1E-3</v>
      </c>
      <c r="H541" s="13">
        <v>1E-3</v>
      </c>
      <c r="I541" s="13">
        <v>7.0000000000000001E-3</v>
      </c>
      <c r="J541" s="13">
        <v>3.0000000000000001E-3</v>
      </c>
      <c r="K541" s="13" t="s">
        <v>62</v>
      </c>
      <c r="L541" s="13">
        <v>0.02</v>
      </c>
      <c r="M541" s="13">
        <v>2E-3</v>
      </c>
    </row>
    <row r="542" spans="1:13" ht="13.8" thickBot="1">
      <c r="A542" s="12">
        <v>38292</v>
      </c>
      <c r="B542" s="13">
        <v>1E-3</v>
      </c>
      <c r="C542" s="13">
        <v>2.1999999999999999E-2</v>
      </c>
      <c r="D542" s="13">
        <v>1.6E-2</v>
      </c>
      <c r="E542" s="13">
        <v>0.02</v>
      </c>
      <c r="F542" s="13">
        <v>9.9000000000000005E-2</v>
      </c>
      <c r="G542" s="13">
        <v>1E-3</v>
      </c>
      <c r="H542" s="13">
        <v>1E-3</v>
      </c>
      <c r="I542" s="13">
        <v>6.8000000000000005E-2</v>
      </c>
      <c r="J542" s="13">
        <v>2.5000000000000001E-2</v>
      </c>
      <c r="K542" s="13">
        <v>0.02</v>
      </c>
      <c r="L542" s="13">
        <v>8.5999999999999993E-2</v>
      </c>
      <c r="M542" s="13">
        <v>1E-3</v>
      </c>
    </row>
    <row r="543" spans="1:13" ht="13.8" thickBot="1">
      <c r="A543" s="12">
        <v>38322</v>
      </c>
      <c r="B543" s="13">
        <v>1E-3</v>
      </c>
      <c r="C543" s="13">
        <v>2.4E-2</v>
      </c>
      <c r="D543" s="13">
        <v>1.2E-2</v>
      </c>
      <c r="E543" s="13" t="s">
        <v>119</v>
      </c>
      <c r="F543" s="13">
        <v>0.16300000000000001</v>
      </c>
      <c r="G543" s="13">
        <v>1E-3</v>
      </c>
      <c r="H543" s="13">
        <v>1E-3</v>
      </c>
      <c r="I543" s="13">
        <v>5.0000000000000001E-3</v>
      </c>
      <c r="J543" s="13">
        <v>1.2E-2</v>
      </c>
      <c r="K543" s="13" t="s">
        <v>62</v>
      </c>
      <c r="L543" s="13">
        <v>0.31</v>
      </c>
      <c r="M543" s="13">
        <v>2E-3</v>
      </c>
    </row>
    <row r="544" spans="1:13" ht="13.8" thickBot="1">
      <c r="A544" s="12">
        <v>38353</v>
      </c>
      <c r="B544" s="13">
        <v>1E-3</v>
      </c>
      <c r="C544" s="13">
        <v>4.1000000000000002E-2</v>
      </c>
      <c r="D544" s="13">
        <v>2.3E-2</v>
      </c>
      <c r="E544" s="13">
        <v>0.02</v>
      </c>
      <c r="F544" s="13">
        <v>8.5999999999999993E-2</v>
      </c>
      <c r="G544" s="13">
        <v>1E-3</v>
      </c>
      <c r="H544" s="13">
        <v>1E-3</v>
      </c>
      <c r="I544" s="13">
        <v>8.0000000000000002E-3</v>
      </c>
      <c r="J544" s="13">
        <v>1.4E-2</v>
      </c>
      <c r="K544" s="13">
        <v>0.02</v>
      </c>
      <c r="L544" s="13">
        <v>0.2</v>
      </c>
      <c r="M544" s="13">
        <v>1E-3</v>
      </c>
    </row>
    <row r="545" spans="1:13" ht="13.8" thickBot="1">
      <c r="A545" s="12">
        <v>38384</v>
      </c>
      <c r="B545" s="13">
        <v>1E-3</v>
      </c>
      <c r="C545" s="13">
        <v>2.8000000000000001E-2</v>
      </c>
      <c r="D545" s="13">
        <v>0.01</v>
      </c>
      <c r="E545" s="13">
        <v>8.5000000000000006E-2</v>
      </c>
      <c r="F545" s="13">
        <v>4.5999999999999999E-2</v>
      </c>
      <c r="G545" s="13">
        <v>1E-3</v>
      </c>
      <c r="H545" s="13">
        <v>1E-3</v>
      </c>
      <c r="I545" s="13">
        <v>5.0000000000000001E-3</v>
      </c>
      <c r="J545" s="13">
        <v>4.0000000000000001E-3</v>
      </c>
      <c r="K545" s="13">
        <v>2.5000000000000001E-2</v>
      </c>
      <c r="L545" s="13">
        <v>9.8000000000000004E-2</v>
      </c>
      <c r="M545" s="13">
        <v>1E-3</v>
      </c>
    </row>
    <row r="546" spans="1:13" ht="13.8" thickBot="1">
      <c r="A546" s="12">
        <v>38412</v>
      </c>
      <c r="B546" s="13">
        <v>1E-3</v>
      </c>
      <c r="C546" s="13">
        <v>4.1000000000000002E-2</v>
      </c>
      <c r="D546" s="13">
        <v>1.4999999999999999E-2</v>
      </c>
      <c r="E546" s="13">
        <v>0.15</v>
      </c>
      <c r="F546" s="13">
        <v>0.02</v>
      </c>
      <c r="G546" s="13">
        <v>2E-3</v>
      </c>
      <c r="H546" s="13">
        <v>1E-3</v>
      </c>
      <c r="I546" s="13">
        <v>8.9999999999999993E-3</v>
      </c>
      <c r="J546" s="13">
        <v>3.0000000000000001E-3</v>
      </c>
      <c r="K546" s="13">
        <v>0.28999999999999998</v>
      </c>
      <c r="L546" s="13">
        <v>0.02</v>
      </c>
      <c r="M546" s="13">
        <v>2.1999999999999999E-2</v>
      </c>
    </row>
    <row r="547" spans="1:13" ht="13.8" thickBot="1">
      <c r="A547" s="12">
        <v>38443</v>
      </c>
      <c r="B547" s="13">
        <v>1E-3</v>
      </c>
      <c r="C547" s="13">
        <v>3.3000000000000002E-2</v>
      </c>
      <c r="D547" s="13">
        <v>2.1999999999999999E-2</v>
      </c>
      <c r="E547" s="13">
        <v>1.2999999999999999E-2</v>
      </c>
      <c r="F547" s="13">
        <v>2.8000000000000001E-2</v>
      </c>
      <c r="G547" s="13">
        <v>1E-3</v>
      </c>
      <c r="H547" s="13">
        <v>1E-3</v>
      </c>
      <c r="I547" s="13">
        <v>7.0000000000000001E-3</v>
      </c>
      <c r="J547" s="13">
        <v>0.04</v>
      </c>
      <c r="K547" s="13">
        <v>7.0000000000000001E-3</v>
      </c>
      <c r="L547" s="13">
        <v>1.4999999999999999E-2</v>
      </c>
      <c r="M547" s="13">
        <v>1E-3</v>
      </c>
    </row>
    <row r="548" spans="1:13" ht="13.8" thickBot="1">
      <c r="A548" s="12">
        <v>38473</v>
      </c>
      <c r="B548" s="13">
        <v>1E-3</v>
      </c>
      <c r="C548" s="13">
        <v>2.1000000000000001E-2</v>
      </c>
      <c r="D548" s="13">
        <v>0.01</v>
      </c>
      <c r="E548" s="13">
        <v>1.0999999999999999E-2</v>
      </c>
      <c r="F548" s="13">
        <v>2.7E-2</v>
      </c>
      <c r="G548" s="13">
        <v>1E-3</v>
      </c>
      <c r="H548" s="13">
        <v>1E-3</v>
      </c>
      <c r="I548" s="13">
        <v>5.0000000000000001E-3</v>
      </c>
      <c r="J548" s="13">
        <v>2E-3</v>
      </c>
      <c r="K548" s="13">
        <v>1.0999999999999999E-2</v>
      </c>
      <c r="L548" s="13">
        <v>2.7E-2</v>
      </c>
      <c r="M548" s="13">
        <v>2E-3</v>
      </c>
    </row>
    <row r="549" spans="1:13" ht="13.8" thickBot="1">
      <c r="A549" s="12">
        <v>38504</v>
      </c>
      <c r="B549" s="13">
        <v>1E-3</v>
      </c>
      <c r="C549" s="13">
        <v>2.8000000000000001E-2</v>
      </c>
      <c r="D549" s="13">
        <v>0.03</v>
      </c>
      <c r="E549" s="13">
        <v>8.0000000000000002E-3</v>
      </c>
      <c r="F549" s="13">
        <v>0.01</v>
      </c>
      <c r="G549" s="13">
        <v>1E-3</v>
      </c>
      <c r="H549" s="13">
        <v>1E-3</v>
      </c>
      <c r="I549" s="13">
        <v>6.0000000000000001E-3</v>
      </c>
      <c r="J549" s="13">
        <v>6.0000000000000001E-3</v>
      </c>
      <c r="K549" s="13">
        <v>5.0000000000000001E-3</v>
      </c>
      <c r="L549" s="13">
        <v>0.01</v>
      </c>
      <c r="M549" s="13">
        <v>1E-3</v>
      </c>
    </row>
    <row r="550" spans="1:13" ht="13.8" thickBot="1">
      <c r="A550" s="12">
        <v>38534</v>
      </c>
      <c r="B550" s="13">
        <v>1E-3</v>
      </c>
      <c r="C550" s="13">
        <v>1.4999999999999999E-2</v>
      </c>
      <c r="D550" s="13">
        <v>2.1000000000000001E-2</v>
      </c>
      <c r="E550" s="13">
        <v>1.4999999999999999E-2</v>
      </c>
      <c r="F550" s="13">
        <v>4.8000000000000001E-2</v>
      </c>
      <c r="G550" s="13">
        <v>1E-3</v>
      </c>
      <c r="H550" s="13">
        <v>1E-3</v>
      </c>
      <c r="I550" s="13">
        <v>4.0000000000000001E-3</v>
      </c>
      <c r="J550" s="13">
        <v>1E-3</v>
      </c>
      <c r="K550" s="13">
        <v>1.0999999999999999E-2</v>
      </c>
      <c r="L550" s="13">
        <v>0.03</v>
      </c>
      <c r="M550" s="13">
        <v>1E-3</v>
      </c>
    </row>
    <row r="551" spans="1:13" ht="13.8" thickBot="1">
      <c r="A551" s="12">
        <v>38565</v>
      </c>
      <c r="B551" s="13">
        <v>1E-3</v>
      </c>
      <c r="C551" s="13">
        <v>4.7E-2</v>
      </c>
      <c r="D551" s="13">
        <v>8.9999999999999993E-3</v>
      </c>
      <c r="E551" s="13">
        <v>4.3999999999999997E-2</v>
      </c>
      <c r="F551" s="13">
        <v>6.8000000000000005E-2</v>
      </c>
      <c r="G551" s="13">
        <v>1E-3</v>
      </c>
      <c r="H551" s="13">
        <v>1E-3</v>
      </c>
      <c r="I551" s="13">
        <v>2.1999999999999999E-2</v>
      </c>
      <c r="J551" s="13">
        <v>6.0000000000000001E-3</v>
      </c>
      <c r="K551" s="13">
        <v>5.7000000000000002E-2</v>
      </c>
      <c r="L551" s="13">
        <v>0.03</v>
      </c>
      <c r="M551" s="13">
        <v>1E-3</v>
      </c>
    </row>
    <row r="552" spans="1:13" ht="13.8" thickBot="1">
      <c r="A552" s="12">
        <v>38596</v>
      </c>
      <c r="B552" s="13">
        <v>1E-3</v>
      </c>
      <c r="C552" s="13">
        <v>6.3E-2</v>
      </c>
      <c r="D552" s="13">
        <v>1.0999999999999999E-2</v>
      </c>
      <c r="E552" s="13">
        <v>0.03</v>
      </c>
      <c r="F552" s="13">
        <v>2.5000000000000001E-2</v>
      </c>
      <c r="G552" s="13">
        <v>1E-3</v>
      </c>
      <c r="H552" s="13">
        <v>1E-3</v>
      </c>
      <c r="I552" s="13">
        <v>0.12</v>
      </c>
      <c r="J552" s="13">
        <v>3.0000000000000001E-3</v>
      </c>
      <c r="K552" s="13">
        <v>0.03</v>
      </c>
      <c r="L552" s="13">
        <v>0.02</v>
      </c>
      <c r="M552" s="13">
        <v>4.0000000000000001E-3</v>
      </c>
    </row>
    <row r="553" spans="1:13" ht="13.8" thickBot="1">
      <c r="A553" s="12">
        <v>38626</v>
      </c>
      <c r="B553" s="13">
        <v>1E-3</v>
      </c>
      <c r="C553" s="13">
        <v>4.1000000000000002E-2</v>
      </c>
      <c r="D553" s="13">
        <v>7.0000000000000001E-3</v>
      </c>
      <c r="E553" s="13" t="s">
        <v>119</v>
      </c>
      <c r="F553" s="13">
        <v>0.09</v>
      </c>
      <c r="G553" s="13">
        <v>1E-3</v>
      </c>
      <c r="H553" s="13">
        <v>1E-3</v>
      </c>
      <c r="I553" s="13">
        <v>4.0000000000000001E-3</v>
      </c>
      <c r="J553" s="13">
        <v>3.0000000000000001E-3</v>
      </c>
      <c r="K553" s="13" t="s">
        <v>62</v>
      </c>
      <c r="L553" s="13">
        <v>0.23</v>
      </c>
      <c r="M553" s="13">
        <v>0</v>
      </c>
    </row>
    <row r="554" spans="1:13" ht="13.8" thickBot="1">
      <c r="A554" s="12">
        <v>38657</v>
      </c>
      <c r="B554" s="13">
        <v>1E-3</v>
      </c>
      <c r="C554" s="13">
        <v>1.7999999999999999E-2</v>
      </c>
      <c r="D554" s="13">
        <v>8.9999999999999993E-3</v>
      </c>
      <c r="E554" s="13">
        <v>1.7999999999999999E-2</v>
      </c>
      <c r="F554" s="13">
        <v>2.3E-2</v>
      </c>
      <c r="G554" s="13">
        <v>1E-3</v>
      </c>
      <c r="H554" s="13">
        <v>1E-3</v>
      </c>
      <c r="I554" s="13">
        <v>2.3E-2</v>
      </c>
      <c r="J554" s="13">
        <v>1.7000000000000001E-2</v>
      </c>
      <c r="K554" s="13">
        <v>2.5000000000000001E-2</v>
      </c>
      <c r="L554" s="13">
        <v>2.5000000000000001E-2</v>
      </c>
      <c r="M554" s="13">
        <v>1E-3</v>
      </c>
    </row>
    <row r="555" spans="1:13" ht="13.8" thickBot="1">
      <c r="A555" s="12">
        <v>38687</v>
      </c>
      <c r="B555" s="13">
        <v>1E-3</v>
      </c>
      <c r="C555" s="13">
        <v>3.7999999999999999E-2</v>
      </c>
      <c r="D555" s="13">
        <v>1.4999999999999999E-2</v>
      </c>
      <c r="E555" s="13">
        <v>0.128</v>
      </c>
      <c r="F555" s="13">
        <v>2.4E-2</v>
      </c>
      <c r="G555" s="13">
        <v>1E-3</v>
      </c>
      <c r="H555" s="13">
        <v>1E-3</v>
      </c>
      <c r="I555" s="13">
        <v>5.6000000000000001E-2</v>
      </c>
      <c r="J555" s="13">
        <v>2.1000000000000001E-2</v>
      </c>
      <c r="K555" s="13">
        <v>0.23</v>
      </c>
      <c r="L555" s="13">
        <v>2.5000000000000001E-2</v>
      </c>
      <c r="M555" s="13">
        <v>4.0000000000000001E-3</v>
      </c>
    </row>
    <row r="556" spans="1:13" ht="13.8" thickBot="1">
      <c r="A556" s="12">
        <v>38718</v>
      </c>
      <c r="B556" s="13">
        <v>1E-3</v>
      </c>
      <c r="C556" s="13">
        <v>3.2000000000000001E-2</v>
      </c>
      <c r="D556" s="13">
        <v>0.01</v>
      </c>
      <c r="E556" s="13">
        <v>0.01</v>
      </c>
      <c r="F556" s="13">
        <v>4.1000000000000002E-2</v>
      </c>
      <c r="G556" s="13">
        <v>1E-3</v>
      </c>
      <c r="H556" s="13">
        <v>1E-3</v>
      </c>
      <c r="I556" s="13">
        <v>1.7999999999999999E-2</v>
      </c>
      <c r="J556" s="13">
        <v>7.0000000000000001E-3</v>
      </c>
      <c r="K556" s="13">
        <v>0.01</v>
      </c>
      <c r="L556" s="13">
        <v>5.5E-2</v>
      </c>
      <c r="M556" s="13">
        <v>1E-3</v>
      </c>
    </row>
    <row r="557" spans="1:13" ht="13.8" thickBot="1">
      <c r="A557" s="12">
        <v>38749</v>
      </c>
      <c r="B557" s="13">
        <v>1E-3</v>
      </c>
      <c r="C557" s="13">
        <v>3.6999999999999998E-2</v>
      </c>
      <c r="D557" s="13">
        <v>8.0000000000000002E-3</v>
      </c>
      <c r="E557" s="13">
        <v>0.113</v>
      </c>
      <c r="F557" s="13">
        <v>0.06</v>
      </c>
      <c r="G557" s="13">
        <v>1E-3</v>
      </c>
      <c r="H557" s="13">
        <v>1E-3</v>
      </c>
      <c r="I557" s="13">
        <v>0.15</v>
      </c>
      <c r="J557" s="13">
        <v>8.0000000000000002E-3</v>
      </c>
      <c r="K557" s="13">
        <v>0.12</v>
      </c>
      <c r="L557" s="13">
        <v>0.06</v>
      </c>
      <c r="M557" s="13">
        <v>2E-3</v>
      </c>
    </row>
    <row r="558" spans="1:13" ht="13.8" thickBot="1">
      <c r="A558" s="12">
        <v>38777</v>
      </c>
      <c r="B558" s="13">
        <v>1E-3</v>
      </c>
      <c r="C558" s="13">
        <v>0.122</v>
      </c>
      <c r="D558" s="13">
        <v>2.1000000000000001E-2</v>
      </c>
      <c r="E558" s="13">
        <v>0.28000000000000003</v>
      </c>
      <c r="F558" s="13" t="s">
        <v>119</v>
      </c>
      <c r="G558" s="13">
        <v>2E-3</v>
      </c>
      <c r="H558" s="13">
        <v>1E-3</v>
      </c>
      <c r="I558" s="13">
        <v>4.4999999999999998E-2</v>
      </c>
      <c r="J558" s="13">
        <v>1.4E-2</v>
      </c>
      <c r="K558" s="13">
        <v>0.28000000000000003</v>
      </c>
      <c r="L558" s="13" t="s">
        <v>62</v>
      </c>
      <c r="M558" s="13">
        <v>4.0000000000000001E-3</v>
      </c>
    </row>
    <row r="559" spans="1:13" ht="13.8" thickBot="1">
      <c r="A559" s="12">
        <v>38808</v>
      </c>
      <c r="B559" s="13">
        <v>1E-3</v>
      </c>
      <c r="C559" s="13">
        <v>3.6999999999999998E-2</v>
      </c>
      <c r="D559" s="13">
        <v>1.4E-2</v>
      </c>
      <c r="E559" s="13" t="s">
        <v>119</v>
      </c>
      <c r="F559" s="13">
        <v>0.1</v>
      </c>
      <c r="G559" s="13">
        <v>2E-3</v>
      </c>
      <c r="H559" s="13">
        <v>1E-3</v>
      </c>
      <c r="I559" s="13">
        <v>0.05</v>
      </c>
      <c r="J559" s="13">
        <v>2.1999999999999999E-2</v>
      </c>
      <c r="K559" s="13" t="s">
        <v>62</v>
      </c>
      <c r="L559" s="13">
        <v>0.1</v>
      </c>
      <c r="M559" s="13">
        <v>6.0000000000000001E-3</v>
      </c>
    </row>
    <row r="560" spans="1:13" ht="13.8" thickBot="1">
      <c r="A560" s="12">
        <v>38838</v>
      </c>
      <c r="B560" s="13">
        <v>2E-3</v>
      </c>
      <c r="C560" s="13">
        <v>0.113</v>
      </c>
      <c r="D560" s="13">
        <v>6.0999999999999999E-2</v>
      </c>
      <c r="E560" s="13">
        <v>0.12</v>
      </c>
      <c r="F560" s="13">
        <v>0.3</v>
      </c>
      <c r="G560" s="13">
        <v>0.02</v>
      </c>
      <c r="H560" s="13">
        <v>0.01</v>
      </c>
      <c r="I560" s="13">
        <v>0.187</v>
      </c>
      <c r="J560" s="13">
        <v>0.1</v>
      </c>
      <c r="K560" s="13">
        <v>0.18</v>
      </c>
      <c r="L560" s="13">
        <v>0.3</v>
      </c>
      <c r="M560" s="13">
        <v>2.1000000000000001E-2</v>
      </c>
    </row>
    <row r="561" spans="1:13" ht="13.8" thickBot="1">
      <c r="A561" s="12">
        <v>38869</v>
      </c>
      <c r="B561" s="13">
        <v>1.2999999999999999E-2</v>
      </c>
      <c r="C561" s="13">
        <v>0.14899999999999999</v>
      </c>
      <c r="D561" s="13">
        <v>9.1999999999999998E-2</v>
      </c>
      <c r="E561" s="13">
        <v>0.24299999999999999</v>
      </c>
      <c r="F561" s="13" t="s">
        <v>119</v>
      </c>
      <c r="G561" s="13">
        <v>3.5999999999999997E-2</v>
      </c>
      <c r="H561" s="13">
        <v>0.02</v>
      </c>
      <c r="I561" s="13">
        <v>0.2</v>
      </c>
      <c r="J561" s="13">
        <v>0.11</v>
      </c>
      <c r="K561" s="13">
        <v>0.28000000000000003</v>
      </c>
      <c r="L561" s="13" t="s">
        <v>62</v>
      </c>
      <c r="M561" s="13">
        <v>2.7E-2</v>
      </c>
    </row>
    <row r="562" spans="1:13" ht="13.8" thickBot="1">
      <c r="A562" s="12">
        <v>38899</v>
      </c>
      <c r="B562" s="13">
        <v>0.11600000000000001</v>
      </c>
      <c r="C562" s="13">
        <v>0.31900000000000001</v>
      </c>
      <c r="D562" s="13">
        <v>0.251</v>
      </c>
      <c r="E562" s="13">
        <v>0.38300000000000001</v>
      </c>
      <c r="F562" s="13">
        <v>0.42</v>
      </c>
      <c r="G562" s="13">
        <v>0.155</v>
      </c>
      <c r="H562" s="13">
        <v>0.21199999999999999</v>
      </c>
      <c r="I562" s="13">
        <v>0.33</v>
      </c>
      <c r="J562" s="13">
        <v>0.317</v>
      </c>
      <c r="K562" s="13">
        <v>0.39</v>
      </c>
      <c r="L562" s="13">
        <v>0.42</v>
      </c>
      <c r="M562" s="13">
        <v>0.26700000000000002</v>
      </c>
    </row>
    <row r="563" spans="1:13" ht="13.8" thickBot="1">
      <c r="A563" s="12">
        <v>38930</v>
      </c>
      <c r="B563" s="13">
        <v>0.20899999999999999</v>
      </c>
      <c r="C563" s="13">
        <v>0.36899999999999999</v>
      </c>
      <c r="D563" s="13">
        <v>0.30399999999999999</v>
      </c>
      <c r="E563" s="13">
        <v>0.41899999999999998</v>
      </c>
      <c r="F563" s="13" t="s">
        <v>119</v>
      </c>
      <c r="G563" s="13">
        <v>0.25</v>
      </c>
      <c r="H563" s="13">
        <v>0.22</v>
      </c>
      <c r="I563" s="13">
        <v>0.39900000000000002</v>
      </c>
      <c r="J563" s="13">
        <v>0.30199999999999999</v>
      </c>
      <c r="K563" s="13">
        <v>0.34499999999999997</v>
      </c>
      <c r="L563" s="13" t="s">
        <v>62</v>
      </c>
      <c r="M563" s="13">
        <v>0.26600000000000001</v>
      </c>
    </row>
    <row r="564" spans="1:13" ht="13.8" thickBot="1">
      <c r="A564" s="12">
        <v>38961</v>
      </c>
      <c r="B564" s="13">
        <v>0.21199999999999999</v>
      </c>
      <c r="C564" s="13">
        <v>0.40500000000000003</v>
      </c>
      <c r="D564" s="13">
        <v>0.32</v>
      </c>
      <c r="E564" s="13">
        <v>0.4</v>
      </c>
      <c r="F564" s="13">
        <v>0.53400000000000003</v>
      </c>
      <c r="G564" s="13">
        <v>0.26100000000000001</v>
      </c>
      <c r="H564" s="13">
        <v>0.252</v>
      </c>
      <c r="I564" s="13">
        <v>0.35</v>
      </c>
      <c r="J564" s="13">
        <v>0.309</v>
      </c>
      <c r="K564" s="13">
        <v>0.41</v>
      </c>
      <c r="L564" s="13">
        <v>0.63</v>
      </c>
      <c r="M564" s="13">
        <v>0.33900000000000002</v>
      </c>
    </row>
    <row r="565" spans="1:13" ht="13.8" thickBot="1">
      <c r="A565" s="12">
        <v>38991</v>
      </c>
      <c r="B565" s="13">
        <v>0.21099999999999999</v>
      </c>
      <c r="C565" s="13">
        <v>0.36699999999999999</v>
      </c>
      <c r="D565" s="13">
        <v>0.29799999999999999</v>
      </c>
      <c r="E565" s="13">
        <v>0.37</v>
      </c>
      <c r="F565" s="13">
        <v>0.40500000000000003</v>
      </c>
      <c r="G565" s="13">
        <v>0.254</v>
      </c>
      <c r="H565" s="13">
        <v>0.21099999999999999</v>
      </c>
      <c r="I565" s="13">
        <v>0.35</v>
      </c>
      <c r="J565" s="13">
        <v>0.28799999999999998</v>
      </c>
      <c r="K565" s="13">
        <v>0.37</v>
      </c>
      <c r="L565" s="13">
        <v>0.35</v>
      </c>
      <c r="M565" s="13">
        <v>0.25600000000000001</v>
      </c>
    </row>
    <row r="566" spans="1:13" ht="13.8" thickBot="1">
      <c r="A566" s="12">
        <v>39022</v>
      </c>
      <c r="B566" s="13">
        <v>0.21199999999999999</v>
      </c>
      <c r="C566" s="13">
        <v>0.35199999999999998</v>
      </c>
      <c r="D566" s="13">
        <v>0.30199999999999999</v>
      </c>
      <c r="E566" s="13" t="s">
        <v>119</v>
      </c>
      <c r="F566" s="13" t="s">
        <v>119</v>
      </c>
      <c r="G566" s="13">
        <v>0.25700000000000001</v>
      </c>
      <c r="H566" s="13">
        <v>0.22</v>
      </c>
      <c r="I566" s="13">
        <v>0.4</v>
      </c>
      <c r="J566" s="13">
        <v>0.32600000000000001</v>
      </c>
      <c r="K566" s="13" t="s">
        <v>62</v>
      </c>
      <c r="L566" s="13" t="s">
        <v>62</v>
      </c>
      <c r="M566" s="13">
        <v>0.27100000000000002</v>
      </c>
    </row>
    <row r="567" spans="1:13" ht="13.8" thickBot="1">
      <c r="A567" s="12">
        <v>39052</v>
      </c>
      <c r="B567" s="13">
        <v>0.21299999999999999</v>
      </c>
      <c r="C567" s="13">
        <v>0.44400000000000001</v>
      </c>
      <c r="D567" s="13">
        <v>0.33600000000000002</v>
      </c>
      <c r="E567" s="13">
        <v>0.48</v>
      </c>
      <c r="F567" s="13">
        <v>0.52700000000000002</v>
      </c>
      <c r="G567" s="13">
        <v>0.255</v>
      </c>
      <c r="H567" s="13">
        <v>0.22900000000000001</v>
      </c>
      <c r="I567" s="13">
        <v>0.435</v>
      </c>
      <c r="J567" s="13">
        <v>0.307</v>
      </c>
      <c r="K567" s="13">
        <v>0.48</v>
      </c>
      <c r="L567" s="13">
        <v>0.51300000000000001</v>
      </c>
      <c r="M567" s="13">
        <v>0.27500000000000002</v>
      </c>
    </row>
    <row r="568" spans="1:13" ht="13.8" thickBot="1">
      <c r="A568" s="12">
        <v>39083</v>
      </c>
      <c r="B568" s="13">
        <v>0.23200000000000001</v>
      </c>
      <c r="C568" s="13">
        <v>0.39400000000000002</v>
      </c>
      <c r="D568" s="13">
        <v>0.35</v>
      </c>
      <c r="E568" s="13">
        <v>0.49299999999999999</v>
      </c>
      <c r="F568" s="13">
        <v>0.55000000000000004</v>
      </c>
      <c r="G568" s="13">
        <v>0.26700000000000002</v>
      </c>
      <c r="H568" s="13">
        <v>0.24</v>
      </c>
      <c r="I568" s="13">
        <v>0.36499999999999999</v>
      </c>
      <c r="J568" s="13">
        <v>0.32200000000000001</v>
      </c>
      <c r="K568" s="13">
        <v>0.45</v>
      </c>
      <c r="L568" s="13">
        <v>0.55000000000000004</v>
      </c>
      <c r="M568" s="13">
        <v>0.28199999999999997</v>
      </c>
    </row>
    <row r="569" spans="1:13" ht="13.8" thickBot="1">
      <c r="A569" s="12">
        <v>39114</v>
      </c>
      <c r="B569" s="13">
        <v>0.3</v>
      </c>
      <c r="C569" s="13">
        <v>0.501</v>
      </c>
      <c r="D569" s="13">
        <v>0.43</v>
      </c>
      <c r="E569" s="13">
        <v>0.68300000000000005</v>
      </c>
      <c r="F569" s="13">
        <v>0.623</v>
      </c>
      <c r="G569" s="13">
        <v>0.35699999999999998</v>
      </c>
      <c r="H569" s="13">
        <v>0.48</v>
      </c>
      <c r="I569" s="13">
        <v>0.57499999999999996</v>
      </c>
      <c r="J569" s="13">
        <v>0.63700000000000001</v>
      </c>
      <c r="K569" s="13">
        <v>0.7</v>
      </c>
      <c r="L569" s="13">
        <v>0.68</v>
      </c>
      <c r="M569" s="13">
        <v>0.58899999999999997</v>
      </c>
    </row>
    <row r="570" spans="1:13" ht="13.8" thickBot="1">
      <c r="A570" s="12">
        <v>39142</v>
      </c>
      <c r="B570" s="13">
        <v>0.45700000000000002</v>
      </c>
      <c r="C570" s="13">
        <v>0.67600000000000005</v>
      </c>
      <c r="D570" s="13">
        <v>0.628</v>
      </c>
      <c r="E570" s="13">
        <v>0.68300000000000005</v>
      </c>
      <c r="F570" s="13">
        <v>0.67900000000000005</v>
      </c>
      <c r="G570" s="13">
        <v>0.50900000000000001</v>
      </c>
      <c r="H570" s="13">
        <v>0.52400000000000002</v>
      </c>
      <c r="I570" s="13">
        <v>0.61399999999999999</v>
      </c>
      <c r="J570" s="13">
        <v>0.68899999999999995</v>
      </c>
      <c r="K570" s="13">
        <v>0.623</v>
      </c>
      <c r="L570" s="13">
        <v>0.63</v>
      </c>
      <c r="M570" s="13">
        <v>0.71499999999999997</v>
      </c>
    </row>
    <row r="571" spans="1:13" ht="13.8" thickBot="1">
      <c r="A571" s="12">
        <v>39173</v>
      </c>
      <c r="B571" s="13">
        <v>0.45300000000000001</v>
      </c>
      <c r="C571" s="13">
        <v>0.6</v>
      </c>
      <c r="D571" s="13">
        <v>0.56399999999999995</v>
      </c>
      <c r="E571" s="13">
        <v>0.61199999999999999</v>
      </c>
      <c r="F571" s="13">
        <v>0.61799999999999999</v>
      </c>
      <c r="G571" s="13">
        <v>0.51100000000000001</v>
      </c>
      <c r="H571" s="13">
        <v>0.46</v>
      </c>
      <c r="I571" s="13">
        <v>0.63</v>
      </c>
      <c r="J571" s="13">
        <v>0.60399999999999998</v>
      </c>
      <c r="K571" s="13">
        <v>0.62</v>
      </c>
      <c r="L571" s="13">
        <v>0.62</v>
      </c>
      <c r="M571" s="13">
        <v>0.53900000000000003</v>
      </c>
    </row>
    <row r="572" spans="1:13" ht="13.8" thickBot="1">
      <c r="A572" s="12">
        <v>39203</v>
      </c>
      <c r="B572" s="13">
        <v>0.45300000000000001</v>
      </c>
      <c r="C572" s="13">
        <v>0.59699999999999998</v>
      </c>
      <c r="D572" s="13">
        <v>0.56899999999999995</v>
      </c>
      <c r="E572" s="13">
        <v>0.63200000000000001</v>
      </c>
      <c r="F572" s="13">
        <v>0.63</v>
      </c>
      <c r="G572" s="13">
        <v>0.52100000000000002</v>
      </c>
      <c r="H572" s="13">
        <v>0.46</v>
      </c>
      <c r="I572" s="13">
        <v>0.61699999999999999</v>
      </c>
      <c r="J572" s="13">
        <v>0.58799999999999997</v>
      </c>
      <c r="K572" s="13">
        <v>0.62</v>
      </c>
      <c r="L572" s="13">
        <v>0.65</v>
      </c>
      <c r="M572" s="13">
        <v>0.54400000000000004</v>
      </c>
    </row>
    <row r="573" spans="1:13" ht="13.8" thickBot="1">
      <c r="A573" s="12">
        <v>39234</v>
      </c>
      <c r="B573" s="13">
        <v>0.45200000000000001</v>
      </c>
      <c r="C573" s="13">
        <v>0.59899999999999998</v>
      </c>
      <c r="D573" s="13">
        <v>0.56799999999999995</v>
      </c>
      <c r="E573" s="13">
        <v>0.63800000000000001</v>
      </c>
      <c r="F573" s="13">
        <v>0.68</v>
      </c>
      <c r="G573" s="13">
        <v>0.51</v>
      </c>
      <c r="H573" s="13">
        <v>0.48399999999999999</v>
      </c>
      <c r="I573" s="13">
        <v>0.61</v>
      </c>
      <c r="J573" s="13">
        <v>0.58799999999999997</v>
      </c>
      <c r="K573" s="13">
        <v>0.66</v>
      </c>
      <c r="L573" s="13">
        <v>0.73</v>
      </c>
      <c r="M573" s="13">
        <v>0.60499999999999998</v>
      </c>
    </row>
    <row r="574" spans="1:13" ht="13.8" thickBot="1">
      <c r="A574" s="12">
        <v>39264</v>
      </c>
      <c r="B574" s="13">
        <v>0.44900000000000001</v>
      </c>
      <c r="C574" s="13">
        <v>0.6</v>
      </c>
      <c r="D574" s="13">
        <v>0.55000000000000004</v>
      </c>
      <c r="E574" s="13">
        <v>0.66900000000000004</v>
      </c>
      <c r="F574" s="13">
        <v>0.74099999999999999</v>
      </c>
      <c r="G574" s="13">
        <v>0.499</v>
      </c>
      <c r="H574" s="13">
        <v>0.45</v>
      </c>
      <c r="I574" s="13">
        <v>0.65</v>
      </c>
      <c r="J574" s="13">
        <v>0.53400000000000003</v>
      </c>
      <c r="K574" s="13">
        <v>0.67200000000000004</v>
      </c>
      <c r="L574" s="13">
        <v>0.746</v>
      </c>
      <c r="M574" s="13">
        <v>0.51600000000000001</v>
      </c>
    </row>
    <row r="575" spans="1:13" ht="13.8" thickBot="1">
      <c r="A575" s="12">
        <v>39295</v>
      </c>
      <c r="B575" s="13">
        <v>0.439</v>
      </c>
      <c r="C575" s="13">
        <v>0.69399999999999995</v>
      </c>
      <c r="D575" s="13">
        <v>0.57999999999999996</v>
      </c>
      <c r="E575" s="13">
        <v>0.78900000000000003</v>
      </c>
      <c r="F575" s="13">
        <v>0.82699999999999996</v>
      </c>
      <c r="G575" s="13">
        <v>0.48499999999999999</v>
      </c>
      <c r="H575" s="13">
        <v>0.46</v>
      </c>
      <c r="I575" s="13">
        <v>0.9</v>
      </c>
      <c r="J575" s="13">
        <v>0.59699999999999998</v>
      </c>
      <c r="K575" s="13">
        <v>0.82</v>
      </c>
      <c r="L575" s="13">
        <v>0.88500000000000001</v>
      </c>
      <c r="M575" s="13">
        <v>0.498</v>
      </c>
    </row>
    <row r="576" spans="1:13" ht="13.8" thickBot="1">
      <c r="A576" s="12">
        <v>39326</v>
      </c>
      <c r="B576" s="13">
        <v>0.45400000000000001</v>
      </c>
      <c r="C576" s="13">
        <v>0.751</v>
      </c>
      <c r="D576" s="13">
        <v>0.622</v>
      </c>
      <c r="E576" s="13">
        <v>0.79800000000000004</v>
      </c>
      <c r="F576" s="13">
        <v>0.871</v>
      </c>
      <c r="G576" s="13">
        <v>0.51</v>
      </c>
      <c r="H576" s="13">
        <v>0.55000000000000004</v>
      </c>
      <c r="I576" s="13">
        <v>0.63500000000000001</v>
      </c>
      <c r="J576" s="13">
        <v>0.60199999999999998</v>
      </c>
      <c r="K576" s="13">
        <v>0.8</v>
      </c>
      <c r="L576" s="13">
        <v>0.7</v>
      </c>
      <c r="M576" s="13">
        <v>0.67500000000000004</v>
      </c>
    </row>
    <row r="577" spans="1:13" ht="13.8" thickBot="1">
      <c r="A577" s="12">
        <v>39356</v>
      </c>
      <c r="B577" s="13">
        <v>0.45100000000000001</v>
      </c>
      <c r="C577" s="13">
        <v>0.66500000000000004</v>
      </c>
      <c r="D577" s="13">
        <v>0.55000000000000004</v>
      </c>
      <c r="E577" s="13">
        <v>0.752</v>
      </c>
      <c r="F577" s="13">
        <v>0.88400000000000001</v>
      </c>
      <c r="G577" s="13">
        <v>0.50600000000000001</v>
      </c>
      <c r="H577" s="13">
        <v>0.46899999999999997</v>
      </c>
      <c r="I577" s="13">
        <v>0.60199999999999998</v>
      </c>
      <c r="J577" s="13">
        <v>0.58599999999999997</v>
      </c>
      <c r="K577" s="13">
        <v>0.78500000000000003</v>
      </c>
      <c r="L577" s="13">
        <v>0.87</v>
      </c>
      <c r="M577" s="13">
        <v>0.52400000000000002</v>
      </c>
    </row>
    <row r="578" spans="1:13" ht="13.8" thickBot="1">
      <c r="A578" s="12">
        <v>39387</v>
      </c>
      <c r="B578" s="13">
        <v>0.45</v>
      </c>
      <c r="C578" s="13">
        <v>0.60799999999999998</v>
      </c>
      <c r="D578" s="13">
        <v>0.55800000000000005</v>
      </c>
      <c r="E578" s="13">
        <v>0.78500000000000003</v>
      </c>
      <c r="F578" s="13">
        <v>0.82199999999999995</v>
      </c>
      <c r="G578" s="13">
        <v>0.5</v>
      </c>
      <c r="H578" s="13">
        <v>0.45</v>
      </c>
      <c r="I578" s="13">
        <v>0.68100000000000005</v>
      </c>
      <c r="J578" s="13">
        <v>0.59</v>
      </c>
      <c r="K578" s="13">
        <v>0.86</v>
      </c>
      <c r="L578" s="13">
        <v>0.93</v>
      </c>
      <c r="M578" s="13">
        <v>0.52</v>
      </c>
    </row>
    <row r="579" spans="1:13" ht="13.8" thickBot="1">
      <c r="A579" s="12">
        <v>39417</v>
      </c>
      <c r="B579" s="13">
        <v>0.45300000000000001</v>
      </c>
      <c r="C579" s="13">
        <v>0.81100000000000005</v>
      </c>
      <c r="D579" s="13">
        <v>0.59299999999999997</v>
      </c>
      <c r="E579" s="13">
        <v>0.82</v>
      </c>
      <c r="F579" s="13">
        <v>0.84</v>
      </c>
      <c r="G579" s="13">
        <v>0.497</v>
      </c>
      <c r="H579" s="13">
        <v>0.5</v>
      </c>
      <c r="I579" s="13">
        <v>0.61399999999999999</v>
      </c>
      <c r="J579" s="13">
        <v>0.56299999999999994</v>
      </c>
      <c r="K579" s="13">
        <v>0.93</v>
      </c>
      <c r="L579" s="13">
        <v>0.73</v>
      </c>
      <c r="M579" s="13">
        <v>0.45900000000000002</v>
      </c>
    </row>
    <row r="580" spans="1:13" ht="13.8" thickBot="1">
      <c r="A580" s="12">
        <v>39448</v>
      </c>
      <c r="B580" s="13">
        <v>0.45</v>
      </c>
      <c r="C580" s="13">
        <v>0.60299999999999998</v>
      </c>
      <c r="D580" s="13">
        <v>0.55000000000000004</v>
      </c>
      <c r="E580" s="13">
        <v>0.64500000000000002</v>
      </c>
      <c r="F580" s="13">
        <v>0.78</v>
      </c>
      <c r="G580" s="13">
        <v>0.502</v>
      </c>
      <c r="H580" s="13">
        <v>0.45</v>
      </c>
      <c r="I580" s="13">
        <v>0.55500000000000005</v>
      </c>
      <c r="J580" s="13">
        <v>0.56000000000000005</v>
      </c>
      <c r="K580" s="13">
        <v>0.8</v>
      </c>
      <c r="L580" s="13">
        <v>0.7</v>
      </c>
      <c r="M580" s="13">
        <v>0.50800000000000001</v>
      </c>
    </row>
    <row r="581" spans="1:13" ht="13.8" thickBot="1">
      <c r="A581" s="12">
        <v>39479</v>
      </c>
      <c r="B581" s="13">
        <v>0.45</v>
      </c>
      <c r="C581" s="13">
        <v>0.60299999999999998</v>
      </c>
      <c r="D581" s="13">
        <v>0.55500000000000005</v>
      </c>
      <c r="E581" s="13">
        <v>0.76100000000000001</v>
      </c>
      <c r="F581" s="13">
        <v>0.77600000000000002</v>
      </c>
      <c r="G581" s="13">
        <v>0.504</v>
      </c>
      <c r="H581" s="13">
        <v>0.45</v>
      </c>
      <c r="I581" s="13">
        <v>0.79</v>
      </c>
      <c r="J581" s="13">
        <v>0.57499999999999996</v>
      </c>
      <c r="K581" s="13">
        <v>0.75</v>
      </c>
      <c r="L581" s="13">
        <v>0.82</v>
      </c>
      <c r="M581" s="13">
        <v>0.51200000000000001</v>
      </c>
    </row>
    <row r="582" spans="1:13" ht="13.8" thickBot="1">
      <c r="A582" s="12">
        <v>39508</v>
      </c>
      <c r="B582" s="13">
        <v>0.45300000000000001</v>
      </c>
      <c r="C582" s="13">
        <v>0.80900000000000005</v>
      </c>
      <c r="D582" s="13">
        <v>0.61899999999999999</v>
      </c>
      <c r="E582" s="13">
        <v>0.86899999999999999</v>
      </c>
      <c r="F582" s="13">
        <v>0.76700000000000002</v>
      </c>
      <c r="G582" s="13">
        <v>0.51100000000000001</v>
      </c>
      <c r="H582" s="13">
        <v>0.504</v>
      </c>
      <c r="I582" s="13">
        <v>0.621</v>
      </c>
      <c r="J582" s="13">
        <v>0.56999999999999995</v>
      </c>
      <c r="K582" s="13">
        <v>1.2</v>
      </c>
      <c r="L582" s="13">
        <v>0.73</v>
      </c>
      <c r="M582" s="13">
        <v>0.64100000000000001</v>
      </c>
    </row>
    <row r="583" spans="1:13" ht="13.8" thickBot="1">
      <c r="A583" s="12">
        <v>39539</v>
      </c>
      <c r="B583" s="13">
        <v>0.45</v>
      </c>
      <c r="C583" s="13">
        <v>0.623</v>
      </c>
      <c r="D583" s="13">
        <v>0.55600000000000005</v>
      </c>
      <c r="E583" s="13">
        <v>0.65</v>
      </c>
      <c r="F583" s="13">
        <v>0.73</v>
      </c>
      <c r="G583" s="13">
        <v>0.50600000000000001</v>
      </c>
      <c r="H583" s="13">
        <v>0.45</v>
      </c>
      <c r="I583" s="13">
        <v>0.63</v>
      </c>
      <c r="J583" s="13">
        <v>0.57199999999999995</v>
      </c>
      <c r="K583" s="13">
        <v>0.66500000000000004</v>
      </c>
      <c r="L583" s="13">
        <v>0.8</v>
      </c>
      <c r="M583" s="13">
        <v>0.52200000000000002</v>
      </c>
    </row>
    <row r="584" spans="1:13" ht="13.8" thickBot="1">
      <c r="A584" s="12">
        <v>39569</v>
      </c>
      <c r="B584" s="13">
        <v>0.45</v>
      </c>
      <c r="C584" s="13">
        <v>0.60299999999999998</v>
      </c>
      <c r="D584" s="13">
        <v>0.56299999999999994</v>
      </c>
      <c r="E584" s="13">
        <v>0.73599999999999999</v>
      </c>
      <c r="F584" s="13">
        <v>0.85199999999999998</v>
      </c>
      <c r="G584" s="13">
        <v>0.505</v>
      </c>
      <c r="H584" s="13">
        <v>0.45</v>
      </c>
      <c r="I584" s="13">
        <v>0.58899999999999997</v>
      </c>
      <c r="J584" s="13">
        <v>0.57099999999999995</v>
      </c>
      <c r="K584" s="13">
        <v>0.75</v>
      </c>
      <c r="L584" s="13">
        <v>0.83</v>
      </c>
      <c r="M584" s="13">
        <v>0.52700000000000002</v>
      </c>
    </row>
    <row r="585" spans="1:13" ht="13.8" thickBot="1">
      <c r="A585" s="12">
        <v>39600</v>
      </c>
      <c r="B585" s="13">
        <v>0.45200000000000001</v>
      </c>
      <c r="C585" s="13">
        <v>0.68700000000000006</v>
      </c>
      <c r="D585" s="13">
        <v>0.58599999999999997</v>
      </c>
      <c r="E585" s="13">
        <v>0.71</v>
      </c>
      <c r="F585" s="13">
        <v>0.84899999999999998</v>
      </c>
      <c r="G585" s="13">
        <v>0.50900000000000001</v>
      </c>
      <c r="H585" s="13">
        <v>0.5</v>
      </c>
      <c r="I585" s="13">
        <v>0.59299999999999997</v>
      </c>
      <c r="J585" s="13">
        <v>0.56200000000000006</v>
      </c>
      <c r="K585" s="13">
        <v>0.65</v>
      </c>
      <c r="L585" s="13">
        <v>0.88</v>
      </c>
      <c r="M585" s="13">
        <v>0.57199999999999995</v>
      </c>
    </row>
    <row r="586" spans="1:13" ht="13.8" thickBot="1">
      <c r="A586" s="12">
        <v>39630</v>
      </c>
      <c r="B586" s="13">
        <v>0.45</v>
      </c>
      <c r="C586" s="13">
        <v>0.60699999999999998</v>
      </c>
      <c r="D586" s="13">
        <v>0.55700000000000005</v>
      </c>
      <c r="E586" s="13">
        <v>0.81200000000000006</v>
      </c>
      <c r="F586" s="13">
        <v>0.88</v>
      </c>
      <c r="G586" s="13">
        <v>0.503</v>
      </c>
      <c r="H586" s="13">
        <v>0.45</v>
      </c>
      <c r="I586" s="13">
        <v>0.63</v>
      </c>
      <c r="J586" s="13">
        <v>0.55100000000000005</v>
      </c>
      <c r="K586" s="13">
        <v>0.83</v>
      </c>
      <c r="L586" s="13">
        <v>0.91</v>
      </c>
      <c r="M586" s="13">
        <v>0.51900000000000002</v>
      </c>
    </row>
    <row r="587" spans="1:13" ht="13.8" thickBot="1">
      <c r="A587" s="12">
        <v>39661</v>
      </c>
      <c r="B587" s="13">
        <v>0.45</v>
      </c>
      <c r="C587" s="13">
        <v>0.61199999999999999</v>
      </c>
      <c r="D587" s="13">
        <v>0.54600000000000004</v>
      </c>
      <c r="E587" s="13">
        <v>0.81799999999999995</v>
      </c>
      <c r="F587" s="13">
        <v>0.84299999999999997</v>
      </c>
      <c r="G587" s="13">
        <v>0.504</v>
      </c>
      <c r="H587" s="13">
        <v>0.45</v>
      </c>
      <c r="I587" s="13">
        <v>0.7</v>
      </c>
      <c r="J587" s="13">
        <v>0.55800000000000005</v>
      </c>
      <c r="K587" s="13">
        <v>0.72499999999999998</v>
      </c>
      <c r="L587" s="13">
        <v>0.75</v>
      </c>
      <c r="M587" s="13">
        <v>0.51600000000000001</v>
      </c>
    </row>
    <row r="588" spans="1:13" ht="13.8" thickBot="1">
      <c r="A588" s="12">
        <v>39692</v>
      </c>
      <c r="B588" s="13">
        <v>0.45100000000000001</v>
      </c>
      <c r="C588" s="13">
        <v>0.747</v>
      </c>
      <c r="D588" s="13">
        <v>0.65700000000000003</v>
      </c>
      <c r="E588" s="13">
        <v>0.76700000000000002</v>
      </c>
      <c r="F588" s="13">
        <v>0.84</v>
      </c>
      <c r="G588" s="13">
        <v>0.495</v>
      </c>
      <c r="H588" s="13">
        <v>0.45</v>
      </c>
      <c r="I588" s="13">
        <v>0.89100000000000001</v>
      </c>
      <c r="J588" s="13">
        <v>0.66900000000000004</v>
      </c>
      <c r="K588" s="13">
        <v>0.74</v>
      </c>
      <c r="L588" s="13">
        <v>0.85</v>
      </c>
      <c r="M588" s="13">
        <v>0.54400000000000004</v>
      </c>
    </row>
    <row r="589" spans="1:13" ht="13.8" thickBot="1">
      <c r="A589" s="12">
        <v>39722</v>
      </c>
      <c r="B589" s="13">
        <v>0.441</v>
      </c>
      <c r="C589" s="13">
        <v>0.75700000000000001</v>
      </c>
      <c r="D589" s="13">
        <v>0.68300000000000005</v>
      </c>
      <c r="E589" s="13">
        <v>0.84</v>
      </c>
      <c r="F589" s="13">
        <v>0.86699999999999999</v>
      </c>
      <c r="G589" s="13">
        <v>0.48699999999999999</v>
      </c>
      <c r="H589" s="13">
        <v>0.4</v>
      </c>
      <c r="I589" s="13">
        <v>0.66</v>
      </c>
      <c r="J589" s="13">
        <v>0.65500000000000003</v>
      </c>
      <c r="K589" s="13">
        <v>0.87</v>
      </c>
      <c r="L589" s="13">
        <v>0.9</v>
      </c>
      <c r="M589" s="13">
        <v>0.38400000000000001</v>
      </c>
    </row>
    <row r="590" spans="1:13" ht="13.8" thickBot="1">
      <c r="A590" s="12">
        <v>39753</v>
      </c>
      <c r="B590" s="13">
        <v>0.26</v>
      </c>
      <c r="C590" s="13">
        <v>0.73599999999999999</v>
      </c>
      <c r="D590" s="13">
        <v>0.54900000000000004</v>
      </c>
      <c r="E590" s="13">
        <v>1.103</v>
      </c>
      <c r="F590" s="13">
        <v>1.083</v>
      </c>
      <c r="G590" s="13">
        <v>0.30099999999999999</v>
      </c>
      <c r="H590" s="13">
        <v>0.26</v>
      </c>
      <c r="I590" s="13">
        <v>1.5</v>
      </c>
      <c r="J590" s="13">
        <v>0.58199999999999996</v>
      </c>
      <c r="K590" s="13">
        <v>1.5</v>
      </c>
      <c r="L590" s="13">
        <v>0.9</v>
      </c>
      <c r="M590" s="13">
        <v>0.318</v>
      </c>
    </row>
    <row r="591" spans="1:13" ht="13.8" thickBot="1">
      <c r="A591" s="12">
        <v>39783</v>
      </c>
      <c r="B591" s="13">
        <v>0.20100000000000001</v>
      </c>
      <c r="C591" s="13">
        <v>1.042</v>
      </c>
      <c r="D591" s="13">
        <v>0.39300000000000002</v>
      </c>
      <c r="E591" s="13">
        <v>0.66700000000000004</v>
      </c>
      <c r="F591" s="13">
        <v>0.97</v>
      </c>
      <c r="G591" s="13">
        <v>0.21099999999999999</v>
      </c>
      <c r="H591" s="13">
        <v>0.08</v>
      </c>
      <c r="I591" s="13">
        <v>0.25</v>
      </c>
      <c r="J591" s="13">
        <v>0.14399999999999999</v>
      </c>
      <c r="K591" s="13">
        <v>0.3</v>
      </c>
      <c r="L591" s="13">
        <v>0.85</v>
      </c>
      <c r="M591" s="13">
        <v>0.10299999999999999</v>
      </c>
    </row>
    <row r="592" spans="1:13" ht="13.8" thickBot="1">
      <c r="A592" s="12">
        <v>39814</v>
      </c>
      <c r="B592" s="13">
        <v>0.08</v>
      </c>
      <c r="C592" s="13">
        <v>0.246</v>
      </c>
      <c r="D592" s="13">
        <v>0.17799999999999999</v>
      </c>
      <c r="E592" s="13">
        <v>0.27300000000000002</v>
      </c>
      <c r="F592" s="13">
        <v>0.879</v>
      </c>
      <c r="G592" s="13">
        <v>0.12</v>
      </c>
      <c r="H592" s="13">
        <v>0.08</v>
      </c>
      <c r="I592" s="13">
        <v>0.317</v>
      </c>
      <c r="J592" s="13">
        <v>0.22500000000000001</v>
      </c>
      <c r="K592" s="13">
        <v>0.25</v>
      </c>
      <c r="L592" s="13">
        <v>0.56000000000000005</v>
      </c>
      <c r="M592" s="13">
        <v>0.128</v>
      </c>
    </row>
    <row r="593" spans="1:13" ht="13.8" thickBot="1">
      <c r="A593" s="12">
        <v>39845</v>
      </c>
      <c r="B593" s="13">
        <v>0.08</v>
      </c>
      <c r="C593" s="13">
        <v>0.31</v>
      </c>
      <c r="D593" s="13">
        <v>0.16800000000000001</v>
      </c>
      <c r="E593" s="13">
        <v>0.73</v>
      </c>
      <c r="F593" s="13">
        <v>0.879</v>
      </c>
      <c r="G593" s="13">
        <v>0.111</v>
      </c>
      <c r="H593" s="13">
        <v>0.08</v>
      </c>
      <c r="I593" s="13">
        <v>1.01</v>
      </c>
      <c r="J593" s="13">
        <v>0.158</v>
      </c>
      <c r="K593" s="13">
        <v>0.9</v>
      </c>
      <c r="L593" s="13">
        <v>0.91</v>
      </c>
      <c r="M593" s="13">
        <v>0.109</v>
      </c>
    </row>
    <row r="594" spans="1:13" ht="13.8" thickBot="1">
      <c r="A594" s="12">
        <v>39873</v>
      </c>
      <c r="B594" s="13">
        <v>0.08</v>
      </c>
      <c r="C594" s="13">
        <v>0.52300000000000002</v>
      </c>
      <c r="D594" s="13">
        <v>0.17799999999999999</v>
      </c>
      <c r="E594" s="13" t="s">
        <v>62</v>
      </c>
      <c r="F594" s="13">
        <v>0.35299999999999998</v>
      </c>
      <c r="G594" s="13">
        <v>0.1</v>
      </c>
      <c r="H594" s="13">
        <v>0.08</v>
      </c>
      <c r="I594" s="13">
        <v>0.6</v>
      </c>
      <c r="J594" s="13">
        <v>0.15</v>
      </c>
      <c r="K594" s="13" t="s">
        <v>62</v>
      </c>
      <c r="L594" s="13">
        <v>0.35299999999999998</v>
      </c>
      <c r="M594" s="13">
        <v>8.7999999999999995E-2</v>
      </c>
    </row>
    <row r="595" spans="1:13" ht="13.8" thickBot="1">
      <c r="A595" s="12">
        <v>39904</v>
      </c>
      <c r="B595" s="13">
        <v>0.08</v>
      </c>
      <c r="C595" s="13">
        <v>0.25900000000000001</v>
      </c>
      <c r="D595" s="13">
        <v>0.156</v>
      </c>
      <c r="E595" s="13">
        <v>0.25</v>
      </c>
      <c r="F595" s="13">
        <v>0.33300000000000002</v>
      </c>
      <c r="G595" s="13">
        <v>0.104</v>
      </c>
      <c r="H595" s="13">
        <v>0.08</v>
      </c>
      <c r="I595" s="13">
        <v>0.18</v>
      </c>
      <c r="J595" s="13">
        <v>0.13900000000000001</v>
      </c>
      <c r="K595" s="13">
        <v>0.25</v>
      </c>
      <c r="L595" s="13">
        <v>0.36</v>
      </c>
      <c r="M595" s="13">
        <v>0.113</v>
      </c>
    </row>
    <row r="596" spans="1:13" ht="13.8" thickBot="1">
      <c r="A596" s="12">
        <v>39934</v>
      </c>
      <c r="B596" s="13">
        <v>0.08</v>
      </c>
      <c r="C596" s="13">
        <v>0.24399999999999999</v>
      </c>
      <c r="D596" s="13">
        <v>0.156</v>
      </c>
      <c r="E596" s="13">
        <v>0.32900000000000001</v>
      </c>
      <c r="F596" s="13">
        <v>0.32300000000000001</v>
      </c>
      <c r="G596" s="13">
        <v>0.10199999999999999</v>
      </c>
      <c r="H596" s="13">
        <v>0.08</v>
      </c>
      <c r="I596" s="13">
        <v>0.27300000000000002</v>
      </c>
      <c r="J596" s="13">
        <v>0.154</v>
      </c>
      <c r="K596" s="13">
        <v>0.72</v>
      </c>
      <c r="L596" s="13">
        <v>0.3</v>
      </c>
      <c r="M596" s="13">
        <v>9.9000000000000005E-2</v>
      </c>
    </row>
    <row r="597" spans="1:13" ht="13.8" thickBot="1">
      <c r="A597" s="12">
        <v>39965</v>
      </c>
      <c r="B597" s="13">
        <v>0.08</v>
      </c>
      <c r="C597" s="13">
        <v>0.23699999999999999</v>
      </c>
      <c r="D597" s="13">
        <v>0.14599999999999999</v>
      </c>
      <c r="E597" s="13">
        <v>0.18</v>
      </c>
      <c r="F597" s="13">
        <v>0.25</v>
      </c>
      <c r="G597" s="13">
        <v>0.104</v>
      </c>
      <c r="H597" s="13">
        <v>0.08</v>
      </c>
      <c r="I597" s="13">
        <v>0.17299999999999999</v>
      </c>
      <c r="J597" s="13">
        <v>0.14000000000000001</v>
      </c>
      <c r="K597" s="13">
        <v>0.18</v>
      </c>
      <c r="L597" s="13">
        <v>0.2</v>
      </c>
      <c r="M597" s="13">
        <v>0.11</v>
      </c>
    </row>
    <row r="598" spans="1:13" ht="13.8" thickBot="1">
      <c r="A598" s="12">
        <v>39995</v>
      </c>
      <c r="B598" s="13">
        <v>0.08</v>
      </c>
      <c r="C598" s="13">
        <v>0.214</v>
      </c>
      <c r="D598" s="13">
        <v>0.14499999999999999</v>
      </c>
      <c r="E598" s="13">
        <v>0.16500000000000001</v>
      </c>
      <c r="F598" s="13">
        <v>0.27200000000000002</v>
      </c>
      <c r="G598" s="13">
        <v>0.10199999999999999</v>
      </c>
      <c r="H598" s="13">
        <v>0.08</v>
      </c>
      <c r="I598" s="13">
        <v>0.157</v>
      </c>
      <c r="J598" s="13">
        <v>0.123</v>
      </c>
      <c r="K598" s="13">
        <v>0.16</v>
      </c>
      <c r="L598" s="13">
        <v>0.18099999999999999</v>
      </c>
      <c r="M598" s="13">
        <v>0.105</v>
      </c>
    </row>
    <row r="599" spans="1:13" ht="13.8" thickBot="1">
      <c r="A599" s="12">
        <v>40026</v>
      </c>
      <c r="B599" s="13">
        <v>0.08</v>
      </c>
      <c r="C599" s="13">
        <v>0.26500000000000001</v>
      </c>
      <c r="D599" s="13">
        <v>0.14199999999999999</v>
      </c>
      <c r="E599" s="13">
        <v>0.224</v>
      </c>
      <c r="F599" s="13">
        <v>0.26500000000000001</v>
      </c>
      <c r="G599" s="13">
        <v>0.106</v>
      </c>
      <c r="H599" s="13">
        <v>0.08</v>
      </c>
      <c r="I599" s="13">
        <v>0.23499999999999999</v>
      </c>
      <c r="J599" s="13">
        <v>0.13200000000000001</v>
      </c>
      <c r="K599" s="13">
        <v>0.19800000000000001</v>
      </c>
      <c r="L599" s="13">
        <v>0.25</v>
      </c>
      <c r="M599" s="13">
        <v>0.11</v>
      </c>
    </row>
    <row r="600" spans="1:13" ht="13.8" thickBot="1">
      <c r="A600" s="12">
        <v>40057</v>
      </c>
      <c r="B600" s="13">
        <v>0.08</v>
      </c>
      <c r="C600" s="13">
        <v>0.39100000000000001</v>
      </c>
      <c r="D600" s="13">
        <v>0.14099999999999999</v>
      </c>
      <c r="E600" s="13">
        <v>0.217</v>
      </c>
      <c r="F600" s="13" t="s">
        <v>62</v>
      </c>
      <c r="G600" s="13">
        <v>0.10199999999999999</v>
      </c>
      <c r="H600" s="13">
        <v>0.08</v>
      </c>
      <c r="I600" s="13">
        <v>0.16400000000000001</v>
      </c>
      <c r="J600" s="13">
        <v>0.106</v>
      </c>
      <c r="K600" s="13">
        <v>0.17</v>
      </c>
      <c r="L600" s="13" t="s">
        <v>62</v>
      </c>
      <c r="M600" s="13">
        <v>0.10299999999999999</v>
      </c>
    </row>
    <row r="601" spans="1:13" ht="13.8" thickBot="1">
      <c r="A601" s="12">
        <v>40087</v>
      </c>
      <c r="B601" s="13">
        <v>0.08</v>
      </c>
      <c r="C601" s="13">
        <v>0.24199999999999999</v>
      </c>
      <c r="D601" s="13">
        <v>0.13700000000000001</v>
      </c>
      <c r="E601" s="13">
        <v>0.318</v>
      </c>
      <c r="F601" s="13">
        <v>0.29799999999999999</v>
      </c>
      <c r="G601" s="13">
        <v>0.106</v>
      </c>
      <c r="H601" s="13">
        <v>0.08</v>
      </c>
      <c r="I601" s="13">
        <v>0.14000000000000001</v>
      </c>
      <c r="J601" s="13">
        <v>0.13500000000000001</v>
      </c>
      <c r="K601" s="13">
        <v>0.7</v>
      </c>
      <c r="L601" s="13">
        <v>0.24</v>
      </c>
      <c r="M601" s="13">
        <v>0.112</v>
      </c>
    </row>
    <row r="602" spans="1:13" ht="13.8" thickBot="1">
      <c r="A602" s="12">
        <v>40118</v>
      </c>
      <c r="B602" s="13">
        <v>0.08</v>
      </c>
      <c r="C602" s="13">
        <v>0.17799999999999999</v>
      </c>
      <c r="D602" s="13">
        <v>0.14099999999999999</v>
      </c>
      <c r="E602" s="13">
        <v>0.16300000000000001</v>
      </c>
      <c r="F602" s="13">
        <v>0.23100000000000001</v>
      </c>
      <c r="G602" s="13">
        <v>0.105</v>
      </c>
      <c r="H602" s="13">
        <v>0.08</v>
      </c>
      <c r="I602" s="13">
        <v>0.41</v>
      </c>
      <c r="J602" s="13">
        <v>0.13200000000000001</v>
      </c>
      <c r="K602" s="13">
        <v>0.155</v>
      </c>
      <c r="L602" s="13">
        <v>0.23499999999999999</v>
      </c>
      <c r="M602" s="13">
        <v>0.113</v>
      </c>
    </row>
    <row r="603" spans="1:13" ht="13.8" thickBot="1">
      <c r="A603" s="12">
        <v>40148</v>
      </c>
      <c r="B603" s="13">
        <v>7.0999999999999994E-2</v>
      </c>
      <c r="C603" s="13">
        <v>0.192</v>
      </c>
      <c r="D603" s="13">
        <v>0.13300000000000001</v>
      </c>
      <c r="E603" s="13">
        <v>0.16800000000000001</v>
      </c>
      <c r="F603" s="13">
        <v>0.23699999999999999</v>
      </c>
      <c r="G603" s="13">
        <v>0.10100000000000001</v>
      </c>
      <c r="H603" s="13">
        <v>7.0000000000000007E-2</v>
      </c>
      <c r="I603" s="13">
        <v>0.26500000000000001</v>
      </c>
      <c r="J603" s="13">
        <v>0.125</v>
      </c>
      <c r="K603" s="13">
        <v>0.16500000000000001</v>
      </c>
      <c r="L603" s="13">
        <v>0.23699999999999999</v>
      </c>
      <c r="M603" s="13">
        <v>9.4E-2</v>
      </c>
    </row>
    <row r="604" spans="1:13" ht="13.8" thickBot="1">
      <c r="A604" s="12">
        <v>40179</v>
      </c>
      <c r="B604" s="13">
        <v>7.0000000000000007E-2</v>
      </c>
      <c r="C604" s="13">
        <v>0.17799999999999999</v>
      </c>
      <c r="D604" s="13">
        <v>0.13300000000000001</v>
      </c>
      <c r="E604" s="13">
        <v>0.14099999999999999</v>
      </c>
      <c r="F604" s="13">
        <v>0.17599999999999999</v>
      </c>
      <c r="G604" s="13">
        <v>9.6000000000000002E-2</v>
      </c>
      <c r="H604" s="13">
        <v>7.0000000000000007E-2</v>
      </c>
      <c r="I604" s="13">
        <v>0.27</v>
      </c>
      <c r="J604" s="13">
        <v>0.221</v>
      </c>
      <c r="K604" s="13">
        <v>0.13</v>
      </c>
      <c r="L604" s="13">
        <v>0.15</v>
      </c>
      <c r="M604" s="13">
        <v>9.5000000000000001E-2</v>
      </c>
    </row>
    <row r="605" spans="1:13" ht="13.8" thickBot="1">
      <c r="A605" s="12">
        <v>40210</v>
      </c>
      <c r="B605" s="13">
        <v>7.0000000000000007E-2</v>
      </c>
      <c r="C605" s="13">
        <v>0.20499999999999999</v>
      </c>
      <c r="D605" s="13">
        <v>0.13400000000000001</v>
      </c>
      <c r="E605" s="13">
        <v>0.13500000000000001</v>
      </c>
      <c r="F605" s="13">
        <v>0.14799999999999999</v>
      </c>
      <c r="G605" s="13">
        <v>0.10100000000000001</v>
      </c>
      <c r="H605" s="13">
        <v>7.0000000000000007E-2</v>
      </c>
      <c r="I605" s="13">
        <v>0.27</v>
      </c>
      <c r="J605" s="13">
        <v>0.125</v>
      </c>
      <c r="K605" s="13">
        <v>0.13</v>
      </c>
      <c r="L605" s="13">
        <v>0.16</v>
      </c>
      <c r="M605" s="13">
        <v>9.7000000000000003E-2</v>
      </c>
    </row>
    <row r="606" spans="1:13" ht="13.8" thickBot="1">
      <c r="A606" s="12">
        <v>40238</v>
      </c>
      <c r="B606" s="13">
        <v>7.0000000000000007E-2</v>
      </c>
      <c r="C606" s="13">
        <v>0.25900000000000001</v>
      </c>
      <c r="D606" s="13">
        <v>0.129</v>
      </c>
      <c r="E606" s="13">
        <v>0.17</v>
      </c>
      <c r="F606" s="13">
        <v>0.17100000000000001</v>
      </c>
      <c r="G606" s="13">
        <v>9.7000000000000003E-2</v>
      </c>
      <c r="H606" s="13">
        <v>7.0000000000000007E-2</v>
      </c>
      <c r="I606" s="13">
        <v>0.25</v>
      </c>
      <c r="J606" s="13">
        <v>0.124</v>
      </c>
      <c r="K606" s="13">
        <v>0.17</v>
      </c>
      <c r="L606" s="13">
        <v>0.16500000000000001</v>
      </c>
      <c r="M606" s="13">
        <v>8.2000000000000003E-2</v>
      </c>
    </row>
    <row r="607" spans="1:13" ht="13.8" thickBot="1">
      <c r="A607" s="12">
        <v>40269</v>
      </c>
      <c r="B607" s="13">
        <v>7.0000000000000007E-2</v>
      </c>
      <c r="C607" s="13">
        <v>0.16500000000000001</v>
      </c>
      <c r="D607" s="13">
        <v>0.15</v>
      </c>
      <c r="E607" s="13">
        <v>0.125</v>
      </c>
      <c r="F607" s="13">
        <v>0.19700000000000001</v>
      </c>
      <c r="G607" s="13">
        <v>9.2999999999999999E-2</v>
      </c>
      <c r="H607" s="13">
        <v>7.0000000000000007E-2</v>
      </c>
      <c r="I607" s="13">
        <v>0.19500000000000001</v>
      </c>
      <c r="J607" s="13">
        <v>0.125</v>
      </c>
      <c r="K607" s="13">
        <v>0.125</v>
      </c>
      <c r="L607" s="13">
        <v>0.18</v>
      </c>
      <c r="M607" s="13">
        <v>9.6000000000000002E-2</v>
      </c>
    </row>
    <row r="608" spans="1:13" ht="13.8" thickBot="1">
      <c r="A608" s="12">
        <v>40299</v>
      </c>
      <c r="B608" s="13">
        <v>7.0000000000000007E-2</v>
      </c>
      <c r="C608" s="13">
        <v>0.218</v>
      </c>
      <c r="D608" s="13">
        <v>0.14099999999999999</v>
      </c>
      <c r="E608" s="13">
        <v>0.13</v>
      </c>
      <c r="F608" s="13">
        <v>0.16500000000000001</v>
      </c>
      <c r="G608" s="13">
        <v>9.0999999999999998E-2</v>
      </c>
      <c r="H608" s="13">
        <v>7.0000000000000007E-2</v>
      </c>
      <c r="I608" s="13">
        <v>0.17699999999999999</v>
      </c>
      <c r="J608" s="13">
        <v>0.22500000000000001</v>
      </c>
      <c r="K608" s="13">
        <v>0.125</v>
      </c>
      <c r="L608" s="13">
        <v>0.14799999999999999</v>
      </c>
      <c r="M608" s="13">
        <v>8.8999999999999996E-2</v>
      </c>
    </row>
    <row r="609" spans="1:13" ht="13.8" thickBot="1">
      <c r="A609" s="12">
        <v>40330</v>
      </c>
      <c r="B609" s="13">
        <v>7.0000000000000007E-2</v>
      </c>
      <c r="C609" s="13">
        <v>0.27700000000000002</v>
      </c>
      <c r="D609" s="13">
        <v>0.13500000000000001</v>
      </c>
      <c r="E609" s="13" t="s">
        <v>62</v>
      </c>
      <c r="F609" s="13">
        <v>0.13700000000000001</v>
      </c>
      <c r="G609" s="13">
        <v>9.5000000000000001E-2</v>
      </c>
      <c r="H609" s="13">
        <v>7.0000000000000007E-2</v>
      </c>
      <c r="I609" s="13">
        <v>0.54</v>
      </c>
      <c r="J609" s="13">
        <v>0.14000000000000001</v>
      </c>
      <c r="K609" s="13" t="s">
        <v>62</v>
      </c>
      <c r="L609" s="13">
        <v>0.125</v>
      </c>
      <c r="M609" s="13">
        <v>9.6000000000000002E-2</v>
      </c>
    </row>
    <row r="610" spans="1:13" ht="13.8" thickBot="1">
      <c r="A610" s="12">
        <v>40360</v>
      </c>
      <c r="B610" s="13">
        <v>7.0000000000000007E-2</v>
      </c>
      <c r="C610" s="13">
        <v>0.24199999999999999</v>
      </c>
      <c r="D610" s="13">
        <v>0.18</v>
      </c>
      <c r="E610" s="13">
        <v>0.125</v>
      </c>
      <c r="F610" s="13">
        <v>0.16700000000000001</v>
      </c>
      <c r="G610" s="13">
        <v>9.4E-2</v>
      </c>
      <c r="H610" s="13">
        <v>7.0000000000000007E-2</v>
      </c>
      <c r="I610" s="13">
        <v>0.2</v>
      </c>
      <c r="J610" s="13">
        <v>0.2</v>
      </c>
      <c r="K610" s="13">
        <v>0.125</v>
      </c>
      <c r="L610" s="13">
        <v>0.18</v>
      </c>
      <c r="M610" s="13">
        <v>9.8000000000000004E-2</v>
      </c>
    </row>
    <row r="611" spans="1:13" ht="13.8" thickBot="1">
      <c r="A611" s="12">
        <v>40391</v>
      </c>
      <c r="B611" s="13">
        <v>7.0000000000000007E-2</v>
      </c>
      <c r="C611" s="13">
        <v>0.26800000000000002</v>
      </c>
      <c r="D611" s="13">
        <v>0.154</v>
      </c>
      <c r="E611" s="13">
        <v>0.125</v>
      </c>
      <c r="F611" s="13">
        <v>0.22</v>
      </c>
      <c r="G611" s="13">
        <v>9.5000000000000001E-2</v>
      </c>
      <c r="H611" s="13">
        <v>7.0000000000000007E-2</v>
      </c>
      <c r="I611" s="13">
        <v>0.47</v>
      </c>
      <c r="J611" s="13">
        <v>0.11600000000000001</v>
      </c>
      <c r="K611" s="13">
        <v>0.125</v>
      </c>
      <c r="L611" s="13">
        <v>0.22</v>
      </c>
      <c r="M611" s="13">
        <v>9.5000000000000001E-2</v>
      </c>
    </row>
    <row r="612" spans="1:13" ht="13.8" thickBot="1">
      <c r="A612" s="12">
        <v>40422</v>
      </c>
      <c r="B612" s="13">
        <v>7.0000000000000007E-2</v>
      </c>
      <c r="C612" s="13">
        <v>0.33800000000000002</v>
      </c>
      <c r="D612" s="13">
        <v>0.14000000000000001</v>
      </c>
      <c r="E612" s="13">
        <v>0.125</v>
      </c>
      <c r="F612" s="13">
        <v>0.13300000000000001</v>
      </c>
      <c r="G612" s="13">
        <v>9.0999999999999998E-2</v>
      </c>
      <c r="H612" s="13">
        <v>7.0000000000000007E-2</v>
      </c>
      <c r="I612" s="13">
        <v>0.122</v>
      </c>
      <c r="J612" s="13">
        <v>0.1</v>
      </c>
      <c r="K612" s="13">
        <v>0.125</v>
      </c>
      <c r="L612" s="13">
        <v>0.13</v>
      </c>
      <c r="M612" s="13">
        <v>0.113</v>
      </c>
    </row>
    <row r="613" spans="1:13" ht="13.8" thickBot="1">
      <c r="A613" s="12">
        <v>40452</v>
      </c>
      <c r="B613" s="13">
        <v>6.2E-2</v>
      </c>
      <c r="C613" s="13">
        <v>0.20399999999999999</v>
      </c>
      <c r="D613" s="13">
        <v>0.11600000000000001</v>
      </c>
      <c r="E613" s="13">
        <v>0.125</v>
      </c>
      <c r="F613" s="13">
        <v>0.26300000000000001</v>
      </c>
      <c r="G613" s="13">
        <v>9.0999999999999998E-2</v>
      </c>
      <c r="H613" s="13">
        <v>0.06</v>
      </c>
      <c r="I613" s="13">
        <v>0.11799999999999999</v>
      </c>
      <c r="J613" s="13">
        <v>0.1</v>
      </c>
      <c r="K613" s="13">
        <v>0.123</v>
      </c>
      <c r="L613" s="13">
        <v>0.125</v>
      </c>
      <c r="M613" s="13">
        <v>9.2999999999999999E-2</v>
      </c>
    </row>
    <row r="614" spans="1:13" ht="13.8" thickBot="1">
      <c r="A614" s="12">
        <v>40483</v>
      </c>
      <c r="B614" s="13">
        <v>6.0999999999999999E-2</v>
      </c>
      <c r="C614" s="13">
        <v>0.248</v>
      </c>
      <c r="D614" s="13">
        <v>0.11799999999999999</v>
      </c>
      <c r="E614" s="13">
        <v>0.128</v>
      </c>
      <c r="F614" s="13">
        <v>0.125</v>
      </c>
      <c r="G614" s="13">
        <v>9.0999999999999998E-2</v>
      </c>
      <c r="H614" s="13">
        <v>0.06</v>
      </c>
      <c r="I614" s="13">
        <v>0.5</v>
      </c>
      <c r="J614" s="13">
        <v>0.13100000000000001</v>
      </c>
      <c r="K614" s="13">
        <v>0.125</v>
      </c>
      <c r="L614" s="13">
        <v>0.125</v>
      </c>
      <c r="M614" s="13">
        <v>0.09</v>
      </c>
    </row>
    <row r="615" spans="1:13" ht="13.8" thickBot="1">
      <c r="A615" s="12">
        <v>40513</v>
      </c>
      <c r="B615" s="13">
        <v>0.06</v>
      </c>
      <c r="C615" s="13">
        <v>0.17399999999999999</v>
      </c>
      <c r="D615" s="13">
        <v>0.13900000000000001</v>
      </c>
      <c r="E615" s="13">
        <v>0.14299999999999999</v>
      </c>
      <c r="F615" s="13">
        <v>0.17</v>
      </c>
      <c r="G615" s="13">
        <v>8.6999999999999994E-2</v>
      </c>
      <c r="H615" s="13">
        <v>0.06</v>
      </c>
      <c r="I615" s="13">
        <v>0.13100000000000001</v>
      </c>
      <c r="J615" s="13">
        <v>0.115</v>
      </c>
      <c r="K615" s="13">
        <v>0.15</v>
      </c>
      <c r="L615" s="13">
        <v>0.17</v>
      </c>
      <c r="M615" s="13">
        <v>7.9000000000000001E-2</v>
      </c>
    </row>
    <row r="616" spans="1:13" ht="13.8" thickBot="1">
      <c r="A616" s="12">
        <v>40544</v>
      </c>
      <c r="B616" s="13">
        <v>0.06</v>
      </c>
      <c r="C616" s="13">
        <v>0.17100000000000001</v>
      </c>
      <c r="D616" s="13">
        <v>0.121</v>
      </c>
      <c r="E616" s="13">
        <v>0.14000000000000001</v>
      </c>
      <c r="F616" s="13">
        <v>0.151</v>
      </c>
      <c r="G616" s="13">
        <v>8.5000000000000006E-2</v>
      </c>
      <c r="H616" s="13">
        <v>0.06</v>
      </c>
      <c r="I616" s="13">
        <v>0.12</v>
      </c>
      <c r="J616" s="13">
        <v>0.125</v>
      </c>
      <c r="K616" s="13">
        <v>0.14000000000000001</v>
      </c>
      <c r="L616" s="13">
        <v>0.17</v>
      </c>
      <c r="M616" s="13">
        <v>8.6999999999999994E-2</v>
      </c>
    </row>
    <row r="617" spans="1:13" ht="13.8" thickBot="1">
      <c r="A617" s="12">
        <v>40575</v>
      </c>
      <c r="B617" s="13">
        <v>0.06</v>
      </c>
      <c r="C617" s="13">
        <v>0.16300000000000001</v>
      </c>
      <c r="D617" s="13">
        <v>0.129</v>
      </c>
      <c r="E617" s="13">
        <v>0.35</v>
      </c>
      <c r="F617" s="13">
        <v>0.17899999999999999</v>
      </c>
      <c r="G617" s="13">
        <v>9.2999999999999999E-2</v>
      </c>
      <c r="H617" s="13">
        <v>0.06</v>
      </c>
      <c r="I617" s="13">
        <v>0.5</v>
      </c>
      <c r="J617" s="13">
        <v>0.13800000000000001</v>
      </c>
      <c r="K617" s="13">
        <v>0.35</v>
      </c>
      <c r="L617" s="13">
        <v>0.16200000000000001</v>
      </c>
      <c r="M617" s="13">
        <v>9.0999999999999998E-2</v>
      </c>
    </row>
    <row r="618" spans="1:13" ht="13.8" thickBot="1">
      <c r="A618" s="12">
        <v>40603</v>
      </c>
      <c r="B618" s="13">
        <v>0.06</v>
      </c>
      <c r="C618" s="13">
        <v>0.13200000000000001</v>
      </c>
      <c r="D618" s="13">
        <v>0.14000000000000001</v>
      </c>
      <c r="E618" s="13" t="s">
        <v>62</v>
      </c>
      <c r="F618" s="13">
        <v>0.2</v>
      </c>
      <c r="G618" s="13">
        <v>8.5000000000000006E-2</v>
      </c>
      <c r="H618" s="13">
        <v>0.06</v>
      </c>
      <c r="I618" s="13">
        <v>0.13</v>
      </c>
      <c r="J618" s="13">
        <v>0.17699999999999999</v>
      </c>
      <c r="K618" s="13" t="s">
        <v>62</v>
      </c>
      <c r="L618" s="13">
        <v>0.2</v>
      </c>
      <c r="M618" s="13">
        <v>6.2E-2</v>
      </c>
    </row>
    <row r="619" spans="1:13" ht="13.8" thickBot="1">
      <c r="A619" s="12">
        <v>40634</v>
      </c>
      <c r="B619" s="13">
        <v>5.8999999999999997E-2</v>
      </c>
      <c r="C619" s="13">
        <v>0.13100000000000001</v>
      </c>
      <c r="D619" s="13">
        <v>0.122</v>
      </c>
      <c r="E619" s="13">
        <v>0.21</v>
      </c>
      <c r="F619" s="13">
        <v>0.13800000000000001</v>
      </c>
      <c r="G619" s="13">
        <v>6.2E-2</v>
      </c>
      <c r="H619" s="13">
        <v>5.8999999999999997E-2</v>
      </c>
      <c r="I619" s="13">
        <v>0.155</v>
      </c>
      <c r="J619" s="13">
        <v>7.0999999999999994E-2</v>
      </c>
      <c r="K619" s="13">
        <v>0.12</v>
      </c>
      <c r="L619" s="13">
        <v>0.155</v>
      </c>
      <c r="M619" s="13">
        <v>6.4000000000000001E-2</v>
      </c>
    </row>
    <row r="620" spans="1:13" ht="13.8" thickBot="1">
      <c r="A620" s="12">
        <v>40664</v>
      </c>
      <c r="B620" s="13" t="s">
        <v>119</v>
      </c>
      <c r="C620" s="13" t="s">
        <v>119</v>
      </c>
      <c r="D620" s="13" t="s">
        <v>119</v>
      </c>
      <c r="E620" s="13" t="s">
        <v>119</v>
      </c>
      <c r="F620" s="13" t="s">
        <v>119</v>
      </c>
      <c r="G620" s="13" t="s">
        <v>119</v>
      </c>
      <c r="H620" s="13" t="s">
        <v>119</v>
      </c>
      <c r="I620" s="13" t="s">
        <v>119</v>
      </c>
      <c r="J620" s="13" t="s">
        <v>119</v>
      </c>
      <c r="K620" s="13" t="s">
        <v>119</v>
      </c>
      <c r="L620" s="13" t="s">
        <v>119</v>
      </c>
      <c r="M620" s="13" t="s">
        <v>119</v>
      </c>
    </row>
    <row r="621" spans="1:13" ht="13.8" thickBot="1">
      <c r="A621" s="12">
        <v>40695</v>
      </c>
      <c r="B621" s="13" t="s">
        <v>119</v>
      </c>
      <c r="C621" s="13" t="s">
        <v>119</v>
      </c>
      <c r="D621" s="13" t="s">
        <v>119</v>
      </c>
      <c r="E621" s="13" t="s">
        <v>119</v>
      </c>
      <c r="F621" s="13" t="s">
        <v>119</v>
      </c>
      <c r="G621" s="13" t="s">
        <v>119</v>
      </c>
      <c r="H621" s="13" t="s">
        <v>119</v>
      </c>
      <c r="I621" s="13" t="s">
        <v>119</v>
      </c>
      <c r="J621" s="13" t="s">
        <v>119</v>
      </c>
      <c r="K621" s="13" t="s">
        <v>119</v>
      </c>
      <c r="L621" s="13" t="s">
        <v>119</v>
      </c>
      <c r="M621" s="13" t="s">
        <v>119</v>
      </c>
    </row>
    <row r="622" spans="1:13" ht="13.8" thickBot="1">
      <c r="A622" s="12">
        <v>40725</v>
      </c>
      <c r="B622" s="13" t="s">
        <v>119</v>
      </c>
      <c r="C622" s="13" t="s">
        <v>119</v>
      </c>
      <c r="D622" s="13" t="s">
        <v>119</v>
      </c>
      <c r="E622" s="13" t="s">
        <v>119</v>
      </c>
      <c r="F622" s="13" t="s">
        <v>119</v>
      </c>
      <c r="G622" s="13" t="s">
        <v>119</v>
      </c>
      <c r="H622" s="13" t="s">
        <v>119</v>
      </c>
      <c r="I622" s="13" t="s">
        <v>119</v>
      </c>
      <c r="J622" s="13" t="s">
        <v>119</v>
      </c>
      <c r="K622" s="13" t="s">
        <v>119</v>
      </c>
      <c r="L622" s="13" t="s">
        <v>119</v>
      </c>
      <c r="M622" s="13" t="s">
        <v>119</v>
      </c>
    </row>
    <row r="623" spans="1:13" ht="13.8" thickBot="1">
      <c r="A623" s="12">
        <v>40756</v>
      </c>
      <c r="B623" s="13" t="s">
        <v>119</v>
      </c>
      <c r="C623" s="13" t="s">
        <v>119</v>
      </c>
      <c r="D623" s="13" t="s">
        <v>119</v>
      </c>
      <c r="E623" s="13" t="s">
        <v>119</v>
      </c>
      <c r="F623" s="13" t="s">
        <v>119</v>
      </c>
      <c r="G623" s="13" t="s">
        <v>119</v>
      </c>
      <c r="H623" s="13" t="s">
        <v>119</v>
      </c>
      <c r="I623" s="13" t="s">
        <v>119</v>
      </c>
      <c r="J623" s="13" t="s">
        <v>119</v>
      </c>
      <c r="K623" s="13" t="s">
        <v>119</v>
      </c>
      <c r="L623" s="13" t="s">
        <v>119</v>
      </c>
      <c r="M623" s="13" t="s">
        <v>119</v>
      </c>
    </row>
    <row r="624" spans="1:13" ht="13.8" thickBot="1">
      <c r="A624" s="12">
        <v>40787</v>
      </c>
      <c r="B624" s="13" t="s">
        <v>119</v>
      </c>
      <c r="C624" s="13" t="s">
        <v>119</v>
      </c>
      <c r="D624" s="13" t="s">
        <v>119</v>
      </c>
      <c r="E624" s="13" t="s">
        <v>119</v>
      </c>
      <c r="F624" s="13" t="s">
        <v>119</v>
      </c>
      <c r="G624" s="13" t="s">
        <v>119</v>
      </c>
      <c r="H624" s="13" t="s">
        <v>119</v>
      </c>
      <c r="I624" s="13" t="s">
        <v>119</v>
      </c>
      <c r="J624" s="13" t="s">
        <v>119</v>
      </c>
      <c r="K624" s="13" t="s">
        <v>119</v>
      </c>
      <c r="L624" s="13" t="s">
        <v>119</v>
      </c>
      <c r="M624" s="13" t="s">
        <v>119</v>
      </c>
    </row>
    <row r="625" spans="1:13" ht="13.8" thickBot="1">
      <c r="A625" s="12">
        <v>40817</v>
      </c>
      <c r="B625" s="13" t="s">
        <v>119</v>
      </c>
      <c r="C625" s="13" t="s">
        <v>119</v>
      </c>
      <c r="D625" s="13" t="s">
        <v>119</v>
      </c>
      <c r="E625" s="13" t="s">
        <v>119</v>
      </c>
      <c r="F625" s="13" t="s">
        <v>119</v>
      </c>
      <c r="G625" s="13" t="s">
        <v>119</v>
      </c>
      <c r="H625" s="13" t="s">
        <v>119</v>
      </c>
      <c r="I625" s="13" t="s">
        <v>119</v>
      </c>
      <c r="J625" s="13" t="s">
        <v>119</v>
      </c>
      <c r="K625" s="13" t="s">
        <v>119</v>
      </c>
      <c r="L625" s="13" t="s">
        <v>119</v>
      </c>
      <c r="M625" s="13" t="s">
        <v>119</v>
      </c>
    </row>
    <row r="626" spans="1:13" ht="13.8" thickBot="1">
      <c r="A626" s="12">
        <v>40848</v>
      </c>
      <c r="B626" s="13" t="s">
        <v>119</v>
      </c>
      <c r="C626" s="13" t="s">
        <v>119</v>
      </c>
      <c r="D626" s="13" t="s">
        <v>119</v>
      </c>
      <c r="E626" s="13" t="s">
        <v>119</v>
      </c>
      <c r="F626" s="13" t="s">
        <v>119</v>
      </c>
      <c r="G626" s="13" t="s">
        <v>119</v>
      </c>
      <c r="H626" s="13" t="s">
        <v>119</v>
      </c>
      <c r="I626" s="13" t="s">
        <v>119</v>
      </c>
      <c r="J626" s="13" t="s">
        <v>119</v>
      </c>
      <c r="K626" s="13" t="s">
        <v>119</v>
      </c>
      <c r="L626" s="13" t="s">
        <v>119</v>
      </c>
      <c r="M626" s="13" t="s">
        <v>119</v>
      </c>
    </row>
    <row r="627" spans="1:13" ht="13.8" thickBot="1">
      <c r="A627" s="12">
        <v>40878</v>
      </c>
      <c r="B627" s="13" t="s">
        <v>119</v>
      </c>
      <c r="C627" s="13" t="s">
        <v>119</v>
      </c>
      <c r="D627" s="13" t="s">
        <v>119</v>
      </c>
      <c r="E627" s="13" t="s">
        <v>119</v>
      </c>
      <c r="F627" s="13" t="s">
        <v>119</v>
      </c>
      <c r="G627" s="13" t="s">
        <v>119</v>
      </c>
      <c r="H627" s="13" t="s">
        <v>119</v>
      </c>
      <c r="I627" s="13" t="s">
        <v>119</v>
      </c>
      <c r="J627" s="13" t="s">
        <v>119</v>
      </c>
      <c r="K627" s="13" t="s">
        <v>119</v>
      </c>
      <c r="L627" s="13" t="s">
        <v>119</v>
      </c>
      <c r="M627" s="13" t="s">
        <v>119</v>
      </c>
    </row>
  </sheetData>
  <mergeCells count="1">
    <mergeCell ref="A2:A3"/>
  </mergeCells>
  <phoneticPr fontId="24"/>
  <pageMargins left="0.7" right="0.7" top="0.75" bottom="0.75" header="0.3" footer="0.3"/>
  <drawing r:id="rId1"/>
  <legacyDrawing r:id="rId2"/>
  <controls>
    <mc:AlternateContent xmlns:mc="http://schemas.openxmlformats.org/markup-compatibility/2006">
      <mc:Choice Requires="x14">
        <control shapeId="10241" r:id="rId3" name="Control 1">
          <controlPr defaultSize="0" r:id="rId4">
            <anchor moveWithCells="1">
              <from>
                <xdr:col>0</xdr:col>
                <xdr:colOff>0</xdr:colOff>
                <xdr:row>0</xdr:row>
                <xdr:rowOff>0</xdr:rowOff>
              </from>
              <to>
                <xdr:col>1</xdr:col>
                <xdr:colOff>304800</xdr:colOff>
                <xdr:row>1</xdr:row>
                <xdr:rowOff>53340</xdr:rowOff>
              </to>
            </anchor>
          </controlPr>
        </control>
      </mc:Choice>
      <mc:Fallback>
        <control shapeId="10241" r:id="rId3" name="Control 1"/>
      </mc:Fallback>
    </mc:AlternateContent>
    <mc:AlternateContent xmlns:mc="http://schemas.openxmlformats.org/markup-compatibility/2006">
      <mc:Choice Requires="x14">
        <control shapeId="10242" r:id="rId5" name="Control 2">
          <controlPr defaultSize="0" r:id="rId6">
            <anchor moveWithCells="1">
              <from>
                <xdr:col>1</xdr:col>
                <xdr:colOff>0</xdr:colOff>
                <xdr:row>0</xdr:row>
                <xdr:rowOff>0</xdr:rowOff>
              </from>
              <to>
                <xdr:col>2</xdr:col>
                <xdr:colOff>304800</xdr:colOff>
                <xdr:row>1</xdr:row>
                <xdr:rowOff>53340</xdr:rowOff>
              </to>
            </anchor>
          </controlPr>
        </control>
      </mc:Choice>
      <mc:Fallback>
        <control shapeId="10242" r:id="rId5" name="Control 2"/>
      </mc:Fallback>
    </mc:AlternateContent>
    <mc:AlternateContent xmlns:mc="http://schemas.openxmlformats.org/markup-compatibility/2006">
      <mc:Choice Requires="x14">
        <control shapeId="10243" r:id="rId7" name="Control 3">
          <controlPr defaultSize="0" r:id="rId8">
            <anchor moveWithCells="1">
              <from>
                <xdr:col>1</xdr:col>
                <xdr:colOff>0</xdr:colOff>
                <xdr:row>0</xdr:row>
                <xdr:rowOff>0</xdr:rowOff>
              </from>
              <to>
                <xdr:col>2</xdr:col>
                <xdr:colOff>304800</xdr:colOff>
                <xdr:row>1</xdr:row>
                <xdr:rowOff>53340</xdr:rowOff>
              </to>
            </anchor>
          </controlPr>
        </control>
      </mc:Choice>
      <mc:Fallback>
        <control shapeId="10243" r:id="rId7" name="Control 3"/>
      </mc:Fallback>
    </mc:AlternateContent>
    <mc:AlternateContent xmlns:mc="http://schemas.openxmlformats.org/markup-compatibility/2006">
      <mc:Choice Requires="x14">
        <control shapeId="10244" r:id="rId9" name="Control 4">
          <controlPr defaultSize="0" r:id="rId10">
            <anchor moveWithCells="1">
              <from>
                <xdr:col>1</xdr:col>
                <xdr:colOff>0</xdr:colOff>
                <xdr:row>0</xdr:row>
                <xdr:rowOff>0</xdr:rowOff>
              </from>
              <to>
                <xdr:col>2</xdr:col>
                <xdr:colOff>304800</xdr:colOff>
                <xdr:row>1</xdr:row>
                <xdr:rowOff>53340</xdr:rowOff>
              </to>
            </anchor>
          </controlPr>
        </control>
      </mc:Choice>
      <mc:Fallback>
        <control shapeId="10244" r:id="rId9" name="Control 4"/>
      </mc:Fallback>
    </mc:AlternateContent>
    <mc:AlternateContent xmlns:mc="http://schemas.openxmlformats.org/markup-compatibility/2006">
      <mc:Choice Requires="x14">
        <control shapeId="10245" r:id="rId11" name="Control 5">
          <controlPr defaultSize="0" r:id="rId12">
            <anchor moveWithCells="1">
              <from>
                <xdr:col>1</xdr:col>
                <xdr:colOff>0</xdr:colOff>
                <xdr:row>1</xdr:row>
                <xdr:rowOff>0</xdr:rowOff>
              </from>
              <to>
                <xdr:col>1</xdr:col>
                <xdr:colOff>228600</xdr:colOff>
                <xdr:row>1</xdr:row>
                <xdr:rowOff>220980</xdr:rowOff>
              </to>
            </anchor>
          </controlPr>
        </control>
      </mc:Choice>
      <mc:Fallback>
        <control shapeId="10245" r:id="rId11" name="Control 5"/>
      </mc:Fallback>
    </mc:AlternateContent>
    <mc:AlternateContent xmlns:mc="http://schemas.openxmlformats.org/markup-compatibility/2006">
      <mc:Choice Requires="x14">
        <control shapeId="10246" r:id="rId13" name="Control 6">
          <controlPr defaultSize="0" r:id="rId12">
            <anchor moveWithCells="1">
              <from>
                <xdr:col>2</xdr:col>
                <xdr:colOff>0</xdr:colOff>
                <xdr:row>1</xdr:row>
                <xdr:rowOff>0</xdr:rowOff>
              </from>
              <to>
                <xdr:col>2</xdr:col>
                <xdr:colOff>228600</xdr:colOff>
                <xdr:row>1</xdr:row>
                <xdr:rowOff>220980</xdr:rowOff>
              </to>
            </anchor>
          </controlPr>
        </control>
      </mc:Choice>
      <mc:Fallback>
        <control shapeId="10246" r:id="rId13" name="Control 6"/>
      </mc:Fallback>
    </mc:AlternateContent>
    <mc:AlternateContent xmlns:mc="http://schemas.openxmlformats.org/markup-compatibility/2006">
      <mc:Choice Requires="x14">
        <control shapeId="10247" r:id="rId14" name="Control 7">
          <controlPr defaultSize="0" r:id="rId12">
            <anchor moveWithCells="1">
              <from>
                <xdr:col>3</xdr:col>
                <xdr:colOff>0</xdr:colOff>
                <xdr:row>1</xdr:row>
                <xdr:rowOff>0</xdr:rowOff>
              </from>
              <to>
                <xdr:col>3</xdr:col>
                <xdr:colOff>228600</xdr:colOff>
                <xdr:row>1</xdr:row>
                <xdr:rowOff>220980</xdr:rowOff>
              </to>
            </anchor>
          </controlPr>
        </control>
      </mc:Choice>
      <mc:Fallback>
        <control shapeId="10247" r:id="rId14" name="Control 7"/>
      </mc:Fallback>
    </mc:AlternateContent>
    <mc:AlternateContent xmlns:mc="http://schemas.openxmlformats.org/markup-compatibility/2006">
      <mc:Choice Requires="x14">
        <control shapeId="10248" r:id="rId15" name="Control 8">
          <controlPr defaultSize="0" r:id="rId12">
            <anchor moveWithCells="1">
              <from>
                <xdr:col>4</xdr:col>
                <xdr:colOff>0</xdr:colOff>
                <xdr:row>1</xdr:row>
                <xdr:rowOff>0</xdr:rowOff>
              </from>
              <to>
                <xdr:col>4</xdr:col>
                <xdr:colOff>228600</xdr:colOff>
                <xdr:row>1</xdr:row>
                <xdr:rowOff>220980</xdr:rowOff>
              </to>
            </anchor>
          </controlPr>
        </control>
      </mc:Choice>
      <mc:Fallback>
        <control shapeId="10248" r:id="rId15" name="Control 8"/>
      </mc:Fallback>
    </mc:AlternateContent>
    <mc:AlternateContent xmlns:mc="http://schemas.openxmlformats.org/markup-compatibility/2006">
      <mc:Choice Requires="x14">
        <control shapeId="10249" r:id="rId16" name="Control 9">
          <controlPr defaultSize="0" r:id="rId12">
            <anchor moveWithCells="1">
              <from>
                <xdr:col>5</xdr:col>
                <xdr:colOff>0</xdr:colOff>
                <xdr:row>1</xdr:row>
                <xdr:rowOff>0</xdr:rowOff>
              </from>
              <to>
                <xdr:col>5</xdr:col>
                <xdr:colOff>228600</xdr:colOff>
                <xdr:row>1</xdr:row>
                <xdr:rowOff>220980</xdr:rowOff>
              </to>
            </anchor>
          </controlPr>
        </control>
      </mc:Choice>
      <mc:Fallback>
        <control shapeId="10249" r:id="rId16" name="Control 9"/>
      </mc:Fallback>
    </mc:AlternateContent>
    <mc:AlternateContent xmlns:mc="http://schemas.openxmlformats.org/markup-compatibility/2006">
      <mc:Choice Requires="x14">
        <control shapeId="10250" r:id="rId17" name="Control 10">
          <controlPr defaultSize="0" r:id="rId12">
            <anchor moveWithCells="1">
              <from>
                <xdr:col>6</xdr:col>
                <xdr:colOff>0</xdr:colOff>
                <xdr:row>1</xdr:row>
                <xdr:rowOff>0</xdr:rowOff>
              </from>
              <to>
                <xdr:col>6</xdr:col>
                <xdr:colOff>228600</xdr:colOff>
                <xdr:row>1</xdr:row>
                <xdr:rowOff>220980</xdr:rowOff>
              </to>
            </anchor>
          </controlPr>
        </control>
      </mc:Choice>
      <mc:Fallback>
        <control shapeId="10250" r:id="rId17" name="Control 10"/>
      </mc:Fallback>
    </mc:AlternateContent>
    <mc:AlternateContent xmlns:mc="http://schemas.openxmlformats.org/markup-compatibility/2006">
      <mc:Choice Requires="x14">
        <control shapeId="10251" r:id="rId18" name="Control 11">
          <controlPr defaultSize="0" r:id="rId12">
            <anchor moveWithCells="1">
              <from>
                <xdr:col>7</xdr:col>
                <xdr:colOff>0</xdr:colOff>
                <xdr:row>1</xdr:row>
                <xdr:rowOff>0</xdr:rowOff>
              </from>
              <to>
                <xdr:col>7</xdr:col>
                <xdr:colOff>228600</xdr:colOff>
                <xdr:row>1</xdr:row>
                <xdr:rowOff>220980</xdr:rowOff>
              </to>
            </anchor>
          </controlPr>
        </control>
      </mc:Choice>
      <mc:Fallback>
        <control shapeId="10251" r:id="rId18" name="Control 11"/>
      </mc:Fallback>
    </mc:AlternateContent>
    <mc:AlternateContent xmlns:mc="http://schemas.openxmlformats.org/markup-compatibility/2006">
      <mc:Choice Requires="x14">
        <control shapeId="10252" r:id="rId19" name="Control 12">
          <controlPr defaultSize="0" r:id="rId12">
            <anchor moveWithCells="1">
              <from>
                <xdr:col>8</xdr:col>
                <xdr:colOff>0</xdr:colOff>
                <xdr:row>1</xdr:row>
                <xdr:rowOff>0</xdr:rowOff>
              </from>
              <to>
                <xdr:col>8</xdr:col>
                <xdr:colOff>228600</xdr:colOff>
                <xdr:row>1</xdr:row>
                <xdr:rowOff>220980</xdr:rowOff>
              </to>
            </anchor>
          </controlPr>
        </control>
      </mc:Choice>
      <mc:Fallback>
        <control shapeId="10252" r:id="rId19" name="Control 12"/>
      </mc:Fallback>
    </mc:AlternateContent>
    <mc:AlternateContent xmlns:mc="http://schemas.openxmlformats.org/markup-compatibility/2006">
      <mc:Choice Requires="x14">
        <control shapeId="10253" r:id="rId20" name="Control 13">
          <controlPr defaultSize="0" r:id="rId12">
            <anchor moveWithCells="1">
              <from>
                <xdr:col>9</xdr:col>
                <xdr:colOff>0</xdr:colOff>
                <xdr:row>1</xdr:row>
                <xdr:rowOff>0</xdr:rowOff>
              </from>
              <to>
                <xdr:col>9</xdr:col>
                <xdr:colOff>228600</xdr:colOff>
                <xdr:row>1</xdr:row>
                <xdr:rowOff>220980</xdr:rowOff>
              </to>
            </anchor>
          </controlPr>
        </control>
      </mc:Choice>
      <mc:Fallback>
        <control shapeId="10253" r:id="rId20" name="Control 13"/>
      </mc:Fallback>
    </mc:AlternateContent>
    <mc:AlternateContent xmlns:mc="http://schemas.openxmlformats.org/markup-compatibility/2006">
      <mc:Choice Requires="x14">
        <control shapeId="10254" r:id="rId21" name="Control 14">
          <controlPr defaultSize="0" r:id="rId12">
            <anchor moveWithCells="1">
              <from>
                <xdr:col>10</xdr:col>
                <xdr:colOff>0</xdr:colOff>
                <xdr:row>1</xdr:row>
                <xdr:rowOff>0</xdr:rowOff>
              </from>
              <to>
                <xdr:col>10</xdr:col>
                <xdr:colOff>228600</xdr:colOff>
                <xdr:row>1</xdr:row>
                <xdr:rowOff>220980</xdr:rowOff>
              </to>
            </anchor>
          </controlPr>
        </control>
      </mc:Choice>
      <mc:Fallback>
        <control shapeId="10254" r:id="rId21" name="Control 14"/>
      </mc:Fallback>
    </mc:AlternateContent>
    <mc:AlternateContent xmlns:mc="http://schemas.openxmlformats.org/markup-compatibility/2006">
      <mc:Choice Requires="x14">
        <control shapeId="10255" r:id="rId22" name="Control 15">
          <controlPr defaultSize="0" r:id="rId12">
            <anchor moveWithCells="1">
              <from>
                <xdr:col>11</xdr:col>
                <xdr:colOff>0</xdr:colOff>
                <xdr:row>1</xdr:row>
                <xdr:rowOff>0</xdr:rowOff>
              </from>
              <to>
                <xdr:col>11</xdr:col>
                <xdr:colOff>228600</xdr:colOff>
                <xdr:row>1</xdr:row>
                <xdr:rowOff>220980</xdr:rowOff>
              </to>
            </anchor>
          </controlPr>
        </control>
      </mc:Choice>
      <mc:Fallback>
        <control shapeId="10255" r:id="rId22" name="Control 15"/>
      </mc:Fallback>
    </mc:AlternateContent>
    <mc:AlternateContent xmlns:mc="http://schemas.openxmlformats.org/markup-compatibility/2006">
      <mc:Choice Requires="x14">
        <control shapeId="10256" r:id="rId23" name="Control 16">
          <controlPr defaultSize="0" r:id="rId12">
            <anchor moveWithCells="1">
              <from>
                <xdr:col>12</xdr:col>
                <xdr:colOff>0</xdr:colOff>
                <xdr:row>1</xdr:row>
                <xdr:rowOff>0</xdr:rowOff>
              </from>
              <to>
                <xdr:col>12</xdr:col>
                <xdr:colOff>228600</xdr:colOff>
                <xdr:row>1</xdr:row>
                <xdr:rowOff>220980</xdr:rowOff>
              </to>
            </anchor>
          </controlPr>
        </control>
      </mc:Choice>
      <mc:Fallback>
        <control shapeId="10256" r:id="rId23" name="Control 16"/>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380"/>
  <sheetViews>
    <sheetView zoomScaleNormal="100" workbookViewId="0">
      <pane ySplit="1488" topLeftCell="A243"/>
      <selection activeCell="AE1" sqref="A1:AE2"/>
      <selection pane="bottomLeft" activeCell="A251" sqref="A251:AE368"/>
    </sheetView>
  </sheetViews>
  <sheetFormatPr defaultRowHeight="13.2"/>
  <cols>
    <col min="1" max="1" width="11.44140625" bestFit="1" customWidth="1"/>
    <col min="2" max="2" width="16.77734375" bestFit="1" customWidth="1"/>
    <col min="3" max="3" width="16.44140625" bestFit="1" customWidth="1"/>
    <col min="4" max="4" width="18.109375" bestFit="1" customWidth="1"/>
    <col min="5" max="5" width="17.88671875" bestFit="1" customWidth="1"/>
    <col min="6" max="6" width="19.77734375" bestFit="1" customWidth="1"/>
    <col min="7" max="7" width="19.33203125" bestFit="1" customWidth="1"/>
    <col min="8" max="8" width="16.77734375" bestFit="1" customWidth="1"/>
    <col min="9" max="9" width="16.44140625" bestFit="1" customWidth="1"/>
    <col min="10" max="10" width="18.109375" bestFit="1" customWidth="1"/>
    <col min="11" max="11" width="17.88671875" bestFit="1" customWidth="1"/>
    <col min="12" max="12" width="19.77734375" bestFit="1" customWidth="1"/>
    <col min="13" max="13" width="19.33203125" bestFit="1" customWidth="1"/>
    <col min="14" max="14" width="16.77734375" bestFit="1" customWidth="1"/>
    <col min="15" max="15" width="16.44140625" bestFit="1" customWidth="1"/>
    <col min="16" max="16" width="18.109375" bestFit="1" customWidth="1"/>
    <col min="17" max="17" width="17.88671875" bestFit="1" customWidth="1"/>
    <col min="18" max="18" width="19.77734375" bestFit="1" customWidth="1"/>
    <col min="19" max="19" width="19.33203125" bestFit="1" customWidth="1"/>
    <col min="20" max="20" width="16.77734375" bestFit="1" customWidth="1"/>
    <col min="21" max="21" width="16.44140625" bestFit="1" customWidth="1"/>
    <col min="22" max="22" width="18.109375" bestFit="1" customWidth="1"/>
    <col min="23" max="23" width="17.88671875" bestFit="1" customWidth="1"/>
    <col min="24" max="24" width="19.77734375" bestFit="1" customWidth="1"/>
    <col min="25" max="25" width="19.33203125" bestFit="1" customWidth="1"/>
    <col min="26" max="26" width="16.77734375" bestFit="1" customWidth="1"/>
    <col min="27" max="27" width="16.44140625" bestFit="1" customWidth="1"/>
    <col min="28" max="28" width="18.109375" bestFit="1" customWidth="1"/>
    <col min="29" max="29" width="17.88671875" bestFit="1" customWidth="1"/>
    <col min="30" max="30" width="19.77734375" bestFit="1" customWidth="1"/>
    <col min="31" max="31" width="19.33203125" bestFit="1" customWidth="1"/>
    <col min="32" max="32" width="19.33203125" customWidth="1"/>
  </cols>
  <sheetData>
    <row r="1" spans="1:36">
      <c r="A1" t="s">
        <v>0</v>
      </c>
      <c r="B1" t="s">
        <v>1</v>
      </c>
      <c r="C1" s="7" t="s">
        <v>1</v>
      </c>
      <c r="D1" t="s">
        <v>1</v>
      </c>
      <c r="E1" t="s">
        <v>1</v>
      </c>
      <c r="F1" t="s">
        <v>1</v>
      </c>
      <c r="G1" t="s">
        <v>1</v>
      </c>
      <c r="H1" t="s">
        <v>2</v>
      </c>
      <c r="I1" t="s">
        <v>2</v>
      </c>
      <c r="J1" t="s">
        <v>2</v>
      </c>
      <c r="K1" t="s">
        <v>2</v>
      </c>
      <c r="L1" t="s">
        <v>2</v>
      </c>
      <c r="M1" t="s">
        <v>2</v>
      </c>
      <c r="N1" t="s">
        <v>3</v>
      </c>
      <c r="O1" t="s">
        <v>3</v>
      </c>
      <c r="P1" t="s">
        <v>3</v>
      </c>
      <c r="Q1" t="s">
        <v>3</v>
      </c>
      <c r="R1" t="s">
        <v>3</v>
      </c>
      <c r="S1" t="s">
        <v>3</v>
      </c>
      <c r="T1" t="s">
        <v>4</v>
      </c>
      <c r="U1" t="s">
        <v>4</v>
      </c>
      <c r="V1" t="s">
        <v>4</v>
      </c>
      <c r="W1" t="s">
        <v>4</v>
      </c>
      <c r="X1" t="s">
        <v>4</v>
      </c>
      <c r="Y1" t="s">
        <v>4</v>
      </c>
      <c r="Z1" t="s">
        <v>5</v>
      </c>
      <c r="AA1" t="s">
        <v>5</v>
      </c>
      <c r="AB1" t="s">
        <v>5</v>
      </c>
      <c r="AC1" t="s">
        <v>5</v>
      </c>
      <c r="AD1" t="s">
        <v>5</v>
      </c>
      <c r="AE1" t="s">
        <v>5</v>
      </c>
    </row>
    <row r="2" spans="1:36">
      <c r="A2" t="s">
        <v>6</v>
      </c>
      <c r="B2" t="s">
        <v>7</v>
      </c>
      <c r="C2" s="7" t="s">
        <v>8</v>
      </c>
      <c r="D2" t="s">
        <v>9</v>
      </c>
      <c r="E2" t="s">
        <v>10</v>
      </c>
      <c r="F2" t="s">
        <v>11</v>
      </c>
      <c r="G2" t="s">
        <v>12</v>
      </c>
      <c r="H2" t="s">
        <v>7</v>
      </c>
      <c r="I2" t="s">
        <v>8</v>
      </c>
      <c r="J2" t="s">
        <v>9</v>
      </c>
      <c r="K2" t="s">
        <v>10</v>
      </c>
      <c r="L2" t="s">
        <v>11</v>
      </c>
      <c r="M2" t="s">
        <v>12</v>
      </c>
      <c r="N2" t="s">
        <v>7</v>
      </c>
      <c r="O2" t="s">
        <v>8</v>
      </c>
      <c r="P2" t="s">
        <v>9</v>
      </c>
      <c r="Q2" t="s">
        <v>10</v>
      </c>
      <c r="R2" t="s">
        <v>11</v>
      </c>
      <c r="S2" t="s">
        <v>12</v>
      </c>
      <c r="T2" t="s">
        <v>7</v>
      </c>
      <c r="U2" t="s">
        <v>8</v>
      </c>
      <c r="V2" t="s">
        <v>9</v>
      </c>
      <c r="W2" t="s">
        <v>10</v>
      </c>
      <c r="X2" t="s">
        <v>11</v>
      </c>
      <c r="Y2" t="s">
        <v>12</v>
      </c>
      <c r="Z2" t="s">
        <v>7</v>
      </c>
      <c r="AA2" t="s">
        <v>8</v>
      </c>
      <c r="AB2" t="s">
        <v>9</v>
      </c>
      <c r="AC2" t="s">
        <v>10</v>
      </c>
      <c r="AD2" t="s">
        <v>11</v>
      </c>
      <c r="AE2" t="s">
        <v>12</v>
      </c>
    </row>
    <row r="3" spans="1:36">
      <c r="A3">
        <v>19791229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J3" s="6"/>
    </row>
    <row r="4" spans="1:36">
      <c r="A4">
        <v>19800131</v>
      </c>
      <c r="B4">
        <v>1.7331000000000001</v>
      </c>
      <c r="C4">
        <v>1.7609999999999999</v>
      </c>
      <c r="D4">
        <v>2.9714</v>
      </c>
      <c r="E4">
        <v>2.9992000000000001</v>
      </c>
      <c r="F4">
        <v>0.53129999999999999</v>
      </c>
      <c r="G4">
        <v>0.55940000000000001</v>
      </c>
      <c r="H4">
        <v>1.5647</v>
      </c>
      <c r="I4">
        <v>1.5928</v>
      </c>
      <c r="J4">
        <v>2.7717000000000001</v>
      </c>
      <c r="K4">
        <v>2.8</v>
      </c>
      <c r="L4">
        <v>0.34060000000000001</v>
      </c>
      <c r="M4">
        <v>0.36859999999999998</v>
      </c>
      <c r="N4">
        <v>2.5945999999999998</v>
      </c>
      <c r="O4">
        <v>2.6217000000000001</v>
      </c>
      <c r="P4">
        <v>4.1501999999999999</v>
      </c>
      <c r="Q4">
        <v>4.1753999999999998</v>
      </c>
      <c r="R4">
        <v>1.3909</v>
      </c>
      <c r="S4">
        <v>1.4193</v>
      </c>
      <c r="T4">
        <v>1.3058000000000001</v>
      </c>
      <c r="U4">
        <v>1.3264</v>
      </c>
      <c r="V4">
        <v>3.048</v>
      </c>
      <c r="W4">
        <v>3.0670999999999999</v>
      </c>
      <c r="X4">
        <v>-0.48409999999999997</v>
      </c>
      <c r="Y4">
        <v>-0.46189999999999998</v>
      </c>
      <c r="Z4">
        <v>1.8927</v>
      </c>
      <c r="AA4">
        <v>1.9302999999999999</v>
      </c>
      <c r="AB4">
        <v>2.4165999999999999</v>
      </c>
      <c r="AC4">
        <v>2.4567000000000001</v>
      </c>
      <c r="AD4">
        <v>1.37</v>
      </c>
      <c r="AE4">
        <v>1.4052</v>
      </c>
      <c r="AJ4" s="6"/>
    </row>
    <row r="5" spans="1:36">
      <c r="A5">
        <v>19800229</v>
      </c>
      <c r="B5">
        <v>-0.2651</v>
      </c>
      <c r="C5">
        <v>-0.21909999999999999</v>
      </c>
      <c r="D5">
        <v>-0.2833</v>
      </c>
      <c r="E5">
        <v>-0.2487</v>
      </c>
      <c r="F5">
        <v>-0.247</v>
      </c>
      <c r="G5">
        <v>-0.18959999999999999</v>
      </c>
      <c r="H5">
        <v>-0.2014</v>
      </c>
      <c r="I5">
        <v>-0.1552</v>
      </c>
      <c r="J5">
        <v>-0.15590000000000001</v>
      </c>
      <c r="K5">
        <v>-0.1225</v>
      </c>
      <c r="L5">
        <v>-0.24859999999999999</v>
      </c>
      <c r="M5">
        <v>-0.18909999999999999</v>
      </c>
      <c r="N5">
        <v>-0.58779999999999999</v>
      </c>
      <c r="O5">
        <v>-0.54259999999999997</v>
      </c>
      <c r="P5">
        <v>-1.0263</v>
      </c>
      <c r="Q5">
        <v>-0.98450000000000004</v>
      </c>
      <c r="R5">
        <v>-0.2397</v>
      </c>
      <c r="S5">
        <v>-0.19170000000000001</v>
      </c>
      <c r="T5">
        <v>-0.25469999999999998</v>
      </c>
      <c r="U5">
        <v>-0.2306</v>
      </c>
      <c r="V5">
        <v>3.32E-2</v>
      </c>
      <c r="W5">
        <v>5.7500000000000002E-2</v>
      </c>
      <c r="X5">
        <v>-0.56079999999999997</v>
      </c>
      <c r="Y5">
        <v>-0.53700000000000003</v>
      </c>
      <c r="Z5">
        <v>-0.13420000000000001</v>
      </c>
      <c r="AA5">
        <v>-6.0199999999999997E-2</v>
      </c>
      <c r="AB5">
        <v>-0.40029999999999999</v>
      </c>
      <c r="AC5">
        <v>-0.35510000000000003</v>
      </c>
      <c r="AD5">
        <v>0.13370000000000001</v>
      </c>
      <c r="AE5">
        <v>0.23680000000000001</v>
      </c>
      <c r="AJ5" s="6"/>
    </row>
    <row r="6" spans="1:36">
      <c r="A6">
        <v>19800331</v>
      </c>
      <c r="B6">
        <v>-3.0421999999999998</v>
      </c>
      <c r="C6">
        <v>-2.2814999999999999</v>
      </c>
      <c r="D6">
        <v>-3.4967999999999999</v>
      </c>
      <c r="E6">
        <v>-2.5684999999999998</v>
      </c>
      <c r="F6">
        <v>-2.5912999999999999</v>
      </c>
      <c r="G6">
        <v>-1.9966999999999999</v>
      </c>
      <c r="H6">
        <v>-3.1452</v>
      </c>
      <c r="I6">
        <v>-2.3586999999999998</v>
      </c>
      <c r="J6">
        <v>-3.6189</v>
      </c>
      <c r="K6">
        <v>-2.6530999999999998</v>
      </c>
      <c r="L6">
        <v>-2.6535000000000002</v>
      </c>
      <c r="M6">
        <v>-2.0531000000000001</v>
      </c>
      <c r="N6">
        <v>-2.5186999999999999</v>
      </c>
      <c r="O6">
        <v>-1.8885000000000001</v>
      </c>
      <c r="P6">
        <v>-2.7789000000000001</v>
      </c>
      <c r="Q6">
        <v>-2.0706000000000002</v>
      </c>
      <c r="R6">
        <v>-2.3136999999999999</v>
      </c>
      <c r="S6">
        <v>-1.7451000000000001</v>
      </c>
      <c r="T6">
        <v>-3.2431000000000001</v>
      </c>
      <c r="U6">
        <v>-2.4577</v>
      </c>
      <c r="V6">
        <v>-4.1928000000000001</v>
      </c>
      <c r="W6">
        <v>-3.2057000000000002</v>
      </c>
      <c r="X6">
        <v>-2.2290000000000001</v>
      </c>
      <c r="Y6">
        <v>-1.6589</v>
      </c>
      <c r="Z6">
        <v>-3.0219999999999998</v>
      </c>
      <c r="AA6">
        <v>-2.2343000000000002</v>
      </c>
      <c r="AB6">
        <v>-2.8744000000000001</v>
      </c>
      <c r="AC6">
        <v>-1.9363999999999999</v>
      </c>
      <c r="AD6">
        <v>-3.1698</v>
      </c>
      <c r="AE6">
        <v>-2.5326</v>
      </c>
      <c r="AJ6" s="6"/>
    </row>
    <row r="7" spans="1:36">
      <c r="A7">
        <v>19800430</v>
      </c>
      <c r="B7">
        <v>3.0232999999999999</v>
      </c>
      <c r="C7">
        <v>3.073</v>
      </c>
      <c r="D7">
        <v>2.6194000000000002</v>
      </c>
      <c r="E7">
        <v>2.6667000000000001</v>
      </c>
      <c r="F7">
        <v>3.42</v>
      </c>
      <c r="G7">
        <v>3.4722</v>
      </c>
      <c r="H7">
        <v>3.0554999999999999</v>
      </c>
      <c r="I7">
        <v>3.1009000000000002</v>
      </c>
      <c r="J7">
        <v>2.5531000000000001</v>
      </c>
      <c r="K7">
        <v>2.5935999999999999</v>
      </c>
      <c r="L7">
        <v>3.5714999999999999</v>
      </c>
      <c r="M7">
        <v>3.6217999999999999</v>
      </c>
      <c r="N7">
        <v>2.8603000000000001</v>
      </c>
      <c r="O7">
        <v>2.9323000000000001</v>
      </c>
      <c r="P7">
        <v>3.0049999999999999</v>
      </c>
      <c r="Q7">
        <v>3.0922999999999998</v>
      </c>
      <c r="R7">
        <v>2.7467000000000001</v>
      </c>
      <c r="S7">
        <v>2.8068</v>
      </c>
      <c r="T7">
        <v>3.9992999999999999</v>
      </c>
      <c r="U7">
        <v>4.0416999999999996</v>
      </c>
      <c r="V7">
        <v>3.7479</v>
      </c>
      <c r="W7">
        <v>3.7705000000000002</v>
      </c>
      <c r="X7">
        <v>4.2622</v>
      </c>
      <c r="Y7">
        <v>4.3253000000000004</v>
      </c>
      <c r="Z7">
        <v>1.8731</v>
      </c>
      <c r="AA7">
        <v>1.9220999999999999</v>
      </c>
      <c r="AB7">
        <v>1.0257000000000001</v>
      </c>
      <c r="AC7">
        <v>1.089</v>
      </c>
      <c r="AD7">
        <v>2.7238000000000002</v>
      </c>
      <c r="AE7">
        <v>2.7584</v>
      </c>
      <c r="AJ7" s="6"/>
    </row>
    <row r="8" spans="1:36">
      <c r="A8">
        <v>19800531</v>
      </c>
      <c r="B8">
        <v>0.10979999999999999</v>
      </c>
      <c r="C8">
        <v>0.16789999999999999</v>
      </c>
      <c r="D8">
        <v>7.46E-2</v>
      </c>
      <c r="E8">
        <v>0.14030000000000001</v>
      </c>
      <c r="F8">
        <v>0.14419999999999999</v>
      </c>
      <c r="G8">
        <v>0.1948</v>
      </c>
      <c r="H8">
        <v>-0.15329999999999999</v>
      </c>
      <c r="I8">
        <v>-9.8100000000000007E-2</v>
      </c>
      <c r="J8">
        <v>-0.3518</v>
      </c>
      <c r="K8">
        <v>-0.2868</v>
      </c>
      <c r="L8">
        <v>4.8399999999999999E-2</v>
      </c>
      <c r="M8">
        <v>9.3799999999999994E-2</v>
      </c>
      <c r="N8">
        <v>1.4409000000000001</v>
      </c>
      <c r="O8">
        <v>1.5132000000000001</v>
      </c>
      <c r="P8">
        <v>2.5455999999999999</v>
      </c>
      <c r="Q8">
        <v>2.6156999999999999</v>
      </c>
      <c r="R8">
        <v>0.57340000000000002</v>
      </c>
      <c r="S8">
        <v>0.64739999999999998</v>
      </c>
      <c r="T8">
        <v>0.34489999999999998</v>
      </c>
      <c r="U8">
        <v>0.40760000000000002</v>
      </c>
      <c r="V8">
        <v>-0.19719999999999999</v>
      </c>
      <c r="W8">
        <v>-0.1172</v>
      </c>
      <c r="X8">
        <v>0.90869999999999995</v>
      </c>
      <c r="Y8">
        <v>0.95330000000000004</v>
      </c>
      <c r="Z8">
        <v>-0.79059999999999997</v>
      </c>
      <c r="AA8">
        <v>-0.74480000000000002</v>
      </c>
      <c r="AB8">
        <v>-0.55459999999999998</v>
      </c>
      <c r="AC8">
        <v>-0.50939999999999996</v>
      </c>
      <c r="AD8">
        <v>-1.0237000000000001</v>
      </c>
      <c r="AE8">
        <v>-0.97729999999999995</v>
      </c>
      <c r="AJ8" s="6"/>
    </row>
    <row r="9" spans="1:36">
      <c r="A9">
        <v>19800630</v>
      </c>
      <c r="B9">
        <v>1.0918000000000001</v>
      </c>
      <c r="C9">
        <v>1.1444000000000001</v>
      </c>
      <c r="D9">
        <v>2.0768</v>
      </c>
      <c r="E9">
        <v>2.1315</v>
      </c>
      <c r="F9">
        <v>0.1348</v>
      </c>
      <c r="G9">
        <v>0.1852</v>
      </c>
      <c r="H9">
        <v>0.97019999999999995</v>
      </c>
      <c r="I9">
        <v>1.0227999999999999</v>
      </c>
      <c r="J9">
        <v>2.1777000000000002</v>
      </c>
      <c r="K9">
        <v>2.2317</v>
      </c>
      <c r="L9">
        <v>-0.2492</v>
      </c>
      <c r="M9">
        <v>-0.19800000000000001</v>
      </c>
      <c r="N9">
        <v>1.6978</v>
      </c>
      <c r="O9">
        <v>1.7499</v>
      </c>
      <c r="P9">
        <v>1.5085</v>
      </c>
      <c r="Q9">
        <v>1.5676000000000001</v>
      </c>
      <c r="R9">
        <v>1.8493999999999999</v>
      </c>
      <c r="S9">
        <v>1.8957999999999999</v>
      </c>
      <c r="T9">
        <v>-0.31990000000000002</v>
      </c>
      <c r="U9">
        <v>-0.24840000000000001</v>
      </c>
      <c r="V9">
        <v>1.1173</v>
      </c>
      <c r="W9">
        <v>1.1861999999999999</v>
      </c>
      <c r="X9">
        <v>-1.7946</v>
      </c>
      <c r="Y9">
        <v>-1.7203999999999999</v>
      </c>
      <c r="Z9">
        <v>2.6381999999999999</v>
      </c>
      <c r="AA9">
        <v>2.6665000000000001</v>
      </c>
      <c r="AB9">
        <v>3.5741000000000001</v>
      </c>
      <c r="AC9">
        <v>3.6084999999999998</v>
      </c>
      <c r="AD9">
        <v>1.7123999999999999</v>
      </c>
      <c r="AE9">
        <v>1.7345999999999999</v>
      </c>
      <c r="AJ9" s="6"/>
    </row>
    <row r="10" spans="1:36">
      <c r="A10">
        <v>19800731</v>
      </c>
      <c r="B10">
        <v>-0.52159999999999995</v>
      </c>
      <c r="C10">
        <v>-0.50139999999999996</v>
      </c>
      <c r="D10">
        <v>-9.06E-2</v>
      </c>
      <c r="E10">
        <v>-7.7299999999999994E-2</v>
      </c>
      <c r="F10">
        <v>-0.94840000000000002</v>
      </c>
      <c r="G10">
        <v>-0.92130000000000001</v>
      </c>
      <c r="H10">
        <v>-1.0037</v>
      </c>
      <c r="I10">
        <v>-0.98370000000000002</v>
      </c>
      <c r="J10">
        <v>-0.54300000000000004</v>
      </c>
      <c r="K10">
        <v>-0.52990000000000004</v>
      </c>
      <c r="L10">
        <v>-1.4802</v>
      </c>
      <c r="M10">
        <v>-1.4530000000000001</v>
      </c>
      <c r="N10">
        <v>1.8622000000000001</v>
      </c>
      <c r="O10">
        <v>1.8834</v>
      </c>
      <c r="P10">
        <v>2.4727000000000001</v>
      </c>
      <c r="Q10">
        <v>2.4868999999999999</v>
      </c>
      <c r="R10">
        <v>1.3753</v>
      </c>
      <c r="S10">
        <v>1.4019999999999999</v>
      </c>
      <c r="T10">
        <v>-1.1466000000000001</v>
      </c>
      <c r="U10">
        <v>-1.1295999999999999</v>
      </c>
      <c r="V10">
        <v>-0.25080000000000002</v>
      </c>
      <c r="W10">
        <v>-0.2341</v>
      </c>
      <c r="X10">
        <v>-2.0924999999999998</v>
      </c>
      <c r="Y10">
        <v>-2.0750999999999999</v>
      </c>
      <c r="Z10">
        <v>-0.8246</v>
      </c>
      <c r="AA10">
        <v>-0.80069999999999997</v>
      </c>
      <c r="AB10">
        <v>-0.91820000000000002</v>
      </c>
      <c r="AC10">
        <v>-0.90949999999999998</v>
      </c>
      <c r="AD10">
        <v>-0.73029999999999995</v>
      </c>
      <c r="AE10">
        <v>-0.69099999999999995</v>
      </c>
      <c r="AJ10" s="6"/>
    </row>
    <row r="11" spans="1:36">
      <c r="A11">
        <v>19800831</v>
      </c>
      <c r="B11">
        <v>1.6961999999999999</v>
      </c>
      <c r="C11">
        <v>1.7269000000000001</v>
      </c>
      <c r="D11">
        <v>2.2538999999999998</v>
      </c>
      <c r="E11">
        <v>2.2789999999999999</v>
      </c>
      <c r="F11">
        <v>1.1400999999999999</v>
      </c>
      <c r="G11">
        <v>1.1762999999999999</v>
      </c>
      <c r="H11">
        <v>2.1017999999999999</v>
      </c>
      <c r="I11">
        <v>2.133</v>
      </c>
      <c r="J11">
        <v>2.7</v>
      </c>
      <c r="K11">
        <v>2.7254999999999998</v>
      </c>
      <c r="L11">
        <v>1.4782999999999999</v>
      </c>
      <c r="M11">
        <v>1.5153000000000001</v>
      </c>
      <c r="N11">
        <v>-0.2515</v>
      </c>
      <c r="O11">
        <v>-0.22320000000000001</v>
      </c>
      <c r="P11">
        <v>-0.19689999999999999</v>
      </c>
      <c r="Q11">
        <v>-0.17419999999999999</v>
      </c>
      <c r="R11">
        <v>-0.29549999999999998</v>
      </c>
      <c r="S11">
        <v>-0.26269999999999999</v>
      </c>
      <c r="T11">
        <v>3.0144000000000002</v>
      </c>
      <c r="U11">
        <v>3.0407999999999999</v>
      </c>
      <c r="V11">
        <v>4.1588000000000003</v>
      </c>
      <c r="W11">
        <v>4.1833999999999998</v>
      </c>
      <c r="X11">
        <v>1.7850999999999999</v>
      </c>
      <c r="Y11">
        <v>1.8131999999999999</v>
      </c>
      <c r="Z11">
        <v>0.95960000000000001</v>
      </c>
      <c r="AA11">
        <v>0.99680000000000002</v>
      </c>
      <c r="AB11">
        <v>0.8125</v>
      </c>
      <c r="AC11">
        <v>0.83919999999999995</v>
      </c>
      <c r="AD11">
        <v>1.1073</v>
      </c>
      <c r="AE11">
        <v>1.155</v>
      </c>
      <c r="AJ11" s="6"/>
    </row>
    <row r="12" spans="1:36">
      <c r="A12">
        <v>19800930</v>
      </c>
      <c r="B12">
        <v>2.2429000000000001</v>
      </c>
      <c r="C12">
        <v>2.7768000000000002</v>
      </c>
      <c r="D12">
        <v>2.8942999999999999</v>
      </c>
      <c r="E12">
        <v>3.5489999999999999</v>
      </c>
      <c r="F12">
        <v>1.5863</v>
      </c>
      <c r="G12">
        <v>1.9984</v>
      </c>
      <c r="H12">
        <v>2.2885</v>
      </c>
      <c r="I12">
        <v>2.8489</v>
      </c>
      <c r="J12">
        <v>2.9397000000000002</v>
      </c>
      <c r="K12">
        <v>3.6347999999999998</v>
      </c>
      <c r="L12">
        <v>1.6008</v>
      </c>
      <c r="M12">
        <v>2.0190000000000001</v>
      </c>
      <c r="N12">
        <v>2.0194000000000001</v>
      </c>
      <c r="O12">
        <v>2.4232999999999998</v>
      </c>
      <c r="P12">
        <v>2.6375000000000002</v>
      </c>
      <c r="Q12">
        <v>3.0634999999999999</v>
      </c>
      <c r="R12">
        <v>1.5239</v>
      </c>
      <c r="S12">
        <v>1.9100999999999999</v>
      </c>
      <c r="T12">
        <v>2.5503999999999998</v>
      </c>
      <c r="U12">
        <v>3.1299000000000001</v>
      </c>
      <c r="V12">
        <v>4.0434000000000001</v>
      </c>
      <c r="W12">
        <v>4.7952000000000004</v>
      </c>
      <c r="X12">
        <v>0.90300000000000002</v>
      </c>
      <c r="Y12">
        <v>1.2924</v>
      </c>
      <c r="Z12">
        <v>1.9548000000000001</v>
      </c>
      <c r="AA12">
        <v>2.4908999999999999</v>
      </c>
      <c r="AB12">
        <v>1.4632000000000001</v>
      </c>
      <c r="AC12">
        <v>2.0823999999999998</v>
      </c>
      <c r="AD12">
        <v>2.4457</v>
      </c>
      <c r="AE12">
        <v>2.8988</v>
      </c>
      <c r="AJ12" s="6"/>
    </row>
    <row r="13" spans="1:36">
      <c r="A13">
        <v>19801031</v>
      </c>
      <c r="B13">
        <v>1.4450000000000001</v>
      </c>
      <c r="C13">
        <v>1.4823999999999999</v>
      </c>
      <c r="D13">
        <v>1.7059</v>
      </c>
      <c r="E13">
        <v>1.7355</v>
      </c>
      <c r="F13">
        <v>1.1788000000000001</v>
      </c>
      <c r="G13">
        <v>1.2241</v>
      </c>
      <c r="H13">
        <v>2.0962000000000001</v>
      </c>
      <c r="I13">
        <v>2.1276000000000002</v>
      </c>
      <c r="J13">
        <v>2.3595999999999999</v>
      </c>
      <c r="K13">
        <v>2.3815</v>
      </c>
      <c r="L13">
        <v>1.8146</v>
      </c>
      <c r="M13">
        <v>1.8561000000000001</v>
      </c>
      <c r="N13">
        <v>-1.7503</v>
      </c>
      <c r="O13">
        <v>-1.6835</v>
      </c>
      <c r="P13">
        <v>-2.0005000000000002</v>
      </c>
      <c r="Q13">
        <v>-1.9273</v>
      </c>
      <c r="R13">
        <v>-1.548</v>
      </c>
      <c r="S13">
        <v>-1.4863</v>
      </c>
      <c r="T13">
        <v>3.1556000000000002</v>
      </c>
      <c r="U13">
        <v>3.1905999999999999</v>
      </c>
      <c r="V13">
        <v>3.7002999999999999</v>
      </c>
      <c r="W13">
        <v>3.7191999999999998</v>
      </c>
      <c r="X13">
        <v>2.5348999999999999</v>
      </c>
      <c r="Y13">
        <v>2.5880999999999998</v>
      </c>
      <c r="Z13">
        <v>0.74199999999999999</v>
      </c>
      <c r="AA13">
        <v>0.76880000000000004</v>
      </c>
      <c r="AB13">
        <v>0.52080000000000004</v>
      </c>
      <c r="AC13">
        <v>0.54700000000000004</v>
      </c>
      <c r="AD13">
        <v>0.95989999999999998</v>
      </c>
      <c r="AE13">
        <v>0.98750000000000004</v>
      </c>
      <c r="AJ13" s="6"/>
    </row>
    <row r="14" spans="1:36">
      <c r="A14">
        <v>19801130</v>
      </c>
      <c r="B14">
        <v>-0.625</v>
      </c>
      <c r="C14">
        <v>-0.55200000000000005</v>
      </c>
      <c r="D14">
        <v>-1.3205</v>
      </c>
      <c r="E14">
        <v>-1.2395</v>
      </c>
      <c r="F14">
        <v>8.8800000000000004E-2</v>
      </c>
      <c r="G14">
        <v>0.1535</v>
      </c>
      <c r="H14">
        <v>-0.71779999999999999</v>
      </c>
      <c r="I14">
        <v>-0.65069999999999995</v>
      </c>
      <c r="J14">
        <v>-1.4834000000000001</v>
      </c>
      <c r="K14">
        <v>-1.4105000000000001</v>
      </c>
      <c r="L14">
        <v>0.1062</v>
      </c>
      <c r="M14">
        <v>0.16719999999999999</v>
      </c>
      <c r="N14">
        <v>-0.1517</v>
      </c>
      <c r="O14">
        <v>-4.8800000000000003E-2</v>
      </c>
      <c r="P14">
        <v>-0.35470000000000002</v>
      </c>
      <c r="Q14">
        <v>-0.22509999999999999</v>
      </c>
      <c r="R14">
        <v>1.1599999999999999E-2</v>
      </c>
      <c r="S14">
        <v>9.2999999999999999E-2</v>
      </c>
      <c r="T14">
        <v>-1.6754</v>
      </c>
      <c r="U14">
        <v>-1.6125</v>
      </c>
      <c r="V14">
        <v>-2.2277</v>
      </c>
      <c r="W14">
        <v>-2.1524000000000001</v>
      </c>
      <c r="X14">
        <v>-1.0375000000000001</v>
      </c>
      <c r="Y14">
        <v>-0.9889</v>
      </c>
      <c r="Z14">
        <v>0.53790000000000004</v>
      </c>
      <c r="AA14">
        <v>0.61060000000000003</v>
      </c>
      <c r="AB14">
        <v>-0.42720000000000002</v>
      </c>
      <c r="AC14">
        <v>-0.35759999999999997</v>
      </c>
      <c r="AD14">
        <v>1.4846999999999999</v>
      </c>
      <c r="AE14">
        <v>1.5605</v>
      </c>
      <c r="AJ14" s="6"/>
    </row>
    <row r="15" spans="1:36">
      <c r="A15">
        <v>19801231</v>
      </c>
      <c r="B15">
        <v>0.29139999999999999</v>
      </c>
      <c r="C15">
        <v>0.38</v>
      </c>
      <c r="D15">
        <v>1.1443000000000001</v>
      </c>
      <c r="E15">
        <v>1.2272000000000001</v>
      </c>
      <c r="F15">
        <v>-0.56859999999999999</v>
      </c>
      <c r="G15">
        <v>-0.47420000000000001</v>
      </c>
      <c r="H15">
        <v>4.53E-2</v>
      </c>
      <c r="I15">
        <v>0.12889999999999999</v>
      </c>
      <c r="J15">
        <v>1.0960000000000001</v>
      </c>
      <c r="K15">
        <v>1.1716</v>
      </c>
      <c r="L15">
        <v>-1.0628</v>
      </c>
      <c r="M15">
        <v>-0.97070000000000001</v>
      </c>
      <c r="N15">
        <v>1.5376000000000001</v>
      </c>
      <c r="O15">
        <v>1.6515</v>
      </c>
      <c r="P15">
        <v>1.4261999999999999</v>
      </c>
      <c r="Q15">
        <v>1.5518000000000001</v>
      </c>
      <c r="R15">
        <v>1.6269</v>
      </c>
      <c r="S15">
        <v>1.7314000000000001</v>
      </c>
      <c r="T15">
        <v>-0.1227</v>
      </c>
      <c r="U15">
        <v>-2.76E-2</v>
      </c>
      <c r="V15">
        <v>0.97070000000000001</v>
      </c>
      <c r="W15">
        <v>1.0579000000000001</v>
      </c>
      <c r="X15">
        <v>-1.3656999999999999</v>
      </c>
      <c r="Y15">
        <v>-1.2616000000000001</v>
      </c>
      <c r="Z15">
        <v>0.26069999999999999</v>
      </c>
      <c r="AA15">
        <v>0.3296</v>
      </c>
      <c r="AB15">
        <v>1.2707999999999999</v>
      </c>
      <c r="AC15">
        <v>1.3301000000000001</v>
      </c>
      <c r="AD15">
        <v>-0.70709999999999995</v>
      </c>
      <c r="AE15">
        <v>-0.629</v>
      </c>
      <c r="AJ15" s="6"/>
    </row>
    <row r="16" spans="1:36">
      <c r="A16">
        <v>19810131</v>
      </c>
      <c r="B16">
        <v>3.1107999999999998</v>
      </c>
      <c r="C16">
        <v>3.1352000000000002</v>
      </c>
      <c r="D16">
        <v>3.1086</v>
      </c>
      <c r="E16">
        <v>3.1379000000000001</v>
      </c>
      <c r="F16">
        <v>3.1131000000000002</v>
      </c>
      <c r="G16">
        <v>3.1324999999999998</v>
      </c>
      <c r="H16">
        <v>2.7524000000000002</v>
      </c>
      <c r="I16">
        <v>2.7765</v>
      </c>
      <c r="J16">
        <v>2.7067999999999999</v>
      </c>
      <c r="K16">
        <v>2.7364000000000002</v>
      </c>
      <c r="L16">
        <v>2.8001</v>
      </c>
      <c r="M16">
        <v>2.8184999999999998</v>
      </c>
      <c r="N16">
        <v>4.8963999999999999</v>
      </c>
      <c r="O16">
        <v>4.9222999999999999</v>
      </c>
      <c r="P16">
        <v>5.3456000000000001</v>
      </c>
      <c r="Q16">
        <v>5.3733000000000004</v>
      </c>
      <c r="R16">
        <v>4.5172999999999996</v>
      </c>
      <c r="S16">
        <v>4.5416999999999996</v>
      </c>
      <c r="T16">
        <v>2.1663999999999999</v>
      </c>
      <c r="U16">
        <v>2.1844000000000001</v>
      </c>
      <c r="V16">
        <v>2.3725000000000001</v>
      </c>
      <c r="W16">
        <v>2.3898000000000001</v>
      </c>
      <c r="X16">
        <v>1.9410000000000001</v>
      </c>
      <c r="Y16">
        <v>1.9598</v>
      </c>
      <c r="Z16">
        <v>3.5011000000000001</v>
      </c>
      <c r="AA16">
        <v>3.5329999999999999</v>
      </c>
      <c r="AB16">
        <v>3.1554000000000002</v>
      </c>
      <c r="AC16">
        <v>3.2014999999999998</v>
      </c>
      <c r="AD16">
        <v>3.8435000000000001</v>
      </c>
      <c r="AE16">
        <v>3.8612000000000002</v>
      </c>
      <c r="AJ16" s="6"/>
    </row>
    <row r="17" spans="1:36">
      <c r="A17">
        <v>19810228</v>
      </c>
      <c r="B17">
        <v>-0.51700000000000002</v>
      </c>
      <c r="C17">
        <v>-0.47020000000000001</v>
      </c>
      <c r="D17">
        <v>-0.7107</v>
      </c>
      <c r="E17">
        <v>-0.67490000000000006</v>
      </c>
      <c r="F17">
        <v>-0.3216</v>
      </c>
      <c r="G17">
        <v>-0.2636</v>
      </c>
      <c r="H17">
        <v>-0.25629999999999997</v>
      </c>
      <c r="I17">
        <v>-0.2092</v>
      </c>
      <c r="J17">
        <v>-0.39979999999999999</v>
      </c>
      <c r="K17">
        <v>-0.36199999999999999</v>
      </c>
      <c r="L17">
        <v>-0.10639999999999999</v>
      </c>
      <c r="M17">
        <v>-4.9599999999999998E-2</v>
      </c>
      <c r="N17">
        <v>-1.7887999999999999</v>
      </c>
      <c r="O17">
        <v>-1.7434000000000001</v>
      </c>
      <c r="P17">
        <v>-2.3969</v>
      </c>
      <c r="Q17">
        <v>-2.3723999999999998</v>
      </c>
      <c r="R17">
        <v>-1.2716000000000001</v>
      </c>
      <c r="S17">
        <v>-1.2083999999999999</v>
      </c>
      <c r="T17">
        <v>-6.93E-2</v>
      </c>
      <c r="U17">
        <v>-4.53E-2</v>
      </c>
      <c r="V17">
        <v>-0.13769999999999999</v>
      </c>
      <c r="W17">
        <v>-0.112</v>
      </c>
      <c r="X17">
        <v>5.7000000000000002E-3</v>
      </c>
      <c r="Y17">
        <v>2.8000000000000001E-2</v>
      </c>
      <c r="Z17">
        <v>-0.49159999999999998</v>
      </c>
      <c r="AA17">
        <v>-0.41549999999999998</v>
      </c>
      <c r="AB17">
        <v>-0.74860000000000004</v>
      </c>
      <c r="AC17">
        <v>-0.6946</v>
      </c>
      <c r="AD17">
        <v>-0.23960000000000001</v>
      </c>
      <c r="AE17">
        <v>-0.14180000000000001</v>
      </c>
      <c r="AJ17" s="6"/>
    </row>
    <row r="18" spans="1:36">
      <c r="A18">
        <v>19810331</v>
      </c>
      <c r="B18">
        <v>4.5888</v>
      </c>
      <c r="C18">
        <v>5.5072999999999999</v>
      </c>
      <c r="D18">
        <v>6.4957000000000003</v>
      </c>
      <c r="E18">
        <v>7.4333</v>
      </c>
      <c r="F18">
        <v>2.6766000000000001</v>
      </c>
      <c r="G18">
        <v>3.5758999999999999</v>
      </c>
      <c r="H18">
        <v>5.8742000000000001</v>
      </c>
      <c r="I18">
        <v>6.8593000000000002</v>
      </c>
      <c r="J18">
        <v>7.9333</v>
      </c>
      <c r="K18">
        <v>8.9194999999999993</v>
      </c>
      <c r="L18">
        <v>3.7339000000000002</v>
      </c>
      <c r="M18">
        <v>4.7176999999999998</v>
      </c>
      <c r="N18">
        <v>-1.7817000000000001</v>
      </c>
      <c r="O18">
        <v>-1.1934</v>
      </c>
      <c r="P18">
        <v>-1.4649000000000001</v>
      </c>
      <c r="Q18">
        <v>-0.79720000000000002</v>
      </c>
      <c r="R18">
        <v>-2.0474999999999999</v>
      </c>
      <c r="S18">
        <v>-1.5256000000000001</v>
      </c>
      <c r="T18">
        <v>8.6821999999999999</v>
      </c>
      <c r="U18">
        <v>9.8454999999999995</v>
      </c>
      <c r="V18">
        <v>12.2126</v>
      </c>
      <c r="W18">
        <v>13.2195</v>
      </c>
      <c r="X18">
        <v>4.8121999999999998</v>
      </c>
      <c r="Y18">
        <v>6.1468999999999996</v>
      </c>
      <c r="Z18">
        <v>2.343</v>
      </c>
      <c r="AA18">
        <v>3.1040000000000001</v>
      </c>
      <c r="AB18">
        <v>2.2250000000000001</v>
      </c>
      <c r="AC18">
        <v>3.1837</v>
      </c>
      <c r="AD18">
        <v>2.4578000000000002</v>
      </c>
      <c r="AE18">
        <v>3.0264000000000002</v>
      </c>
      <c r="AJ18" s="6"/>
    </row>
    <row r="19" spans="1:36">
      <c r="A19">
        <v>19810430</v>
      </c>
      <c r="B19">
        <v>6.0906000000000002</v>
      </c>
      <c r="C19">
        <v>6.1325000000000003</v>
      </c>
      <c r="D19">
        <v>9.1377000000000006</v>
      </c>
      <c r="E19">
        <v>9.1720000000000006</v>
      </c>
      <c r="F19">
        <v>2.9285000000000001</v>
      </c>
      <c r="G19">
        <v>2.9782000000000002</v>
      </c>
      <c r="H19">
        <v>7.7188999999999997</v>
      </c>
      <c r="I19">
        <v>7.7565999999999997</v>
      </c>
      <c r="J19">
        <v>11.0725</v>
      </c>
      <c r="K19">
        <v>11.100300000000001</v>
      </c>
      <c r="L19">
        <v>4.1024000000000003</v>
      </c>
      <c r="M19">
        <v>4.1508000000000003</v>
      </c>
      <c r="N19">
        <v>-2.6173999999999999</v>
      </c>
      <c r="O19">
        <v>-2.5531999999999999</v>
      </c>
      <c r="P19">
        <v>-2.5857999999999999</v>
      </c>
      <c r="Q19">
        <v>-2.5116999999999998</v>
      </c>
      <c r="R19">
        <v>-2.6440999999999999</v>
      </c>
      <c r="S19">
        <v>-2.5882000000000001</v>
      </c>
      <c r="T19">
        <v>12.4444</v>
      </c>
      <c r="U19">
        <v>12.477499999999999</v>
      </c>
      <c r="V19">
        <v>17.023099999999999</v>
      </c>
      <c r="W19">
        <v>17.0336</v>
      </c>
      <c r="X19">
        <v>7.0936000000000003</v>
      </c>
      <c r="Y19">
        <v>7.1531000000000002</v>
      </c>
      <c r="Z19">
        <v>1.403</v>
      </c>
      <c r="AA19">
        <v>1.4468000000000001</v>
      </c>
      <c r="AB19">
        <v>2.3631000000000002</v>
      </c>
      <c r="AC19">
        <v>2.4161000000000001</v>
      </c>
      <c r="AD19">
        <v>0.4728</v>
      </c>
      <c r="AE19">
        <v>0.50770000000000004</v>
      </c>
      <c r="AJ19" s="6"/>
    </row>
    <row r="20" spans="1:36">
      <c r="A20">
        <v>19810531</v>
      </c>
      <c r="B20">
        <v>-5.8999999999999999E-3</v>
      </c>
      <c r="C20">
        <v>4.41E-2</v>
      </c>
      <c r="D20">
        <v>0.28470000000000001</v>
      </c>
      <c r="E20">
        <v>0.34560000000000002</v>
      </c>
      <c r="F20">
        <v>-0.3261</v>
      </c>
      <c r="G20">
        <v>-0.28810000000000002</v>
      </c>
      <c r="H20">
        <v>0.69040000000000001</v>
      </c>
      <c r="I20">
        <v>0.73719999999999997</v>
      </c>
      <c r="J20">
        <v>1.0144</v>
      </c>
      <c r="K20">
        <v>1.0712999999999999</v>
      </c>
      <c r="L20">
        <v>0.31690000000000002</v>
      </c>
      <c r="M20">
        <v>0.3523</v>
      </c>
      <c r="N20">
        <v>-4.1311999999999998</v>
      </c>
      <c r="O20">
        <v>-4.0624000000000002</v>
      </c>
      <c r="P20">
        <v>-4.7652000000000001</v>
      </c>
      <c r="Q20">
        <v>-4.6759000000000004</v>
      </c>
      <c r="R20">
        <v>-3.5945999999999998</v>
      </c>
      <c r="S20">
        <v>-3.5430999999999999</v>
      </c>
      <c r="T20">
        <v>2.8431999999999999</v>
      </c>
      <c r="U20">
        <v>2.8965999999999998</v>
      </c>
      <c r="V20">
        <v>3.5268999999999999</v>
      </c>
      <c r="W20">
        <v>3.5972</v>
      </c>
      <c r="X20">
        <v>1.9685999999999999</v>
      </c>
      <c r="Y20">
        <v>2.0004</v>
      </c>
      <c r="Z20">
        <v>-2.5131000000000001</v>
      </c>
      <c r="AA20">
        <v>-2.476</v>
      </c>
      <c r="AB20">
        <v>-3.2088000000000001</v>
      </c>
      <c r="AC20">
        <v>-3.1745000000000001</v>
      </c>
      <c r="AD20">
        <v>-1.8261000000000001</v>
      </c>
      <c r="AE20">
        <v>-1.7862</v>
      </c>
      <c r="AJ20" s="6"/>
    </row>
    <row r="21" spans="1:36">
      <c r="A21">
        <v>19810630</v>
      </c>
      <c r="B21">
        <v>4.5461</v>
      </c>
      <c r="C21">
        <v>4.5899000000000001</v>
      </c>
      <c r="D21">
        <v>4.2910000000000004</v>
      </c>
      <c r="E21">
        <v>4.3407999999999998</v>
      </c>
      <c r="F21">
        <v>4.8287000000000004</v>
      </c>
      <c r="G21">
        <v>4.8658999999999999</v>
      </c>
      <c r="H21">
        <v>4.4020000000000001</v>
      </c>
      <c r="I21">
        <v>4.4459999999999997</v>
      </c>
      <c r="J21">
        <v>4.2038000000000002</v>
      </c>
      <c r="K21">
        <v>4.2549999999999999</v>
      </c>
      <c r="L21">
        <v>4.6318000000000001</v>
      </c>
      <c r="M21">
        <v>4.6673999999999998</v>
      </c>
      <c r="N21">
        <v>5.4428000000000001</v>
      </c>
      <c r="O21">
        <v>5.4855999999999998</v>
      </c>
      <c r="P21">
        <v>4.9309000000000003</v>
      </c>
      <c r="Q21">
        <v>4.9705000000000004</v>
      </c>
      <c r="R21">
        <v>5.8703000000000003</v>
      </c>
      <c r="S21">
        <v>5.9157999999999999</v>
      </c>
      <c r="T21">
        <v>3.4971000000000001</v>
      </c>
      <c r="U21">
        <v>3.5526</v>
      </c>
      <c r="V21">
        <v>3.9908000000000001</v>
      </c>
      <c r="W21">
        <v>4.0578000000000003</v>
      </c>
      <c r="X21">
        <v>2.8572000000000002</v>
      </c>
      <c r="Y21">
        <v>2.8978000000000002</v>
      </c>
      <c r="Z21">
        <v>5.8223000000000003</v>
      </c>
      <c r="AA21">
        <v>5.8482000000000003</v>
      </c>
      <c r="AB21">
        <v>4.5861000000000001</v>
      </c>
      <c r="AC21">
        <v>4.609</v>
      </c>
      <c r="AD21">
        <v>7.0269000000000004</v>
      </c>
      <c r="AE21">
        <v>7.0556999999999999</v>
      </c>
      <c r="AJ21" s="6"/>
    </row>
    <row r="22" spans="1:36">
      <c r="A22">
        <v>19810731</v>
      </c>
      <c r="B22">
        <v>0.99280000000000002</v>
      </c>
      <c r="C22">
        <v>1.0105</v>
      </c>
      <c r="D22">
        <v>1.7567999999999999</v>
      </c>
      <c r="E22">
        <v>1.7729999999999999</v>
      </c>
      <c r="F22">
        <v>0.15260000000000001</v>
      </c>
      <c r="G22">
        <v>0.17199999999999999</v>
      </c>
      <c r="H22">
        <v>1.4231</v>
      </c>
      <c r="I22">
        <v>1.4400999999999999</v>
      </c>
      <c r="J22">
        <v>2.2625999999999999</v>
      </c>
      <c r="K22">
        <v>2.2789999999999999</v>
      </c>
      <c r="L22">
        <v>0.45569999999999999</v>
      </c>
      <c r="M22">
        <v>0.47339999999999999</v>
      </c>
      <c r="N22">
        <v>-1.6558999999999999</v>
      </c>
      <c r="O22">
        <v>-1.6335</v>
      </c>
      <c r="P22">
        <v>-1.9305000000000001</v>
      </c>
      <c r="Q22">
        <v>-1.915</v>
      </c>
      <c r="R22">
        <v>-1.4293</v>
      </c>
      <c r="S22">
        <v>-1.4011</v>
      </c>
      <c r="T22">
        <v>2.6463000000000001</v>
      </c>
      <c r="U22">
        <v>2.6600999999999999</v>
      </c>
      <c r="V22">
        <v>3.8064</v>
      </c>
      <c r="W22">
        <v>3.8203</v>
      </c>
      <c r="X22">
        <v>1.1285000000000001</v>
      </c>
      <c r="Y22">
        <v>1.1419999999999999</v>
      </c>
      <c r="Z22">
        <v>-0.44950000000000001</v>
      </c>
      <c r="AA22">
        <v>-0.42759999999999998</v>
      </c>
      <c r="AB22">
        <v>-0.4864</v>
      </c>
      <c r="AC22">
        <v>-0.46579999999999999</v>
      </c>
      <c r="AD22">
        <v>-0.41439999999999999</v>
      </c>
      <c r="AE22">
        <v>-0.39140000000000003</v>
      </c>
      <c r="AJ22" s="6"/>
    </row>
    <row r="23" spans="1:36">
      <c r="A23">
        <v>19810831</v>
      </c>
      <c r="B23">
        <v>-4.6100000000000002E-2</v>
      </c>
      <c r="C23">
        <v>-2.01E-2</v>
      </c>
      <c r="D23">
        <v>0.90620000000000001</v>
      </c>
      <c r="E23">
        <v>0.9284</v>
      </c>
      <c r="F23">
        <v>-1.1115999999999999</v>
      </c>
      <c r="G23">
        <v>-1.0812999999999999</v>
      </c>
      <c r="H23">
        <v>7.7600000000000002E-2</v>
      </c>
      <c r="I23">
        <v>0.1024</v>
      </c>
      <c r="J23">
        <v>0.99309999999999998</v>
      </c>
      <c r="K23">
        <v>1.0152000000000001</v>
      </c>
      <c r="L23">
        <v>-0.998</v>
      </c>
      <c r="M23">
        <v>-0.97009999999999996</v>
      </c>
      <c r="N23">
        <v>-0.83360000000000001</v>
      </c>
      <c r="O23">
        <v>-0.80010000000000003</v>
      </c>
      <c r="P23">
        <v>0.2429</v>
      </c>
      <c r="Q23">
        <v>0.26519999999999999</v>
      </c>
      <c r="R23">
        <v>-1.7161</v>
      </c>
      <c r="S23">
        <v>-1.6735</v>
      </c>
      <c r="T23">
        <v>0.37269999999999998</v>
      </c>
      <c r="U23">
        <v>0.39079999999999998</v>
      </c>
      <c r="V23">
        <v>1.3059000000000001</v>
      </c>
      <c r="W23">
        <v>1.3236000000000001</v>
      </c>
      <c r="X23">
        <v>-0.88600000000000001</v>
      </c>
      <c r="Y23">
        <v>-0.86739999999999995</v>
      </c>
      <c r="Z23">
        <v>-0.38790000000000002</v>
      </c>
      <c r="AA23">
        <v>-0.35239999999999999</v>
      </c>
      <c r="AB23">
        <v>0.41060000000000002</v>
      </c>
      <c r="AC23">
        <v>0.44119999999999998</v>
      </c>
      <c r="AD23">
        <v>-1.1446000000000001</v>
      </c>
      <c r="AE23">
        <v>-1.1043000000000001</v>
      </c>
      <c r="AJ23" s="6"/>
    </row>
    <row r="24" spans="1:36">
      <c r="A24">
        <v>19810930</v>
      </c>
      <c r="B24">
        <v>-6.9081999999999999</v>
      </c>
      <c r="C24">
        <v>-6.3315000000000001</v>
      </c>
      <c r="D24">
        <v>-7.5190000000000001</v>
      </c>
      <c r="E24">
        <v>-6.9466999999999999</v>
      </c>
      <c r="F24">
        <v>-6.2103999999999999</v>
      </c>
      <c r="G24">
        <v>-5.6285999999999996</v>
      </c>
      <c r="H24">
        <v>-7.6992000000000003</v>
      </c>
      <c r="I24">
        <v>-7.1036999999999999</v>
      </c>
      <c r="J24">
        <v>-8.4702000000000002</v>
      </c>
      <c r="K24">
        <v>-7.8891999999999998</v>
      </c>
      <c r="L24">
        <v>-6.7740999999999998</v>
      </c>
      <c r="M24">
        <v>-6.1614000000000004</v>
      </c>
      <c r="N24">
        <v>-1.8144</v>
      </c>
      <c r="O24">
        <v>-1.3584000000000001</v>
      </c>
      <c r="P24">
        <v>-0.17660000000000001</v>
      </c>
      <c r="Q24">
        <v>0.32790000000000002</v>
      </c>
      <c r="R24">
        <v>-3.1819000000000002</v>
      </c>
      <c r="S24">
        <v>-2.7664</v>
      </c>
      <c r="T24">
        <v>-10.825799999999999</v>
      </c>
      <c r="U24">
        <v>-10.179399999999999</v>
      </c>
      <c r="V24">
        <v>-13.023899999999999</v>
      </c>
      <c r="W24">
        <v>-12.486800000000001</v>
      </c>
      <c r="X24">
        <v>-7.7892999999999999</v>
      </c>
      <c r="Y24">
        <v>-6.9920999999999998</v>
      </c>
      <c r="Z24">
        <v>-2.7191999999999998</v>
      </c>
      <c r="AA24">
        <v>-2.2048999999999999</v>
      </c>
      <c r="AB24">
        <v>0.11269999999999999</v>
      </c>
      <c r="AC24">
        <v>0.77639999999999998</v>
      </c>
      <c r="AD24">
        <v>-5.4421999999999997</v>
      </c>
      <c r="AE24">
        <v>-5.0715000000000003</v>
      </c>
      <c r="AJ24" s="6"/>
    </row>
    <row r="25" spans="1:36">
      <c r="A25">
        <v>19811031</v>
      </c>
      <c r="B25">
        <v>0.26650000000000001</v>
      </c>
      <c r="C25">
        <v>0.30030000000000001</v>
      </c>
      <c r="D25">
        <v>7.4000000000000003E-3</v>
      </c>
      <c r="E25">
        <v>2.9899999999999999E-2</v>
      </c>
      <c r="F25">
        <v>0.5575</v>
      </c>
      <c r="G25">
        <v>0.60399999999999998</v>
      </c>
      <c r="H25">
        <v>0.3115</v>
      </c>
      <c r="I25">
        <v>0.33879999999999999</v>
      </c>
      <c r="J25">
        <v>-3.5799999999999998E-2</v>
      </c>
      <c r="K25">
        <v>-2.1100000000000001E-2</v>
      </c>
      <c r="L25">
        <v>0.71940000000000004</v>
      </c>
      <c r="M25">
        <v>0.76139999999999997</v>
      </c>
      <c r="N25">
        <v>-5.7000000000000002E-3</v>
      </c>
      <c r="O25">
        <v>6.7900000000000002E-2</v>
      </c>
      <c r="P25">
        <v>0.31240000000000001</v>
      </c>
      <c r="Q25">
        <v>0.39069999999999999</v>
      </c>
      <c r="R25">
        <v>-0.27829999999999999</v>
      </c>
      <c r="S25">
        <v>-0.2089</v>
      </c>
      <c r="T25">
        <v>0.20230000000000001</v>
      </c>
      <c r="U25">
        <v>0.2319</v>
      </c>
      <c r="V25">
        <v>-0.46260000000000001</v>
      </c>
      <c r="W25">
        <v>-0.4536</v>
      </c>
      <c r="X25">
        <v>1.0649999999999999</v>
      </c>
      <c r="Y25">
        <v>1.1212</v>
      </c>
      <c r="Z25">
        <v>0.4713</v>
      </c>
      <c r="AA25">
        <v>0.49519999999999997</v>
      </c>
      <c r="AB25">
        <v>0.66390000000000005</v>
      </c>
      <c r="AC25">
        <v>0.68769999999999998</v>
      </c>
      <c r="AD25">
        <v>0.27560000000000001</v>
      </c>
      <c r="AE25">
        <v>0.29949999999999999</v>
      </c>
      <c r="AJ25" s="6"/>
    </row>
    <row r="26" spans="1:36">
      <c r="A26">
        <v>19811130</v>
      </c>
      <c r="B26">
        <v>0.30280000000000001</v>
      </c>
      <c r="C26">
        <v>0.36899999999999999</v>
      </c>
      <c r="D26">
        <v>-0.1181</v>
      </c>
      <c r="E26">
        <v>-3.7600000000000001E-2</v>
      </c>
      <c r="F26">
        <v>0.7732</v>
      </c>
      <c r="G26">
        <v>0.82350000000000001</v>
      </c>
      <c r="H26">
        <v>-7.0000000000000007E-2</v>
      </c>
      <c r="I26">
        <v>-8.8999999999999999E-3</v>
      </c>
      <c r="J26">
        <v>-0.66149999999999998</v>
      </c>
      <c r="K26">
        <v>-0.59109999999999996</v>
      </c>
      <c r="L26">
        <v>0.62039999999999995</v>
      </c>
      <c r="M26">
        <v>0.67069999999999996</v>
      </c>
      <c r="N26">
        <v>2.5606</v>
      </c>
      <c r="O26">
        <v>2.6577999999999999</v>
      </c>
      <c r="P26">
        <v>3.7164999999999999</v>
      </c>
      <c r="Q26">
        <v>3.8681999999999999</v>
      </c>
      <c r="R26">
        <v>1.5669999999999999</v>
      </c>
      <c r="S26">
        <v>1.6174999999999999</v>
      </c>
      <c r="T26">
        <v>-1.6718</v>
      </c>
      <c r="U26">
        <v>-1.6172</v>
      </c>
      <c r="V26">
        <v>-2.8959000000000001</v>
      </c>
      <c r="W26">
        <v>-2.8241999999999998</v>
      </c>
      <c r="X26">
        <v>-0.104</v>
      </c>
      <c r="Y26">
        <v>-7.1400000000000005E-2</v>
      </c>
      <c r="Z26">
        <v>2.2652999999999999</v>
      </c>
      <c r="AA26">
        <v>2.3359999999999999</v>
      </c>
      <c r="AB26">
        <v>2.9601000000000002</v>
      </c>
      <c r="AC26">
        <v>3.0284</v>
      </c>
      <c r="AD26">
        <v>1.5562</v>
      </c>
      <c r="AE26">
        <v>1.6293</v>
      </c>
      <c r="AJ26" s="6"/>
    </row>
    <row r="27" spans="1:36">
      <c r="A27">
        <v>19811231</v>
      </c>
      <c r="B27">
        <v>2.1063999999999998</v>
      </c>
      <c r="C27">
        <v>2.1806999999999999</v>
      </c>
      <c r="D27">
        <v>3.2406999999999999</v>
      </c>
      <c r="E27">
        <v>3.3203999999999998</v>
      </c>
      <c r="F27">
        <v>0.85309999999999997</v>
      </c>
      <c r="G27">
        <v>0.92159999999999997</v>
      </c>
      <c r="H27">
        <v>2.5219</v>
      </c>
      <c r="I27">
        <v>2.5897000000000001</v>
      </c>
      <c r="J27">
        <v>3.8592</v>
      </c>
      <c r="K27">
        <v>3.9310999999999998</v>
      </c>
      <c r="L27">
        <v>0.98519999999999996</v>
      </c>
      <c r="M27">
        <v>1.0482</v>
      </c>
      <c r="N27">
        <v>-0.34660000000000002</v>
      </c>
      <c r="O27">
        <v>-0.23319999999999999</v>
      </c>
      <c r="P27">
        <v>-0.93869999999999998</v>
      </c>
      <c r="Q27">
        <v>-0.80649999999999999</v>
      </c>
      <c r="R27">
        <v>0.17230000000000001</v>
      </c>
      <c r="S27">
        <v>0.26929999999999998</v>
      </c>
      <c r="T27">
        <v>3.6684000000000001</v>
      </c>
      <c r="U27">
        <v>3.7427999999999999</v>
      </c>
      <c r="V27">
        <v>5.7117000000000004</v>
      </c>
      <c r="W27">
        <v>5.8009000000000004</v>
      </c>
      <c r="X27">
        <v>1.1361000000000001</v>
      </c>
      <c r="Y27">
        <v>1.1920999999999999</v>
      </c>
      <c r="Z27">
        <v>0.91090000000000004</v>
      </c>
      <c r="AA27">
        <v>0.96950000000000003</v>
      </c>
      <c r="AB27">
        <v>1.0253000000000001</v>
      </c>
      <c r="AC27">
        <v>1.071</v>
      </c>
      <c r="AD27">
        <v>0.79269999999999996</v>
      </c>
      <c r="AE27">
        <v>0.86450000000000005</v>
      </c>
      <c r="AJ27" s="6"/>
    </row>
    <row r="28" spans="1:36">
      <c r="A28">
        <v>19820131</v>
      </c>
      <c r="B28">
        <v>2.2141000000000002</v>
      </c>
      <c r="C28">
        <v>2.2360000000000002</v>
      </c>
      <c r="D28">
        <v>2.0104000000000002</v>
      </c>
      <c r="E28">
        <v>2.0301</v>
      </c>
      <c r="F28">
        <v>2.411</v>
      </c>
      <c r="G28">
        <v>2.4352</v>
      </c>
      <c r="H28">
        <v>2.2642000000000002</v>
      </c>
      <c r="I28">
        <v>2.2839999999999998</v>
      </c>
      <c r="J28">
        <v>2.1442999999999999</v>
      </c>
      <c r="K28">
        <v>2.1594000000000002</v>
      </c>
      <c r="L28">
        <v>2.3780000000000001</v>
      </c>
      <c r="M28">
        <v>2.4022000000000001</v>
      </c>
      <c r="N28">
        <v>1.9028</v>
      </c>
      <c r="O28">
        <v>1.9382999999999999</v>
      </c>
      <c r="P28">
        <v>1.2357</v>
      </c>
      <c r="Q28">
        <v>1.2822</v>
      </c>
      <c r="R28">
        <v>2.6314000000000002</v>
      </c>
      <c r="S28">
        <v>2.6549</v>
      </c>
      <c r="T28">
        <v>2.0771000000000002</v>
      </c>
      <c r="U28">
        <v>2.0972</v>
      </c>
      <c r="V28">
        <v>2.0910000000000002</v>
      </c>
      <c r="W28">
        <v>2.1093000000000002</v>
      </c>
      <c r="X28">
        <v>2.0630000000000002</v>
      </c>
      <c r="Y28">
        <v>2.0848</v>
      </c>
      <c r="Z28">
        <v>2.5363000000000002</v>
      </c>
      <c r="AA28">
        <v>2.5556999999999999</v>
      </c>
      <c r="AB28">
        <v>2.2286999999999999</v>
      </c>
      <c r="AC28">
        <v>2.2387000000000001</v>
      </c>
      <c r="AD28">
        <v>2.8012000000000001</v>
      </c>
      <c r="AE28">
        <v>2.8287</v>
      </c>
      <c r="AJ28" s="6"/>
    </row>
    <row r="29" spans="1:36">
      <c r="A29">
        <v>19820228</v>
      </c>
      <c r="B29">
        <v>-5.2839</v>
      </c>
      <c r="C29">
        <v>-5.2396000000000003</v>
      </c>
      <c r="D29">
        <v>-4.3503999999999996</v>
      </c>
      <c r="E29">
        <v>-4.3057999999999996</v>
      </c>
      <c r="F29">
        <v>-6.1821999999999999</v>
      </c>
      <c r="G29">
        <v>-6.1383000000000001</v>
      </c>
      <c r="H29">
        <v>-6.0056000000000003</v>
      </c>
      <c r="I29">
        <v>-5.9615</v>
      </c>
      <c r="J29">
        <v>-5.1284000000000001</v>
      </c>
      <c r="K29">
        <v>-5.0816999999999997</v>
      </c>
      <c r="L29">
        <v>-6.8349000000000002</v>
      </c>
      <c r="M29">
        <v>-6.7931999999999997</v>
      </c>
      <c r="N29">
        <v>-0.78420000000000001</v>
      </c>
      <c r="O29">
        <v>-0.73870000000000002</v>
      </c>
      <c r="P29">
        <v>0.19980000000000001</v>
      </c>
      <c r="Q29">
        <v>0.2326</v>
      </c>
      <c r="R29">
        <v>-1.8420000000000001</v>
      </c>
      <c r="S29">
        <v>-1.7830999999999999</v>
      </c>
      <c r="T29">
        <v>-7.2511999999999999</v>
      </c>
      <c r="U29">
        <v>-7.2426000000000004</v>
      </c>
      <c r="V29">
        <v>-6.2549999999999999</v>
      </c>
      <c r="W29">
        <v>-6.2549999999999999</v>
      </c>
      <c r="X29">
        <v>-8.2590000000000003</v>
      </c>
      <c r="Y29">
        <v>-8.2416999999999998</v>
      </c>
      <c r="Z29">
        <v>-4.202</v>
      </c>
      <c r="AA29">
        <v>-4.1064999999999996</v>
      </c>
      <c r="AB29">
        <v>-3.3500999999999999</v>
      </c>
      <c r="AC29">
        <v>-3.2298</v>
      </c>
      <c r="AD29">
        <v>-4.9317000000000002</v>
      </c>
      <c r="AE29">
        <v>-4.8574999999999999</v>
      </c>
      <c r="AJ29" s="6"/>
    </row>
    <row r="30" spans="1:36">
      <c r="A30">
        <v>19820331</v>
      </c>
      <c r="B30">
        <v>-3.8003999999999998</v>
      </c>
      <c r="C30">
        <v>-3.0541999999999998</v>
      </c>
      <c r="D30">
        <v>-3.0415999999999999</v>
      </c>
      <c r="E30">
        <v>-2.173</v>
      </c>
      <c r="F30">
        <v>-4.5446999999999997</v>
      </c>
      <c r="G30">
        <v>-3.9186000000000001</v>
      </c>
      <c r="H30">
        <v>-3.9748000000000001</v>
      </c>
      <c r="I30">
        <v>-3.2145999999999999</v>
      </c>
      <c r="J30">
        <v>-3.3026</v>
      </c>
      <c r="K30">
        <v>-2.4127000000000001</v>
      </c>
      <c r="L30">
        <v>-4.6220999999999997</v>
      </c>
      <c r="M30">
        <v>-3.9868000000000001</v>
      </c>
      <c r="N30">
        <v>-2.7690999999999999</v>
      </c>
      <c r="O30">
        <v>-2.1057000000000001</v>
      </c>
      <c r="P30">
        <v>-1.5931</v>
      </c>
      <c r="Q30">
        <v>-0.84209999999999996</v>
      </c>
      <c r="R30">
        <v>-4.0563000000000002</v>
      </c>
      <c r="S30">
        <v>-3.4889000000000001</v>
      </c>
      <c r="T30">
        <v>-5.0175000000000001</v>
      </c>
      <c r="U30">
        <v>-4.2055999999999996</v>
      </c>
      <c r="V30">
        <v>-4.7225999999999999</v>
      </c>
      <c r="W30">
        <v>-3.7965</v>
      </c>
      <c r="X30">
        <v>-5.3230000000000004</v>
      </c>
      <c r="Y30">
        <v>-4.6294000000000004</v>
      </c>
      <c r="Z30">
        <v>-2.5171999999999999</v>
      </c>
      <c r="AA30">
        <v>-1.8292999999999999</v>
      </c>
      <c r="AB30">
        <v>-1.1307</v>
      </c>
      <c r="AC30">
        <v>-0.2964</v>
      </c>
      <c r="AD30">
        <v>-3.7225000000000001</v>
      </c>
      <c r="AE30">
        <v>-3.1619000000000002</v>
      </c>
      <c r="AJ30" s="6"/>
    </row>
    <row r="31" spans="1:36">
      <c r="A31">
        <v>19820430</v>
      </c>
      <c r="B31">
        <v>2.1248999999999998</v>
      </c>
      <c r="C31">
        <v>2.1667999999999998</v>
      </c>
      <c r="D31">
        <v>2.1829999999999998</v>
      </c>
      <c r="E31">
        <v>2.2254999999999998</v>
      </c>
      <c r="F31">
        <v>2.0670999999999999</v>
      </c>
      <c r="G31">
        <v>2.1084000000000001</v>
      </c>
      <c r="H31">
        <v>2.3898000000000001</v>
      </c>
      <c r="I31">
        <v>2.4296000000000002</v>
      </c>
      <c r="J31">
        <v>2.5703</v>
      </c>
      <c r="K31">
        <v>2.6086999999999998</v>
      </c>
      <c r="L31">
        <v>2.2134999999999998</v>
      </c>
      <c r="M31">
        <v>2.2545999999999999</v>
      </c>
      <c r="N31">
        <v>0.58020000000000005</v>
      </c>
      <c r="O31">
        <v>0.63470000000000004</v>
      </c>
      <c r="P31">
        <v>7.2800000000000004E-2</v>
      </c>
      <c r="Q31">
        <v>0.1376</v>
      </c>
      <c r="R31">
        <v>1.1499999999999999</v>
      </c>
      <c r="S31">
        <v>1.1931</v>
      </c>
      <c r="T31">
        <v>2.9045999999999998</v>
      </c>
      <c r="U31">
        <v>2.9304999999999999</v>
      </c>
      <c r="V31">
        <v>3.363</v>
      </c>
      <c r="W31">
        <v>3.3824999999999998</v>
      </c>
      <c r="X31">
        <v>2.4262999999999999</v>
      </c>
      <c r="Y31">
        <v>2.4588999999999999</v>
      </c>
      <c r="Z31">
        <v>1.6899</v>
      </c>
      <c r="AA31">
        <v>1.7484999999999999</v>
      </c>
      <c r="AB31">
        <v>1.4038999999999999</v>
      </c>
      <c r="AC31">
        <v>1.4702</v>
      </c>
      <c r="AD31">
        <v>1.9454</v>
      </c>
      <c r="AE31">
        <v>1.9971000000000001</v>
      </c>
      <c r="AJ31" s="6"/>
    </row>
    <row r="32" spans="1:36">
      <c r="A32">
        <v>19820531</v>
      </c>
      <c r="B32">
        <v>3.61E-2</v>
      </c>
      <c r="C32">
        <v>9.1800000000000007E-2</v>
      </c>
      <c r="D32">
        <v>-0.70250000000000001</v>
      </c>
      <c r="E32">
        <v>-0.6351</v>
      </c>
      <c r="F32">
        <v>0.77170000000000005</v>
      </c>
      <c r="G32">
        <v>0.81559999999999999</v>
      </c>
      <c r="H32">
        <v>0.1206</v>
      </c>
      <c r="I32">
        <v>0.1719</v>
      </c>
      <c r="J32">
        <v>-0.56599999999999995</v>
      </c>
      <c r="K32">
        <v>-0.50449999999999995</v>
      </c>
      <c r="L32">
        <v>0.79210000000000003</v>
      </c>
      <c r="M32">
        <v>0.83330000000000004</v>
      </c>
      <c r="N32">
        <v>-0.46589999999999998</v>
      </c>
      <c r="O32">
        <v>-0.38419999999999999</v>
      </c>
      <c r="P32">
        <v>-1.4648000000000001</v>
      </c>
      <c r="Q32">
        <v>-1.3641000000000001</v>
      </c>
      <c r="R32">
        <v>0.64229999999999998</v>
      </c>
      <c r="S32">
        <v>0.70309999999999995</v>
      </c>
      <c r="T32">
        <v>0.32469999999999999</v>
      </c>
      <c r="U32">
        <v>0.38279999999999997</v>
      </c>
      <c r="V32">
        <v>-0.51160000000000005</v>
      </c>
      <c r="W32">
        <v>-0.43569999999999998</v>
      </c>
      <c r="X32">
        <v>1.2017</v>
      </c>
      <c r="Y32">
        <v>1.2411000000000001</v>
      </c>
      <c r="Z32">
        <v>-0.16109999999999999</v>
      </c>
      <c r="AA32">
        <v>-0.11940000000000001</v>
      </c>
      <c r="AB32">
        <v>-0.64780000000000004</v>
      </c>
      <c r="AC32">
        <v>-0.6079</v>
      </c>
      <c r="AD32">
        <v>0.27100000000000002</v>
      </c>
      <c r="AE32">
        <v>0.31440000000000001</v>
      </c>
      <c r="AJ32" s="6"/>
    </row>
    <row r="33" spans="1:36">
      <c r="A33">
        <v>19820630</v>
      </c>
      <c r="B33">
        <v>-1.5795999999999999</v>
      </c>
      <c r="C33">
        <v>-1.5310999999999999</v>
      </c>
      <c r="D33">
        <v>-1.4884999999999999</v>
      </c>
      <c r="E33">
        <v>-1.4553</v>
      </c>
      <c r="F33">
        <v>-1.6684000000000001</v>
      </c>
      <c r="G33">
        <v>-1.605</v>
      </c>
      <c r="H33">
        <v>-1.8411</v>
      </c>
      <c r="I33">
        <v>-1.7914000000000001</v>
      </c>
      <c r="J33">
        <v>-1.8151999999999999</v>
      </c>
      <c r="K33">
        <v>-1.7839</v>
      </c>
      <c r="L33">
        <v>-1.8658999999999999</v>
      </c>
      <c r="M33">
        <v>-1.7986</v>
      </c>
      <c r="N33">
        <v>-2.01E-2</v>
      </c>
      <c r="O33">
        <v>2.1399999999999999E-2</v>
      </c>
      <c r="P33">
        <v>0.34239999999999998</v>
      </c>
      <c r="Q33">
        <v>0.38640000000000002</v>
      </c>
      <c r="R33">
        <v>-0.41410000000000002</v>
      </c>
      <c r="S33">
        <v>-0.37519999999999998</v>
      </c>
      <c r="T33">
        <v>-2.4605999999999999</v>
      </c>
      <c r="U33">
        <v>-2.4001999999999999</v>
      </c>
      <c r="V33">
        <v>-2.6457999999999999</v>
      </c>
      <c r="W33">
        <v>-2.6244000000000001</v>
      </c>
      <c r="X33">
        <v>-2.2696999999999998</v>
      </c>
      <c r="Y33">
        <v>-2.1692999999999998</v>
      </c>
      <c r="Z33">
        <v>-0.9778</v>
      </c>
      <c r="AA33">
        <v>-0.94299999999999995</v>
      </c>
      <c r="AB33">
        <v>-0.55110000000000003</v>
      </c>
      <c r="AC33">
        <v>-0.50480000000000003</v>
      </c>
      <c r="AD33">
        <v>-1.3482000000000001</v>
      </c>
      <c r="AE33">
        <v>-1.3233999999999999</v>
      </c>
      <c r="AJ33" s="6"/>
    </row>
    <row r="34" spans="1:36">
      <c r="A34">
        <v>19820731</v>
      </c>
      <c r="B34">
        <v>-1.6137999999999999</v>
      </c>
      <c r="C34">
        <v>-1.5967</v>
      </c>
      <c r="D34">
        <v>-1.7125999999999999</v>
      </c>
      <c r="E34">
        <v>-1.6971000000000001</v>
      </c>
      <c r="F34">
        <v>-1.5166999999999999</v>
      </c>
      <c r="G34">
        <v>-1.498</v>
      </c>
      <c r="H34">
        <v>-1.7957000000000001</v>
      </c>
      <c r="I34">
        <v>-1.7803</v>
      </c>
      <c r="J34">
        <v>-2.0272000000000001</v>
      </c>
      <c r="K34">
        <v>-2.0125000000000002</v>
      </c>
      <c r="L34">
        <v>-1.5725</v>
      </c>
      <c r="M34">
        <v>-1.5563</v>
      </c>
      <c r="N34">
        <v>-0.54659999999999997</v>
      </c>
      <c r="O34">
        <v>-0.51980000000000004</v>
      </c>
      <c r="P34">
        <v>1.95E-2</v>
      </c>
      <c r="Q34">
        <v>3.9100000000000003E-2</v>
      </c>
      <c r="R34">
        <v>-1.1675</v>
      </c>
      <c r="S34">
        <v>-1.133</v>
      </c>
      <c r="T34">
        <v>-2.7444999999999999</v>
      </c>
      <c r="U34">
        <v>-2.7288000000000001</v>
      </c>
      <c r="V34">
        <v>-3.1526000000000001</v>
      </c>
      <c r="W34">
        <v>-3.1328</v>
      </c>
      <c r="X34">
        <v>-2.3220999999999998</v>
      </c>
      <c r="Y34">
        <v>-2.3105000000000002</v>
      </c>
      <c r="Z34">
        <v>-0.48799999999999999</v>
      </c>
      <c r="AA34">
        <v>-0.47289999999999999</v>
      </c>
      <c r="AB34">
        <v>-0.3362</v>
      </c>
      <c r="AC34">
        <v>-0.3291</v>
      </c>
      <c r="AD34">
        <v>-0.62080000000000002</v>
      </c>
      <c r="AE34">
        <v>-0.59870000000000001</v>
      </c>
      <c r="AJ34" s="6"/>
    </row>
    <row r="35" spans="1:36">
      <c r="A35">
        <v>19820831</v>
      </c>
      <c r="B35">
        <v>-8.5999999999999993E-2</v>
      </c>
      <c r="C35">
        <v>-5.5399999999999998E-2</v>
      </c>
      <c r="D35">
        <v>0.25169999999999998</v>
      </c>
      <c r="E35">
        <v>0.28249999999999997</v>
      </c>
      <c r="F35">
        <v>-0.41699999999999998</v>
      </c>
      <c r="G35">
        <v>-0.3866</v>
      </c>
      <c r="H35">
        <v>0.26960000000000001</v>
      </c>
      <c r="I35">
        <v>0.2999</v>
      </c>
      <c r="J35">
        <v>0.75019999999999998</v>
      </c>
      <c r="K35">
        <v>0.78129999999999999</v>
      </c>
      <c r="L35">
        <v>-0.19159999999999999</v>
      </c>
      <c r="M35">
        <v>-0.16200000000000001</v>
      </c>
      <c r="N35">
        <v>-2.1448</v>
      </c>
      <c r="O35">
        <v>-2.1128</v>
      </c>
      <c r="P35">
        <v>-2.4361999999999999</v>
      </c>
      <c r="Q35">
        <v>-2.4070999999999998</v>
      </c>
      <c r="R35">
        <v>-1.8216000000000001</v>
      </c>
      <c r="S35">
        <v>-1.7864</v>
      </c>
      <c r="T35">
        <v>1.4813000000000001</v>
      </c>
      <c r="U35">
        <v>1.4912000000000001</v>
      </c>
      <c r="V35">
        <v>1.9564999999999999</v>
      </c>
      <c r="W35">
        <v>1.9564999999999999</v>
      </c>
      <c r="X35">
        <v>0.99370000000000003</v>
      </c>
      <c r="Y35">
        <v>1.0136000000000001</v>
      </c>
      <c r="Z35">
        <v>-1.3593999999999999</v>
      </c>
      <c r="AA35">
        <v>-1.3015000000000001</v>
      </c>
      <c r="AB35">
        <v>-1.0081</v>
      </c>
      <c r="AC35">
        <v>-0.93179999999999996</v>
      </c>
      <c r="AD35">
        <v>-1.6673</v>
      </c>
      <c r="AE35">
        <v>-1.6254999999999999</v>
      </c>
      <c r="AJ35" s="6"/>
    </row>
    <row r="36" spans="1:36">
      <c r="A36">
        <v>19820930</v>
      </c>
      <c r="B36">
        <v>-1.3831</v>
      </c>
      <c r="C36">
        <v>-0.69630000000000003</v>
      </c>
      <c r="D36">
        <v>-1.7777000000000001</v>
      </c>
      <c r="E36">
        <v>-1.0202</v>
      </c>
      <c r="F36">
        <v>-0.99450000000000005</v>
      </c>
      <c r="G36">
        <v>-0.37740000000000001</v>
      </c>
      <c r="H36">
        <v>-1.2417</v>
      </c>
      <c r="I36">
        <v>-0.51949999999999996</v>
      </c>
      <c r="J36">
        <v>-1.512</v>
      </c>
      <c r="K36">
        <v>-0.7117</v>
      </c>
      <c r="L36">
        <v>-0.98050000000000004</v>
      </c>
      <c r="M36">
        <v>-0.3337</v>
      </c>
      <c r="N36">
        <v>-2.2208999999999999</v>
      </c>
      <c r="O36">
        <v>-1.7441</v>
      </c>
      <c r="P36">
        <v>-3.2549000000000001</v>
      </c>
      <c r="Q36">
        <v>-2.7353000000000001</v>
      </c>
      <c r="R36">
        <v>-1.0833999999999999</v>
      </c>
      <c r="S36">
        <v>-0.65359999999999996</v>
      </c>
      <c r="T36">
        <v>-1.4964</v>
      </c>
      <c r="U36">
        <v>-0.63959999999999995</v>
      </c>
      <c r="V36">
        <v>-1.5155000000000001</v>
      </c>
      <c r="W36">
        <v>-0.625</v>
      </c>
      <c r="X36">
        <v>-1.4765999999999999</v>
      </c>
      <c r="Y36">
        <v>-0.65469999999999995</v>
      </c>
      <c r="Z36">
        <v>-0.89</v>
      </c>
      <c r="AA36">
        <v>-0.35370000000000001</v>
      </c>
      <c r="AB36">
        <v>-1.5068999999999999</v>
      </c>
      <c r="AC36">
        <v>-0.84179999999999999</v>
      </c>
      <c r="AD36">
        <v>-0.34720000000000001</v>
      </c>
      <c r="AE36">
        <v>7.5899999999999995E-2</v>
      </c>
      <c r="AJ36" s="6"/>
    </row>
    <row r="37" spans="1:36">
      <c r="A37">
        <v>19821031</v>
      </c>
      <c r="B37">
        <v>3.9910999999999999</v>
      </c>
      <c r="C37">
        <v>4.0286</v>
      </c>
      <c r="D37">
        <v>3.1560000000000001</v>
      </c>
      <c r="E37">
        <v>3.1863000000000001</v>
      </c>
      <c r="F37">
        <v>4.8072999999999997</v>
      </c>
      <c r="G37">
        <v>4.8518999999999997</v>
      </c>
      <c r="H37">
        <v>4.3479000000000001</v>
      </c>
      <c r="I37">
        <v>4.3794000000000004</v>
      </c>
      <c r="J37">
        <v>3.3965000000000001</v>
      </c>
      <c r="K37">
        <v>3.4180000000000001</v>
      </c>
      <c r="L37">
        <v>5.2618</v>
      </c>
      <c r="M37">
        <v>5.3029000000000002</v>
      </c>
      <c r="N37">
        <v>1.8516999999999999</v>
      </c>
      <c r="O37">
        <v>1.9253</v>
      </c>
      <c r="P37">
        <v>1.7963</v>
      </c>
      <c r="Q37">
        <v>1.8767</v>
      </c>
      <c r="R37">
        <v>1.9116</v>
      </c>
      <c r="S37">
        <v>1.9779</v>
      </c>
      <c r="T37">
        <v>5.4337</v>
      </c>
      <c r="U37">
        <v>5.4599000000000002</v>
      </c>
      <c r="V37">
        <v>4.6787000000000001</v>
      </c>
      <c r="W37">
        <v>4.6985000000000001</v>
      </c>
      <c r="X37">
        <v>6.2141999999999999</v>
      </c>
      <c r="Y37">
        <v>6.2469000000000001</v>
      </c>
      <c r="Z37">
        <v>2.8631000000000002</v>
      </c>
      <c r="AA37">
        <v>2.9018999999999999</v>
      </c>
      <c r="AB37">
        <v>1.4797</v>
      </c>
      <c r="AC37">
        <v>1.5037</v>
      </c>
      <c r="AD37">
        <v>4.0650000000000004</v>
      </c>
      <c r="AE37">
        <v>4.1166999999999998</v>
      </c>
      <c r="AJ37" s="6"/>
    </row>
    <row r="38" spans="1:36">
      <c r="A38">
        <v>19821130</v>
      </c>
      <c r="B38">
        <v>7.1395</v>
      </c>
      <c r="C38">
        <v>7.2089999999999996</v>
      </c>
      <c r="D38">
        <v>6.2571000000000003</v>
      </c>
      <c r="E38">
        <v>6.3433999999999999</v>
      </c>
      <c r="F38">
        <v>7.9878999999999998</v>
      </c>
      <c r="G38">
        <v>8.0411000000000001</v>
      </c>
      <c r="H38">
        <v>7.3707000000000003</v>
      </c>
      <c r="I38">
        <v>7.4335000000000004</v>
      </c>
      <c r="J38">
        <v>6.3941999999999997</v>
      </c>
      <c r="K38">
        <v>6.4703999999999997</v>
      </c>
      <c r="L38">
        <v>8.2917000000000005</v>
      </c>
      <c r="M38">
        <v>8.3417999999999992</v>
      </c>
      <c r="N38">
        <v>5.7202000000000002</v>
      </c>
      <c r="O38">
        <v>5.8301999999999996</v>
      </c>
      <c r="P38">
        <v>5.4706999999999999</v>
      </c>
      <c r="Q38">
        <v>5.6147999999999998</v>
      </c>
      <c r="R38">
        <v>5.99</v>
      </c>
      <c r="S38">
        <v>6.0631000000000004</v>
      </c>
      <c r="T38">
        <v>7.9447999999999999</v>
      </c>
      <c r="U38">
        <v>8.0030000000000001</v>
      </c>
      <c r="V38">
        <v>7.1615000000000002</v>
      </c>
      <c r="W38">
        <v>7.2386999999999997</v>
      </c>
      <c r="X38">
        <v>8.7421000000000006</v>
      </c>
      <c r="Y38">
        <v>8.7811000000000003</v>
      </c>
      <c r="Z38">
        <v>6.5658000000000003</v>
      </c>
      <c r="AA38">
        <v>6.6351000000000004</v>
      </c>
      <c r="AB38">
        <v>5.2107000000000001</v>
      </c>
      <c r="AC38">
        <v>5.2855999999999996</v>
      </c>
      <c r="AD38">
        <v>7.7135999999999996</v>
      </c>
      <c r="AE38">
        <v>7.7781000000000002</v>
      </c>
      <c r="AJ38" s="6"/>
    </row>
    <row r="39" spans="1:36">
      <c r="A39">
        <v>19821231</v>
      </c>
      <c r="B39">
        <v>2.8647999999999998</v>
      </c>
      <c r="C39">
        <v>2.9312</v>
      </c>
      <c r="D39">
        <v>2.5682</v>
      </c>
      <c r="E39">
        <v>2.6215000000000002</v>
      </c>
      <c r="F39">
        <v>3.1446000000000001</v>
      </c>
      <c r="G39">
        <v>3.2235</v>
      </c>
      <c r="H39">
        <v>3.2963</v>
      </c>
      <c r="I39">
        <v>3.3574000000000002</v>
      </c>
      <c r="J39">
        <v>2.9533999999999998</v>
      </c>
      <c r="K39">
        <v>2.9943</v>
      </c>
      <c r="L39">
        <v>3.6131000000000002</v>
      </c>
      <c r="M39">
        <v>3.6928000000000001</v>
      </c>
      <c r="N39">
        <v>0.1696</v>
      </c>
      <c r="O39">
        <v>0.27</v>
      </c>
      <c r="P39">
        <v>0.34089999999999998</v>
      </c>
      <c r="Q39">
        <v>0.46600000000000003</v>
      </c>
      <c r="R39">
        <v>-1.5100000000000001E-2</v>
      </c>
      <c r="S39">
        <v>5.8700000000000002E-2</v>
      </c>
      <c r="T39">
        <v>4.5879000000000003</v>
      </c>
      <c r="U39">
        <v>4.6512000000000002</v>
      </c>
      <c r="V39">
        <v>4.6261999999999999</v>
      </c>
      <c r="W39">
        <v>4.6531000000000002</v>
      </c>
      <c r="X39">
        <v>4.5495000000000001</v>
      </c>
      <c r="Y39">
        <v>4.6492000000000004</v>
      </c>
      <c r="Z39">
        <v>1.4564999999999999</v>
      </c>
      <c r="AA39">
        <v>1.5143</v>
      </c>
      <c r="AB39">
        <v>0.3211</v>
      </c>
      <c r="AC39">
        <v>0.38400000000000001</v>
      </c>
      <c r="AD39">
        <v>2.3944999999999999</v>
      </c>
      <c r="AE39">
        <v>2.4481000000000002</v>
      </c>
      <c r="AJ39" s="6"/>
    </row>
    <row r="40" spans="1:36">
      <c r="A40">
        <v>19830131</v>
      </c>
      <c r="B40">
        <v>-0.75760000000000005</v>
      </c>
      <c r="C40">
        <v>-0.73770000000000002</v>
      </c>
      <c r="D40">
        <v>-0.31630000000000003</v>
      </c>
      <c r="E40">
        <v>-0.29380000000000001</v>
      </c>
      <c r="F40">
        <v>-1.202</v>
      </c>
      <c r="G40">
        <v>-1.1846000000000001</v>
      </c>
      <c r="H40">
        <v>-1.347</v>
      </c>
      <c r="I40">
        <v>-1.3284</v>
      </c>
      <c r="J40">
        <v>-0.99350000000000005</v>
      </c>
      <c r="K40">
        <v>-0.97209999999999996</v>
      </c>
      <c r="L40">
        <v>-1.6846000000000001</v>
      </c>
      <c r="M40">
        <v>-1.6686000000000001</v>
      </c>
      <c r="N40">
        <v>3.0556999999999999</v>
      </c>
      <c r="O40">
        <v>3.0840999999999998</v>
      </c>
      <c r="P40">
        <v>3.3302</v>
      </c>
      <c r="Q40">
        <v>3.3586</v>
      </c>
      <c r="R40">
        <v>2.6655000000000002</v>
      </c>
      <c r="S40">
        <v>2.694</v>
      </c>
      <c r="T40">
        <v>-3.673</v>
      </c>
      <c r="U40">
        <v>-3.6515</v>
      </c>
      <c r="V40">
        <v>-3.2896000000000001</v>
      </c>
      <c r="W40">
        <v>-3.262</v>
      </c>
      <c r="X40">
        <v>-4.0330000000000004</v>
      </c>
      <c r="Y40">
        <v>-4.0171999999999999</v>
      </c>
      <c r="Z40">
        <v>2.1320999999999999</v>
      </c>
      <c r="AA40">
        <v>2.1463999999999999</v>
      </c>
      <c r="AB40">
        <v>2.3677999999999999</v>
      </c>
      <c r="AC40">
        <v>2.3801999999999999</v>
      </c>
      <c r="AD40">
        <v>1.9012</v>
      </c>
      <c r="AE40">
        <v>1.9174</v>
      </c>
      <c r="AJ40" s="6"/>
    </row>
    <row r="41" spans="1:36">
      <c r="A41">
        <v>19830228</v>
      </c>
      <c r="B41">
        <v>0.87170000000000003</v>
      </c>
      <c r="C41">
        <v>0.91769999999999996</v>
      </c>
      <c r="D41">
        <v>1.2968</v>
      </c>
      <c r="E41">
        <v>1.3545</v>
      </c>
      <c r="F41">
        <v>0.44009999999999999</v>
      </c>
      <c r="G41">
        <v>0.4743</v>
      </c>
      <c r="H41">
        <v>0.77790000000000004</v>
      </c>
      <c r="I41">
        <v>0.82389999999999997</v>
      </c>
      <c r="J41">
        <v>1.2448999999999999</v>
      </c>
      <c r="K41">
        <v>1.3081</v>
      </c>
      <c r="L41">
        <v>0.3291</v>
      </c>
      <c r="M41">
        <v>0.35859999999999997</v>
      </c>
      <c r="N41">
        <v>1.4528000000000001</v>
      </c>
      <c r="O41">
        <v>1.4991000000000001</v>
      </c>
      <c r="P41">
        <v>1.5648</v>
      </c>
      <c r="Q41">
        <v>1.5942000000000001</v>
      </c>
      <c r="R41">
        <v>1.2926</v>
      </c>
      <c r="S41">
        <v>1.3629</v>
      </c>
      <c r="T41">
        <v>0.72970000000000002</v>
      </c>
      <c r="U41">
        <v>0.74399999999999999</v>
      </c>
      <c r="V41">
        <v>1.0972</v>
      </c>
      <c r="W41">
        <v>1.1077999999999999</v>
      </c>
      <c r="X41">
        <v>0.38269999999999998</v>
      </c>
      <c r="Y41">
        <v>0.40050000000000002</v>
      </c>
      <c r="Z41">
        <v>0.84609999999999996</v>
      </c>
      <c r="AA41">
        <v>0.9365</v>
      </c>
      <c r="AB41">
        <v>1.4492</v>
      </c>
      <c r="AC41">
        <v>1.5847</v>
      </c>
      <c r="AD41">
        <v>0.25219999999999998</v>
      </c>
      <c r="AE41">
        <v>0.2984</v>
      </c>
      <c r="AJ41" s="6"/>
    </row>
    <row r="42" spans="1:36">
      <c r="A42">
        <v>19830331</v>
      </c>
      <c r="B42">
        <v>4.5220000000000002</v>
      </c>
      <c r="C42">
        <v>5.2210000000000001</v>
      </c>
      <c r="D42">
        <v>4.3060999999999998</v>
      </c>
      <c r="E42">
        <v>5.1978999999999997</v>
      </c>
      <c r="F42">
        <v>4.7430000000000003</v>
      </c>
      <c r="G42">
        <v>5.2454000000000001</v>
      </c>
      <c r="H42">
        <v>4.4798999999999998</v>
      </c>
      <c r="I42">
        <v>5.1768999999999998</v>
      </c>
      <c r="J42">
        <v>4.3174000000000001</v>
      </c>
      <c r="K42">
        <v>5.2221000000000002</v>
      </c>
      <c r="L42">
        <v>4.6374000000000004</v>
      </c>
      <c r="M42">
        <v>5.1337999999999999</v>
      </c>
      <c r="N42">
        <v>4.7840999999999996</v>
      </c>
      <c r="O42">
        <v>5.4957000000000003</v>
      </c>
      <c r="P42">
        <v>4.2477999999999998</v>
      </c>
      <c r="Q42">
        <v>5.0726000000000004</v>
      </c>
      <c r="R42">
        <v>5.5522</v>
      </c>
      <c r="S42">
        <v>6.1012000000000004</v>
      </c>
      <c r="T42">
        <v>3.988</v>
      </c>
      <c r="U42">
        <v>4.7072000000000003</v>
      </c>
      <c r="V42">
        <v>3.6536</v>
      </c>
      <c r="W42">
        <v>4.6070000000000002</v>
      </c>
      <c r="X42">
        <v>4.3059000000000003</v>
      </c>
      <c r="Y42">
        <v>4.8018000000000001</v>
      </c>
      <c r="Z42">
        <v>5.1718999999999999</v>
      </c>
      <c r="AA42">
        <v>5.8369</v>
      </c>
      <c r="AB42">
        <v>5.2306999999999997</v>
      </c>
      <c r="AC42">
        <v>6.0663999999999998</v>
      </c>
      <c r="AD42">
        <v>5.1139999999999999</v>
      </c>
      <c r="AE42">
        <v>5.6109999999999998</v>
      </c>
      <c r="AJ42" s="6"/>
    </row>
    <row r="43" spans="1:36">
      <c r="A43">
        <v>19830430</v>
      </c>
      <c r="B43">
        <v>2.5352000000000001</v>
      </c>
      <c r="C43">
        <v>2.5693999999999999</v>
      </c>
      <c r="D43">
        <v>1.5230999999999999</v>
      </c>
      <c r="E43">
        <v>1.5613999999999999</v>
      </c>
      <c r="F43">
        <v>3.5651000000000002</v>
      </c>
      <c r="G43">
        <v>3.5949</v>
      </c>
      <c r="H43">
        <v>2.2004000000000001</v>
      </c>
      <c r="I43">
        <v>2.2317999999999998</v>
      </c>
      <c r="J43">
        <v>1.0908</v>
      </c>
      <c r="K43">
        <v>1.1240000000000001</v>
      </c>
      <c r="L43">
        <v>3.2709999999999999</v>
      </c>
      <c r="M43">
        <v>3.3006000000000002</v>
      </c>
      <c r="N43">
        <v>4.5956999999999999</v>
      </c>
      <c r="O43">
        <v>4.6467000000000001</v>
      </c>
      <c r="P43">
        <v>3.7517</v>
      </c>
      <c r="Q43">
        <v>3.8167</v>
      </c>
      <c r="R43">
        <v>5.7923999999999998</v>
      </c>
      <c r="S43">
        <v>5.8231000000000002</v>
      </c>
      <c r="T43">
        <v>1.9056</v>
      </c>
      <c r="U43">
        <v>1.9267000000000001</v>
      </c>
      <c r="V43">
        <v>1.0755999999999999</v>
      </c>
      <c r="W43">
        <v>1.0928</v>
      </c>
      <c r="X43">
        <v>2.6884999999999999</v>
      </c>
      <c r="Y43">
        <v>2.7134</v>
      </c>
      <c r="Z43">
        <v>2.6109</v>
      </c>
      <c r="AA43">
        <v>2.6564000000000001</v>
      </c>
      <c r="AB43">
        <v>1.1113999999999999</v>
      </c>
      <c r="AC43">
        <v>1.1660999999999999</v>
      </c>
      <c r="AD43">
        <v>4.1037999999999997</v>
      </c>
      <c r="AE43">
        <v>4.1401000000000003</v>
      </c>
      <c r="AJ43" s="6"/>
    </row>
    <row r="44" spans="1:36">
      <c r="A44">
        <v>19830531</v>
      </c>
      <c r="B44">
        <v>0.80759999999999998</v>
      </c>
      <c r="C44">
        <v>0.85489999999999999</v>
      </c>
      <c r="D44">
        <v>-1.4846999999999999</v>
      </c>
      <c r="E44">
        <v>-1.4346000000000001</v>
      </c>
      <c r="F44">
        <v>3.0939000000000001</v>
      </c>
      <c r="G44">
        <v>3.1385000000000001</v>
      </c>
      <c r="H44">
        <v>0.56389999999999996</v>
      </c>
      <c r="I44">
        <v>0.60819999999999996</v>
      </c>
      <c r="J44">
        <v>-1.8897999999999999</v>
      </c>
      <c r="K44">
        <v>-1.8461000000000001</v>
      </c>
      <c r="L44">
        <v>2.8811</v>
      </c>
      <c r="M44">
        <v>2.9260000000000002</v>
      </c>
      <c r="N44">
        <v>2.2723</v>
      </c>
      <c r="O44">
        <v>2.3376000000000001</v>
      </c>
      <c r="P44">
        <v>0.54900000000000004</v>
      </c>
      <c r="Q44">
        <v>0.63100000000000001</v>
      </c>
      <c r="R44">
        <v>4.6650999999999998</v>
      </c>
      <c r="S44">
        <v>4.7068000000000003</v>
      </c>
      <c r="T44">
        <v>-0.64370000000000005</v>
      </c>
      <c r="U44">
        <v>-0.59450000000000003</v>
      </c>
      <c r="V44">
        <v>-2.5764</v>
      </c>
      <c r="W44">
        <v>-2.5188999999999999</v>
      </c>
      <c r="X44">
        <v>1.1509</v>
      </c>
      <c r="Y44">
        <v>1.1921999999999999</v>
      </c>
      <c r="Z44">
        <v>2.2322000000000002</v>
      </c>
      <c r="AA44">
        <v>2.2696999999999998</v>
      </c>
      <c r="AB44">
        <v>-0.96060000000000001</v>
      </c>
      <c r="AC44">
        <v>-0.93559999999999999</v>
      </c>
      <c r="AD44">
        <v>5.319</v>
      </c>
      <c r="AE44">
        <v>5.3689</v>
      </c>
      <c r="AJ44" s="6"/>
    </row>
    <row r="45" spans="1:36">
      <c r="A45">
        <v>19830630</v>
      </c>
      <c r="B45">
        <v>3.1499000000000001</v>
      </c>
      <c r="C45">
        <v>3.1978</v>
      </c>
      <c r="D45">
        <v>1.8657999999999999</v>
      </c>
      <c r="E45">
        <v>1.8936999999999999</v>
      </c>
      <c r="F45">
        <v>4.3723999999999998</v>
      </c>
      <c r="G45">
        <v>4.4391999999999996</v>
      </c>
      <c r="H45">
        <v>3.4336000000000002</v>
      </c>
      <c r="I45">
        <v>3.4834999999999998</v>
      </c>
      <c r="J45">
        <v>2.0291000000000001</v>
      </c>
      <c r="K45">
        <v>2.0554999999999999</v>
      </c>
      <c r="L45">
        <v>4.6967999999999996</v>
      </c>
      <c r="M45">
        <v>4.7675999999999998</v>
      </c>
      <c r="N45">
        <v>1.474</v>
      </c>
      <c r="O45">
        <v>1.5103</v>
      </c>
      <c r="P45">
        <v>1.0665</v>
      </c>
      <c r="Q45">
        <v>1.1013999999999999</v>
      </c>
      <c r="R45">
        <v>2.0171999999999999</v>
      </c>
      <c r="S45">
        <v>2.0554000000000001</v>
      </c>
      <c r="T45">
        <v>3.9882</v>
      </c>
      <c r="U45">
        <v>4.0522999999999998</v>
      </c>
      <c r="V45">
        <v>2.3868</v>
      </c>
      <c r="W45">
        <v>2.4037999999999999</v>
      </c>
      <c r="X45">
        <v>5.4204999999999997</v>
      </c>
      <c r="Y45">
        <v>5.5260999999999996</v>
      </c>
      <c r="Z45">
        <v>2.6903000000000001</v>
      </c>
      <c r="AA45">
        <v>2.7204000000000002</v>
      </c>
      <c r="AB45">
        <v>1.5528</v>
      </c>
      <c r="AC45">
        <v>1.5919000000000001</v>
      </c>
      <c r="AD45">
        <v>3.7208999999999999</v>
      </c>
      <c r="AE45">
        <v>3.7427999999999999</v>
      </c>
      <c r="AJ45" s="6"/>
    </row>
    <row r="46" spans="1:36">
      <c r="A46">
        <v>19830731</v>
      </c>
      <c r="B46">
        <v>1.6717</v>
      </c>
      <c r="C46">
        <v>1.6859999999999999</v>
      </c>
      <c r="D46">
        <v>1.2097</v>
      </c>
      <c r="E46">
        <v>1.2291000000000001</v>
      </c>
      <c r="F46">
        <v>2.1012</v>
      </c>
      <c r="G46">
        <v>2.1107999999999998</v>
      </c>
      <c r="H46">
        <v>1.1020000000000001</v>
      </c>
      <c r="I46">
        <v>1.1148</v>
      </c>
      <c r="J46">
        <v>0.55279999999999996</v>
      </c>
      <c r="K46">
        <v>0.57289999999999996</v>
      </c>
      <c r="L46">
        <v>1.5834999999999999</v>
      </c>
      <c r="M46">
        <v>1.5899000000000001</v>
      </c>
      <c r="N46">
        <v>5.1024000000000003</v>
      </c>
      <c r="O46">
        <v>5.1258999999999997</v>
      </c>
      <c r="P46">
        <v>4.4550999999999998</v>
      </c>
      <c r="Q46">
        <v>4.4710999999999999</v>
      </c>
      <c r="R46">
        <v>5.9580000000000002</v>
      </c>
      <c r="S46">
        <v>5.9915000000000003</v>
      </c>
      <c r="T46">
        <v>0.25440000000000002</v>
      </c>
      <c r="U46">
        <v>0.2681</v>
      </c>
      <c r="V46">
        <v>-0.1835</v>
      </c>
      <c r="W46">
        <v>-0.15609999999999999</v>
      </c>
      <c r="X46">
        <v>0.63460000000000005</v>
      </c>
      <c r="Y46">
        <v>0.63670000000000004</v>
      </c>
      <c r="Z46">
        <v>2.2511999999999999</v>
      </c>
      <c r="AA46">
        <v>2.2627000000000002</v>
      </c>
      <c r="AB46">
        <v>1.5388999999999999</v>
      </c>
      <c r="AC46">
        <v>1.5491999999999999</v>
      </c>
      <c r="AD46">
        <v>2.8839999999999999</v>
      </c>
      <c r="AE46">
        <v>2.8965999999999998</v>
      </c>
      <c r="AJ46" s="6"/>
    </row>
    <row r="47" spans="1:36">
      <c r="A47">
        <v>19830831</v>
      </c>
      <c r="B47">
        <v>2.1307</v>
      </c>
      <c r="C47">
        <v>2.153</v>
      </c>
      <c r="D47">
        <v>1.7249000000000001</v>
      </c>
      <c r="E47">
        <v>1.7504</v>
      </c>
      <c r="F47">
        <v>2.5049999999999999</v>
      </c>
      <c r="G47">
        <v>2.5246</v>
      </c>
      <c r="H47">
        <v>1.845</v>
      </c>
      <c r="I47">
        <v>1.8666</v>
      </c>
      <c r="J47">
        <v>1.4241999999999999</v>
      </c>
      <c r="K47">
        <v>1.4496</v>
      </c>
      <c r="L47">
        <v>2.2107999999999999</v>
      </c>
      <c r="M47">
        <v>2.2290999999999999</v>
      </c>
      <c r="N47">
        <v>3.7850000000000001</v>
      </c>
      <c r="O47">
        <v>3.8121</v>
      </c>
      <c r="P47">
        <v>3.1551</v>
      </c>
      <c r="Q47">
        <v>3.1806999999999999</v>
      </c>
      <c r="R47">
        <v>4.6056999999999997</v>
      </c>
      <c r="S47">
        <v>4.6346999999999996</v>
      </c>
      <c r="T47">
        <v>0.4531</v>
      </c>
      <c r="U47">
        <v>0.46860000000000002</v>
      </c>
      <c r="V47">
        <v>0.65510000000000002</v>
      </c>
      <c r="W47">
        <v>0.66600000000000004</v>
      </c>
      <c r="X47">
        <v>0.27929999999999999</v>
      </c>
      <c r="Y47">
        <v>0.29870000000000002</v>
      </c>
      <c r="Z47">
        <v>3.6955</v>
      </c>
      <c r="AA47">
        <v>3.7252000000000001</v>
      </c>
      <c r="AB47">
        <v>2.4359999999999999</v>
      </c>
      <c r="AC47">
        <v>2.4807000000000001</v>
      </c>
      <c r="AD47">
        <v>4.8017000000000003</v>
      </c>
      <c r="AE47">
        <v>4.8183999999999996</v>
      </c>
      <c r="AJ47" s="6"/>
    </row>
    <row r="48" spans="1:36">
      <c r="A48">
        <v>19830930</v>
      </c>
      <c r="B48">
        <v>1.9155</v>
      </c>
      <c r="C48">
        <v>2.4518</v>
      </c>
      <c r="D48">
        <v>2.0552000000000001</v>
      </c>
      <c r="E48">
        <v>2.7246000000000001</v>
      </c>
      <c r="F48">
        <v>1.788</v>
      </c>
      <c r="G48">
        <v>2.2033999999999998</v>
      </c>
      <c r="H48">
        <v>2.2902</v>
      </c>
      <c r="I48">
        <v>2.8614000000000002</v>
      </c>
      <c r="J48">
        <v>2.4714999999999998</v>
      </c>
      <c r="K48">
        <v>3.2029999999999998</v>
      </c>
      <c r="L48">
        <v>2.1345999999999998</v>
      </c>
      <c r="M48">
        <v>2.5687000000000002</v>
      </c>
      <c r="N48">
        <v>-0.21679999999999999</v>
      </c>
      <c r="O48">
        <v>0.11890000000000001</v>
      </c>
      <c r="P48">
        <v>0.1096</v>
      </c>
      <c r="Q48">
        <v>0.48659999999999998</v>
      </c>
      <c r="R48">
        <v>-0.63570000000000004</v>
      </c>
      <c r="S48">
        <v>-0.3533</v>
      </c>
      <c r="T48">
        <v>4.0061</v>
      </c>
      <c r="U48">
        <v>4.6802000000000001</v>
      </c>
      <c r="V48">
        <v>3.7096</v>
      </c>
      <c r="W48">
        <v>4.5498000000000003</v>
      </c>
      <c r="X48">
        <v>4.2621000000000002</v>
      </c>
      <c r="Y48">
        <v>4.7930000000000001</v>
      </c>
      <c r="Z48">
        <v>8.7499999999999994E-2</v>
      </c>
      <c r="AA48">
        <v>0.52569999999999995</v>
      </c>
      <c r="AB48">
        <v>0.87060000000000004</v>
      </c>
      <c r="AC48">
        <v>1.4602999999999999</v>
      </c>
      <c r="AD48">
        <v>-0.57969999999999999</v>
      </c>
      <c r="AE48">
        <v>-0.26989999999999997</v>
      </c>
      <c r="AJ48" s="6"/>
    </row>
    <row r="49" spans="1:36">
      <c r="A49">
        <v>19831031</v>
      </c>
      <c r="B49">
        <v>-0.9214</v>
      </c>
      <c r="C49">
        <v>-0.89249999999999996</v>
      </c>
      <c r="D49">
        <v>0.14169999999999999</v>
      </c>
      <c r="E49">
        <v>0.1711</v>
      </c>
      <c r="F49">
        <v>-1.8939999999999999</v>
      </c>
      <c r="G49">
        <v>-1.8655999999999999</v>
      </c>
      <c r="H49">
        <v>-1.1636</v>
      </c>
      <c r="I49">
        <v>-1.1389</v>
      </c>
      <c r="J49">
        <v>-0.10979999999999999</v>
      </c>
      <c r="K49">
        <v>-8.9399999999999993E-2</v>
      </c>
      <c r="L49">
        <v>-2.0710000000000002</v>
      </c>
      <c r="M49">
        <v>-2.0425</v>
      </c>
      <c r="N49">
        <v>0.4879</v>
      </c>
      <c r="O49">
        <v>0.54139999999999999</v>
      </c>
      <c r="P49">
        <v>1.3382000000000001</v>
      </c>
      <c r="Q49">
        <v>1.4107000000000001</v>
      </c>
      <c r="R49">
        <v>-0.61960000000000004</v>
      </c>
      <c r="S49">
        <v>-0.59119999999999995</v>
      </c>
      <c r="T49">
        <v>-1.4691000000000001</v>
      </c>
      <c r="U49">
        <v>-1.4498</v>
      </c>
      <c r="V49">
        <v>-0.11070000000000001</v>
      </c>
      <c r="W49">
        <v>-9.5100000000000004E-2</v>
      </c>
      <c r="X49">
        <v>-2.6343000000000001</v>
      </c>
      <c r="Y49">
        <v>-2.6118999999999999</v>
      </c>
      <c r="Z49">
        <v>-0.75780000000000003</v>
      </c>
      <c r="AA49">
        <v>-0.72589999999999999</v>
      </c>
      <c r="AB49">
        <v>-0.1085</v>
      </c>
      <c r="AC49">
        <v>-8.2000000000000003E-2</v>
      </c>
      <c r="AD49">
        <v>-1.3201000000000001</v>
      </c>
      <c r="AE49">
        <v>-1.2835000000000001</v>
      </c>
      <c r="AJ49" s="6"/>
    </row>
    <row r="50" spans="1:36">
      <c r="A50">
        <v>19831130</v>
      </c>
      <c r="B50">
        <v>0.1489</v>
      </c>
      <c r="C50">
        <v>0.2102</v>
      </c>
      <c r="D50">
        <v>-0.93269999999999997</v>
      </c>
      <c r="E50">
        <v>-0.86719999999999997</v>
      </c>
      <c r="F50">
        <v>1.1571</v>
      </c>
      <c r="G50">
        <v>1.2144999999999999</v>
      </c>
      <c r="H50">
        <v>-0.1358</v>
      </c>
      <c r="I50">
        <v>-7.7499999999999999E-2</v>
      </c>
      <c r="J50">
        <v>-1.2785</v>
      </c>
      <c r="K50">
        <v>-1.2197</v>
      </c>
      <c r="L50">
        <v>0.86599999999999999</v>
      </c>
      <c r="M50">
        <v>0.92379999999999995</v>
      </c>
      <c r="N50">
        <v>1.7750999999999999</v>
      </c>
      <c r="O50">
        <v>1.8542000000000001</v>
      </c>
      <c r="P50">
        <v>0.68659999999999999</v>
      </c>
      <c r="Q50">
        <v>0.78380000000000005</v>
      </c>
      <c r="R50">
        <v>3.2178</v>
      </c>
      <c r="S50">
        <v>3.2726000000000002</v>
      </c>
      <c r="T50">
        <v>-0.46839999999999998</v>
      </c>
      <c r="U50">
        <v>-0.41239999999999999</v>
      </c>
      <c r="V50">
        <v>-1.8541000000000001</v>
      </c>
      <c r="W50">
        <v>-1.7885</v>
      </c>
      <c r="X50">
        <v>0.75009999999999999</v>
      </c>
      <c r="Y50">
        <v>0.79759999999999998</v>
      </c>
      <c r="Z50">
        <v>0.30249999999999999</v>
      </c>
      <c r="AA50">
        <v>0.36359999999999998</v>
      </c>
      <c r="AB50">
        <v>-0.51729999999999998</v>
      </c>
      <c r="AC50">
        <v>-0.46760000000000002</v>
      </c>
      <c r="AD50">
        <v>1.0183</v>
      </c>
      <c r="AE50">
        <v>1.0893999999999999</v>
      </c>
      <c r="AJ50" s="6"/>
    </row>
    <row r="51" spans="1:36">
      <c r="A51">
        <v>19831231</v>
      </c>
      <c r="B51">
        <v>6.8533999999999997</v>
      </c>
      <c r="C51">
        <v>6.9160000000000004</v>
      </c>
      <c r="D51">
        <v>7.0475000000000003</v>
      </c>
      <c r="E51">
        <v>7.0964</v>
      </c>
      <c r="F51">
        <v>6.6761999999999997</v>
      </c>
      <c r="G51">
        <v>6.7511999999999999</v>
      </c>
      <c r="H51">
        <v>7.2453000000000003</v>
      </c>
      <c r="I51">
        <v>7.3033000000000001</v>
      </c>
      <c r="J51">
        <v>7.6224999999999996</v>
      </c>
      <c r="K51">
        <v>7.66</v>
      </c>
      <c r="L51">
        <v>6.9217000000000004</v>
      </c>
      <c r="M51">
        <v>6.9973000000000001</v>
      </c>
      <c r="N51">
        <v>4.6589</v>
      </c>
      <c r="O51">
        <v>4.7468000000000004</v>
      </c>
      <c r="P51">
        <v>4.4097</v>
      </c>
      <c r="Q51">
        <v>4.5106999999999999</v>
      </c>
      <c r="R51">
        <v>4.9802999999999997</v>
      </c>
      <c r="S51">
        <v>5.0513000000000003</v>
      </c>
      <c r="T51">
        <v>8.0121000000000002</v>
      </c>
      <c r="U51">
        <v>8.0756999999999994</v>
      </c>
      <c r="V51">
        <v>8.9039999999999999</v>
      </c>
      <c r="W51">
        <v>8.9206000000000003</v>
      </c>
      <c r="X51">
        <v>7.2480000000000002</v>
      </c>
      <c r="Y51">
        <v>7.3516000000000004</v>
      </c>
      <c r="Z51">
        <v>6.2430000000000003</v>
      </c>
      <c r="AA51">
        <v>6.2938000000000001</v>
      </c>
      <c r="AB51">
        <v>5.9493999999999998</v>
      </c>
      <c r="AC51">
        <v>6.0136000000000003</v>
      </c>
      <c r="AD51">
        <v>6.4950000000000001</v>
      </c>
      <c r="AE51">
        <v>6.5343999999999998</v>
      </c>
      <c r="AJ51" s="6"/>
    </row>
    <row r="52" spans="1:36">
      <c r="A52">
        <v>19840131</v>
      </c>
      <c r="B52">
        <v>4.5256999999999996</v>
      </c>
      <c r="C52">
        <v>4.5419</v>
      </c>
      <c r="D52">
        <v>4.2782999999999998</v>
      </c>
      <c r="E52">
        <v>4.2967000000000004</v>
      </c>
      <c r="F52">
        <v>4.7916999999999996</v>
      </c>
      <c r="G52">
        <v>4.8053999999999997</v>
      </c>
      <c r="H52">
        <v>4.4253</v>
      </c>
      <c r="I52">
        <v>4.4398999999999997</v>
      </c>
      <c r="J52">
        <v>4.2896000000000001</v>
      </c>
      <c r="K52">
        <v>4.3063000000000002</v>
      </c>
      <c r="L52">
        <v>4.5690999999999997</v>
      </c>
      <c r="M52">
        <v>4.5815000000000001</v>
      </c>
      <c r="N52">
        <v>5.1102999999999996</v>
      </c>
      <c r="O52">
        <v>5.1352000000000002</v>
      </c>
      <c r="P52">
        <v>4.2157</v>
      </c>
      <c r="Q52">
        <v>4.2428999999999997</v>
      </c>
      <c r="R52">
        <v>6.1535000000000002</v>
      </c>
      <c r="S52">
        <v>6.1757</v>
      </c>
      <c r="T52">
        <v>3.9897</v>
      </c>
      <c r="U52">
        <v>4.0045000000000002</v>
      </c>
      <c r="V52">
        <v>3.9256000000000002</v>
      </c>
      <c r="W52">
        <v>3.9418000000000002</v>
      </c>
      <c r="X52">
        <v>4.0579000000000001</v>
      </c>
      <c r="Y52">
        <v>4.0713999999999997</v>
      </c>
      <c r="Z52">
        <v>5.0293999999999999</v>
      </c>
      <c r="AA52">
        <v>5.0437000000000003</v>
      </c>
      <c r="AB52">
        <v>4.7991000000000001</v>
      </c>
      <c r="AC52">
        <v>4.8166000000000002</v>
      </c>
      <c r="AD52">
        <v>5.2709000000000001</v>
      </c>
      <c r="AE52">
        <v>5.2817999999999996</v>
      </c>
      <c r="AJ52" s="6"/>
    </row>
    <row r="53" spans="1:36">
      <c r="A53">
        <v>19840229</v>
      </c>
      <c r="B53">
        <v>-0.97330000000000005</v>
      </c>
      <c r="C53">
        <v>-0.93830000000000002</v>
      </c>
      <c r="D53">
        <v>-0.44379999999999997</v>
      </c>
      <c r="E53">
        <v>-0.4022</v>
      </c>
      <c r="F53">
        <v>-1.5414000000000001</v>
      </c>
      <c r="G53">
        <v>-1.5134000000000001</v>
      </c>
      <c r="H53">
        <v>-1.36</v>
      </c>
      <c r="I53">
        <v>-1.3260000000000001</v>
      </c>
      <c r="J53">
        <v>-0.70299999999999996</v>
      </c>
      <c r="K53">
        <v>-0.66069999999999995</v>
      </c>
      <c r="L53">
        <v>-2.0567000000000002</v>
      </c>
      <c r="M53">
        <v>-2.0314999999999999</v>
      </c>
      <c r="N53">
        <v>1.2630999999999999</v>
      </c>
      <c r="O53">
        <v>1.304</v>
      </c>
      <c r="P53">
        <v>0.999</v>
      </c>
      <c r="Q53">
        <v>1.0368999999999999</v>
      </c>
      <c r="R53">
        <v>1.5648</v>
      </c>
      <c r="S53">
        <v>1.6093</v>
      </c>
      <c r="T53">
        <v>-2.7757999999999998</v>
      </c>
      <c r="U53">
        <v>-2.7635999999999998</v>
      </c>
      <c r="V53">
        <v>-1.8567</v>
      </c>
      <c r="W53">
        <v>-1.8472</v>
      </c>
      <c r="X53">
        <v>-3.7603</v>
      </c>
      <c r="Y53">
        <v>-3.7452999999999999</v>
      </c>
      <c r="Z53">
        <v>0.58499999999999996</v>
      </c>
      <c r="AA53">
        <v>0.6492</v>
      </c>
      <c r="AB53">
        <v>0.89839999999999998</v>
      </c>
      <c r="AC53">
        <v>0.98619999999999997</v>
      </c>
      <c r="AD53">
        <v>0.2586</v>
      </c>
      <c r="AE53">
        <v>0.29770000000000002</v>
      </c>
      <c r="AJ53" s="6"/>
    </row>
    <row r="54" spans="1:36">
      <c r="A54">
        <v>19840331</v>
      </c>
      <c r="B54">
        <v>9.6282999999999994</v>
      </c>
      <c r="C54">
        <v>10.193199999999999</v>
      </c>
      <c r="D54">
        <v>11.1152</v>
      </c>
      <c r="E54">
        <v>11.9328</v>
      </c>
      <c r="F54">
        <v>8.0269999999999992</v>
      </c>
      <c r="G54">
        <v>8.3218999999999994</v>
      </c>
      <c r="H54">
        <v>10.6351</v>
      </c>
      <c r="I54">
        <v>11.2041</v>
      </c>
      <c r="J54">
        <v>12.3504</v>
      </c>
      <c r="K54">
        <v>13.1883</v>
      </c>
      <c r="L54">
        <v>8.8045000000000009</v>
      </c>
      <c r="M54">
        <v>9.0886999999999993</v>
      </c>
      <c r="N54">
        <v>3.9540000000000002</v>
      </c>
      <c r="O54">
        <v>4.4960000000000004</v>
      </c>
      <c r="P54">
        <v>4.3517000000000001</v>
      </c>
      <c r="Q54">
        <v>5.0593000000000004</v>
      </c>
      <c r="R54">
        <v>3.5044</v>
      </c>
      <c r="S54">
        <v>3.8599000000000001</v>
      </c>
      <c r="T54">
        <v>10.8354</v>
      </c>
      <c r="U54">
        <v>11.4238</v>
      </c>
      <c r="V54">
        <v>12.419600000000001</v>
      </c>
      <c r="W54">
        <v>13.325900000000001</v>
      </c>
      <c r="X54">
        <v>9.1191999999999993</v>
      </c>
      <c r="Y54">
        <v>9.3625000000000007</v>
      </c>
      <c r="Z54">
        <v>10.3705</v>
      </c>
      <c r="AA54">
        <v>10.9139</v>
      </c>
      <c r="AB54">
        <v>12.2575</v>
      </c>
      <c r="AC54">
        <v>13.003500000000001</v>
      </c>
      <c r="AD54">
        <v>8.3971</v>
      </c>
      <c r="AE54">
        <v>8.7331000000000003</v>
      </c>
      <c r="AJ54" s="6"/>
    </row>
    <row r="55" spans="1:36">
      <c r="A55">
        <v>19840430</v>
      </c>
      <c r="B55">
        <v>-0.81820000000000004</v>
      </c>
      <c r="C55">
        <v>-0.79330000000000001</v>
      </c>
      <c r="D55">
        <v>-0.18079999999999999</v>
      </c>
      <c r="E55">
        <v>-0.151</v>
      </c>
      <c r="F55">
        <v>-1.5227999999999999</v>
      </c>
      <c r="G55">
        <v>-1.5033000000000001</v>
      </c>
      <c r="H55">
        <v>-0.98780000000000001</v>
      </c>
      <c r="I55">
        <v>-0.96699999999999997</v>
      </c>
      <c r="J55">
        <v>-0.44840000000000002</v>
      </c>
      <c r="K55">
        <v>-0.42530000000000001</v>
      </c>
      <c r="L55">
        <v>-1.5813999999999999</v>
      </c>
      <c r="M55">
        <v>-1.5629</v>
      </c>
      <c r="N55">
        <v>0.19750000000000001</v>
      </c>
      <c r="O55">
        <v>0.24640000000000001</v>
      </c>
      <c r="P55">
        <v>1.3937999999999999</v>
      </c>
      <c r="Q55">
        <v>1.4632000000000001</v>
      </c>
      <c r="R55">
        <v>-1.1635</v>
      </c>
      <c r="S55">
        <v>-1.1378999999999999</v>
      </c>
      <c r="T55">
        <v>-1.8446</v>
      </c>
      <c r="U55">
        <v>-1.8259000000000001</v>
      </c>
      <c r="V55">
        <v>-1.9576</v>
      </c>
      <c r="W55">
        <v>-1.9386000000000001</v>
      </c>
      <c r="X55">
        <v>-1.7183999999999999</v>
      </c>
      <c r="Y55">
        <v>-1.6999</v>
      </c>
      <c r="Z55">
        <v>0.15229999999999999</v>
      </c>
      <c r="AA55">
        <v>0.1759</v>
      </c>
      <c r="AB55">
        <v>1.5924</v>
      </c>
      <c r="AC55">
        <v>1.6209</v>
      </c>
      <c r="AD55">
        <v>-1.4021999999999999</v>
      </c>
      <c r="AE55">
        <v>-1.3836999999999999</v>
      </c>
      <c r="AJ55" s="6"/>
    </row>
    <row r="56" spans="1:36">
      <c r="A56">
        <v>19840531</v>
      </c>
      <c r="B56">
        <v>-9.6866000000000003</v>
      </c>
      <c r="C56">
        <v>-9.6506000000000007</v>
      </c>
      <c r="D56">
        <v>-8.8102</v>
      </c>
      <c r="E56">
        <v>-8.7706</v>
      </c>
      <c r="F56">
        <v>-10.6691</v>
      </c>
      <c r="G56">
        <v>-10.6371</v>
      </c>
      <c r="H56">
        <v>-10.1547</v>
      </c>
      <c r="I56">
        <v>-10.121</v>
      </c>
      <c r="J56">
        <v>-9.3503000000000007</v>
      </c>
      <c r="K56">
        <v>-9.3157999999999994</v>
      </c>
      <c r="L56">
        <v>-11.0503</v>
      </c>
      <c r="M56">
        <v>-11.0174</v>
      </c>
      <c r="N56">
        <v>-6.9252000000000002</v>
      </c>
      <c r="O56">
        <v>-6.8757000000000001</v>
      </c>
      <c r="P56">
        <v>-5.6935000000000002</v>
      </c>
      <c r="Q56">
        <v>-5.6238000000000001</v>
      </c>
      <c r="R56">
        <v>-8.3627000000000002</v>
      </c>
      <c r="S56">
        <v>-8.3364999999999991</v>
      </c>
      <c r="T56">
        <v>-11.0341</v>
      </c>
      <c r="U56">
        <v>-11.0022</v>
      </c>
      <c r="V56">
        <v>-10.061299999999999</v>
      </c>
      <c r="W56">
        <v>-10.031499999999999</v>
      </c>
      <c r="X56">
        <v>-12.117599999999999</v>
      </c>
      <c r="Y56">
        <v>-12.083399999999999</v>
      </c>
      <c r="Z56">
        <v>-9.0085999999999995</v>
      </c>
      <c r="AA56">
        <v>-8.9725000000000001</v>
      </c>
      <c r="AB56">
        <v>-8.4230999999999998</v>
      </c>
      <c r="AC56">
        <v>-8.3827999999999996</v>
      </c>
      <c r="AD56">
        <v>-9.66</v>
      </c>
      <c r="AE56">
        <v>-9.6287000000000003</v>
      </c>
      <c r="AJ56" s="6"/>
    </row>
    <row r="57" spans="1:36">
      <c r="A57">
        <v>19840630</v>
      </c>
      <c r="B57">
        <v>2.5318000000000001</v>
      </c>
      <c r="C57">
        <v>2.5731999999999999</v>
      </c>
      <c r="D57">
        <v>2.5531000000000001</v>
      </c>
      <c r="E57">
        <v>2.5871</v>
      </c>
      <c r="F57">
        <v>2.5070999999999999</v>
      </c>
      <c r="G57">
        <v>2.5571000000000002</v>
      </c>
      <c r="H57">
        <v>2.5935000000000001</v>
      </c>
      <c r="I57">
        <v>2.6366999999999998</v>
      </c>
      <c r="J57">
        <v>2.4283000000000001</v>
      </c>
      <c r="K57">
        <v>2.4626000000000001</v>
      </c>
      <c r="L57">
        <v>2.7804000000000002</v>
      </c>
      <c r="M57">
        <v>2.8336999999999999</v>
      </c>
      <c r="N57">
        <v>2.1804000000000001</v>
      </c>
      <c r="O57">
        <v>2.2120000000000002</v>
      </c>
      <c r="P57">
        <v>3.2443</v>
      </c>
      <c r="Q57">
        <v>3.2770000000000001</v>
      </c>
      <c r="R57">
        <v>0.90300000000000002</v>
      </c>
      <c r="S57">
        <v>0.93320000000000003</v>
      </c>
      <c r="T57">
        <v>2.3361000000000001</v>
      </c>
      <c r="U57">
        <v>2.3976000000000002</v>
      </c>
      <c r="V57">
        <v>1.8265</v>
      </c>
      <c r="W57">
        <v>1.8715999999999999</v>
      </c>
      <c r="X57">
        <v>2.9163999999999999</v>
      </c>
      <c r="Y57">
        <v>2.9965999999999999</v>
      </c>
      <c r="Z57">
        <v>2.9213</v>
      </c>
      <c r="AA57">
        <v>2.9411999999999998</v>
      </c>
      <c r="AB57">
        <v>3.1993</v>
      </c>
      <c r="AC57">
        <v>3.2198000000000002</v>
      </c>
      <c r="AD57">
        <v>2.6080000000000001</v>
      </c>
      <c r="AE57">
        <v>2.6271</v>
      </c>
      <c r="AJ57" s="6"/>
    </row>
    <row r="58" spans="1:36">
      <c r="A58">
        <v>19840731</v>
      </c>
      <c r="B58">
        <v>-3.6873999999999998</v>
      </c>
      <c r="C58">
        <v>-3.6757</v>
      </c>
      <c r="D58">
        <v>-3.5005999999999999</v>
      </c>
      <c r="E58">
        <v>-3.4843999999999999</v>
      </c>
      <c r="F58">
        <v>-3.9007999999999998</v>
      </c>
      <c r="G58">
        <v>-3.8944000000000001</v>
      </c>
      <c r="H58">
        <v>-4.1471999999999998</v>
      </c>
      <c r="I58">
        <v>-4.1364000000000001</v>
      </c>
      <c r="J58">
        <v>-4.0301999999999998</v>
      </c>
      <c r="K58">
        <v>-4.0133999999999999</v>
      </c>
      <c r="L58">
        <v>-4.2793000000000001</v>
      </c>
      <c r="M58">
        <v>-4.2751999999999999</v>
      </c>
      <c r="N58">
        <v>-1.0616000000000001</v>
      </c>
      <c r="O58">
        <v>-1.0455000000000001</v>
      </c>
      <c r="P58">
        <v>-0.58979999999999999</v>
      </c>
      <c r="Q58">
        <v>-0.57689999999999997</v>
      </c>
      <c r="R58">
        <v>-1.6402000000000001</v>
      </c>
      <c r="S58">
        <v>-1.6203000000000001</v>
      </c>
      <c r="T58">
        <v>-4.3577000000000004</v>
      </c>
      <c r="U58">
        <v>-4.3502999999999998</v>
      </c>
      <c r="V58">
        <v>-4.1494</v>
      </c>
      <c r="W58">
        <v>-4.1353999999999997</v>
      </c>
      <c r="X58">
        <v>-4.5923999999999996</v>
      </c>
      <c r="Y58">
        <v>-4.5923999999999996</v>
      </c>
      <c r="Z58">
        <v>-3.8805999999999998</v>
      </c>
      <c r="AA58">
        <v>-3.8654000000000002</v>
      </c>
      <c r="AB58">
        <v>-3.8795999999999999</v>
      </c>
      <c r="AC58">
        <v>-3.8592</v>
      </c>
      <c r="AD58">
        <v>-3.8816999999999999</v>
      </c>
      <c r="AE58">
        <v>-3.8723000000000001</v>
      </c>
      <c r="AJ58" s="6"/>
    </row>
    <row r="59" spans="1:36">
      <c r="A59">
        <v>19840831</v>
      </c>
      <c r="B59">
        <v>7.1917999999999997</v>
      </c>
      <c r="C59">
        <v>7.2122999999999999</v>
      </c>
      <c r="D59">
        <v>4.7897999999999996</v>
      </c>
      <c r="E59">
        <v>4.8113000000000001</v>
      </c>
      <c r="F59">
        <v>9.9471000000000007</v>
      </c>
      <c r="G59">
        <v>9.9664999999999999</v>
      </c>
      <c r="H59">
        <v>7.3019999999999996</v>
      </c>
      <c r="I59">
        <v>7.3216999999999999</v>
      </c>
      <c r="J59">
        <v>5.0069999999999997</v>
      </c>
      <c r="K59">
        <v>5.0286999999999997</v>
      </c>
      <c r="L59">
        <v>9.8986000000000001</v>
      </c>
      <c r="M59">
        <v>9.9161999999999999</v>
      </c>
      <c r="N59">
        <v>6.5819999999999999</v>
      </c>
      <c r="O59">
        <v>6.6071</v>
      </c>
      <c r="P59">
        <v>3.6371000000000002</v>
      </c>
      <c r="Q59">
        <v>3.6576</v>
      </c>
      <c r="R59">
        <v>10.2287</v>
      </c>
      <c r="S59">
        <v>10.259399999999999</v>
      </c>
      <c r="T59">
        <v>7.8285999999999998</v>
      </c>
      <c r="U59">
        <v>7.8425000000000002</v>
      </c>
      <c r="V59">
        <v>6.2637999999999998</v>
      </c>
      <c r="W59">
        <v>6.2750000000000004</v>
      </c>
      <c r="X59">
        <v>9.6000999999999994</v>
      </c>
      <c r="Y59">
        <v>9.6170000000000009</v>
      </c>
      <c r="Z59">
        <v>6.6386000000000003</v>
      </c>
      <c r="AA59">
        <v>6.6657000000000002</v>
      </c>
      <c r="AB59">
        <v>3.4224000000000001</v>
      </c>
      <c r="AC59">
        <v>3.4573</v>
      </c>
      <c r="AD59">
        <v>10.2746</v>
      </c>
      <c r="AE59">
        <v>10.292999999999999</v>
      </c>
      <c r="AJ59" s="6"/>
    </row>
    <row r="60" spans="1:36">
      <c r="A60">
        <v>19840930</v>
      </c>
      <c r="B60">
        <v>0.81810000000000005</v>
      </c>
      <c r="C60">
        <v>1.3006</v>
      </c>
      <c r="D60">
        <v>-0.84909999999999997</v>
      </c>
      <c r="E60">
        <v>-0.20369999999999999</v>
      </c>
      <c r="F60">
        <v>2.6381999999999999</v>
      </c>
      <c r="G60">
        <v>2.9434</v>
      </c>
      <c r="H60">
        <v>0.95669999999999999</v>
      </c>
      <c r="I60">
        <v>1.4632000000000001</v>
      </c>
      <c r="J60">
        <v>-0.63970000000000005</v>
      </c>
      <c r="K60">
        <v>4.9599999999999998E-2</v>
      </c>
      <c r="L60">
        <v>2.6796000000000002</v>
      </c>
      <c r="M60">
        <v>2.9893000000000001</v>
      </c>
      <c r="N60">
        <v>4.7399999999999998E-2</v>
      </c>
      <c r="O60">
        <v>0.39560000000000001</v>
      </c>
      <c r="P60">
        <v>-1.9732000000000001</v>
      </c>
      <c r="Q60">
        <v>-1.5651999999999999</v>
      </c>
      <c r="R60">
        <v>2.3988</v>
      </c>
      <c r="S60">
        <v>2.6775000000000002</v>
      </c>
      <c r="T60">
        <v>1.2098</v>
      </c>
      <c r="U60">
        <v>1.8063</v>
      </c>
      <c r="V60">
        <v>-0.52939999999999998</v>
      </c>
      <c r="W60">
        <v>0.28649999999999998</v>
      </c>
      <c r="X60">
        <v>3.1137999999999999</v>
      </c>
      <c r="Y60">
        <v>3.4699</v>
      </c>
      <c r="Z60">
        <v>0.63400000000000001</v>
      </c>
      <c r="AA60">
        <v>1.0246</v>
      </c>
      <c r="AB60">
        <v>-0.78249999999999997</v>
      </c>
      <c r="AC60">
        <v>-0.25929999999999997</v>
      </c>
      <c r="AD60">
        <v>2.1354000000000002</v>
      </c>
      <c r="AE60">
        <v>2.3866000000000001</v>
      </c>
      <c r="AJ60" s="6"/>
    </row>
    <row r="61" spans="1:36">
      <c r="A61">
        <v>19841031</v>
      </c>
      <c r="B61">
        <v>3.7195</v>
      </c>
      <c r="C61">
        <v>3.7437999999999998</v>
      </c>
      <c r="D61">
        <v>4.2046999999999999</v>
      </c>
      <c r="E61">
        <v>4.2325999999999997</v>
      </c>
      <c r="F61">
        <v>3.2094999999999998</v>
      </c>
      <c r="G61">
        <v>3.23</v>
      </c>
      <c r="H61">
        <v>3.6823999999999999</v>
      </c>
      <c r="I61">
        <v>3.7025000000000001</v>
      </c>
      <c r="J61">
        <v>4.0967000000000002</v>
      </c>
      <c r="K61">
        <v>4.1177000000000001</v>
      </c>
      <c r="L61">
        <v>3.2513999999999998</v>
      </c>
      <c r="M61">
        <v>3.2704</v>
      </c>
      <c r="N61">
        <v>3.9268999999999998</v>
      </c>
      <c r="O61">
        <v>3.9748999999999999</v>
      </c>
      <c r="P61">
        <v>4.7893999999999997</v>
      </c>
      <c r="Q61">
        <v>4.8551000000000002</v>
      </c>
      <c r="R61">
        <v>2.9681000000000002</v>
      </c>
      <c r="S61">
        <v>2.9967000000000001</v>
      </c>
      <c r="T61">
        <v>2.7662</v>
      </c>
      <c r="U61">
        <v>2.7871999999999999</v>
      </c>
      <c r="V61">
        <v>3.2504</v>
      </c>
      <c r="W61">
        <v>3.2713999999999999</v>
      </c>
      <c r="X61">
        <v>2.2553999999999998</v>
      </c>
      <c r="Y61">
        <v>2.2761999999999998</v>
      </c>
      <c r="Z61">
        <v>4.8524000000000003</v>
      </c>
      <c r="AA61">
        <v>4.8712999999999997</v>
      </c>
      <c r="AB61">
        <v>5.1928999999999998</v>
      </c>
      <c r="AC61">
        <v>5.2138999999999998</v>
      </c>
      <c r="AD61">
        <v>4.5037000000000003</v>
      </c>
      <c r="AE61">
        <v>4.5206999999999997</v>
      </c>
      <c r="AJ61" s="6"/>
    </row>
    <row r="62" spans="1:36">
      <c r="A62">
        <v>19841130</v>
      </c>
      <c r="B62">
        <v>0.52859999999999996</v>
      </c>
      <c r="C62">
        <v>0.57599999999999996</v>
      </c>
      <c r="D62">
        <v>3.3727999999999998</v>
      </c>
      <c r="E62">
        <v>3.4253999999999998</v>
      </c>
      <c r="F62">
        <v>-2.4872000000000001</v>
      </c>
      <c r="G62">
        <v>-2.4453</v>
      </c>
      <c r="H62">
        <v>0.12670000000000001</v>
      </c>
      <c r="I62">
        <v>0.17050000000000001</v>
      </c>
      <c r="J62">
        <v>3.1334</v>
      </c>
      <c r="K62">
        <v>3.1795</v>
      </c>
      <c r="L62">
        <v>-3.0247999999999999</v>
      </c>
      <c r="M62">
        <v>-2.9832999999999998</v>
      </c>
      <c r="N62">
        <v>2.7692000000000001</v>
      </c>
      <c r="O62">
        <v>2.8359000000000001</v>
      </c>
      <c r="P62">
        <v>4.66</v>
      </c>
      <c r="Q62">
        <v>4.7469000000000001</v>
      </c>
      <c r="R62">
        <v>0.63029999999999997</v>
      </c>
      <c r="S62">
        <v>0.67459999999999998</v>
      </c>
      <c r="T62">
        <v>-1.4694</v>
      </c>
      <c r="U62">
        <v>-1.4338</v>
      </c>
      <c r="V62">
        <v>0.75109999999999999</v>
      </c>
      <c r="W62">
        <v>0.78510000000000002</v>
      </c>
      <c r="X62">
        <v>-3.8315000000000001</v>
      </c>
      <c r="Y62">
        <v>-3.7940999999999998</v>
      </c>
      <c r="Z62">
        <v>2.1231</v>
      </c>
      <c r="AA62">
        <v>2.1772</v>
      </c>
      <c r="AB62">
        <v>6.1618000000000004</v>
      </c>
      <c r="AC62">
        <v>6.2233999999999998</v>
      </c>
      <c r="AD62">
        <v>-2.0327999999999999</v>
      </c>
      <c r="AE62">
        <v>-1.9863</v>
      </c>
      <c r="AJ62" s="6"/>
    </row>
    <row r="63" spans="1:36">
      <c r="A63">
        <v>19841231</v>
      </c>
      <c r="B63">
        <v>3.6191</v>
      </c>
      <c r="C63">
        <v>3.6787000000000001</v>
      </c>
      <c r="D63">
        <v>5.2819000000000003</v>
      </c>
      <c r="E63">
        <v>5.3392999999999997</v>
      </c>
      <c r="F63">
        <v>1.7504</v>
      </c>
      <c r="G63">
        <v>1.8125</v>
      </c>
      <c r="H63">
        <v>4.2213000000000003</v>
      </c>
      <c r="I63">
        <v>4.2793999999999999</v>
      </c>
      <c r="J63">
        <v>6.0475000000000003</v>
      </c>
      <c r="K63">
        <v>6.1007999999999996</v>
      </c>
      <c r="L63">
        <v>2.1858</v>
      </c>
      <c r="M63">
        <v>2.2492000000000001</v>
      </c>
      <c r="N63">
        <v>0.35249999999999998</v>
      </c>
      <c r="O63">
        <v>0.42020000000000002</v>
      </c>
      <c r="P63">
        <v>1.2296</v>
      </c>
      <c r="Q63">
        <v>1.3081</v>
      </c>
      <c r="R63">
        <v>-0.67810000000000004</v>
      </c>
      <c r="S63">
        <v>-0.62290000000000001</v>
      </c>
      <c r="T63">
        <v>5.8159000000000001</v>
      </c>
      <c r="U63">
        <v>5.8913000000000002</v>
      </c>
      <c r="V63">
        <v>7.6566000000000001</v>
      </c>
      <c r="W63">
        <v>7.7253999999999996</v>
      </c>
      <c r="X63">
        <v>3.7650999999999999</v>
      </c>
      <c r="Y63">
        <v>3.8479999999999999</v>
      </c>
      <c r="Z63">
        <v>2.2972999999999999</v>
      </c>
      <c r="AA63">
        <v>2.3342000000000001</v>
      </c>
      <c r="AB63">
        <v>4.1063000000000001</v>
      </c>
      <c r="AC63">
        <v>4.1406999999999998</v>
      </c>
      <c r="AD63">
        <v>0.27989999999999998</v>
      </c>
      <c r="AE63">
        <v>0.3196</v>
      </c>
      <c r="AJ63" s="6"/>
    </row>
    <row r="64" spans="1:36">
      <c r="A64">
        <v>19850131</v>
      </c>
      <c r="B64">
        <v>1.9511000000000001</v>
      </c>
      <c r="C64">
        <v>1.9651000000000001</v>
      </c>
      <c r="D64">
        <v>1.5145999999999999</v>
      </c>
      <c r="E64">
        <v>1.5331999999999999</v>
      </c>
      <c r="F64">
        <v>2.3896999999999999</v>
      </c>
      <c r="G64">
        <v>2.3988999999999998</v>
      </c>
      <c r="H64">
        <v>1.6515</v>
      </c>
      <c r="I64">
        <v>1.6637</v>
      </c>
      <c r="J64">
        <v>1.0359</v>
      </c>
      <c r="K64">
        <v>1.0521</v>
      </c>
      <c r="L64">
        <v>2.2658999999999998</v>
      </c>
      <c r="M64">
        <v>2.2742</v>
      </c>
      <c r="N64">
        <v>3.6124000000000001</v>
      </c>
      <c r="O64">
        <v>3.6360000000000001</v>
      </c>
      <c r="P64">
        <v>4.1112000000000002</v>
      </c>
      <c r="Q64">
        <v>4.1430999999999996</v>
      </c>
      <c r="R64">
        <v>3.0922000000000001</v>
      </c>
      <c r="S64">
        <v>3.1071</v>
      </c>
      <c r="T64">
        <v>0.62509999999999999</v>
      </c>
      <c r="U64">
        <v>0.63249999999999995</v>
      </c>
      <c r="V64">
        <v>-0.36249999999999999</v>
      </c>
      <c r="W64">
        <v>-0.3493</v>
      </c>
      <c r="X64">
        <v>1.5667</v>
      </c>
      <c r="Y64">
        <v>1.5684</v>
      </c>
      <c r="Z64">
        <v>3.0417999999999998</v>
      </c>
      <c r="AA64">
        <v>3.0606</v>
      </c>
      <c r="AB64">
        <v>2.8308</v>
      </c>
      <c r="AC64">
        <v>2.8509000000000002</v>
      </c>
      <c r="AD64">
        <v>3.266</v>
      </c>
      <c r="AE64">
        <v>3.2833000000000001</v>
      </c>
      <c r="AJ64" s="6"/>
    </row>
    <row r="65" spans="1:36">
      <c r="A65">
        <v>19850228</v>
      </c>
      <c r="B65">
        <v>3.1276999999999999</v>
      </c>
      <c r="C65">
        <v>3.16</v>
      </c>
      <c r="D65">
        <v>2.7357</v>
      </c>
      <c r="E65">
        <v>2.7782</v>
      </c>
      <c r="F65">
        <v>3.5183</v>
      </c>
      <c r="G65">
        <v>3.5404</v>
      </c>
      <c r="H65">
        <v>3.4396</v>
      </c>
      <c r="I65">
        <v>3.4701</v>
      </c>
      <c r="J65">
        <v>3.0219999999999998</v>
      </c>
      <c r="K65">
        <v>3.0640999999999998</v>
      </c>
      <c r="L65">
        <v>3.8515000000000001</v>
      </c>
      <c r="M65">
        <v>3.8706999999999998</v>
      </c>
      <c r="N65">
        <v>1.4339999999999999</v>
      </c>
      <c r="O65">
        <v>1.4754</v>
      </c>
      <c r="P65">
        <v>1.2289000000000001</v>
      </c>
      <c r="Q65">
        <v>1.2735000000000001</v>
      </c>
      <c r="R65">
        <v>1.6503000000000001</v>
      </c>
      <c r="S65">
        <v>1.6884999999999999</v>
      </c>
      <c r="T65">
        <v>3.6758000000000002</v>
      </c>
      <c r="U65">
        <v>3.6888000000000001</v>
      </c>
      <c r="V65">
        <v>2.6715</v>
      </c>
      <c r="W65">
        <v>2.6821999999999999</v>
      </c>
      <c r="X65">
        <v>4.6153000000000004</v>
      </c>
      <c r="Y65">
        <v>4.6304999999999996</v>
      </c>
      <c r="Z65">
        <v>3.1274999999999999</v>
      </c>
      <c r="AA65">
        <v>3.181</v>
      </c>
      <c r="AB65">
        <v>3.4578000000000002</v>
      </c>
      <c r="AC65">
        <v>3.5387</v>
      </c>
      <c r="AD65">
        <v>2.7783000000000002</v>
      </c>
      <c r="AE65">
        <v>2.8031999999999999</v>
      </c>
      <c r="AJ65" s="6"/>
    </row>
    <row r="66" spans="1:36">
      <c r="A66">
        <v>19850331</v>
      </c>
      <c r="B66">
        <v>1.9866999999999999</v>
      </c>
      <c r="C66">
        <v>2.4605999999999999</v>
      </c>
      <c r="D66">
        <v>3.2469000000000001</v>
      </c>
      <c r="E66">
        <v>3.8931</v>
      </c>
      <c r="F66">
        <v>0.74170000000000003</v>
      </c>
      <c r="G66">
        <v>1.0468</v>
      </c>
      <c r="H66">
        <v>2.0457999999999998</v>
      </c>
      <c r="I66">
        <v>2.5219999999999998</v>
      </c>
      <c r="J66">
        <v>3.0994999999999999</v>
      </c>
      <c r="K66">
        <v>3.7545999999999999</v>
      </c>
      <c r="L66">
        <v>1.0155000000000001</v>
      </c>
      <c r="M66">
        <v>1.3181</v>
      </c>
      <c r="N66">
        <v>1.6580999999999999</v>
      </c>
      <c r="O66">
        <v>2.1194000000000002</v>
      </c>
      <c r="P66">
        <v>4.0355999999999996</v>
      </c>
      <c r="Q66">
        <v>4.6336000000000004</v>
      </c>
      <c r="R66">
        <v>-0.8276</v>
      </c>
      <c r="S66">
        <v>-0.50800000000000001</v>
      </c>
      <c r="T66">
        <v>1.8625</v>
      </c>
      <c r="U66">
        <v>2.3456000000000001</v>
      </c>
      <c r="V66">
        <v>2.1524000000000001</v>
      </c>
      <c r="W66">
        <v>2.8311000000000002</v>
      </c>
      <c r="X66">
        <v>1.5964</v>
      </c>
      <c r="Y66">
        <v>1.9017999999999999</v>
      </c>
      <c r="Z66">
        <v>2.2890000000000001</v>
      </c>
      <c r="AA66">
        <v>2.7557999999999998</v>
      </c>
      <c r="AB66">
        <v>4.2676999999999996</v>
      </c>
      <c r="AC66">
        <v>4.8930999999999996</v>
      </c>
      <c r="AD66">
        <v>0.18410000000000001</v>
      </c>
      <c r="AE66">
        <v>0.4824</v>
      </c>
      <c r="AJ66" s="6"/>
    </row>
    <row r="67" spans="1:36">
      <c r="A67">
        <v>19850430</v>
      </c>
      <c r="B67">
        <v>-2.5146999999999999</v>
      </c>
      <c r="C67">
        <v>-2.4897999999999998</v>
      </c>
      <c r="D67">
        <v>-2.4011999999999998</v>
      </c>
      <c r="E67">
        <v>-2.3654000000000002</v>
      </c>
      <c r="F67">
        <v>-2.6294</v>
      </c>
      <c r="G67">
        <v>-2.6156000000000001</v>
      </c>
      <c r="H67">
        <v>-2.8988</v>
      </c>
      <c r="I67">
        <v>-2.8767</v>
      </c>
      <c r="J67">
        <v>-2.9241000000000001</v>
      </c>
      <c r="K67">
        <v>-2.8917000000000002</v>
      </c>
      <c r="L67">
        <v>-2.8734000000000002</v>
      </c>
      <c r="M67">
        <v>-2.8616999999999999</v>
      </c>
      <c r="N67">
        <v>-0.38400000000000001</v>
      </c>
      <c r="O67">
        <v>-0.34360000000000002</v>
      </c>
      <c r="P67">
        <v>0.36849999999999999</v>
      </c>
      <c r="Q67">
        <v>0.42199999999999999</v>
      </c>
      <c r="R67">
        <v>-1.208</v>
      </c>
      <c r="S67">
        <v>-1.1819999999999999</v>
      </c>
      <c r="T67">
        <v>-3.3231999999999999</v>
      </c>
      <c r="U67">
        <v>-3.3138999999999998</v>
      </c>
      <c r="V67">
        <v>-3.1852</v>
      </c>
      <c r="W67">
        <v>-3.1703999999999999</v>
      </c>
      <c r="X67">
        <v>-3.4508999999999999</v>
      </c>
      <c r="Y67">
        <v>-3.4466000000000001</v>
      </c>
      <c r="Z67">
        <v>-2.339</v>
      </c>
      <c r="AA67">
        <v>-2.3001</v>
      </c>
      <c r="AB67">
        <v>-2.6107</v>
      </c>
      <c r="AC67">
        <v>-2.5569999999999999</v>
      </c>
      <c r="AD67">
        <v>-2.0386000000000002</v>
      </c>
      <c r="AE67">
        <v>-2.0162</v>
      </c>
      <c r="AJ67" s="6"/>
    </row>
    <row r="68" spans="1:36">
      <c r="A68">
        <v>19850531</v>
      </c>
      <c r="B68">
        <v>2.5958999999999999</v>
      </c>
      <c r="C68">
        <v>2.6318999999999999</v>
      </c>
      <c r="D68">
        <v>5.6275000000000004</v>
      </c>
      <c r="E68">
        <v>5.6738999999999997</v>
      </c>
      <c r="F68">
        <v>-0.47849999999999998</v>
      </c>
      <c r="G68">
        <v>-0.45279999999999998</v>
      </c>
      <c r="H68">
        <v>2.7277</v>
      </c>
      <c r="I68">
        <v>2.7618999999999998</v>
      </c>
      <c r="J68">
        <v>5.7845000000000004</v>
      </c>
      <c r="K68">
        <v>5.8284000000000002</v>
      </c>
      <c r="L68">
        <v>-0.3196</v>
      </c>
      <c r="M68">
        <v>-0.29480000000000001</v>
      </c>
      <c r="N68">
        <v>1.8828</v>
      </c>
      <c r="O68">
        <v>1.9285000000000001</v>
      </c>
      <c r="P68">
        <v>4.8220999999999998</v>
      </c>
      <c r="Q68">
        <v>4.8818000000000001</v>
      </c>
      <c r="R68">
        <v>-1.3872</v>
      </c>
      <c r="S68">
        <v>-1.3568</v>
      </c>
      <c r="T68">
        <v>2.7484999999999999</v>
      </c>
      <c r="U68">
        <v>2.7823000000000002</v>
      </c>
      <c r="V68">
        <v>4.4671000000000003</v>
      </c>
      <c r="W68">
        <v>4.5151000000000003</v>
      </c>
      <c r="X68">
        <v>1.1580999999999999</v>
      </c>
      <c r="Y68">
        <v>1.179</v>
      </c>
      <c r="Z68">
        <v>2.7010000000000001</v>
      </c>
      <c r="AA68">
        <v>2.7357999999999998</v>
      </c>
      <c r="AB68">
        <v>7.3659999999999997</v>
      </c>
      <c r="AC68">
        <v>7.4050000000000002</v>
      </c>
      <c r="AD68">
        <v>-2.4241000000000001</v>
      </c>
      <c r="AE68">
        <v>-2.3938000000000001</v>
      </c>
      <c r="AJ68" s="6"/>
    </row>
    <row r="69" spans="1:36">
      <c r="A69">
        <v>19850630</v>
      </c>
      <c r="B69">
        <v>2.609</v>
      </c>
      <c r="C69">
        <v>2.6459999999999999</v>
      </c>
      <c r="D69">
        <v>3.8694000000000002</v>
      </c>
      <c r="E69">
        <v>3.9108999999999998</v>
      </c>
      <c r="F69">
        <v>1.2516</v>
      </c>
      <c r="G69">
        <v>1.2836000000000001</v>
      </c>
      <c r="H69">
        <v>2.6981999999999999</v>
      </c>
      <c r="I69">
        <v>2.7374000000000001</v>
      </c>
      <c r="J69">
        <v>3.9213</v>
      </c>
      <c r="K69">
        <v>3.9664000000000001</v>
      </c>
      <c r="L69">
        <v>1.4034</v>
      </c>
      <c r="M69">
        <v>1.4362999999999999</v>
      </c>
      <c r="N69">
        <v>2.1231</v>
      </c>
      <c r="O69">
        <v>2.1482000000000001</v>
      </c>
      <c r="P69">
        <v>3.6008</v>
      </c>
      <c r="Q69">
        <v>3.6238000000000001</v>
      </c>
      <c r="R69">
        <v>0.37459999999999999</v>
      </c>
      <c r="S69">
        <v>0.40210000000000001</v>
      </c>
      <c r="T69">
        <v>3.0998999999999999</v>
      </c>
      <c r="U69">
        <v>3.1452</v>
      </c>
      <c r="V69">
        <v>3.59</v>
      </c>
      <c r="W69">
        <v>3.6438999999999999</v>
      </c>
      <c r="X69">
        <v>2.6312000000000002</v>
      </c>
      <c r="Y69">
        <v>2.6682000000000001</v>
      </c>
      <c r="Z69">
        <v>2.1732</v>
      </c>
      <c r="AA69">
        <v>2.2042999999999999</v>
      </c>
      <c r="AB69">
        <v>4.3079999999999998</v>
      </c>
      <c r="AC69">
        <v>4.3429000000000002</v>
      </c>
      <c r="AD69">
        <v>-0.40889999999999999</v>
      </c>
      <c r="AE69">
        <v>-0.38229999999999997</v>
      </c>
      <c r="AJ69" s="6"/>
    </row>
    <row r="70" spans="1:36">
      <c r="A70">
        <v>19850731</v>
      </c>
      <c r="B70">
        <v>-3.61</v>
      </c>
      <c r="C70">
        <v>-3.6009000000000002</v>
      </c>
      <c r="D70">
        <v>-0.51800000000000002</v>
      </c>
      <c r="E70">
        <v>-0.50509999999999999</v>
      </c>
      <c r="F70">
        <v>-7.0244999999999997</v>
      </c>
      <c r="G70">
        <v>-7.0197000000000003</v>
      </c>
      <c r="H70">
        <v>-4.2054999999999998</v>
      </c>
      <c r="I70">
        <v>-4.1974</v>
      </c>
      <c r="J70">
        <v>-1.3374999999999999</v>
      </c>
      <c r="K70">
        <v>-1.3246</v>
      </c>
      <c r="L70">
        <v>-7.3152999999999997</v>
      </c>
      <c r="M70">
        <v>-7.3125</v>
      </c>
      <c r="N70">
        <v>-0.35070000000000001</v>
      </c>
      <c r="O70">
        <v>-0.33600000000000002</v>
      </c>
      <c r="P70">
        <v>3.7259000000000002</v>
      </c>
      <c r="Q70">
        <v>3.7385000000000002</v>
      </c>
      <c r="R70">
        <v>-5.3288000000000002</v>
      </c>
      <c r="S70">
        <v>-5.3113999999999999</v>
      </c>
      <c r="T70">
        <v>-6.0129000000000001</v>
      </c>
      <c r="U70">
        <v>-6.0065</v>
      </c>
      <c r="V70">
        <v>-4.9794</v>
      </c>
      <c r="W70">
        <v>-4.968</v>
      </c>
      <c r="X70">
        <v>-7.0095000000000001</v>
      </c>
      <c r="Y70">
        <v>-7.008</v>
      </c>
      <c r="Z70">
        <v>-1.8217000000000001</v>
      </c>
      <c r="AA70">
        <v>-1.8112999999999999</v>
      </c>
      <c r="AB70">
        <v>2.8824999999999998</v>
      </c>
      <c r="AC70">
        <v>2.8972000000000002</v>
      </c>
      <c r="AD70">
        <v>-7.7819000000000003</v>
      </c>
      <c r="AE70">
        <v>-7.7771999999999997</v>
      </c>
      <c r="AJ70" s="6"/>
    </row>
    <row r="71" spans="1:36">
      <c r="A71">
        <v>19850831</v>
      </c>
      <c r="B71">
        <v>2.9432</v>
      </c>
      <c r="C71">
        <v>2.9605999999999999</v>
      </c>
      <c r="D71">
        <v>3.7787999999999999</v>
      </c>
      <c r="E71">
        <v>3.7968000000000002</v>
      </c>
      <c r="F71">
        <v>1.9557</v>
      </c>
      <c r="G71">
        <v>1.9722</v>
      </c>
      <c r="H71">
        <v>2.8704000000000001</v>
      </c>
      <c r="I71">
        <v>2.8872</v>
      </c>
      <c r="J71">
        <v>3.8365999999999998</v>
      </c>
      <c r="K71">
        <v>3.8555000000000001</v>
      </c>
      <c r="L71">
        <v>1.7548999999999999</v>
      </c>
      <c r="M71">
        <v>1.7693000000000001</v>
      </c>
      <c r="N71">
        <v>3.3266</v>
      </c>
      <c r="O71">
        <v>3.3462999999999998</v>
      </c>
      <c r="P71">
        <v>3.4937999999999998</v>
      </c>
      <c r="Q71">
        <v>3.5072999999999999</v>
      </c>
      <c r="R71">
        <v>3.1027</v>
      </c>
      <c r="S71">
        <v>3.1307999999999998</v>
      </c>
      <c r="T71">
        <v>1.8132999999999999</v>
      </c>
      <c r="U71">
        <v>1.8264</v>
      </c>
      <c r="V71">
        <v>3.2612000000000001</v>
      </c>
      <c r="W71">
        <v>3.2719999999999998</v>
      </c>
      <c r="X71">
        <v>0.3866</v>
      </c>
      <c r="Y71">
        <v>0.40179999999999999</v>
      </c>
      <c r="Z71">
        <v>4.2035</v>
      </c>
      <c r="AA71">
        <v>4.2252000000000001</v>
      </c>
      <c r="AB71">
        <v>4.4515000000000002</v>
      </c>
      <c r="AC71">
        <v>4.4790999999999999</v>
      </c>
      <c r="AD71">
        <v>3.8527999999999998</v>
      </c>
      <c r="AE71">
        <v>3.8660999999999999</v>
      </c>
      <c r="AJ71" s="6"/>
    </row>
    <row r="72" spans="1:36">
      <c r="A72">
        <v>19850930</v>
      </c>
      <c r="B72">
        <v>1.9268000000000001</v>
      </c>
      <c r="C72">
        <v>2.3414000000000001</v>
      </c>
      <c r="D72">
        <v>4.6616999999999997</v>
      </c>
      <c r="E72">
        <v>5.1456</v>
      </c>
      <c r="F72">
        <v>-1.3680000000000001</v>
      </c>
      <c r="G72">
        <v>-1.0343</v>
      </c>
      <c r="H72">
        <v>2.0703</v>
      </c>
      <c r="I72">
        <v>2.5074999999999998</v>
      </c>
      <c r="J72">
        <v>5.109</v>
      </c>
      <c r="K72">
        <v>5.6257999999999999</v>
      </c>
      <c r="L72">
        <v>-1.5138</v>
      </c>
      <c r="M72">
        <v>-1.1673</v>
      </c>
      <c r="N72">
        <v>1.1758999999999999</v>
      </c>
      <c r="O72">
        <v>1.4732000000000001</v>
      </c>
      <c r="P72">
        <v>2.4546000000000001</v>
      </c>
      <c r="Q72">
        <v>2.7786</v>
      </c>
      <c r="R72">
        <v>-0.54620000000000002</v>
      </c>
      <c r="S72">
        <v>-0.28410000000000002</v>
      </c>
      <c r="T72">
        <v>2.3534000000000002</v>
      </c>
      <c r="U72">
        <v>2.8717999999999999</v>
      </c>
      <c r="V72">
        <v>5.4684999999999997</v>
      </c>
      <c r="W72">
        <v>6.1014999999999997</v>
      </c>
      <c r="X72">
        <v>-0.80720000000000003</v>
      </c>
      <c r="Y72">
        <v>-0.40150000000000002</v>
      </c>
      <c r="Z72">
        <v>1.722</v>
      </c>
      <c r="AA72">
        <v>2.0596000000000001</v>
      </c>
      <c r="AB72">
        <v>4.7304000000000004</v>
      </c>
      <c r="AC72">
        <v>5.1246999999999998</v>
      </c>
      <c r="AD72">
        <v>-2.5611999999999999</v>
      </c>
      <c r="AE72">
        <v>-2.3010999999999999</v>
      </c>
      <c r="AJ72" s="6"/>
    </row>
    <row r="73" spans="1:36">
      <c r="A73">
        <v>19851031</v>
      </c>
      <c r="B73">
        <v>-3.7000000000000002E-3</v>
      </c>
      <c r="C73">
        <v>1.61E-2</v>
      </c>
      <c r="D73">
        <v>-3.7734999999999999</v>
      </c>
      <c r="E73">
        <v>-3.7483</v>
      </c>
      <c r="F73">
        <v>4.8342000000000001</v>
      </c>
      <c r="G73">
        <v>4.8468999999999998</v>
      </c>
      <c r="H73">
        <v>0.18509999999999999</v>
      </c>
      <c r="I73">
        <v>0.20150000000000001</v>
      </c>
      <c r="J73">
        <v>-3.6879</v>
      </c>
      <c r="K73">
        <v>-3.6656</v>
      </c>
      <c r="L73">
        <v>5.0811999999999999</v>
      </c>
      <c r="M73">
        <v>5.0896999999999997</v>
      </c>
      <c r="N73">
        <v>-1</v>
      </c>
      <c r="O73">
        <v>-0.96199999999999997</v>
      </c>
      <c r="P73">
        <v>-4.2066999999999997</v>
      </c>
      <c r="Q73">
        <v>-4.1669999999999998</v>
      </c>
      <c r="R73">
        <v>3.4584000000000001</v>
      </c>
      <c r="S73">
        <v>3.4939</v>
      </c>
      <c r="T73">
        <v>0.98209999999999997</v>
      </c>
      <c r="U73">
        <v>0.99180000000000001</v>
      </c>
      <c r="V73">
        <v>-1.6729000000000001</v>
      </c>
      <c r="W73">
        <v>-1.6587000000000001</v>
      </c>
      <c r="X73">
        <v>3.8538999999999999</v>
      </c>
      <c r="Y73">
        <v>3.8586999999999998</v>
      </c>
      <c r="Z73">
        <v>-0.79869999999999997</v>
      </c>
      <c r="AA73">
        <v>-0.7742</v>
      </c>
      <c r="AB73">
        <v>-5.8202999999999996</v>
      </c>
      <c r="AC73">
        <v>-5.7896999999999998</v>
      </c>
      <c r="AD73">
        <v>6.9287999999999998</v>
      </c>
      <c r="AE73">
        <v>6.9429999999999996</v>
      </c>
      <c r="AJ73" s="6"/>
    </row>
    <row r="74" spans="1:36">
      <c r="A74">
        <v>19851130</v>
      </c>
      <c r="B74">
        <v>-1.4887999999999999</v>
      </c>
      <c r="C74">
        <v>-1.4477</v>
      </c>
      <c r="D74">
        <v>-2.5592999999999999</v>
      </c>
      <c r="E74">
        <v>-2.5114999999999998</v>
      </c>
      <c r="F74">
        <v>-0.22770000000000001</v>
      </c>
      <c r="G74">
        <v>-0.1948</v>
      </c>
      <c r="H74">
        <v>-2.1073</v>
      </c>
      <c r="I74">
        <v>-2.0714999999999999</v>
      </c>
      <c r="J74">
        <v>-3.2263999999999999</v>
      </c>
      <c r="K74">
        <v>-3.1850999999999998</v>
      </c>
      <c r="L74">
        <v>-0.81079999999999997</v>
      </c>
      <c r="M74">
        <v>-0.78139999999999998</v>
      </c>
      <c r="N74">
        <v>1.8128</v>
      </c>
      <c r="O74">
        <v>1.8822000000000001</v>
      </c>
      <c r="P74">
        <v>0.83609999999999995</v>
      </c>
      <c r="Q74">
        <v>0.91790000000000005</v>
      </c>
      <c r="R74">
        <v>3.0701000000000001</v>
      </c>
      <c r="S74">
        <v>3.1234000000000002</v>
      </c>
      <c r="T74">
        <v>-3.0011999999999999</v>
      </c>
      <c r="U74">
        <v>-2.9678</v>
      </c>
      <c r="V74">
        <v>-3.7185000000000001</v>
      </c>
      <c r="W74">
        <v>-3.6758999999999999</v>
      </c>
      <c r="X74">
        <v>-2.2667999999999999</v>
      </c>
      <c r="Y74">
        <v>-2.2431000000000001</v>
      </c>
      <c r="Z74">
        <v>-0.98450000000000004</v>
      </c>
      <c r="AA74">
        <v>-0.9456</v>
      </c>
      <c r="AB74">
        <v>-2.6829999999999998</v>
      </c>
      <c r="AC74">
        <v>-2.6432000000000002</v>
      </c>
      <c r="AD74">
        <v>1.3184</v>
      </c>
      <c r="AE74">
        <v>1.3560000000000001</v>
      </c>
      <c r="AJ74" s="6"/>
    </row>
    <row r="75" spans="1:36">
      <c r="A75">
        <v>19851231</v>
      </c>
      <c r="B75">
        <v>4.0412999999999997</v>
      </c>
      <c r="C75">
        <v>4.0979000000000001</v>
      </c>
      <c r="D75">
        <v>3.7614000000000001</v>
      </c>
      <c r="E75">
        <v>3.8248000000000002</v>
      </c>
      <c r="F75">
        <v>4.3632999999999997</v>
      </c>
      <c r="G75">
        <v>4.4120999999999997</v>
      </c>
      <c r="H75">
        <v>4.7055999999999996</v>
      </c>
      <c r="I75">
        <v>4.7624000000000004</v>
      </c>
      <c r="J75">
        <v>4.3114999999999997</v>
      </c>
      <c r="K75">
        <v>4.3750999999999998</v>
      </c>
      <c r="L75">
        <v>5.1509999999999998</v>
      </c>
      <c r="M75">
        <v>5.2001999999999997</v>
      </c>
      <c r="N75">
        <v>0.63729999999999998</v>
      </c>
      <c r="O75">
        <v>0.6925</v>
      </c>
      <c r="P75">
        <v>1.0770999999999999</v>
      </c>
      <c r="Q75">
        <v>1.1393</v>
      </c>
      <c r="R75">
        <v>8.4099999999999994E-2</v>
      </c>
      <c r="S75">
        <v>0.13039999999999999</v>
      </c>
      <c r="T75">
        <v>6.5906000000000002</v>
      </c>
      <c r="U75">
        <v>6.6401000000000003</v>
      </c>
      <c r="V75">
        <v>6.1737000000000002</v>
      </c>
      <c r="W75">
        <v>6.2331000000000003</v>
      </c>
      <c r="X75">
        <v>7.0110999999999999</v>
      </c>
      <c r="Y75">
        <v>7.0505000000000004</v>
      </c>
      <c r="Z75">
        <v>2.3877999999999999</v>
      </c>
      <c r="AA75">
        <v>2.4537</v>
      </c>
      <c r="AB75">
        <v>2.2789000000000001</v>
      </c>
      <c r="AC75">
        <v>2.3471000000000002</v>
      </c>
      <c r="AD75">
        <v>2.5295000000000001</v>
      </c>
      <c r="AE75">
        <v>2.5924999999999998</v>
      </c>
      <c r="AJ75" s="6"/>
    </row>
    <row r="76" spans="1:36">
      <c r="A76">
        <v>19860131</v>
      </c>
      <c r="B76">
        <v>6.1899999999999997E-2</v>
      </c>
      <c r="C76">
        <v>7.7899999999999997E-2</v>
      </c>
      <c r="D76">
        <v>-0.68920000000000003</v>
      </c>
      <c r="E76">
        <v>-0.67589999999999995</v>
      </c>
      <c r="F76">
        <v>0.76259999999999994</v>
      </c>
      <c r="G76">
        <v>0.78100000000000003</v>
      </c>
      <c r="H76">
        <v>-0.62450000000000006</v>
      </c>
      <c r="I76">
        <v>-0.60899999999999999</v>
      </c>
      <c r="J76">
        <v>-1.4427000000000001</v>
      </c>
      <c r="K76">
        <v>-1.4318</v>
      </c>
      <c r="L76">
        <v>0.1542</v>
      </c>
      <c r="M76">
        <v>0.1741</v>
      </c>
      <c r="N76">
        <v>3.5785999999999998</v>
      </c>
      <c r="O76">
        <v>3.5966999999999998</v>
      </c>
      <c r="P76">
        <v>3.4283000000000001</v>
      </c>
      <c r="Q76">
        <v>3.4550000000000001</v>
      </c>
      <c r="R76">
        <v>3.7050999999999998</v>
      </c>
      <c r="S76">
        <v>3.7159</v>
      </c>
      <c r="T76">
        <v>-1.0446</v>
      </c>
      <c r="U76">
        <v>-1.0257000000000001</v>
      </c>
      <c r="V76">
        <v>-1.4136</v>
      </c>
      <c r="W76">
        <v>-1.4045000000000001</v>
      </c>
      <c r="X76">
        <v>-0.72540000000000004</v>
      </c>
      <c r="Y76">
        <v>-0.69789999999999996</v>
      </c>
      <c r="Z76">
        <v>-7.5399999999999995E-2</v>
      </c>
      <c r="AA76">
        <v>-6.4399999999999999E-2</v>
      </c>
      <c r="AB76">
        <v>-1.4766999999999999</v>
      </c>
      <c r="AC76">
        <v>-1.4638</v>
      </c>
      <c r="AD76">
        <v>1.4349000000000001</v>
      </c>
      <c r="AE76">
        <v>1.4438</v>
      </c>
      <c r="AJ76" s="6"/>
    </row>
    <row r="77" spans="1:36">
      <c r="A77">
        <v>19860228</v>
      </c>
      <c r="B77">
        <v>4.7866999999999997</v>
      </c>
      <c r="C77">
        <v>4.8178000000000001</v>
      </c>
      <c r="D77">
        <v>6.5396999999999998</v>
      </c>
      <c r="E77">
        <v>6.5810000000000004</v>
      </c>
      <c r="F77">
        <v>3.1753</v>
      </c>
      <c r="G77">
        <v>3.1972</v>
      </c>
      <c r="H77">
        <v>4.5601000000000003</v>
      </c>
      <c r="I77">
        <v>4.5903999999999998</v>
      </c>
      <c r="J77">
        <v>5.9485000000000001</v>
      </c>
      <c r="K77">
        <v>5.9920999999999998</v>
      </c>
      <c r="L77">
        <v>3.2604000000000002</v>
      </c>
      <c r="M77">
        <v>3.2784</v>
      </c>
      <c r="N77">
        <v>5.9006999999999996</v>
      </c>
      <c r="O77">
        <v>5.9356999999999998</v>
      </c>
      <c r="P77">
        <v>9.6159999999999997</v>
      </c>
      <c r="Q77">
        <v>9.6455000000000002</v>
      </c>
      <c r="R77">
        <v>2.7789000000000001</v>
      </c>
      <c r="S77">
        <v>2.8184</v>
      </c>
      <c r="T77">
        <v>3.8828999999999998</v>
      </c>
      <c r="U77">
        <v>3.8963999999999999</v>
      </c>
      <c r="V77">
        <v>3.3791000000000002</v>
      </c>
      <c r="W77">
        <v>3.3969</v>
      </c>
      <c r="X77">
        <v>4.3155999999999999</v>
      </c>
      <c r="Y77">
        <v>4.3254000000000001</v>
      </c>
      <c r="Z77">
        <v>5.4366000000000003</v>
      </c>
      <c r="AA77">
        <v>5.4886999999999997</v>
      </c>
      <c r="AB77">
        <v>8.9522999999999993</v>
      </c>
      <c r="AC77">
        <v>9.0266000000000002</v>
      </c>
      <c r="AD77">
        <v>1.7574000000000001</v>
      </c>
      <c r="AE77">
        <v>1.7868999999999999</v>
      </c>
      <c r="AJ77" s="6"/>
    </row>
    <row r="78" spans="1:36">
      <c r="A78">
        <v>19860331</v>
      </c>
      <c r="B78">
        <v>15.5444</v>
      </c>
      <c r="C78">
        <v>15.9788</v>
      </c>
      <c r="D78">
        <v>17.845300000000002</v>
      </c>
      <c r="E78">
        <v>18.348800000000001</v>
      </c>
      <c r="F78">
        <v>13.362500000000001</v>
      </c>
      <c r="G78">
        <v>13.7318</v>
      </c>
      <c r="H78">
        <v>17.9438</v>
      </c>
      <c r="I78">
        <v>18.391200000000001</v>
      </c>
      <c r="J78">
        <v>20.228200000000001</v>
      </c>
      <c r="K78">
        <v>20.7423</v>
      </c>
      <c r="L78">
        <v>15.7523</v>
      </c>
      <c r="M78">
        <v>16.136299999999999</v>
      </c>
      <c r="N78">
        <v>3.9079000000000002</v>
      </c>
      <c r="O78">
        <v>4.2792000000000003</v>
      </c>
      <c r="P78">
        <v>5.8678999999999997</v>
      </c>
      <c r="Q78">
        <v>6.3181000000000003</v>
      </c>
      <c r="R78">
        <v>2.1518000000000002</v>
      </c>
      <c r="S78">
        <v>2.4525000000000001</v>
      </c>
      <c r="T78">
        <v>21.215299999999999</v>
      </c>
      <c r="U78">
        <v>21.681799999999999</v>
      </c>
      <c r="V78">
        <v>23.073699999999999</v>
      </c>
      <c r="W78">
        <v>23.601800000000001</v>
      </c>
      <c r="X78">
        <v>19.633900000000001</v>
      </c>
      <c r="Y78">
        <v>20.0488</v>
      </c>
      <c r="Z78">
        <v>13.786</v>
      </c>
      <c r="AA78">
        <v>14.209099999999999</v>
      </c>
      <c r="AB78">
        <v>17.0764</v>
      </c>
      <c r="AC78">
        <v>17.5749</v>
      </c>
      <c r="AD78">
        <v>10.1088</v>
      </c>
      <c r="AE78">
        <v>10.4473</v>
      </c>
      <c r="AJ78" s="6"/>
    </row>
    <row r="79" spans="1:36">
      <c r="A79">
        <v>19860430</v>
      </c>
      <c r="B79">
        <v>-8.6699999999999999E-2</v>
      </c>
      <c r="C79">
        <v>-6.6299999999999998E-2</v>
      </c>
      <c r="D79">
        <v>-1.4981</v>
      </c>
      <c r="E79">
        <v>-1.4694</v>
      </c>
      <c r="F79">
        <v>1.3070999999999999</v>
      </c>
      <c r="G79">
        <v>1.3190999999999999</v>
      </c>
      <c r="H79">
        <v>-0.76549999999999996</v>
      </c>
      <c r="I79">
        <v>-0.74729999999999996</v>
      </c>
      <c r="J79">
        <v>-1.9443999999999999</v>
      </c>
      <c r="K79">
        <v>-1.9191</v>
      </c>
      <c r="L79">
        <v>0.41299999999999998</v>
      </c>
      <c r="M79">
        <v>0.42409999999999998</v>
      </c>
      <c r="N79">
        <v>3.6273</v>
      </c>
      <c r="O79">
        <v>3.6591999999999998</v>
      </c>
      <c r="P79">
        <v>1.0448999999999999</v>
      </c>
      <c r="Q79">
        <v>1.0929</v>
      </c>
      <c r="R79">
        <v>6.0113000000000003</v>
      </c>
      <c r="S79">
        <v>6.0282999999999998</v>
      </c>
      <c r="T79">
        <v>-1.3843000000000001</v>
      </c>
      <c r="U79">
        <v>-1.3738999999999999</v>
      </c>
      <c r="V79">
        <v>-0.5958</v>
      </c>
      <c r="W79">
        <v>-0.57969999999999999</v>
      </c>
      <c r="X79">
        <v>-2.0756999999999999</v>
      </c>
      <c r="Y79">
        <v>-2.0701999999999998</v>
      </c>
      <c r="Z79">
        <v>7.0400000000000004E-2</v>
      </c>
      <c r="AA79">
        <v>9.9199999999999997E-2</v>
      </c>
      <c r="AB79">
        <v>-3.5085000000000002</v>
      </c>
      <c r="AC79">
        <v>-3.4725000000000001</v>
      </c>
      <c r="AD79">
        <v>4.343</v>
      </c>
      <c r="AE79">
        <v>4.3631000000000002</v>
      </c>
      <c r="AJ79" s="6"/>
    </row>
    <row r="80" spans="1:36">
      <c r="A80">
        <v>19860531</v>
      </c>
      <c r="B80">
        <v>3.6787000000000001</v>
      </c>
      <c r="C80">
        <v>3.7069999999999999</v>
      </c>
      <c r="D80">
        <v>4.8869999999999996</v>
      </c>
      <c r="E80">
        <v>4.9219999999999997</v>
      </c>
      <c r="F80">
        <v>2.5177999999999998</v>
      </c>
      <c r="G80">
        <v>2.5398000000000001</v>
      </c>
      <c r="H80">
        <v>3.3860999999999999</v>
      </c>
      <c r="I80">
        <v>3.4137</v>
      </c>
      <c r="J80">
        <v>4.532</v>
      </c>
      <c r="K80">
        <v>4.5662000000000003</v>
      </c>
      <c r="L80">
        <v>2.2665999999999999</v>
      </c>
      <c r="M80">
        <v>2.2879999999999998</v>
      </c>
      <c r="N80">
        <v>5.2111999999999998</v>
      </c>
      <c r="O80">
        <v>5.2434000000000003</v>
      </c>
      <c r="P80">
        <v>6.8505000000000003</v>
      </c>
      <c r="Q80">
        <v>6.8903999999999996</v>
      </c>
      <c r="R80">
        <v>3.7690000000000001</v>
      </c>
      <c r="S80">
        <v>3.7942999999999998</v>
      </c>
      <c r="T80">
        <v>2.3454999999999999</v>
      </c>
      <c r="U80">
        <v>2.3759000000000001</v>
      </c>
      <c r="V80">
        <v>3.0602999999999998</v>
      </c>
      <c r="W80">
        <v>3.1080000000000001</v>
      </c>
      <c r="X80">
        <v>1.7089000000000001</v>
      </c>
      <c r="Y80">
        <v>1.7242</v>
      </c>
      <c r="Z80">
        <v>4.7710999999999997</v>
      </c>
      <c r="AA80">
        <v>4.7949999999999999</v>
      </c>
      <c r="AB80">
        <v>6.2899000000000003</v>
      </c>
      <c r="AC80">
        <v>6.3079999999999998</v>
      </c>
      <c r="AD80">
        <v>3.0929000000000002</v>
      </c>
      <c r="AE80">
        <v>3.1231</v>
      </c>
      <c r="AJ80" s="6"/>
    </row>
    <row r="81" spans="1:36">
      <c r="A81">
        <v>19860630</v>
      </c>
      <c r="B81">
        <v>4.7194000000000003</v>
      </c>
      <c r="C81">
        <v>4.7489999999999997</v>
      </c>
      <c r="D81">
        <v>5.8544</v>
      </c>
      <c r="E81">
        <v>5.8940000000000001</v>
      </c>
      <c r="F81">
        <v>3.6036999999999999</v>
      </c>
      <c r="G81">
        <v>3.6236999999999999</v>
      </c>
      <c r="H81">
        <v>4.3152999999999997</v>
      </c>
      <c r="I81">
        <v>4.3457999999999997</v>
      </c>
      <c r="J81">
        <v>5.4126000000000003</v>
      </c>
      <c r="K81">
        <v>5.4542999999999999</v>
      </c>
      <c r="L81">
        <v>3.2193000000000001</v>
      </c>
      <c r="M81">
        <v>3.2385999999999999</v>
      </c>
      <c r="N81">
        <v>6.7977999999999996</v>
      </c>
      <c r="O81">
        <v>6.8231000000000002</v>
      </c>
      <c r="P81">
        <v>8.2444000000000006</v>
      </c>
      <c r="Q81">
        <v>8.2723999999999993</v>
      </c>
      <c r="R81">
        <v>5.4884000000000004</v>
      </c>
      <c r="S81">
        <v>5.5114000000000001</v>
      </c>
      <c r="T81">
        <v>3.5522999999999998</v>
      </c>
      <c r="U81">
        <v>3.5903999999999998</v>
      </c>
      <c r="V81">
        <v>3.0131000000000001</v>
      </c>
      <c r="W81">
        <v>3.0688</v>
      </c>
      <c r="X81">
        <v>4.0388999999999999</v>
      </c>
      <c r="Y81">
        <v>4.0610999999999997</v>
      </c>
      <c r="Z81">
        <v>5.3060999999999998</v>
      </c>
      <c r="AA81">
        <v>5.3265000000000002</v>
      </c>
      <c r="AB81">
        <v>8.1889000000000003</v>
      </c>
      <c r="AC81">
        <v>8.2140000000000004</v>
      </c>
      <c r="AD81">
        <v>2.0223</v>
      </c>
      <c r="AE81">
        <v>2.0375000000000001</v>
      </c>
      <c r="AJ81" s="6"/>
    </row>
    <row r="82" spans="1:36">
      <c r="A82">
        <v>19860731</v>
      </c>
      <c r="B82">
        <v>5.0918000000000001</v>
      </c>
      <c r="C82">
        <v>5.0979000000000001</v>
      </c>
      <c r="D82">
        <v>3.4740000000000002</v>
      </c>
      <c r="E82">
        <v>3.4817999999999998</v>
      </c>
      <c r="F82">
        <v>6.718</v>
      </c>
      <c r="G82">
        <v>6.7224000000000004</v>
      </c>
      <c r="H82">
        <v>6.6921999999999997</v>
      </c>
      <c r="I82">
        <v>6.6978999999999997</v>
      </c>
      <c r="J82">
        <v>4.4329999999999998</v>
      </c>
      <c r="K82">
        <v>4.4410999999999996</v>
      </c>
      <c r="L82">
        <v>8.9990000000000006</v>
      </c>
      <c r="M82">
        <v>9.0022000000000002</v>
      </c>
      <c r="N82">
        <v>-2.9428999999999998</v>
      </c>
      <c r="O82">
        <v>-2.9342999999999999</v>
      </c>
      <c r="P82">
        <v>-1.5744</v>
      </c>
      <c r="Q82">
        <v>-1.5678000000000001</v>
      </c>
      <c r="R82">
        <v>-4.2141000000000002</v>
      </c>
      <c r="S82">
        <v>-4.2038000000000002</v>
      </c>
      <c r="T82">
        <v>10.2561</v>
      </c>
      <c r="U82">
        <v>10.260300000000001</v>
      </c>
      <c r="V82">
        <v>4.8506</v>
      </c>
      <c r="W82">
        <v>4.8574000000000002</v>
      </c>
      <c r="X82">
        <v>15.09</v>
      </c>
      <c r="Y82">
        <v>15.091900000000001</v>
      </c>
      <c r="Z82">
        <v>2.1459000000000001</v>
      </c>
      <c r="AA82">
        <v>2.1533000000000002</v>
      </c>
      <c r="AB82">
        <v>3.9735</v>
      </c>
      <c r="AC82">
        <v>3.9828999999999999</v>
      </c>
      <c r="AD82">
        <v>-6.4699999999999994E-2</v>
      </c>
      <c r="AE82">
        <v>-5.9799999999999999E-2</v>
      </c>
      <c r="AJ82" s="6"/>
    </row>
    <row r="83" spans="1:36">
      <c r="A83">
        <v>19860831</v>
      </c>
      <c r="B83">
        <v>8.4285999999999994</v>
      </c>
      <c r="C83">
        <v>8.4417000000000009</v>
      </c>
      <c r="D83">
        <v>10.400700000000001</v>
      </c>
      <c r="E83">
        <v>10.415699999999999</v>
      </c>
      <c r="F83">
        <v>6.5072000000000001</v>
      </c>
      <c r="G83">
        <v>6.5183999999999997</v>
      </c>
      <c r="H83">
        <v>10.2925</v>
      </c>
      <c r="I83">
        <v>10.304500000000001</v>
      </c>
      <c r="J83">
        <v>12.5602</v>
      </c>
      <c r="K83">
        <v>12.575699999999999</v>
      </c>
      <c r="L83">
        <v>8.0752000000000006</v>
      </c>
      <c r="M83">
        <v>8.0837000000000003</v>
      </c>
      <c r="N83">
        <v>-1.8614999999999999</v>
      </c>
      <c r="O83">
        <v>-1.8421000000000001</v>
      </c>
      <c r="P83">
        <v>-1.6608000000000001</v>
      </c>
      <c r="Q83">
        <v>-1.6487000000000001</v>
      </c>
      <c r="R83">
        <v>-2.0533000000000001</v>
      </c>
      <c r="S83">
        <v>-2.0270000000000001</v>
      </c>
      <c r="T83">
        <v>13.1951</v>
      </c>
      <c r="U83">
        <v>13.204700000000001</v>
      </c>
      <c r="V83">
        <v>16.548200000000001</v>
      </c>
      <c r="W83">
        <v>16.561299999999999</v>
      </c>
      <c r="X83">
        <v>10.467000000000001</v>
      </c>
      <c r="Y83">
        <v>10.473699999999999</v>
      </c>
      <c r="Z83">
        <v>6.2942</v>
      </c>
      <c r="AA83">
        <v>6.3094000000000001</v>
      </c>
      <c r="AB83">
        <v>8.1395</v>
      </c>
      <c r="AC83">
        <v>8.1576000000000004</v>
      </c>
      <c r="AD83">
        <v>3.9699</v>
      </c>
      <c r="AE83">
        <v>3.9813000000000001</v>
      </c>
      <c r="AJ83" s="6"/>
    </row>
    <row r="84" spans="1:36">
      <c r="A84">
        <v>19860930</v>
      </c>
      <c r="B84">
        <v>-1.2024999999999999</v>
      </c>
      <c r="C84">
        <v>-0.95330000000000004</v>
      </c>
      <c r="D84">
        <v>-0.90600000000000003</v>
      </c>
      <c r="E84">
        <v>-0.68189999999999995</v>
      </c>
      <c r="F84">
        <v>-1.5015000000000001</v>
      </c>
      <c r="G84">
        <v>-1.2266999999999999</v>
      </c>
      <c r="H84">
        <v>0.15179999999999999</v>
      </c>
      <c r="I84">
        <v>0.40870000000000001</v>
      </c>
      <c r="J84">
        <v>0.40360000000000001</v>
      </c>
      <c r="K84">
        <v>0.62709999999999999</v>
      </c>
      <c r="L84">
        <v>-0.104</v>
      </c>
      <c r="M84">
        <v>0.18740000000000001</v>
      </c>
      <c r="N84">
        <v>-9.5985999999999994</v>
      </c>
      <c r="O84">
        <v>-9.3956999999999997</v>
      </c>
      <c r="P84">
        <v>-9.2739999999999991</v>
      </c>
      <c r="Q84">
        <v>-9.0471000000000004</v>
      </c>
      <c r="R84">
        <v>-9.9100999999999999</v>
      </c>
      <c r="S84">
        <v>-9.7301000000000002</v>
      </c>
      <c r="T84">
        <v>4.3513000000000002</v>
      </c>
      <c r="U84">
        <v>4.6378000000000004</v>
      </c>
      <c r="V84">
        <v>5.6426999999999996</v>
      </c>
      <c r="W84">
        <v>5.8686999999999996</v>
      </c>
      <c r="X84">
        <v>3.2444999999999999</v>
      </c>
      <c r="Y84">
        <v>3.5840999999999998</v>
      </c>
      <c r="Z84">
        <v>-6.0014000000000003</v>
      </c>
      <c r="AA84">
        <v>-5.7858999999999998</v>
      </c>
      <c r="AB84">
        <v>-5.85</v>
      </c>
      <c r="AC84">
        <v>-5.6302000000000003</v>
      </c>
      <c r="AD84">
        <v>-6.1989000000000001</v>
      </c>
      <c r="AE84">
        <v>-5.9888000000000003</v>
      </c>
      <c r="AJ84" s="6"/>
    </row>
    <row r="85" spans="1:36">
      <c r="A85">
        <v>19861031</v>
      </c>
      <c r="B85">
        <v>-7.6009000000000002</v>
      </c>
      <c r="C85">
        <v>-7.5876000000000001</v>
      </c>
      <c r="D85">
        <v>-10.0106</v>
      </c>
      <c r="E85">
        <v>-9.9918999999999993</v>
      </c>
      <c r="F85">
        <v>-5.1463999999999999</v>
      </c>
      <c r="G85">
        <v>-5.1386000000000003</v>
      </c>
      <c r="H85">
        <v>-8.5717999999999996</v>
      </c>
      <c r="I85">
        <v>-8.5604999999999993</v>
      </c>
      <c r="J85">
        <v>-11.029500000000001</v>
      </c>
      <c r="K85">
        <v>-11.0136</v>
      </c>
      <c r="L85">
        <v>-6.0492999999999997</v>
      </c>
      <c r="M85">
        <v>-6.0427</v>
      </c>
      <c r="N85">
        <v>-0.91169999999999995</v>
      </c>
      <c r="O85">
        <v>-0.88500000000000001</v>
      </c>
      <c r="P85">
        <v>-2.7753999999999999</v>
      </c>
      <c r="Q85">
        <v>-2.7370999999999999</v>
      </c>
      <c r="R85">
        <v>0.88919999999999999</v>
      </c>
      <c r="S85">
        <v>0.90490000000000004</v>
      </c>
      <c r="T85">
        <v>-10.762499999999999</v>
      </c>
      <c r="U85">
        <v>-10.754899999999999</v>
      </c>
      <c r="V85">
        <v>-12.727600000000001</v>
      </c>
      <c r="W85">
        <v>-12.7159</v>
      </c>
      <c r="X85">
        <v>-9.0298999999999996</v>
      </c>
      <c r="Y85">
        <v>-9.0259</v>
      </c>
      <c r="Z85">
        <v>-5.0167000000000002</v>
      </c>
      <c r="AA85">
        <v>-4.9992999999999999</v>
      </c>
      <c r="AB85">
        <v>-8.7560000000000002</v>
      </c>
      <c r="AC85">
        <v>-8.7344000000000008</v>
      </c>
      <c r="AD85">
        <v>-9.8900000000000002E-2</v>
      </c>
      <c r="AE85">
        <v>-8.72E-2</v>
      </c>
      <c r="AJ85" s="6"/>
    </row>
    <row r="86" spans="1:36">
      <c r="A86">
        <v>19861130</v>
      </c>
      <c r="B86">
        <v>7.0095000000000001</v>
      </c>
      <c r="C86">
        <v>7.0403000000000002</v>
      </c>
      <c r="D86">
        <v>7.9977</v>
      </c>
      <c r="E86">
        <v>8.0347000000000008</v>
      </c>
      <c r="F86">
        <v>6.0540000000000003</v>
      </c>
      <c r="G86">
        <v>6.0789</v>
      </c>
      <c r="H86">
        <v>6.7511999999999999</v>
      </c>
      <c r="I86">
        <v>6.7788000000000004</v>
      </c>
      <c r="J86">
        <v>7.7089999999999996</v>
      </c>
      <c r="K86">
        <v>7.7423999999999999</v>
      </c>
      <c r="L86">
        <v>5.8196000000000003</v>
      </c>
      <c r="M86">
        <v>5.8415999999999997</v>
      </c>
      <c r="N86">
        <v>8.6516999999999999</v>
      </c>
      <c r="O86">
        <v>8.7022999999999993</v>
      </c>
      <c r="P86">
        <v>9.8756000000000004</v>
      </c>
      <c r="Q86">
        <v>9.9356000000000009</v>
      </c>
      <c r="R86">
        <v>7.5128000000000004</v>
      </c>
      <c r="S86">
        <v>7.5548999999999999</v>
      </c>
      <c r="T86">
        <v>5.3644999999999996</v>
      </c>
      <c r="U86">
        <v>5.3909000000000002</v>
      </c>
      <c r="V86">
        <v>5.9314</v>
      </c>
      <c r="W86">
        <v>5.9722</v>
      </c>
      <c r="X86">
        <v>4.8845999999999998</v>
      </c>
      <c r="Y86">
        <v>4.8990999999999998</v>
      </c>
      <c r="Z86">
        <v>8.8650000000000002</v>
      </c>
      <c r="AA86">
        <v>8.8946000000000005</v>
      </c>
      <c r="AB86">
        <v>9.9849999999999994</v>
      </c>
      <c r="AC86">
        <v>10.0091</v>
      </c>
      <c r="AD86">
        <v>7.5190000000000001</v>
      </c>
      <c r="AE86">
        <v>7.5549999999999997</v>
      </c>
      <c r="AJ86" s="6"/>
    </row>
    <row r="87" spans="1:36">
      <c r="A87">
        <v>19861231</v>
      </c>
      <c r="B87">
        <v>2.7704</v>
      </c>
      <c r="C87">
        <v>2.8056999999999999</v>
      </c>
      <c r="D87">
        <v>2.9655999999999998</v>
      </c>
      <c r="E87">
        <v>3.0078</v>
      </c>
      <c r="F87">
        <v>2.5781000000000001</v>
      </c>
      <c r="G87">
        <v>2.6067</v>
      </c>
      <c r="H87">
        <v>3.5175999999999998</v>
      </c>
      <c r="I87">
        <v>3.55</v>
      </c>
      <c r="J87">
        <v>3.5579000000000001</v>
      </c>
      <c r="K87">
        <v>3.5979999999999999</v>
      </c>
      <c r="L87">
        <v>3.4777</v>
      </c>
      <c r="M87">
        <v>3.5024000000000002</v>
      </c>
      <c r="N87">
        <v>-1.8908</v>
      </c>
      <c r="O87">
        <v>-1.8369</v>
      </c>
      <c r="P87">
        <v>-0.8054</v>
      </c>
      <c r="Q87">
        <v>-0.74960000000000004</v>
      </c>
      <c r="R87">
        <v>-2.923</v>
      </c>
      <c r="S87">
        <v>-2.8708999999999998</v>
      </c>
      <c r="T87">
        <v>5.5258000000000003</v>
      </c>
      <c r="U87">
        <v>5.5522</v>
      </c>
      <c r="V87">
        <v>5.9770000000000003</v>
      </c>
      <c r="W87">
        <v>6.0143000000000004</v>
      </c>
      <c r="X87">
        <v>5.1409000000000002</v>
      </c>
      <c r="Y87">
        <v>5.1580000000000004</v>
      </c>
      <c r="Z87">
        <v>0.54259999999999997</v>
      </c>
      <c r="AA87">
        <v>0.58389999999999997</v>
      </c>
      <c r="AB87">
        <v>0.57379999999999998</v>
      </c>
      <c r="AC87">
        <v>0.61760000000000004</v>
      </c>
      <c r="AD87">
        <v>0.504</v>
      </c>
      <c r="AE87">
        <v>0.54239999999999999</v>
      </c>
      <c r="AJ87" s="6"/>
    </row>
    <row r="88" spans="1:36">
      <c r="A88">
        <v>19870131</v>
      </c>
      <c r="B88">
        <v>8.4575999999999993</v>
      </c>
      <c r="C88">
        <v>8.4702999999999999</v>
      </c>
      <c r="D88">
        <v>10.184699999999999</v>
      </c>
      <c r="E88">
        <v>10.1912</v>
      </c>
      <c r="F88">
        <v>6.8322000000000003</v>
      </c>
      <c r="G88">
        <v>6.8507999999999996</v>
      </c>
      <c r="H88">
        <v>9.0992999999999995</v>
      </c>
      <c r="I88">
        <v>9.1114999999999995</v>
      </c>
      <c r="J88">
        <v>10.7156</v>
      </c>
      <c r="K88">
        <v>10.719799999999999</v>
      </c>
      <c r="L88">
        <v>7.6563999999999997</v>
      </c>
      <c r="M88">
        <v>7.6759000000000004</v>
      </c>
      <c r="N88">
        <v>4.1647999999999996</v>
      </c>
      <c r="O88">
        <v>4.1807999999999996</v>
      </c>
      <c r="P88">
        <v>7.2605000000000004</v>
      </c>
      <c r="Q88">
        <v>7.2798999999999996</v>
      </c>
      <c r="R88">
        <v>1.1599999999999999E-2</v>
      </c>
      <c r="S88">
        <v>2.29E-2</v>
      </c>
      <c r="T88">
        <v>9.4620999999999995</v>
      </c>
      <c r="U88">
        <v>9.4788999999999994</v>
      </c>
      <c r="V88">
        <v>8.4835999999999991</v>
      </c>
      <c r="W88">
        <v>8.4879999999999995</v>
      </c>
      <c r="X88">
        <v>10.173999999999999</v>
      </c>
      <c r="Y88">
        <v>10.200100000000001</v>
      </c>
      <c r="Z88">
        <v>8.5221</v>
      </c>
      <c r="AA88">
        <v>8.5271000000000008</v>
      </c>
      <c r="AB88">
        <v>13.4217</v>
      </c>
      <c r="AC88">
        <v>13.425800000000001</v>
      </c>
      <c r="AD88">
        <v>2.4746999999999999</v>
      </c>
      <c r="AE88">
        <v>2.4809000000000001</v>
      </c>
      <c r="AJ88" s="6"/>
    </row>
    <row r="89" spans="1:36">
      <c r="A89">
        <v>19870228</v>
      </c>
      <c r="B89">
        <v>2.9514999999999998</v>
      </c>
      <c r="C89">
        <v>2.9722</v>
      </c>
      <c r="D89">
        <v>0.85750000000000004</v>
      </c>
      <c r="E89">
        <v>0.88560000000000005</v>
      </c>
      <c r="F89">
        <v>4.9851999999999999</v>
      </c>
      <c r="G89">
        <v>4.9987000000000004</v>
      </c>
      <c r="H89">
        <v>3.3260999999999998</v>
      </c>
      <c r="I89">
        <v>3.3462999999999998</v>
      </c>
      <c r="J89">
        <v>0.89290000000000003</v>
      </c>
      <c r="K89">
        <v>0.92330000000000001</v>
      </c>
      <c r="L89">
        <v>5.5614999999999997</v>
      </c>
      <c r="M89">
        <v>5.5721999999999996</v>
      </c>
      <c r="N89">
        <v>0.32529999999999998</v>
      </c>
      <c r="O89">
        <v>0.3493</v>
      </c>
      <c r="P89">
        <v>0.65580000000000005</v>
      </c>
      <c r="Q89">
        <v>0.67100000000000004</v>
      </c>
      <c r="R89">
        <v>-0.15040000000000001</v>
      </c>
      <c r="S89">
        <v>-0.1138</v>
      </c>
      <c r="T89">
        <v>3.8022</v>
      </c>
      <c r="U89">
        <v>3.81</v>
      </c>
      <c r="V89">
        <v>-8.5699999999999998E-2</v>
      </c>
      <c r="W89">
        <v>-6.9500000000000006E-2</v>
      </c>
      <c r="X89">
        <v>6.5856000000000003</v>
      </c>
      <c r="Y89">
        <v>6.5872000000000002</v>
      </c>
      <c r="Z89">
        <v>2.5627</v>
      </c>
      <c r="AA89">
        <v>2.6027</v>
      </c>
      <c r="AB89">
        <v>2.0264000000000002</v>
      </c>
      <c r="AC89">
        <v>2.0731000000000002</v>
      </c>
      <c r="AD89">
        <v>3.2959000000000001</v>
      </c>
      <c r="AE89">
        <v>3.3268</v>
      </c>
      <c r="AJ89" s="6"/>
    </row>
    <row r="90" spans="1:36">
      <c r="A90">
        <v>19870331</v>
      </c>
      <c r="B90">
        <v>1.7906</v>
      </c>
      <c r="C90">
        <v>2.0602</v>
      </c>
      <c r="D90">
        <v>4.3346</v>
      </c>
      <c r="E90">
        <v>4.665</v>
      </c>
      <c r="F90">
        <v>-0.58199999999999996</v>
      </c>
      <c r="G90">
        <v>-0.3695</v>
      </c>
      <c r="H90">
        <v>1.6680999999999999</v>
      </c>
      <c r="I90">
        <v>1.9297</v>
      </c>
      <c r="J90">
        <v>4.3094999999999999</v>
      </c>
      <c r="K90">
        <v>4.6302000000000003</v>
      </c>
      <c r="L90">
        <v>-0.65049999999999997</v>
      </c>
      <c r="M90">
        <v>-0.44109999999999999</v>
      </c>
      <c r="N90">
        <v>2.6751999999999998</v>
      </c>
      <c r="O90">
        <v>3.0021</v>
      </c>
      <c r="P90">
        <v>4.4772999999999996</v>
      </c>
      <c r="Q90">
        <v>4.8631000000000002</v>
      </c>
      <c r="R90">
        <v>6.2600000000000003E-2</v>
      </c>
      <c r="S90">
        <v>0.30430000000000001</v>
      </c>
      <c r="T90">
        <v>0.68759999999999999</v>
      </c>
      <c r="U90">
        <v>0.93620000000000003</v>
      </c>
      <c r="V90">
        <v>2.63</v>
      </c>
      <c r="W90">
        <v>2.9369999999999998</v>
      </c>
      <c r="X90">
        <v>-0.61470000000000002</v>
      </c>
      <c r="Y90">
        <v>-0.40570000000000001</v>
      </c>
      <c r="Z90">
        <v>3.2591000000000001</v>
      </c>
      <c r="AA90">
        <v>3.5419</v>
      </c>
      <c r="AB90">
        <v>6.2137000000000002</v>
      </c>
      <c r="AC90">
        <v>6.5499000000000001</v>
      </c>
      <c r="AD90">
        <v>-0.73260000000000003</v>
      </c>
      <c r="AE90">
        <v>-0.52229999999999999</v>
      </c>
      <c r="AJ90" s="6"/>
    </row>
    <row r="91" spans="1:36">
      <c r="A91">
        <v>19870430</v>
      </c>
      <c r="B91">
        <v>8.548</v>
      </c>
      <c r="C91">
        <v>8.5580999999999996</v>
      </c>
      <c r="D91">
        <v>9.6974</v>
      </c>
      <c r="E91">
        <v>9.7111000000000001</v>
      </c>
      <c r="F91">
        <v>7.4234999999999998</v>
      </c>
      <c r="G91">
        <v>7.4301000000000004</v>
      </c>
      <c r="H91">
        <v>9.2203999999999997</v>
      </c>
      <c r="I91">
        <v>9.2285000000000004</v>
      </c>
      <c r="J91">
        <v>10.3657</v>
      </c>
      <c r="K91">
        <v>10.376300000000001</v>
      </c>
      <c r="L91">
        <v>8.1653000000000002</v>
      </c>
      <c r="M91">
        <v>8.1710999999999991</v>
      </c>
      <c r="N91">
        <v>3.7399</v>
      </c>
      <c r="O91">
        <v>3.7646000000000002</v>
      </c>
      <c r="P91">
        <v>5.8890000000000002</v>
      </c>
      <c r="Q91">
        <v>5.9207000000000001</v>
      </c>
      <c r="R91">
        <v>0.4914</v>
      </c>
      <c r="S91">
        <v>0.50560000000000005</v>
      </c>
      <c r="T91">
        <v>9.7487999999999992</v>
      </c>
      <c r="U91">
        <v>9.7507999999999999</v>
      </c>
      <c r="V91">
        <v>10.5344</v>
      </c>
      <c r="W91">
        <v>10.5359</v>
      </c>
      <c r="X91">
        <v>9.2057000000000002</v>
      </c>
      <c r="Y91">
        <v>9.2080000000000002</v>
      </c>
      <c r="Z91">
        <v>8.3848000000000003</v>
      </c>
      <c r="AA91">
        <v>8.4024999999999999</v>
      </c>
      <c r="AB91">
        <v>10.1812</v>
      </c>
      <c r="AC91">
        <v>10.201599999999999</v>
      </c>
      <c r="AD91">
        <v>5.7858999999999998</v>
      </c>
      <c r="AE91">
        <v>5.7996999999999996</v>
      </c>
      <c r="AJ91" s="6"/>
    </row>
    <row r="92" spans="1:36">
      <c r="A92">
        <v>19870531</v>
      </c>
      <c r="B92">
        <v>4.0723000000000003</v>
      </c>
      <c r="C92">
        <v>4.0867000000000004</v>
      </c>
      <c r="D92">
        <v>5.8733000000000004</v>
      </c>
      <c r="E92">
        <v>5.8860999999999999</v>
      </c>
      <c r="F92">
        <v>2.2715000000000001</v>
      </c>
      <c r="G92">
        <v>2.2875000000000001</v>
      </c>
      <c r="H92">
        <v>2.972</v>
      </c>
      <c r="I92">
        <v>2.9842</v>
      </c>
      <c r="J92">
        <v>4.9698000000000002</v>
      </c>
      <c r="K92">
        <v>4.9801000000000002</v>
      </c>
      <c r="L92">
        <v>1.0919000000000001</v>
      </c>
      <c r="M92">
        <v>1.1060000000000001</v>
      </c>
      <c r="N92">
        <v>12.360099999999999</v>
      </c>
      <c r="O92">
        <v>12.390700000000001</v>
      </c>
      <c r="P92">
        <v>11.2478</v>
      </c>
      <c r="Q92">
        <v>11.2752</v>
      </c>
      <c r="R92">
        <v>14.129099999999999</v>
      </c>
      <c r="S92">
        <v>14.164899999999999</v>
      </c>
      <c r="T92">
        <v>0.58579999999999999</v>
      </c>
      <c r="U92">
        <v>0.59189999999999998</v>
      </c>
      <c r="V92">
        <v>3.7982999999999998</v>
      </c>
      <c r="W92">
        <v>3.802</v>
      </c>
      <c r="X92">
        <v>-1.6654</v>
      </c>
      <c r="Y92">
        <v>-1.6576</v>
      </c>
      <c r="Z92">
        <v>6.7888000000000002</v>
      </c>
      <c r="AA92">
        <v>6.8110999999999997</v>
      </c>
      <c r="AB92">
        <v>6.2539999999999996</v>
      </c>
      <c r="AC92">
        <v>6.2716000000000003</v>
      </c>
      <c r="AD92">
        <v>7.5955000000000004</v>
      </c>
      <c r="AE92">
        <v>7.6246999999999998</v>
      </c>
      <c r="AJ92" s="6"/>
    </row>
    <row r="93" spans="1:36">
      <c r="A93">
        <v>19870630</v>
      </c>
      <c r="B93">
        <v>-3.4983</v>
      </c>
      <c r="C93">
        <v>-3.4805000000000001</v>
      </c>
      <c r="D93">
        <v>-1.8556999999999999</v>
      </c>
      <c r="E93">
        <v>-1.8297000000000001</v>
      </c>
      <c r="F93">
        <v>-5.1996000000000002</v>
      </c>
      <c r="G93">
        <v>-5.1901000000000002</v>
      </c>
      <c r="H93">
        <v>-4.6569000000000003</v>
      </c>
      <c r="I93">
        <v>-4.6401000000000003</v>
      </c>
      <c r="J93">
        <v>-3.0386000000000002</v>
      </c>
      <c r="K93">
        <v>-3.0129000000000001</v>
      </c>
      <c r="L93">
        <v>-6.2397</v>
      </c>
      <c r="M93">
        <v>-6.2316000000000003</v>
      </c>
      <c r="N93">
        <v>4.4968000000000004</v>
      </c>
      <c r="O93">
        <v>4.5217000000000001</v>
      </c>
      <c r="P93">
        <v>4.7873999999999999</v>
      </c>
      <c r="Q93">
        <v>4.8146000000000004</v>
      </c>
      <c r="R93">
        <v>4.0472000000000001</v>
      </c>
      <c r="S93">
        <v>4.0686</v>
      </c>
      <c r="T93">
        <v>-7.0350000000000001</v>
      </c>
      <c r="U93">
        <v>-7.0152000000000001</v>
      </c>
      <c r="V93">
        <v>-3.5901999999999998</v>
      </c>
      <c r="W93">
        <v>-3.552</v>
      </c>
      <c r="X93">
        <v>-9.5854999999999997</v>
      </c>
      <c r="Y93">
        <v>-9.5790000000000006</v>
      </c>
      <c r="Z93">
        <v>-1.0788</v>
      </c>
      <c r="AA93">
        <v>-1.0667</v>
      </c>
      <c r="AB93">
        <v>-2.4483000000000001</v>
      </c>
      <c r="AC93">
        <v>-2.4361000000000002</v>
      </c>
      <c r="AD93">
        <v>0.96109999999999995</v>
      </c>
      <c r="AE93">
        <v>0.97299999999999998</v>
      </c>
      <c r="AJ93" s="6"/>
    </row>
    <row r="94" spans="1:36">
      <c r="A94">
        <v>19870731</v>
      </c>
      <c r="B94">
        <v>-0.377</v>
      </c>
      <c r="C94">
        <v>-0.37309999999999999</v>
      </c>
      <c r="D94">
        <v>-0.37159999999999999</v>
      </c>
      <c r="E94">
        <v>-0.36840000000000001</v>
      </c>
      <c r="F94">
        <v>-0.38290000000000002</v>
      </c>
      <c r="G94">
        <v>-0.37819999999999998</v>
      </c>
      <c r="H94">
        <v>-1.0965</v>
      </c>
      <c r="I94">
        <v>-1.0928</v>
      </c>
      <c r="J94">
        <v>-1.1496999999999999</v>
      </c>
      <c r="K94">
        <v>-1.1471</v>
      </c>
      <c r="L94">
        <v>-1.0426</v>
      </c>
      <c r="M94">
        <v>-1.0379</v>
      </c>
      <c r="N94">
        <v>4.1440000000000001</v>
      </c>
      <c r="O94">
        <v>4.1496000000000004</v>
      </c>
      <c r="P94">
        <v>3.6674000000000002</v>
      </c>
      <c r="Q94">
        <v>3.6735000000000002</v>
      </c>
      <c r="R94">
        <v>4.8864999999999998</v>
      </c>
      <c r="S94">
        <v>4.8914999999999997</v>
      </c>
      <c r="T94">
        <v>-1.5268999999999999</v>
      </c>
      <c r="U94">
        <v>-1.5217000000000001</v>
      </c>
      <c r="V94">
        <v>-0.42409999999999998</v>
      </c>
      <c r="W94">
        <v>-0.42049999999999998</v>
      </c>
      <c r="X94">
        <v>-2.3978999999999999</v>
      </c>
      <c r="Y94">
        <v>-2.3915000000000002</v>
      </c>
      <c r="Z94">
        <v>-0.48870000000000002</v>
      </c>
      <c r="AA94">
        <v>-0.48720000000000002</v>
      </c>
      <c r="AB94">
        <v>-1.9162999999999999</v>
      </c>
      <c r="AC94">
        <v>-1.9147000000000001</v>
      </c>
      <c r="AD94">
        <v>1.5651999999999999</v>
      </c>
      <c r="AE94">
        <v>1.5666</v>
      </c>
      <c r="AJ94" s="6"/>
    </row>
    <row r="95" spans="1:36">
      <c r="A95">
        <v>19870831</v>
      </c>
      <c r="B95">
        <v>6.5503999999999998</v>
      </c>
      <c r="C95">
        <v>6.5587999999999997</v>
      </c>
      <c r="D95">
        <v>5.9516999999999998</v>
      </c>
      <c r="E95">
        <v>5.9614000000000003</v>
      </c>
      <c r="F95">
        <v>7.1927000000000003</v>
      </c>
      <c r="G95">
        <v>7.1997</v>
      </c>
      <c r="H95">
        <v>6.3913000000000002</v>
      </c>
      <c r="I95">
        <v>6.3987999999999996</v>
      </c>
      <c r="J95">
        <v>5.5640999999999998</v>
      </c>
      <c r="K95">
        <v>5.5739000000000001</v>
      </c>
      <c r="L95">
        <v>7.2275999999999998</v>
      </c>
      <c r="M95">
        <v>7.2325999999999997</v>
      </c>
      <c r="N95">
        <v>7.4969000000000001</v>
      </c>
      <c r="O95">
        <v>7.5113000000000003</v>
      </c>
      <c r="P95">
        <v>7.8669000000000002</v>
      </c>
      <c r="Q95">
        <v>7.8757000000000001</v>
      </c>
      <c r="R95">
        <v>6.9272999999999998</v>
      </c>
      <c r="S95">
        <v>6.9503000000000004</v>
      </c>
      <c r="T95">
        <v>6.2115</v>
      </c>
      <c r="U95">
        <v>6.2149999999999999</v>
      </c>
      <c r="V95">
        <v>3.0531000000000001</v>
      </c>
      <c r="W95">
        <v>3.0590999999999999</v>
      </c>
      <c r="X95">
        <v>8.7579999999999991</v>
      </c>
      <c r="Y95">
        <v>8.7594999999999992</v>
      </c>
      <c r="Z95">
        <v>6.6428000000000003</v>
      </c>
      <c r="AA95">
        <v>6.6558999999999999</v>
      </c>
      <c r="AB95">
        <v>8.2570999999999994</v>
      </c>
      <c r="AC95">
        <v>8.2712000000000003</v>
      </c>
      <c r="AD95">
        <v>4.4000000000000004</v>
      </c>
      <c r="AE95">
        <v>4.4116</v>
      </c>
      <c r="AJ95" s="6"/>
    </row>
    <row r="96" spans="1:36">
      <c r="A96">
        <v>19870930</v>
      </c>
      <c r="B96">
        <v>9.4500000000000001E-2</v>
      </c>
      <c r="C96">
        <v>0.30709999999999998</v>
      </c>
      <c r="D96">
        <v>2.4066000000000001</v>
      </c>
      <c r="E96">
        <v>2.6044999999999998</v>
      </c>
      <c r="F96">
        <v>-2.3597000000000001</v>
      </c>
      <c r="G96">
        <v>-2.1315</v>
      </c>
      <c r="H96">
        <v>0.12659999999999999</v>
      </c>
      <c r="I96">
        <v>0.34570000000000001</v>
      </c>
      <c r="J96">
        <v>2.8386999999999998</v>
      </c>
      <c r="K96">
        <v>3.0356000000000001</v>
      </c>
      <c r="L96">
        <v>-2.5754999999999999</v>
      </c>
      <c r="M96">
        <v>-2.3342999999999998</v>
      </c>
      <c r="N96">
        <v>-9.7100000000000006E-2</v>
      </c>
      <c r="O96">
        <v>7.8200000000000006E-2</v>
      </c>
      <c r="P96">
        <v>0.31559999999999999</v>
      </c>
      <c r="Q96">
        <v>0.51849999999999996</v>
      </c>
      <c r="R96">
        <v>-0.73760000000000003</v>
      </c>
      <c r="S96">
        <v>-0.60570000000000002</v>
      </c>
      <c r="T96">
        <v>0.81330000000000002</v>
      </c>
      <c r="U96">
        <v>1.0687</v>
      </c>
      <c r="V96">
        <v>6.1558999999999999</v>
      </c>
      <c r="W96">
        <v>6.3756000000000004</v>
      </c>
      <c r="X96">
        <v>-3.2761999999999998</v>
      </c>
      <c r="Y96">
        <v>-2.9935999999999998</v>
      </c>
      <c r="Z96">
        <v>-0.83009999999999995</v>
      </c>
      <c r="AA96">
        <v>-0.6613</v>
      </c>
      <c r="AB96">
        <v>-0.55379999999999996</v>
      </c>
      <c r="AC96">
        <v>-0.38</v>
      </c>
      <c r="AD96">
        <v>-1.2278</v>
      </c>
      <c r="AE96">
        <v>-1.0664</v>
      </c>
      <c r="AJ96" s="6"/>
    </row>
    <row r="97" spans="1:36">
      <c r="A97">
        <v>19871031</v>
      </c>
      <c r="B97">
        <v>-10.455</v>
      </c>
      <c r="C97">
        <v>-10.45</v>
      </c>
      <c r="D97">
        <v>-10.6066</v>
      </c>
      <c r="E97">
        <v>-10.600899999999999</v>
      </c>
      <c r="F97">
        <v>-10.2858</v>
      </c>
      <c r="G97">
        <v>-10.281499999999999</v>
      </c>
      <c r="H97">
        <v>-10.781499999999999</v>
      </c>
      <c r="I97">
        <v>-10.7776</v>
      </c>
      <c r="J97">
        <v>-11.1892</v>
      </c>
      <c r="K97">
        <v>-11.1839</v>
      </c>
      <c r="L97">
        <v>-10.351900000000001</v>
      </c>
      <c r="M97">
        <v>-10.349399999999999</v>
      </c>
      <c r="N97">
        <v>-8.5320999999999998</v>
      </c>
      <c r="O97">
        <v>-8.5213999999999999</v>
      </c>
      <c r="P97">
        <v>-7.7253999999999996</v>
      </c>
      <c r="Q97">
        <v>-7.7183999999999999</v>
      </c>
      <c r="R97">
        <v>-9.7962000000000007</v>
      </c>
      <c r="S97">
        <v>-9.7795000000000005</v>
      </c>
      <c r="T97">
        <v>-10.6936</v>
      </c>
      <c r="U97">
        <v>-10.692</v>
      </c>
      <c r="V97">
        <v>-13.1296</v>
      </c>
      <c r="W97">
        <v>-13.1286</v>
      </c>
      <c r="X97">
        <v>-8.6418999999999997</v>
      </c>
      <c r="Y97">
        <v>-8.6399000000000008</v>
      </c>
      <c r="Z97">
        <v>-10.9054</v>
      </c>
      <c r="AA97">
        <v>-10.898</v>
      </c>
      <c r="AB97">
        <v>-9.0684000000000005</v>
      </c>
      <c r="AC97">
        <v>-9.0582999999999991</v>
      </c>
      <c r="AD97">
        <v>-13.5707</v>
      </c>
      <c r="AE97">
        <v>-13.5672</v>
      </c>
      <c r="AJ97" s="6"/>
    </row>
    <row r="98" spans="1:36">
      <c r="A98">
        <v>19871130</v>
      </c>
      <c r="B98">
        <v>-3.9586000000000001</v>
      </c>
      <c r="C98">
        <v>-3.9424999999999999</v>
      </c>
      <c r="D98">
        <v>-3.1511</v>
      </c>
      <c r="E98">
        <v>-3.1352000000000002</v>
      </c>
      <c r="F98">
        <v>-4.8582999999999998</v>
      </c>
      <c r="G98">
        <v>-4.8418999999999999</v>
      </c>
      <c r="H98">
        <v>-4.2294999999999998</v>
      </c>
      <c r="I98">
        <v>-4.2164999999999999</v>
      </c>
      <c r="J98">
        <v>-3.3666</v>
      </c>
      <c r="K98">
        <v>-3.3540999999999999</v>
      </c>
      <c r="L98">
        <v>-5.1333000000000002</v>
      </c>
      <c r="M98">
        <v>-5.1196000000000002</v>
      </c>
      <c r="N98">
        <v>-2.4028999999999998</v>
      </c>
      <c r="O98">
        <v>-2.3691</v>
      </c>
      <c r="P98">
        <v>-2.1230000000000002</v>
      </c>
      <c r="Q98">
        <v>-2.0908000000000002</v>
      </c>
      <c r="R98">
        <v>-2.8513999999999999</v>
      </c>
      <c r="S98">
        <v>-2.8149999999999999</v>
      </c>
      <c r="T98">
        <v>-4.8815999999999997</v>
      </c>
      <c r="U98">
        <v>-4.8780999999999999</v>
      </c>
      <c r="V98">
        <v>-3.2302</v>
      </c>
      <c r="W98">
        <v>-3.2269000000000001</v>
      </c>
      <c r="X98">
        <v>-6.2110000000000003</v>
      </c>
      <c r="Y98">
        <v>-6.2073</v>
      </c>
      <c r="Z98">
        <v>-3.3054000000000001</v>
      </c>
      <c r="AA98">
        <v>-3.2786</v>
      </c>
      <c r="AB98">
        <v>-3.5097999999999998</v>
      </c>
      <c r="AC98">
        <v>-3.4874999999999998</v>
      </c>
      <c r="AD98">
        <v>-2.9929999999999999</v>
      </c>
      <c r="AE98">
        <v>-2.9590999999999998</v>
      </c>
      <c r="AJ98" s="6"/>
    </row>
    <row r="99" spans="1:36">
      <c r="A99">
        <v>19871231</v>
      </c>
      <c r="B99">
        <v>-6.3117999999999999</v>
      </c>
      <c r="C99">
        <v>-6.2811000000000003</v>
      </c>
      <c r="D99">
        <v>-4.8685</v>
      </c>
      <c r="E99">
        <v>-4.8330000000000002</v>
      </c>
      <c r="F99">
        <v>-7.9497</v>
      </c>
      <c r="G99">
        <v>-7.9245000000000001</v>
      </c>
      <c r="H99">
        <v>-7.3139000000000003</v>
      </c>
      <c r="I99">
        <v>-7.2843999999999998</v>
      </c>
      <c r="J99">
        <v>-5.7408999999999999</v>
      </c>
      <c r="K99">
        <v>-5.7050000000000001</v>
      </c>
      <c r="L99">
        <v>-8.9931000000000001</v>
      </c>
      <c r="M99">
        <v>-8.9703999999999997</v>
      </c>
      <c r="N99">
        <v>-0.66900000000000004</v>
      </c>
      <c r="O99">
        <v>-0.63160000000000005</v>
      </c>
      <c r="P99">
        <v>-0.76060000000000005</v>
      </c>
      <c r="Q99">
        <v>-0.72660000000000002</v>
      </c>
      <c r="R99">
        <v>-0.52149999999999996</v>
      </c>
      <c r="S99">
        <v>-0.4783</v>
      </c>
      <c r="T99">
        <v>-9.6133000000000006</v>
      </c>
      <c r="U99">
        <v>-9.5893999999999995</v>
      </c>
      <c r="V99">
        <v>-7.2267999999999999</v>
      </c>
      <c r="W99">
        <v>-7.1928999999999998</v>
      </c>
      <c r="X99">
        <v>-11.597300000000001</v>
      </c>
      <c r="Y99">
        <v>-11.5816</v>
      </c>
      <c r="Z99">
        <v>-4.1087999999999996</v>
      </c>
      <c r="AA99">
        <v>-4.0715000000000003</v>
      </c>
      <c r="AB99">
        <v>-4.1825000000000001</v>
      </c>
      <c r="AC99">
        <v>-4.1445999999999996</v>
      </c>
      <c r="AD99">
        <v>-3.9967000000000001</v>
      </c>
      <c r="AE99">
        <v>-3.9601999999999999</v>
      </c>
      <c r="AJ99" s="6"/>
    </row>
    <row r="100" spans="1:36">
      <c r="A100">
        <v>19880131</v>
      </c>
      <c r="B100">
        <v>11.1076</v>
      </c>
      <c r="C100">
        <v>11.1183</v>
      </c>
      <c r="D100">
        <v>11.4701</v>
      </c>
      <c r="E100">
        <v>11.4756</v>
      </c>
      <c r="F100">
        <v>10.727499999999999</v>
      </c>
      <c r="G100">
        <v>10.7439</v>
      </c>
      <c r="H100">
        <v>11.1823</v>
      </c>
      <c r="I100">
        <v>11.1936</v>
      </c>
      <c r="J100">
        <v>11.5952</v>
      </c>
      <c r="K100">
        <v>11.599299999999999</v>
      </c>
      <c r="L100">
        <v>10.7645</v>
      </c>
      <c r="M100">
        <v>10.782999999999999</v>
      </c>
      <c r="N100">
        <v>10.7164</v>
      </c>
      <c r="O100">
        <v>10.724600000000001</v>
      </c>
      <c r="P100">
        <v>10.88</v>
      </c>
      <c r="Q100">
        <v>10.891500000000001</v>
      </c>
      <c r="R100">
        <v>10.510199999999999</v>
      </c>
      <c r="S100">
        <v>10.514200000000001</v>
      </c>
      <c r="T100">
        <v>11.985200000000001</v>
      </c>
      <c r="U100">
        <v>11.9993</v>
      </c>
      <c r="V100">
        <v>11.9671</v>
      </c>
      <c r="W100">
        <v>11.967700000000001</v>
      </c>
      <c r="X100">
        <v>12.000299999999999</v>
      </c>
      <c r="Y100">
        <v>12.0258</v>
      </c>
      <c r="Z100">
        <v>10.076499999999999</v>
      </c>
      <c r="AA100">
        <v>10.0838</v>
      </c>
      <c r="AB100">
        <v>11.178599999999999</v>
      </c>
      <c r="AC100">
        <v>11.1866</v>
      </c>
      <c r="AD100">
        <v>8.6516000000000002</v>
      </c>
      <c r="AE100">
        <v>8.6580999999999992</v>
      </c>
      <c r="AJ100" s="6"/>
    </row>
    <row r="101" spans="1:36">
      <c r="A101">
        <v>19880229</v>
      </c>
      <c r="B101">
        <v>8.1371000000000002</v>
      </c>
      <c r="C101">
        <v>8.1547999999999998</v>
      </c>
      <c r="D101">
        <v>8.0440000000000005</v>
      </c>
      <c r="E101">
        <v>8.0694999999999997</v>
      </c>
      <c r="F101">
        <v>8.2353000000000005</v>
      </c>
      <c r="G101">
        <v>8.2448999999999995</v>
      </c>
      <c r="H101">
        <v>8.2486999999999995</v>
      </c>
      <c r="I101">
        <v>8.2645999999999997</v>
      </c>
      <c r="J101">
        <v>8.1934000000000005</v>
      </c>
      <c r="K101">
        <v>8.2199000000000009</v>
      </c>
      <c r="L101">
        <v>8.3050999999999995</v>
      </c>
      <c r="M101">
        <v>8.3102</v>
      </c>
      <c r="N101">
        <v>7.5514000000000001</v>
      </c>
      <c r="O101">
        <v>7.5791000000000004</v>
      </c>
      <c r="P101">
        <v>7.3346</v>
      </c>
      <c r="Q101">
        <v>7.3554000000000004</v>
      </c>
      <c r="R101">
        <v>7.8258000000000001</v>
      </c>
      <c r="S101">
        <v>7.8621999999999996</v>
      </c>
      <c r="T101">
        <v>8.6199999999999992</v>
      </c>
      <c r="U101">
        <v>8.6229999999999993</v>
      </c>
      <c r="V101">
        <v>7.7145000000000001</v>
      </c>
      <c r="W101">
        <v>7.7211999999999996</v>
      </c>
      <c r="X101">
        <v>9.3870000000000005</v>
      </c>
      <c r="Y101">
        <v>9.3870000000000005</v>
      </c>
      <c r="Z101">
        <v>7.7287999999999997</v>
      </c>
      <c r="AA101">
        <v>7.7625000000000002</v>
      </c>
      <c r="AB101">
        <v>8.7333999999999996</v>
      </c>
      <c r="AC101">
        <v>8.7822999999999993</v>
      </c>
      <c r="AD101">
        <v>6.3996000000000004</v>
      </c>
      <c r="AE101">
        <v>6.4137000000000004</v>
      </c>
      <c r="AJ101" s="6"/>
    </row>
    <row r="102" spans="1:36">
      <c r="A102">
        <v>19880331</v>
      </c>
      <c r="B102">
        <v>3.7153999999999998</v>
      </c>
      <c r="C102">
        <v>3.9902000000000002</v>
      </c>
      <c r="D102">
        <v>4.8644999999999996</v>
      </c>
      <c r="E102">
        <v>5.1936</v>
      </c>
      <c r="F102">
        <v>2.5047999999999999</v>
      </c>
      <c r="G102">
        <v>2.7231000000000001</v>
      </c>
      <c r="H102">
        <v>4.0631000000000004</v>
      </c>
      <c r="I102">
        <v>4.3365</v>
      </c>
      <c r="J102">
        <v>5.3545999999999996</v>
      </c>
      <c r="K102">
        <v>5.681</v>
      </c>
      <c r="L102">
        <v>2.7471999999999999</v>
      </c>
      <c r="M102">
        <v>2.9670999999999998</v>
      </c>
      <c r="N102">
        <v>1.8849</v>
      </c>
      <c r="O102">
        <v>2.1673</v>
      </c>
      <c r="P102">
        <v>2.5266000000000002</v>
      </c>
      <c r="Q102">
        <v>2.8679000000000001</v>
      </c>
      <c r="R102">
        <v>1.0788</v>
      </c>
      <c r="S102">
        <v>1.2868999999999999</v>
      </c>
      <c r="T102">
        <v>4.9229000000000003</v>
      </c>
      <c r="U102">
        <v>5.1883999999999997</v>
      </c>
      <c r="V102">
        <v>6.9089</v>
      </c>
      <c r="W102">
        <v>7.2431000000000001</v>
      </c>
      <c r="X102">
        <v>3.2656000000000001</v>
      </c>
      <c r="Y102">
        <v>3.4746999999999999</v>
      </c>
      <c r="Z102">
        <v>2.8504</v>
      </c>
      <c r="AA102">
        <v>3.1347999999999998</v>
      </c>
      <c r="AB102">
        <v>3.6202000000000001</v>
      </c>
      <c r="AC102">
        <v>3.9380000000000002</v>
      </c>
      <c r="AD102">
        <v>1.8093999999999999</v>
      </c>
      <c r="AE102">
        <v>2.0489000000000002</v>
      </c>
      <c r="AJ102" s="6"/>
    </row>
    <row r="103" spans="1:36">
      <c r="A103">
        <v>19880430</v>
      </c>
      <c r="B103">
        <v>2.9228999999999998</v>
      </c>
      <c r="C103">
        <v>2.9275000000000002</v>
      </c>
      <c r="D103">
        <v>3.5709</v>
      </c>
      <c r="E103">
        <v>3.5767000000000002</v>
      </c>
      <c r="F103">
        <v>2.2235</v>
      </c>
      <c r="G103">
        <v>2.2267999999999999</v>
      </c>
      <c r="H103">
        <v>2.2993000000000001</v>
      </c>
      <c r="I103">
        <v>2.3033000000000001</v>
      </c>
      <c r="J103">
        <v>2.9376000000000002</v>
      </c>
      <c r="K103">
        <v>2.9430000000000001</v>
      </c>
      <c r="L103">
        <v>1.6316999999999999</v>
      </c>
      <c r="M103">
        <v>1.6341000000000001</v>
      </c>
      <c r="N103">
        <v>6.2667000000000002</v>
      </c>
      <c r="O103">
        <v>6.2750000000000004</v>
      </c>
      <c r="P103">
        <v>6.6666999999999996</v>
      </c>
      <c r="Q103">
        <v>6.6746999999999996</v>
      </c>
      <c r="R103">
        <v>5.7558999999999996</v>
      </c>
      <c r="S103">
        <v>5.7645999999999997</v>
      </c>
      <c r="T103">
        <v>1.2267999999999999</v>
      </c>
      <c r="U103">
        <v>1.2282999999999999</v>
      </c>
      <c r="V103">
        <v>2.0041000000000002</v>
      </c>
      <c r="W103">
        <v>2.0049999999999999</v>
      </c>
      <c r="X103">
        <v>0.55269999999999997</v>
      </c>
      <c r="Y103">
        <v>0.55459999999999998</v>
      </c>
      <c r="Z103">
        <v>3.8443999999999998</v>
      </c>
      <c r="AA103">
        <v>3.8519000000000001</v>
      </c>
      <c r="AB103">
        <v>4.0176999999999996</v>
      </c>
      <c r="AC103">
        <v>4.0284000000000004</v>
      </c>
      <c r="AD103">
        <v>3.6065</v>
      </c>
      <c r="AE103">
        <v>3.6097000000000001</v>
      </c>
      <c r="AJ103" s="6"/>
    </row>
    <row r="104" spans="1:36">
      <c r="A104">
        <v>19880531</v>
      </c>
      <c r="B104">
        <v>-2.5842999999999998</v>
      </c>
      <c r="C104">
        <v>-2.5760000000000001</v>
      </c>
      <c r="D104">
        <v>-0.97889999999999999</v>
      </c>
      <c r="E104">
        <v>-0.96960000000000002</v>
      </c>
      <c r="F104">
        <v>-4.3434999999999997</v>
      </c>
      <c r="G104">
        <v>-4.3362999999999996</v>
      </c>
      <c r="H104">
        <v>-3.6619000000000002</v>
      </c>
      <c r="I104">
        <v>-3.6551999999999998</v>
      </c>
      <c r="J104">
        <v>-2.1970000000000001</v>
      </c>
      <c r="K104">
        <v>-2.1892999999999998</v>
      </c>
      <c r="L104">
        <v>-5.2173999999999996</v>
      </c>
      <c r="M104">
        <v>-5.2115999999999998</v>
      </c>
      <c r="N104">
        <v>2.9767999999999999</v>
      </c>
      <c r="O104">
        <v>2.9929000000000001</v>
      </c>
      <c r="P104">
        <v>4.7668999999999997</v>
      </c>
      <c r="Q104">
        <v>4.7832999999999997</v>
      </c>
      <c r="R104">
        <v>0.66649999999999998</v>
      </c>
      <c r="S104">
        <v>0.68230000000000002</v>
      </c>
      <c r="T104">
        <v>-5.2328000000000001</v>
      </c>
      <c r="U104">
        <v>-5.2287999999999997</v>
      </c>
      <c r="V104">
        <v>-3.7749000000000001</v>
      </c>
      <c r="W104">
        <v>-3.7664</v>
      </c>
      <c r="X104">
        <v>-6.5189000000000004</v>
      </c>
      <c r="Y104">
        <v>-6.5189000000000004</v>
      </c>
      <c r="Z104">
        <v>-1.4571000000000001</v>
      </c>
      <c r="AA104">
        <v>-1.4463999999999999</v>
      </c>
      <c r="AB104">
        <v>-0.40679999999999999</v>
      </c>
      <c r="AC104">
        <v>-0.4</v>
      </c>
      <c r="AD104">
        <v>-2.9072</v>
      </c>
      <c r="AE104">
        <v>-2.8910999999999998</v>
      </c>
      <c r="AJ104" s="6"/>
    </row>
    <row r="105" spans="1:36">
      <c r="A105">
        <v>19880630</v>
      </c>
      <c r="B105">
        <v>2.8277999999999999</v>
      </c>
      <c r="C105">
        <v>2.8466</v>
      </c>
      <c r="D105">
        <v>4.8478000000000003</v>
      </c>
      <c r="E105">
        <v>4.8715000000000002</v>
      </c>
      <c r="F105">
        <v>0.53359999999999996</v>
      </c>
      <c r="G105">
        <v>0.54700000000000004</v>
      </c>
      <c r="H105">
        <v>3.1901000000000002</v>
      </c>
      <c r="I105">
        <v>3.21</v>
      </c>
      <c r="J105">
        <v>5.6006</v>
      </c>
      <c r="K105">
        <v>5.6265999999999998</v>
      </c>
      <c r="L105">
        <v>0.54620000000000002</v>
      </c>
      <c r="M105">
        <v>0.55959999999999999</v>
      </c>
      <c r="N105">
        <v>1.0851</v>
      </c>
      <c r="O105">
        <v>1.0986</v>
      </c>
      <c r="P105">
        <v>1.5434000000000001</v>
      </c>
      <c r="Q105">
        <v>1.5569</v>
      </c>
      <c r="R105">
        <v>0.46850000000000003</v>
      </c>
      <c r="S105">
        <v>0.48199999999999998</v>
      </c>
      <c r="T105">
        <v>3.6722000000000001</v>
      </c>
      <c r="U105">
        <v>3.6938</v>
      </c>
      <c r="V105">
        <v>7.0781000000000001</v>
      </c>
      <c r="W105">
        <v>7.1134000000000004</v>
      </c>
      <c r="X105">
        <v>0.57750000000000001</v>
      </c>
      <c r="Y105">
        <v>0.58699999999999997</v>
      </c>
      <c r="Z105">
        <v>2.5406</v>
      </c>
      <c r="AA105">
        <v>2.5583</v>
      </c>
      <c r="AB105">
        <v>3.9834999999999998</v>
      </c>
      <c r="AC105">
        <v>3.9996</v>
      </c>
      <c r="AD105">
        <v>0.49349999999999999</v>
      </c>
      <c r="AE105">
        <v>0.51339999999999997</v>
      </c>
      <c r="AJ105" s="6"/>
    </row>
    <row r="106" spans="1:36">
      <c r="A106">
        <v>19880731</v>
      </c>
      <c r="B106">
        <v>3.1776</v>
      </c>
      <c r="C106">
        <v>3.1798000000000002</v>
      </c>
      <c r="D106">
        <v>4.6356999999999999</v>
      </c>
      <c r="E106">
        <v>4.6380999999999997</v>
      </c>
      <c r="F106">
        <v>1.4473</v>
      </c>
      <c r="G106">
        <v>1.4492</v>
      </c>
      <c r="H106">
        <v>4.5426000000000002</v>
      </c>
      <c r="I106">
        <v>4.5449000000000002</v>
      </c>
      <c r="J106">
        <v>6.4374000000000002</v>
      </c>
      <c r="K106">
        <v>6.4398999999999997</v>
      </c>
      <c r="L106">
        <v>2.3555000000000001</v>
      </c>
      <c r="M106">
        <v>2.3576000000000001</v>
      </c>
      <c r="N106">
        <v>-3.5167000000000002</v>
      </c>
      <c r="O106">
        <v>-3.5150000000000001</v>
      </c>
      <c r="P106">
        <v>-3.5777999999999999</v>
      </c>
      <c r="Q106">
        <v>-3.5756000000000001</v>
      </c>
      <c r="R106">
        <v>-3.4333999999999998</v>
      </c>
      <c r="S106">
        <v>-3.4323999999999999</v>
      </c>
      <c r="T106">
        <v>8.1241000000000003</v>
      </c>
      <c r="U106">
        <v>8.1241000000000003</v>
      </c>
      <c r="V106">
        <v>12.568300000000001</v>
      </c>
      <c r="W106">
        <v>12.568300000000001</v>
      </c>
      <c r="X106">
        <v>3.8182</v>
      </c>
      <c r="Y106">
        <v>3.8182</v>
      </c>
      <c r="Z106">
        <v>-0.32929999999999998</v>
      </c>
      <c r="AA106">
        <v>-0.32390000000000002</v>
      </c>
      <c r="AB106">
        <v>-0.45729999999999998</v>
      </c>
      <c r="AC106">
        <v>-0.4521</v>
      </c>
      <c r="AD106">
        <v>-0.14130000000000001</v>
      </c>
      <c r="AE106">
        <v>-0.1356</v>
      </c>
      <c r="AJ106" s="6"/>
    </row>
    <row r="107" spans="1:36">
      <c r="A107">
        <v>19880831</v>
      </c>
      <c r="B107">
        <v>-5.1673</v>
      </c>
      <c r="C107">
        <v>-5.1599000000000004</v>
      </c>
      <c r="D107">
        <v>-5.3368000000000002</v>
      </c>
      <c r="E107">
        <v>-5.327</v>
      </c>
      <c r="F107">
        <v>-4.9592999999999998</v>
      </c>
      <c r="G107">
        <v>-4.9550999999999998</v>
      </c>
      <c r="H107">
        <v>-5.7306999999999997</v>
      </c>
      <c r="I107">
        <v>-5.7239000000000004</v>
      </c>
      <c r="J107">
        <v>-6.0415999999999999</v>
      </c>
      <c r="K107">
        <v>-6.0313999999999997</v>
      </c>
      <c r="L107">
        <v>-5.3564999999999996</v>
      </c>
      <c r="M107">
        <v>-5.3539000000000003</v>
      </c>
      <c r="N107">
        <v>-2.1711999999999998</v>
      </c>
      <c r="O107">
        <v>-2.161</v>
      </c>
      <c r="P107">
        <v>-1.7826</v>
      </c>
      <c r="Q107">
        <v>-1.7746999999999999</v>
      </c>
      <c r="R107">
        <v>-2.6993</v>
      </c>
      <c r="S107">
        <v>-2.6859999999999999</v>
      </c>
      <c r="T107">
        <v>-7.7008999999999999</v>
      </c>
      <c r="U107">
        <v>-7.6985000000000001</v>
      </c>
      <c r="V107">
        <v>-8.6626999999999992</v>
      </c>
      <c r="W107">
        <v>-8.6580999999999992</v>
      </c>
      <c r="X107">
        <v>-6.6853999999999996</v>
      </c>
      <c r="Y107">
        <v>-6.6853999999999996</v>
      </c>
      <c r="Z107">
        <v>-2.8214000000000001</v>
      </c>
      <c r="AA107">
        <v>-2.8079999999999998</v>
      </c>
      <c r="AB107">
        <v>-2.6991000000000001</v>
      </c>
      <c r="AC107">
        <v>-2.6816</v>
      </c>
      <c r="AD107">
        <v>-3.0013000000000001</v>
      </c>
      <c r="AE107">
        <v>-2.9939</v>
      </c>
      <c r="AJ107" s="6"/>
    </row>
    <row r="108" spans="1:36">
      <c r="A108">
        <v>19880930</v>
      </c>
      <c r="B108">
        <v>1.5145999999999999</v>
      </c>
      <c r="C108">
        <v>1.7574000000000001</v>
      </c>
      <c r="D108">
        <v>3.7241</v>
      </c>
      <c r="E108">
        <v>3.9634999999999998</v>
      </c>
      <c r="F108">
        <v>-1.1883999999999999</v>
      </c>
      <c r="G108">
        <v>-0.94140000000000001</v>
      </c>
      <c r="H108">
        <v>2.1223999999999998</v>
      </c>
      <c r="I108">
        <v>2.375</v>
      </c>
      <c r="J108">
        <v>4.6454000000000004</v>
      </c>
      <c r="K108">
        <v>4.8893000000000004</v>
      </c>
      <c r="L108">
        <v>-0.89639999999999997</v>
      </c>
      <c r="M108">
        <v>-0.63360000000000005</v>
      </c>
      <c r="N108">
        <v>-1.5991</v>
      </c>
      <c r="O108">
        <v>-1.4052</v>
      </c>
      <c r="P108">
        <v>-0.72119999999999995</v>
      </c>
      <c r="Q108">
        <v>-0.50380000000000003</v>
      </c>
      <c r="R108">
        <v>-2.8029999999999999</v>
      </c>
      <c r="S108">
        <v>-2.6415000000000002</v>
      </c>
      <c r="T108">
        <v>2.7768999999999999</v>
      </c>
      <c r="U108">
        <v>3.0586000000000002</v>
      </c>
      <c r="V108">
        <v>5.8849</v>
      </c>
      <c r="W108">
        <v>6.1406999999999998</v>
      </c>
      <c r="X108">
        <v>-0.43809999999999999</v>
      </c>
      <c r="Y108">
        <v>-0.12939999999999999</v>
      </c>
      <c r="Z108">
        <v>1.2040999999999999</v>
      </c>
      <c r="AA108">
        <v>1.4162999999999999</v>
      </c>
      <c r="AB108">
        <v>3.1606999999999998</v>
      </c>
      <c r="AC108">
        <v>3.3904999999999998</v>
      </c>
      <c r="AD108">
        <v>-1.6783999999999999</v>
      </c>
      <c r="AE108">
        <v>-1.4918</v>
      </c>
      <c r="AJ108" s="6"/>
    </row>
    <row r="109" spans="1:36">
      <c r="A109">
        <v>19881031</v>
      </c>
      <c r="B109">
        <v>8.6300000000000002E-2</v>
      </c>
      <c r="C109">
        <v>9.0399999999999994E-2</v>
      </c>
      <c r="D109">
        <v>0.75890000000000002</v>
      </c>
      <c r="E109">
        <v>0.76370000000000005</v>
      </c>
      <c r="F109">
        <v>-0.77749999999999997</v>
      </c>
      <c r="G109">
        <v>-0.7742</v>
      </c>
      <c r="H109">
        <v>0.4325</v>
      </c>
      <c r="I109">
        <v>0.43619999999999998</v>
      </c>
      <c r="J109">
        <v>0.97009999999999996</v>
      </c>
      <c r="K109">
        <v>0.97509999999999997</v>
      </c>
      <c r="L109">
        <v>-0.2467</v>
      </c>
      <c r="M109">
        <v>-0.2447</v>
      </c>
      <c r="N109">
        <v>-1.7535000000000001</v>
      </c>
      <c r="O109">
        <v>-1.7473000000000001</v>
      </c>
      <c r="P109">
        <v>-0.31519999999999998</v>
      </c>
      <c r="Q109">
        <v>-0.31159999999999999</v>
      </c>
      <c r="R109">
        <v>-3.7692999999999999</v>
      </c>
      <c r="S109">
        <v>-3.7593999999999999</v>
      </c>
      <c r="T109">
        <v>0.96140000000000003</v>
      </c>
      <c r="U109">
        <v>0.96289999999999998</v>
      </c>
      <c r="V109">
        <v>0.3407</v>
      </c>
      <c r="W109">
        <v>0.34160000000000001</v>
      </c>
      <c r="X109">
        <v>1.6435</v>
      </c>
      <c r="Y109">
        <v>1.6457999999999999</v>
      </c>
      <c r="Z109">
        <v>-0.32040000000000002</v>
      </c>
      <c r="AA109">
        <v>-0.31359999999999999</v>
      </c>
      <c r="AB109">
        <v>1.7413000000000001</v>
      </c>
      <c r="AC109">
        <v>1.7514000000000001</v>
      </c>
      <c r="AD109">
        <v>-3.5167000000000002</v>
      </c>
      <c r="AE109">
        <v>-3.5150000000000001</v>
      </c>
      <c r="AJ109" s="6"/>
    </row>
    <row r="110" spans="1:36">
      <c r="A110">
        <v>19881130</v>
      </c>
      <c r="B110">
        <v>5.6672000000000002</v>
      </c>
      <c r="C110">
        <v>5.6776</v>
      </c>
      <c r="D110">
        <v>5.3365</v>
      </c>
      <c r="E110">
        <v>5.3456000000000001</v>
      </c>
      <c r="F110">
        <v>6.0989000000000004</v>
      </c>
      <c r="G110">
        <v>6.1109999999999998</v>
      </c>
      <c r="H110">
        <v>5.5172999999999996</v>
      </c>
      <c r="I110">
        <v>5.5258000000000003</v>
      </c>
      <c r="J110">
        <v>5.1271000000000004</v>
      </c>
      <c r="K110">
        <v>5.1346999999999996</v>
      </c>
      <c r="L110">
        <v>6.0166000000000004</v>
      </c>
      <c r="M110">
        <v>6.0263999999999998</v>
      </c>
      <c r="N110">
        <v>6.4823000000000004</v>
      </c>
      <c r="O110">
        <v>6.5029000000000003</v>
      </c>
      <c r="P110">
        <v>6.4156000000000004</v>
      </c>
      <c r="Q110">
        <v>6.4326999999999996</v>
      </c>
      <c r="R110">
        <v>6.5792000000000002</v>
      </c>
      <c r="S110">
        <v>6.6048</v>
      </c>
      <c r="T110">
        <v>6.0444000000000004</v>
      </c>
      <c r="U110">
        <v>6.0484999999999998</v>
      </c>
      <c r="V110">
        <v>5.8879000000000001</v>
      </c>
      <c r="W110">
        <v>5.8959000000000001</v>
      </c>
      <c r="X110">
        <v>6.2142999999999997</v>
      </c>
      <c r="Y110">
        <v>6.2142999999999997</v>
      </c>
      <c r="Z110">
        <v>4.7584</v>
      </c>
      <c r="AA110">
        <v>4.7733999999999996</v>
      </c>
      <c r="AB110">
        <v>4.2089999999999996</v>
      </c>
      <c r="AC110">
        <v>4.2160000000000002</v>
      </c>
      <c r="AD110">
        <v>5.6559999999999997</v>
      </c>
      <c r="AE110">
        <v>5.6841999999999997</v>
      </c>
      <c r="AJ110" s="6"/>
    </row>
    <row r="111" spans="1:36">
      <c r="A111">
        <v>19881231</v>
      </c>
      <c r="B111">
        <v>2.7963</v>
      </c>
      <c r="C111">
        <v>2.8235000000000001</v>
      </c>
      <c r="D111">
        <v>1.8771</v>
      </c>
      <c r="E111">
        <v>1.9019999999999999</v>
      </c>
      <c r="F111">
        <v>3.9891999999999999</v>
      </c>
      <c r="G111">
        <v>4.0193000000000003</v>
      </c>
      <c r="H111">
        <v>3.0478999999999998</v>
      </c>
      <c r="I111">
        <v>3.0747</v>
      </c>
      <c r="J111">
        <v>1.9424999999999999</v>
      </c>
      <c r="K111">
        <v>1.9678</v>
      </c>
      <c r="L111">
        <v>4.4532999999999996</v>
      </c>
      <c r="M111">
        <v>4.4820000000000002</v>
      </c>
      <c r="N111">
        <v>1.4408000000000001</v>
      </c>
      <c r="O111">
        <v>1.4699</v>
      </c>
      <c r="P111">
        <v>1.544</v>
      </c>
      <c r="Q111">
        <v>1.5666</v>
      </c>
      <c r="R111">
        <v>1.2909999999999999</v>
      </c>
      <c r="S111">
        <v>1.3294999999999999</v>
      </c>
      <c r="T111">
        <v>2.6318999999999999</v>
      </c>
      <c r="U111">
        <v>2.6543000000000001</v>
      </c>
      <c r="V111">
        <v>0.224</v>
      </c>
      <c r="W111">
        <v>0.24909999999999999</v>
      </c>
      <c r="X111">
        <v>5.2378</v>
      </c>
      <c r="Y111">
        <v>5.2572999999999999</v>
      </c>
      <c r="Z111">
        <v>3.653</v>
      </c>
      <c r="AA111">
        <v>3.6859999999999999</v>
      </c>
      <c r="AB111">
        <v>4.0469999999999997</v>
      </c>
      <c r="AC111">
        <v>4.0727000000000002</v>
      </c>
      <c r="AD111">
        <v>3.0156999999999998</v>
      </c>
      <c r="AE111">
        <v>3.0606</v>
      </c>
      <c r="AJ111" s="6"/>
    </row>
    <row r="112" spans="1:36">
      <c r="A112">
        <v>19890131</v>
      </c>
      <c r="B112">
        <v>5.1234000000000002</v>
      </c>
      <c r="C112">
        <v>5.1280999999999999</v>
      </c>
      <c r="D112">
        <v>5.7961999999999998</v>
      </c>
      <c r="E112">
        <v>5.8006000000000002</v>
      </c>
      <c r="F112">
        <v>4.4538000000000002</v>
      </c>
      <c r="G112">
        <v>4.4585999999999997</v>
      </c>
      <c r="H112">
        <v>4.3700999999999999</v>
      </c>
      <c r="I112">
        <v>4.3745000000000003</v>
      </c>
      <c r="J112">
        <v>4.8893000000000004</v>
      </c>
      <c r="K112">
        <v>4.8935000000000004</v>
      </c>
      <c r="L112">
        <v>3.8668</v>
      </c>
      <c r="M112">
        <v>3.8714</v>
      </c>
      <c r="N112">
        <v>9.2596000000000007</v>
      </c>
      <c r="O112">
        <v>9.2655999999999992</v>
      </c>
      <c r="P112">
        <v>10.379</v>
      </c>
      <c r="Q112">
        <v>10.3848</v>
      </c>
      <c r="R112">
        <v>7.9720000000000004</v>
      </c>
      <c r="S112">
        <v>7.9781000000000004</v>
      </c>
      <c r="T112">
        <v>3.7707999999999999</v>
      </c>
      <c r="U112">
        <v>3.7745000000000002</v>
      </c>
      <c r="V112">
        <v>3.9308999999999998</v>
      </c>
      <c r="W112">
        <v>3.9321000000000002</v>
      </c>
      <c r="X112">
        <v>3.6375000000000002</v>
      </c>
      <c r="Y112">
        <v>3.6433</v>
      </c>
      <c r="Z112">
        <v>5.2606999999999999</v>
      </c>
      <c r="AA112">
        <v>5.2662000000000004</v>
      </c>
      <c r="AB112">
        <v>6.0708000000000002</v>
      </c>
      <c r="AC112">
        <v>6.0787000000000004</v>
      </c>
      <c r="AD112">
        <v>4.2781000000000002</v>
      </c>
      <c r="AE112">
        <v>4.2805</v>
      </c>
      <c r="AJ112" s="6"/>
    </row>
    <row r="113" spans="1:36">
      <c r="A113">
        <v>19890228</v>
      </c>
      <c r="B113">
        <v>-0.41849999999999998</v>
      </c>
      <c r="C113">
        <v>-0.40749999999999997</v>
      </c>
      <c r="D113">
        <v>1.5439000000000001</v>
      </c>
      <c r="E113">
        <v>1.5589</v>
      </c>
      <c r="F113">
        <v>-2.4007000000000001</v>
      </c>
      <c r="G113">
        <v>-2.3936999999999999</v>
      </c>
      <c r="H113">
        <v>-0.19489999999999999</v>
      </c>
      <c r="I113">
        <v>-0.18440000000000001</v>
      </c>
      <c r="J113">
        <v>2.1499000000000001</v>
      </c>
      <c r="K113">
        <v>2.1656</v>
      </c>
      <c r="L113">
        <v>-2.4954999999999998</v>
      </c>
      <c r="M113">
        <v>-2.4897999999999998</v>
      </c>
      <c r="N113">
        <v>-1.59</v>
      </c>
      <c r="O113">
        <v>-1.5767</v>
      </c>
      <c r="P113">
        <v>-1.3633</v>
      </c>
      <c r="Q113">
        <v>-1.3511</v>
      </c>
      <c r="R113">
        <v>-1.8564000000000001</v>
      </c>
      <c r="S113">
        <v>-1.8419000000000001</v>
      </c>
      <c r="T113">
        <v>-0.81979999999999997</v>
      </c>
      <c r="U113">
        <v>-0.81769999999999998</v>
      </c>
      <c r="V113">
        <v>2.1284999999999998</v>
      </c>
      <c r="W113">
        <v>2.1332</v>
      </c>
      <c r="X113">
        <v>-3.2905000000000002</v>
      </c>
      <c r="Y113">
        <v>-3.2905000000000002</v>
      </c>
      <c r="Z113">
        <v>0.7177</v>
      </c>
      <c r="AA113">
        <v>0.74060000000000004</v>
      </c>
      <c r="AB113">
        <v>2.1756000000000002</v>
      </c>
      <c r="AC113">
        <v>2.2042999999999999</v>
      </c>
      <c r="AD113">
        <v>-1.0842000000000001</v>
      </c>
      <c r="AE113">
        <v>-1.0683</v>
      </c>
      <c r="AJ113" s="6"/>
    </row>
    <row r="114" spans="1:36">
      <c r="A114">
        <v>19890331</v>
      </c>
      <c r="B114">
        <v>0.82579999999999998</v>
      </c>
      <c r="C114">
        <v>1.0949</v>
      </c>
      <c r="D114">
        <v>1.6194</v>
      </c>
      <c r="E114">
        <v>1.8902000000000001</v>
      </c>
      <c r="F114">
        <v>-9.4000000000000004E-3</v>
      </c>
      <c r="G114">
        <v>0.25790000000000002</v>
      </c>
      <c r="H114">
        <v>0.4768</v>
      </c>
      <c r="I114">
        <v>0.74080000000000001</v>
      </c>
      <c r="J114">
        <v>1.3620000000000001</v>
      </c>
      <c r="K114">
        <v>1.6195999999999999</v>
      </c>
      <c r="L114">
        <v>-0.43440000000000001</v>
      </c>
      <c r="M114">
        <v>-0.1638</v>
      </c>
      <c r="N114">
        <v>2.6766999999999999</v>
      </c>
      <c r="O114">
        <v>2.9722</v>
      </c>
      <c r="P114">
        <v>2.8963999999999999</v>
      </c>
      <c r="Q114">
        <v>3.2317999999999998</v>
      </c>
      <c r="R114">
        <v>2.4165000000000001</v>
      </c>
      <c r="S114">
        <v>2.665</v>
      </c>
      <c r="T114">
        <v>-2.2267999999999999</v>
      </c>
      <c r="U114">
        <v>-1.9708000000000001</v>
      </c>
      <c r="V114">
        <v>-0.436</v>
      </c>
      <c r="W114">
        <v>-0.1986</v>
      </c>
      <c r="X114">
        <v>-3.8166000000000002</v>
      </c>
      <c r="Y114">
        <v>-3.544</v>
      </c>
      <c r="Z114">
        <v>4.3563000000000001</v>
      </c>
      <c r="AA114">
        <v>4.6318999999999999</v>
      </c>
      <c r="AB114">
        <v>3.5268000000000002</v>
      </c>
      <c r="AC114">
        <v>3.8090000000000002</v>
      </c>
      <c r="AD114">
        <v>5.4132999999999996</v>
      </c>
      <c r="AE114">
        <v>5.6803999999999997</v>
      </c>
      <c r="AJ114" s="6"/>
    </row>
    <row r="115" spans="1:36">
      <c r="A115">
        <v>19890430</v>
      </c>
      <c r="B115">
        <v>1.087</v>
      </c>
      <c r="C115">
        <v>1.0895999999999999</v>
      </c>
      <c r="D115">
        <v>1.0608</v>
      </c>
      <c r="E115">
        <v>1.0642</v>
      </c>
      <c r="F115">
        <v>1.1153999999999999</v>
      </c>
      <c r="G115">
        <v>1.117</v>
      </c>
      <c r="H115">
        <v>0.45750000000000002</v>
      </c>
      <c r="I115">
        <v>0.4597</v>
      </c>
      <c r="J115">
        <v>0.34010000000000001</v>
      </c>
      <c r="K115">
        <v>0.34339999999999998</v>
      </c>
      <c r="L115">
        <v>0.58099999999999996</v>
      </c>
      <c r="M115">
        <v>0.58199999999999996</v>
      </c>
      <c r="N115">
        <v>4.3478000000000003</v>
      </c>
      <c r="O115">
        <v>4.3521000000000001</v>
      </c>
      <c r="P115">
        <v>4.5785</v>
      </c>
      <c r="Q115">
        <v>4.5826000000000002</v>
      </c>
      <c r="R115">
        <v>4.0731999999999999</v>
      </c>
      <c r="S115">
        <v>4.0777000000000001</v>
      </c>
      <c r="T115">
        <v>-0.46389999999999998</v>
      </c>
      <c r="U115">
        <v>-0.46260000000000001</v>
      </c>
      <c r="V115">
        <v>-0.83250000000000002</v>
      </c>
      <c r="W115">
        <v>-0.83</v>
      </c>
      <c r="X115">
        <v>-0.1244</v>
      </c>
      <c r="Y115">
        <v>-0.1242</v>
      </c>
      <c r="Z115">
        <v>1.6947000000000001</v>
      </c>
      <c r="AA115">
        <v>1.6981999999999999</v>
      </c>
      <c r="AB115">
        <v>1.696</v>
      </c>
      <c r="AC115">
        <v>1.7002999999999999</v>
      </c>
      <c r="AD115">
        <v>1.6923999999999999</v>
      </c>
      <c r="AE115">
        <v>1.6948000000000001</v>
      </c>
      <c r="AJ115" s="6"/>
    </row>
    <row r="116" spans="1:36">
      <c r="A116">
        <v>19890531</v>
      </c>
      <c r="B116">
        <v>1.7112000000000001</v>
      </c>
      <c r="C116">
        <v>1.7162999999999999</v>
      </c>
      <c r="D116">
        <v>2.3351999999999999</v>
      </c>
      <c r="E116">
        <v>2.3412999999999999</v>
      </c>
      <c r="F116">
        <v>1.0416000000000001</v>
      </c>
      <c r="G116">
        <v>1.0455000000000001</v>
      </c>
      <c r="H116">
        <v>1.2996000000000001</v>
      </c>
      <c r="I116">
        <v>1.3038000000000001</v>
      </c>
      <c r="J116">
        <v>2.0884</v>
      </c>
      <c r="K116">
        <v>2.0941999999999998</v>
      </c>
      <c r="L116">
        <v>0.47139999999999999</v>
      </c>
      <c r="M116">
        <v>0.4738</v>
      </c>
      <c r="N116">
        <v>3.7612999999999999</v>
      </c>
      <c r="O116">
        <v>3.7713000000000001</v>
      </c>
      <c r="P116">
        <v>3.4906000000000001</v>
      </c>
      <c r="Q116">
        <v>3.4984999999999999</v>
      </c>
      <c r="R116">
        <v>4.0854999999999997</v>
      </c>
      <c r="S116">
        <v>4.0979000000000001</v>
      </c>
      <c r="T116">
        <v>1.3118000000000001</v>
      </c>
      <c r="U116">
        <v>1.3156000000000001</v>
      </c>
      <c r="V116">
        <v>2.9685000000000001</v>
      </c>
      <c r="W116">
        <v>2.9763000000000002</v>
      </c>
      <c r="X116">
        <v>-0.2054</v>
      </c>
      <c r="Y116">
        <v>-0.2054</v>
      </c>
      <c r="Z116">
        <v>1.2835000000000001</v>
      </c>
      <c r="AA116">
        <v>1.2882</v>
      </c>
      <c r="AB116">
        <v>1.0995999999999999</v>
      </c>
      <c r="AC116">
        <v>1.1031</v>
      </c>
      <c r="AD116">
        <v>1.5146999999999999</v>
      </c>
      <c r="AE116">
        <v>1.5207999999999999</v>
      </c>
      <c r="AJ116" s="6"/>
    </row>
    <row r="117" spans="1:36">
      <c r="A117">
        <v>19890630</v>
      </c>
      <c r="B117">
        <v>-3.7218</v>
      </c>
      <c r="C117">
        <v>-3.7058</v>
      </c>
      <c r="D117">
        <v>-3.7988</v>
      </c>
      <c r="E117">
        <v>-3.7787999999999999</v>
      </c>
      <c r="F117">
        <v>-3.6379000000000001</v>
      </c>
      <c r="G117">
        <v>-3.6263000000000001</v>
      </c>
      <c r="H117">
        <v>-4.1852999999999998</v>
      </c>
      <c r="I117">
        <v>-4.1681999999999997</v>
      </c>
      <c r="J117">
        <v>-4.2422000000000004</v>
      </c>
      <c r="K117">
        <v>-4.22</v>
      </c>
      <c r="L117">
        <v>-4.1242999999999999</v>
      </c>
      <c r="M117">
        <v>-4.1128</v>
      </c>
      <c r="N117">
        <v>-1.4755</v>
      </c>
      <c r="O117">
        <v>-1.4648000000000001</v>
      </c>
      <c r="P117">
        <v>-1.7514000000000001</v>
      </c>
      <c r="Q117">
        <v>-1.7417</v>
      </c>
      <c r="R117">
        <v>-1.1489</v>
      </c>
      <c r="S117">
        <v>-1.1369</v>
      </c>
      <c r="T117">
        <v>-5.1177999999999999</v>
      </c>
      <c r="U117">
        <v>-5.0991999999999997</v>
      </c>
      <c r="V117">
        <v>-4.7499000000000002</v>
      </c>
      <c r="W117">
        <v>-4.7201000000000004</v>
      </c>
      <c r="X117">
        <v>-5.4654999999999996</v>
      </c>
      <c r="Y117">
        <v>-5.4576000000000002</v>
      </c>
      <c r="Z117">
        <v>-2.9647000000000001</v>
      </c>
      <c r="AA117">
        <v>-2.9497</v>
      </c>
      <c r="AB117">
        <v>-3.6621000000000001</v>
      </c>
      <c r="AC117">
        <v>-3.6486000000000001</v>
      </c>
      <c r="AD117">
        <v>-2.0895999999999999</v>
      </c>
      <c r="AE117">
        <v>-2.0724999999999998</v>
      </c>
      <c r="AJ117" s="6"/>
    </row>
    <row r="118" spans="1:36">
      <c r="A118">
        <v>19890731</v>
      </c>
      <c r="B118">
        <v>7.3064</v>
      </c>
      <c r="C118">
        <v>7.3083999999999998</v>
      </c>
      <c r="D118">
        <v>7.1646000000000001</v>
      </c>
      <c r="E118">
        <v>7.1679000000000004</v>
      </c>
      <c r="F118">
        <v>7.4600999999999997</v>
      </c>
      <c r="G118">
        <v>7.4608999999999996</v>
      </c>
      <c r="H118">
        <v>7.6688999999999998</v>
      </c>
      <c r="I118">
        <v>7.6711</v>
      </c>
      <c r="J118">
        <v>7.4212999999999996</v>
      </c>
      <c r="K118">
        <v>7.4248000000000003</v>
      </c>
      <c r="L118">
        <v>7.9330999999999996</v>
      </c>
      <c r="M118">
        <v>7.9339000000000004</v>
      </c>
      <c r="N118">
        <v>5.6012000000000004</v>
      </c>
      <c r="O118">
        <v>5.6025</v>
      </c>
      <c r="P118">
        <v>6.0118</v>
      </c>
      <c r="Q118">
        <v>6.0136000000000003</v>
      </c>
      <c r="R118">
        <v>5.1180000000000003</v>
      </c>
      <c r="S118">
        <v>5.1186999999999996</v>
      </c>
      <c r="T118">
        <v>8.2667000000000002</v>
      </c>
      <c r="U118">
        <v>8.2667000000000002</v>
      </c>
      <c r="V118">
        <v>7.0076000000000001</v>
      </c>
      <c r="W118">
        <v>7.0076000000000001</v>
      </c>
      <c r="X118">
        <v>9.4656000000000002</v>
      </c>
      <c r="Y118">
        <v>9.4656000000000002</v>
      </c>
      <c r="Z118">
        <v>6.9051999999999998</v>
      </c>
      <c r="AA118">
        <v>6.9103000000000003</v>
      </c>
      <c r="AB118">
        <v>7.8883000000000001</v>
      </c>
      <c r="AC118">
        <v>7.8959999999999999</v>
      </c>
      <c r="AD118">
        <v>5.6896000000000004</v>
      </c>
      <c r="AE118">
        <v>5.6914999999999996</v>
      </c>
      <c r="AJ118" s="6"/>
    </row>
    <row r="119" spans="1:36">
      <c r="A119">
        <v>19890831</v>
      </c>
      <c r="B119">
        <v>-1.4047000000000001</v>
      </c>
      <c r="C119">
        <v>-1.3986000000000001</v>
      </c>
      <c r="D119">
        <v>-0.98580000000000001</v>
      </c>
      <c r="E119">
        <v>-0.97860000000000003</v>
      </c>
      <c r="F119">
        <v>-1.8583000000000001</v>
      </c>
      <c r="G119">
        <v>-1.8533999999999999</v>
      </c>
      <c r="H119">
        <v>-2.4232</v>
      </c>
      <c r="I119">
        <v>-2.4174000000000002</v>
      </c>
      <c r="J119">
        <v>-1.8388</v>
      </c>
      <c r="K119">
        <v>-1.8312999999999999</v>
      </c>
      <c r="L119">
        <v>-3.044</v>
      </c>
      <c r="M119">
        <v>-3.0400999999999998</v>
      </c>
      <c r="N119">
        <v>3.4746999999999999</v>
      </c>
      <c r="O119">
        <v>3.4826000000000001</v>
      </c>
      <c r="P119">
        <v>2.8942999999999999</v>
      </c>
      <c r="Q119">
        <v>2.9003999999999999</v>
      </c>
      <c r="R119">
        <v>4.1630000000000003</v>
      </c>
      <c r="S119">
        <v>4.1729000000000003</v>
      </c>
      <c r="T119">
        <v>-4.2674000000000003</v>
      </c>
      <c r="U119">
        <v>-4.2651000000000003</v>
      </c>
      <c r="V119">
        <v>-3.1480999999999999</v>
      </c>
      <c r="W119">
        <v>-3.1434000000000002</v>
      </c>
      <c r="X119">
        <v>-5.3098000000000001</v>
      </c>
      <c r="Y119">
        <v>-5.3098000000000001</v>
      </c>
      <c r="Z119">
        <v>-3.7600000000000001E-2</v>
      </c>
      <c r="AA119">
        <v>-2.7199999999999998E-2</v>
      </c>
      <c r="AB119">
        <v>-0.37509999999999999</v>
      </c>
      <c r="AC119">
        <v>-0.36459999999999998</v>
      </c>
      <c r="AD119">
        <v>0.3886</v>
      </c>
      <c r="AE119">
        <v>0.3987</v>
      </c>
      <c r="AJ119" s="6"/>
    </row>
    <row r="120" spans="1:36">
      <c r="A120">
        <v>19890930</v>
      </c>
      <c r="B120">
        <v>4.3470000000000004</v>
      </c>
      <c r="C120">
        <v>4.5305999999999997</v>
      </c>
      <c r="D120">
        <v>5.5004999999999997</v>
      </c>
      <c r="E120">
        <v>5.6863999999999999</v>
      </c>
      <c r="F120">
        <v>3.0859000000000001</v>
      </c>
      <c r="G120">
        <v>3.2671000000000001</v>
      </c>
      <c r="H120">
        <v>3.3468</v>
      </c>
      <c r="I120">
        <v>3.5369000000000002</v>
      </c>
      <c r="J120">
        <v>4.4137000000000004</v>
      </c>
      <c r="K120">
        <v>4.6022999999999996</v>
      </c>
      <c r="L120">
        <v>2.1977000000000002</v>
      </c>
      <c r="M120">
        <v>2.3894000000000002</v>
      </c>
      <c r="N120">
        <v>8.8558000000000003</v>
      </c>
      <c r="O120">
        <v>9.0096000000000007</v>
      </c>
      <c r="P120">
        <v>10.212300000000001</v>
      </c>
      <c r="Q120">
        <v>10.385999999999999</v>
      </c>
      <c r="R120">
        <v>7.2690000000000001</v>
      </c>
      <c r="S120">
        <v>7.3994999999999997</v>
      </c>
      <c r="T120">
        <v>1.5479000000000001</v>
      </c>
      <c r="U120">
        <v>1.7585999999999999</v>
      </c>
      <c r="V120">
        <v>2.0327000000000002</v>
      </c>
      <c r="W120">
        <v>2.2307000000000001</v>
      </c>
      <c r="X120">
        <v>1.0858000000000001</v>
      </c>
      <c r="Y120">
        <v>1.3087</v>
      </c>
      <c r="Z120">
        <v>5.5697999999999999</v>
      </c>
      <c r="AA120">
        <v>5.7343000000000002</v>
      </c>
      <c r="AB120">
        <v>6.9965999999999999</v>
      </c>
      <c r="AC120">
        <v>7.1746999999999996</v>
      </c>
      <c r="AD120">
        <v>3.7822</v>
      </c>
      <c r="AE120">
        <v>3.9298000000000002</v>
      </c>
      <c r="AJ120" s="6"/>
    </row>
    <row r="121" spans="1:36">
      <c r="A121">
        <v>19891031</v>
      </c>
      <c r="B121">
        <v>0.12</v>
      </c>
      <c r="C121">
        <v>0.122</v>
      </c>
      <c r="D121">
        <v>0.82689999999999997</v>
      </c>
      <c r="E121">
        <v>0.82930000000000004</v>
      </c>
      <c r="F121">
        <v>-0.67200000000000004</v>
      </c>
      <c r="G121">
        <v>-0.67030000000000001</v>
      </c>
      <c r="H121">
        <v>0.22159999999999999</v>
      </c>
      <c r="I121">
        <v>0.2233</v>
      </c>
      <c r="J121">
        <v>0.99060000000000004</v>
      </c>
      <c r="K121">
        <v>0.99299999999999999</v>
      </c>
      <c r="L121">
        <v>-0.62549999999999994</v>
      </c>
      <c r="M121">
        <v>-0.62460000000000004</v>
      </c>
      <c r="N121">
        <v>-0.3125</v>
      </c>
      <c r="O121">
        <v>-0.30890000000000001</v>
      </c>
      <c r="P121">
        <v>0.1593</v>
      </c>
      <c r="Q121">
        <v>0.16200000000000001</v>
      </c>
      <c r="R121">
        <v>-0.88049999999999995</v>
      </c>
      <c r="S121">
        <v>-0.87580000000000002</v>
      </c>
      <c r="T121">
        <v>0.16769999999999999</v>
      </c>
      <c r="U121">
        <v>0.1691</v>
      </c>
      <c r="V121">
        <v>1.5233000000000001</v>
      </c>
      <c r="W121">
        <v>1.5259</v>
      </c>
      <c r="X121">
        <v>-1.1378999999999999</v>
      </c>
      <c r="Y121">
        <v>-1.1377999999999999</v>
      </c>
      <c r="Z121">
        <v>0.28649999999999998</v>
      </c>
      <c r="AA121">
        <v>0.28860000000000002</v>
      </c>
      <c r="AB121">
        <v>0.44180000000000003</v>
      </c>
      <c r="AC121">
        <v>0.44400000000000001</v>
      </c>
      <c r="AD121">
        <v>8.4900000000000003E-2</v>
      </c>
      <c r="AE121">
        <v>8.6900000000000005E-2</v>
      </c>
      <c r="AJ121" s="6"/>
    </row>
    <row r="122" spans="1:36">
      <c r="A122">
        <v>19891130</v>
      </c>
      <c r="B122">
        <v>5.0323000000000002</v>
      </c>
      <c r="C122">
        <v>5.0388000000000002</v>
      </c>
      <c r="D122">
        <v>4.7074999999999996</v>
      </c>
      <c r="E122">
        <v>4.7137000000000002</v>
      </c>
      <c r="F122">
        <v>5.4016999999999999</v>
      </c>
      <c r="G122">
        <v>5.4085999999999999</v>
      </c>
      <c r="H122">
        <v>5.2066999999999997</v>
      </c>
      <c r="I122">
        <v>5.2121000000000004</v>
      </c>
      <c r="J122">
        <v>4.6139000000000001</v>
      </c>
      <c r="K122">
        <v>4.6195000000000004</v>
      </c>
      <c r="L122">
        <v>5.8707000000000003</v>
      </c>
      <c r="M122">
        <v>5.8757999999999999</v>
      </c>
      <c r="N122">
        <v>4.2882999999999996</v>
      </c>
      <c r="O122">
        <v>4.2996999999999996</v>
      </c>
      <c r="P122">
        <v>5.0925000000000002</v>
      </c>
      <c r="Q122">
        <v>5.1012000000000004</v>
      </c>
      <c r="R122">
        <v>3.3089</v>
      </c>
      <c r="S122">
        <v>3.3237000000000001</v>
      </c>
      <c r="T122">
        <v>6.1835000000000004</v>
      </c>
      <c r="U122">
        <v>6.1872999999999996</v>
      </c>
      <c r="V122">
        <v>4.5263999999999998</v>
      </c>
      <c r="W122">
        <v>4.5342000000000002</v>
      </c>
      <c r="X122">
        <v>7.8230000000000004</v>
      </c>
      <c r="Y122">
        <v>7.8230000000000004</v>
      </c>
      <c r="Z122">
        <v>4.0537000000000001</v>
      </c>
      <c r="AA122">
        <v>4.0608000000000004</v>
      </c>
      <c r="AB122">
        <v>4.7050000000000001</v>
      </c>
      <c r="AC122">
        <v>4.7083000000000004</v>
      </c>
      <c r="AD122">
        <v>3.2067999999999999</v>
      </c>
      <c r="AE122">
        <v>3.2187000000000001</v>
      </c>
      <c r="AJ122" s="6"/>
    </row>
    <row r="123" spans="1:36">
      <c r="A123">
        <v>19891231</v>
      </c>
      <c r="B123">
        <v>1.4923</v>
      </c>
      <c r="C123">
        <v>1.5125</v>
      </c>
      <c r="D123">
        <v>1.7592000000000001</v>
      </c>
      <c r="E123">
        <v>1.7830999999999999</v>
      </c>
      <c r="F123">
        <v>1.1902999999999999</v>
      </c>
      <c r="G123">
        <v>1.2060999999999999</v>
      </c>
      <c r="H123">
        <v>0.52310000000000001</v>
      </c>
      <c r="I123">
        <v>0.54300000000000004</v>
      </c>
      <c r="J123">
        <v>0.80089999999999995</v>
      </c>
      <c r="K123">
        <v>0.82640000000000002</v>
      </c>
      <c r="L123">
        <v>0.21529999999999999</v>
      </c>
      <c r="M123">
        <v>0.22889999999999999</v>
      </c>
      <c r="N123">
        <v>5.6657000000000002</v>
      </c>
      <c r="O123">
        <v>5.6870000000000003</v>
      </c>
      <c r="P123">
        <v>5.6776</v>
      </c>
      <c r="Q123">
        <v>5.6951999999999998</v>
      </c>
      <c r="R123">
        <v>5.6512000000000002</v>
      </c>
      <c r="S123">
        <v>5.6772</v>
      </c>
      <c r="T123">
        <v>-1.0677000000000001</v>
      </c>
      <c r="U123">
        <v>-1.0503</v>
      </c>
      <c r="V123">
        <v>-0.81659999999999999</v>
      </c>
      <c r="W123">
        <v>-0.78920000000000001</v>
      </c>
      <c r="X123">
        <v>-1.3083</v>
      </c>
      <c r="Y123">
        <v>-1.3006</v>
      </c>
      <c r="Z123">
        <v>2.4396</v>
      </c>
      <c r="AA123">
        <v>2.4624999999999999</v>
      </c>
      <c r="AB123">
        <v>2.4744000000000002</v>
      </c>
      <c r="AC123">
        <v>2.4979</v>
      </c>
      <c r="AD123">
        <v>2.3936000000000002</v>
      </c>
      <c r="AE123">
        <v>2.4157000000000002</v>
      </c>
      <c r="AJ123" s="6"/>
    </row>
    <row r="124" spans="1:36">
      <c r="A124">
        <v>19900131</v>
      </c>
      <c r="B124">
        <v>-4.5168999999999997</v>
      </c>
      <c r="C124">
        <v>-4.5129000000000001</v>
      </c>
      <c r="D124">
        <v>-4.8672000000000004</v>
      </c>
      <c r="E124">
        <v>-4.8651999999999997</v>
      </c>
      <c r="F124">
        <v>-4.1669999999999998</v>
      </c>
      <c r="G124">
        <v>-4.1611000000000002</v>
      </c>
      <c r="H124">
        <v>-5.3376000000000001</v>
      </c>
      <c r="I124">
        <v>-5.3331999999999997</v>
      </c>
      <c r="J124">
        <v>-5.4936999999999996</v>
      </c>
      <c r="K124">
        <v>-5.4916999999999998</v>
      </c>
      <c r="L124">
        <v>-5.1675000000000004</v>
      </c>
      <c r="M124">
        <v>-5.1605999999999996</v>
      </c>
      <c r="N124">
        <v>-6.6E-3</v>
      </c>
      <c r="O124">
        <v>-5.0000000000000001E-3</v>
      </c>
      <c r="P124">
        <v>-0.17319999999999999</v>
      </c>
      <c r="Q124">
        <v>-0.17100000000000001</v>
      </c>
      <c r="R124">
        <v>9.6299999999999997E-2</v>
      </c>
      <c r="S124">
        <v>9.7500000000000003E-2</v>
      </c>
      <c r="T124">
        <v>-6.3423999999999996</v>
      </c>
      <c r="U124">
        <v>-6.3362999999999996</v>
      </c>
      <c r="V124">
        <v>-5.9497999999999998</v>
      </c>
      <c r="W124">
        <v>-5.9478</v>
      </c>
      <c r="X124">
        <v>-6.8220000000000001</v>
      </c>
      <c r="Y124">
        <v>-6.8109999999999999</v>
      </c>
      <c r="Z124">
        <v>-3.9864999999999999</v>
      </c>
      <c r="AA124">
        <v>-3.9845000000000002</v>
      </c>
      <c r="AB124">
        <v>-4.7938000000000001</v>
      </c>
      <c r="AC124">
        <v>-4.7919</v>
      </c>
      <c r="AD124">
        <v>-3.2345000000000002</v>
      </c>
      <c r="AE124">
        <v>-3.2323</v>
      </c>
      <c r="AJ124" s="6"/>
    </row>
    <row r="125" spans="1:36">
      <c r="A125">
        <v>19900228</v>
      </c>
      <c r="B125">
        <v>-5.7548000000000004</v>
      </c>
      <c r="C125">
        <v>-5.7454999999999998</v>
      </c>
      <c r="D125">
        <v>-6.6018999999999997</v>
      </c>
      <c r="E125">
        <v>-6.5921000000000003</v>
      </c>
      <c r="F125">
        <v>-4.915</v>
      </c>
      <c r="G125">
        <v>-4.9062000000000001</v>
      </c>
      <c r="H125">
        <v>-6.6439000000000004</v>
      </c>
      <c r="I125">
        <v>-6.6348000000000003</v>
      </c>
      <c r="J125">
        <v>-7.3551000000000002</v>
      </c>
      <c r="K125">
        <v>-7.3451000000000004</v>
      </c>
      <c r="L125">
        <v>-5.8724999999999996</v>
      </c>
      <c r="M125">
        <v>-5.8644999999999996</v>
      </c>
      <c r="N125">
        <v>-1.1397999999999999</v>
      </c>
      <c r="O125">
        <v>-1.1292</v>
      </c>
      <c r="P125">
        <v>-1.2665999999999999</v>
      </c>
      <c r="Q125">
        <v>-1.2583</v>
      </c>
      <c r="R125">
        <v>-1.0609999999999999</v>
      </c>
      <c r="S125">
        <v>-1.0489999999999999</v>
      </c>
      <c r="T125">
        <v>-7.3703000000000003</v>
      </c>
      <c r="U125">
        <v>-7.3667999999999996</v>
      </c>
      <c r="V125">
        <v>-7.8956999999999997</v>
      </c>
      <c r="W125">
        <v>-7.8895</v>
      </c>
      <c r="X125">
        <v>-6.7205000000000004</v>
      </c>
      <c r="Y125">
        <v>-6.7205000000000004</v>
      </c>
      <c r="Z125">
        <v>-5.6919000000000004</v>
      </c>
      <c r="AA125">
        <v>-5.6755000000000004</v>
      </c>
      <c r="AB125">
        <v>-6.5350999999999999</v>
      </c>
      <c r="AC125">
        <v>-6.5194999999999999</v>
      </c>
      <c r="AD125">
        <v>-4.9212999999999996</v>
      </c>
      <c r="AE125">
        <v>-4.9042000000000003</v>
      </c>
      <c r="AJ125" s="6"/>
    </row>
    <row r="126" spans="1:36">
      <c r="A126">
        <v>19900331</v>
      </c>
      <c r="B126">
        <v>-13.2164</v>
      </c>
      <c r="C126">
        <v>-12.9442</v>
      </c>
      <c r="D126">
        <v>-12.6675</v>
      </c>
      <c r="E126">
        <v>-12.4133</v>
      </c>
      <c r="F126">
        <v>-13.7501</v>
      </c>
      <c r="G126">
        <v>-13.46</v>
      </c>
      <c r="H126">
        <v>-14.1244</v>
      </c>
      <c r="I126">
        <v>-13.842700000000001</v>
      </c>
      <c r="J126">
        <v>-13.263</v>
      </c>
      <c r="K126">
        <v>-13.007</v>
      </c>
      <c r="L126">
        <v>-15.043200000000001</v>
      </c>
      <c r="M126">
        <v>-14.733700000000001</v>
      </c>
      <c r="N126">
        <v>-8.7822999999999993</v>
      </c>
      <c r="O126">
        <v>-8.5580999999999996</v>
      </c>
      <c r="P126">
        <v>-8.7251999999999992</v>
      </c>
      <c r="Q126">
        <v>-8.4838000000000005</v>
      </c>
      <c r="R126">
        <v>-8.8175000000000008</v>
      </c>
      <c r="S126">
        <v>-8.6039999999999992</v>
      </c>
      <c r="T126">
        <v>-14.918900000000001</v>
      </c>
      <c r="U126">
        <v>-14.6142</v>
      </c>
      <c r="V126">
        <v>-12.845000000000001</v>
      </c>
      <c r="W126">
        <v>-12.588100000000001</v>
      </c>
      <c r="X126">
        <v>-17.4526</v>
      </c>
      <c r="Y126">
        <v>-17.088899999999999</v>
      </c>
      <c r="Z126">
        <v>-13.098800000000001</v>
      </c>
      <c r="AA126">
        <v>-12.846399999999999</v>
      </c>
      <c r="AB126">
        <v>-13.885300000000001</v>
      </c>
      <c r="AC126">
        <v>-13.630800000000001</v>
      </c>
      <c r="AD126">
        <v>-12.3912</v>
      </c>
      <c r="AE126">
        <v>-12.1408</v>
      </c>
      <c r="AJ126" s="6"/>
    </row>
    <row r="127" spans="1:36">
      <c r="A127">
        <v>19900430</v>
      </c>
      <c r="B127">
        <v>-0.38969999999999999</v>
      </c>
      <c r="C127">
        <v>-0.38669999999999999</v>
      </c>
      <c r="D127">
        <v>-7.3599999999999999E-2</v>
      </c>
      <c r="E127">
        <v>-7.1199999999999999E-2</v>
      </c>
      <c r="F127">
        <v>-0.70109999999999995</v>
      </c>
      <c r="G127">
        <v>-0.69769999999999999</v>
      </c>
      <c r="H127">
        <v>0.97509999999999997</v>
      </c>
      <c r="I127">
        <v>0.97799999999999998</v>
      </c>
      <c r="J127">
        <v>0.97860000000000003</v>
      </c>
      <c r="K127">
        <v>0.98099999999999998</v>
      </c>
      <c r="L127">
        <v>0.97140000000000004</v>
      </c>
      <c r="M127">
        <v>0.97470000000000001</v>
      </c>
      <c r="N127">
        <v>-6.6451000000000002</v>
      </c>
      <c r="O127">
        <v>-6.6416000000000004</v>
      </c>
      <c r="P127">
        <v>-6.6581000000000001</v>
      </c>
      <c r="Q127">
        <v>-6.6555999999999997</v>
      </c>
      <c r="R127">
        <v>-6.6369999999999996</v>
      </c>
      <c r="S127">
        <v>-6.6329000000000002</v>
      </c>
      <c r="T127">
        <v>2.0377999999999998</v>
      </c>
      <c r="U127">
        <v>2.0396000000000001</v>
      </c>
      <c r="V127">
        <v>2.0276999999999998</v>
      </c>
      <c r="W127">
        <v>2.0293000000000001</v>
      </c>
      <c r="X127">
        <v>2.0510000000000002</v>
      </c>
      <c r="Y127">
        <v>2.0529000000000002</v>
      </c>
      <c r="Z127">
        <v>-0.36030000000000001</v>
      </c>
      <c r="AA127">
        <v>-0.35599999999999998</v>
      </c>
      <c r="AB127">
        <v>-0.60329999999999995</v>
      </c>
      <c r="AC127">
        <v>-0.5998</v>
      </c>
      <c r="AD127">
        <v>-0.1454</v>
      </c>
      <c r="AE127">
        <v>-0.1406</v>
      </c>
      <c r="AJ127" s="6"/>
    </row>
    <row r="128" spans="1:36">
      <c r="A128">
        <v>19900531</v>
      </c>
      <c r="B128">
        <v>10.423</v>
      </c>
      <c r="C128">
        <v>10.428800000000001</v>
      </c>
      <c r="D128">
        <v>10.122199999999999</v>
      </c>
      <c r="E128">
        <v>10.1289</v>
      </c>
      <c r="F128">
        <v>10.721299999999999</v>
      </c>
      <c r="G128">
        <v>10.7262</v>
      </c>
      <c r="H128">
        <v>10.002599999999999</v>
      </c>
      <c r="I128">
        <v>10.0078</v>
      </c>
      <c r="J128">
        <v>9.8123000000000005</v>
      </c>
      <c r="K128">
        <v>9.8186999999999998</v>
      </c>
      <c r="L128">
        <v>10.209899999999999</v>
      </c>
      <c r="M128">
        <v>10.213900000000001</v>
      </c>
      <c r="N128">
        <v>12.506600000000001</v>
      </c>
      <c r="O128">
        <v>12.5153</v>
      </c>
      <c r="P128">
        <v>12.220700000000001</v>
      </c>
      <c r="Q128">
        <v>12.2301</v>
      </c>
      <c r="R128">
        <v>12.683</v>
      </c>
      <c r="S128">
        <v>12.6912</v>
      </c>
      <c r="T128">
        <v>9.7845999999999993</v>
      </c>
      <c r="U128">
        <v>9.7888999999999999</v>
      </c>
      <c r="V128">
        <v>9.0844000000000005</v>
      </c>
      <c r="W128">
        <v>9.0921000000000003</v>
      </c>
      <c r="X128">
        <v>10.6868</v>
      </c>
      <c r="Y128">
        <v>10.6868</v>
      </c>
      <c r="Z128">
        <v>10.282999999999999</v>
      </c>
      <c r="AA128">
        <v>10.289400000000001</v>
      </c>
      <c r="AB128">
        <v>10.939</v>
      </c>
      <c r="AC128">
        <v>10.943099999999999</v>
      </c>
      <c r="AD128">
        <v>9.7058999999999997</v>
      </c>
      <c r="AE128">
        <v>9.7142999999999997</v>
      </c>
      <c r="AJ128" s="6"/>
    </row>
    <row r="129" spans="1:36">
      <c r="A129">
        <v>19900630</v>
      </c>
      <c r="B129">
        <v>-3.1131000000000002</v>
      </c>
      <c r="C129">
        <v>-3.0948000000000002</v>
      </c>
      <c r="D129">
        <v>-4.1189999999999998</v>
      </c>
      <c r="E129">
        <v>-4.0967000000000002</v>
      </c>
      <c r="F129">
        <v>-2.1206999999999998</v>
      </c>
      <c r="G129">
        <v>-2.1063999999999998</v>
      </c>
      <c r="H129">
        <v>-4.5124000000000004</v>
      </c>
      <c r="I129">
        <v>-4.4923000000000002</v>
      </c>
      <c r="J129">
        <v>-5.1802000000000001</v>
      </c>
      <c r="K129">
        <v>-5.1555</v>
      </c>
      <c r="L129">
        <v>-3.7873999999999999</v>
      </c>
      <c r="M129">
        <v>-3.7722000000000002</v>
      </c>
      <c r="N129">
        <v>3.6678999999999999</v>
      </c>
      <c r="O129">
        <v>3.6768999999999998</v>
      </c>
      <c r="P129">
        <v>2.9119000000000002</v>
      </c>
      <c r="Q129">
        <v>2.9182000000000001</v>
      </c>
      <c r="R129">
        <v>4.1326999999999998</v>
      </c>
      <c r="S129">
        <v>4.1433999999999997</v>
      </c>
      <c r="T129">
        <v>-6.1547000000000001</v>
      </c>
      <c r="U129">
        <v>-6.1285999999999996</v>
      </c>
      <c r="V129">
        <v>-6.1943999999999999</v>
      </c>
      <c r="W129">
        <v>-6.1578999999999997</v>
      </c>
      <c r="X129">
        <v>-6.1043000000000003</v>
      </c>
      <c r="Y129">
        <v>-6.0914000000000001</v>
      </c>
      <c r="Z129">
        <v>-2.4102999999999999</v>
      </c>
      <c r="AA129">
        <v>-2.3978000000000002</v>
      </c>
      <c r="AB129">
        <v>-3.6374</v>
      </c>
      <c r="AC129">
        <v>-3.6307</v>
      </c>
      <c r="AD129">
        <v>-1.3189</v>
      </c>
      <c r="AE129">
        <v>-1.3011999999999999</v>
      </c>
      <c r="AJ129" s="6"/>
    </row>
    <row r="130" spans="1:36">
      <c r="A130">
        <v>19900731</v>
      </c>
      <c r="B130">
        <v>-3.0154000000000001</v>
      </c>
      <c r="C130">
        <v>-3.0137999999999998</v>
      </c>
      <c r="D130">
        <v>-3.8978000000000002</v>
      </c>
      <c r="E130">
        <v>-3.8961000000000001</v>
      </c>
      <c r="F130">
        <v>-2.1627000000000001</v>
      </c>
      <c r="G130">
        <v>-2.1610999999999998</v>
      </c>
      <c r="H130">
        <v>-4.1531000000000002</v>
      </c>
      <c r="I130">
        <v>-4.1513</v>
      </c>
      <c r="J130">
        <v>-4.7081999999999997</v>
      </c>
      <c r="K130">
        <v>-4.7066999999999997</v>
      </c>
      <c r="L130">
        <v>-3.5590000000000002</v>
      </c>
      <c r="M130">
        <v>-3.5569999999999999</v>
      </c>
      <c r="N130">
        <v>2.0548999999999999</v>
      </c>
      <c r="O130">
        <v>2.056</v>
      </c>
      <c r="P130">
        <v>1.0437000000000001</v>
      </c>
      <c r="Q130">
        <v>1.0459000000000001</v>
      </c>
      <c r="R130">
        <v>2.6692</v>
      </c>
      <c r="S130">
        <v>2.6696</v>
      </c>
      <c r="T130">
        <v>-6.3642000000000003</v>
      </c>
      <c r="U130">
        <v>-6.3619000000000003</v>
      </c>
      <c r="V130">
        <v>-6.8170999999999999</v>
      </c>
      <c r="W130">
        <v>-6.8159999999999998</v>
      </c>
      <c r="X130">
        <v>-5.7892000000000001</v>
      </c>
      <c r="Y130">
        <v>-5.7853000000000003</v>
      </c>
      <c r="Z130">
        <v>-1.4321999999999999</v>
      </c>
      <c r="AA130">
        <v>-1.4311</v>
      </c>
      <c r="AB130">
        <v>-1.5848</v>
      </c>
      <c r="AC130">
        <v>-1.5825</v>
      </c>
      <c r="AD130">
        <v>-1.2996000000000001</v>
      </c>
      <c r="AE130">
        <v>-1.2996000000000001</v>
      </c>
      <c r="AJ130" s="6"/>
    </row>
    <row r="131" spans="1:36">
      <c r="A131">
        <v>19900831</v>
      </c>
      <c r="B131">
        <v>-12.7044</v>
      </c>
      <c r="C131">
        <v>-12.6972</v>
      </c>
      <c r="D131">
        <v>-11.3948</v>
      </c>
      <c r="E131">
        <v>-11.385899999999999</v>
      </c>
      <c r="F131">
        <v>-13.9472</v>
      </c>
      <c r="G131">
        <v>-13.941599999999999</v>
      </c>
      <c r="H131">
        <v>-12.1434</v>
      </c>
      <c r="I131">
        <v>-12.136699999999999</v>
      </c>
      <c r="J131">
        <v>-10.7851</v>
      </c>
      <c r="K131">
        <v>-10.7761</v>
      </c>
      <c r="L131">
        <v>-13.5794</v>
      </c>
      <c r="M131">
        <v>-13.575100000000001</v>
      </c>
      <c r="N131">
        <v>-15.049799999999999</v>
      </c>
      <c r="O131">
        <v>-15.0405</v>
      </c>
      <c r="P131">
        <v>-14.895</v>
      </c>
      <c r="Q131">
        <v>-14.886699999999999</v>
      </c>
      <c r="R131">
        <v>-15.1425</v>
      </c>
      <c r="S131">
        <v>-15.1325</v>
      </c>
      <c r="T131">
        <v>-10.666399999999999</v>
      </c>
      <c r="U131">
        <v>-10.663399999999999</v>
      </c>
      <c r="V131">
        <v>-8.9878</v>
      </c>
      <c r="W131">
        <v>-8.9824999999999999</v>
      </c>
      <c r="X131">
        <v>-12.774100000000001</v>
      </c>
      <c r="Y131">
        <v>-12.774100000000001</v>
      </c>
      <c r="Z131">
        <v>-13.869300000000001</v>
      </c>
      <c r="AA131">
        <v>-13.8581</v>
      </c>
      <c r="AB131">
        <v>-13.305099999999999</v>
      </c>
      <c r="AC131">
        <v>-13.291</v>
      </c>
      <c r="AD131">
        <v>-14.3575</v>
      </c>
      <c r="AE131">
        <v>-14.3489</v>
      </c>
      <c r="AJ131" s="6"/>
    </row>
    <row r="132" spans="1:36">
      <c r="A132">
        <v>19900930</v>
      </c>
      <c r="B132">
        <v>-20.213999999999999</v>
      </c>
      <c r="C132">
        <v>-19.9956</v>
      </c>
      <c r="D132">
        <v>-18.561900000000001</v>
      </c>
      <c r="E132">
        <v>-18.3308</v>
      </c>
      <c r="F132">
        <v>-21.828399999999998</v>
      </c>
      <c r="G132">
        <v>-21.622199999999999</v>
      </c>
      <c r="H132">
        <v>-19.8963</v>
      </c>
      <c r="I132">
        <v>-19.659500000000001</v>
      </c>
      <c r="J132">
        <v>-18.6113</v>
      </c>
      <c r="K132">
        <v>-18.368400000000001</v>
      </c>
      <c r="L132">
        <v>-21.298500000000001</v>
      </c>
      <c r="M132">
        <v>-21.068300000000001</v>
      </c>
      <c r="N132">
        <v>-21.584800000000001</v>
      </c>
      <c r="O132">
        <v>-21.444900000000001</v>
      </c>
      <c r="P132">
        <v>-18.264800000000001</v>
      </c>
      <c r="Q132">
        <v>-18.103899999999999</v>
      </c>
      <c r="R132">
        <v>-23.5776</v>
      </c>
      <c r="S132">
        <v>-23.45</v>
      </c>
      <c r="T132">
        <v>-19.067499999999999</v>
      </c>
      <c r="U132">
        <v>-18.771899999999999</v>
      </c>
      <c r="V132">
        <v>-18.101500000000001</v>
      </c>
      <c r="W132">
        <v>-17.820799999999998</v>
      </c>
      <c r="X132">
        <v>-20.333300000000001</v>
      </c>
      <c r="Y132">
        <v>-20.0184</v>
      </c>
      <c r="Z132">
        <v>-20.900400000000001</v>
      </c>
      <c r="AA132">
        <v>-20.732099999999999</v>
      </c>
      <c r="AB132">
        <v>-19.361699999999999</v>
      </c>
      <c r="AC132">
        <v>-19.1722</v>
      </c>
      <c r="AD132">
        <v>-22.248000000000001</v>
      </c>
      <c r="AE132">
        <v>-22.097999999999999</v>
      </c>
      <c r="AJ132" s="6"/>
    </row>
    <row r="133" spans="1:36">
      <c r="A133">
        <v>19901031</v>
      </c>
      <c r="B133">
        <v>18.074400000000001</v>
      </c>
      <c r="C133">
        <v>18.078600000000002</v>
      </c>
      <c r="D133">
        <v>14.823700000000001</v>
      </c>
      <c r="E133">
        <v>14.8269</v>
      </c>
      <c r="F133">
        <v>21.3826</v>
      </c>
      <c r="G133">
        <v>21.387699999999999</v>
      </c>
      <c r="H133">
        <v>17.940100000000001</v>
      </c>
      <c r="I133">
        <v>17.9435</v>
      </c>
      <c r="J133">
        <v>14.7828</v>
      </c>
      <c r="K133">
        <v>14.7858</v>
      </c>
      <c r="L133">
        <v>21.501000000000001</v>
      </c>
      <c r="M133">
        <v>21.504999999999999</v>
      </c>
      <c r="N133">
        <v>18.665800000000001</v>
      </c>
      <c r="O133">
        <v>18.673200000000001</v>
      </c>
      <c r="P133">
        <v>15.067399999999999</v>
      </c>
      <c r="Q133">
        <v>15.071899999999999</v>
      </c>
      <c r="R133">
        <v>20.978899999999999</v>
      </c>
      <c r="S133">
        <v>20.988099999999999</v>
      </c>
      <c r="T133">
        <v>16.875499999999999</v>
      </c>
      <c r="U133">
        <v>16.878299999999999</v>
      </c>
      <c r="V133">
        <v>13.2516</v>
      </c>
      <c r="W133">
        <v>13.254099999999999</v>
      </c>
      <c r="X133">
        <v>21.7578</v>
      </c>
      <c r="Y133">
        <v>21.761099999999999</v>
      </c>
      <c r="Z133">
        <v>19.258500000000002</v>
      </c>
      <c r="AA133">
        <v>19.262699999999999</v>
      </c>
      <c r="AB133">
        <v>17.071100000000001</v>
      </c>
      <c r="AC133">
        <v>17.0749</v>
      </c>
      <c r="AD133">
        <v>21.242699999999999</v>
      </c>
      <c r="AE133">
        <v>21.247199999999999</v>
      </c>
      <c r="AJ133" s="6"/>
    </row>
    <row r="134" spans="1:36">
      <c r="A134">
        <v>19901130</v>
      </c>
      <c r="B134">
        <v>-12.464499999999999</v>
      </c>
      <c r="C134">
        <v>-12.4572</v>
      </c>
      <c r="D134">
        <v>-10.828799999999999</v>
      </c>
      <c r="E134">
        <v>-10.8209</v>
      </c>
      <c r="F134">
        <v>-14.0383</v>
      </c>
      <c r="G134">
        <v>-14.031700000000001</v>
      </c>
      <c r="H134">
        <v>-11.8369</v>
      </c>
      <c r="I134">
        <v>-11.830399999999999</v>
      </c>
      <c r="J134">
        <v>-10.3642</v>
      </c>
      <c r="K134">
        <v>-10.3567</v>
      </c>
      <c r="L134">
        <v>-13.4056</v>
      </c>
      <c r="M134">
        <v>-13.4</v>
      </c>
      <c r="N134">
        <v>-15.209199999999999</v>
      </c>
      <c r="O134">
        <v>-15.1989</v>
      </c>
      <c r="P134">
        <v>-13.592000000000001</v>
      </c>
      <c r="Q134">
        <v>-13.5817</v>
      </c>
      <c r="R134">
        <v>-16.197399999999998</v>
      </c>
      <c r="S134">
        <v>-16.187100000000001</v>
      </c>
      <c r="T134">
        <v>-10.245799999999999</v>
      </c>
      <c r="U134">
        <v>-10.2407</v>
      </c>
      <c r="V134">
        <v>-9.4628999999999994</v>
      </c>
      <c r="W134">
        <v>-9.4537999999999993</v>
      </c>
      <c r="X134">
        <v>-11.2272</v>
      </c>
      <c r="Y134">
        <v>-11.2272</v>
      </c>
      <c r="Z134">
        <v>-13.769399999999999</v>
      </c>
      <c r="AA134">
        <v>-13.761100000000001</v>
      </c>
      <c r="AB134">
        <v>-11.670500000000001</v>
      </c>
      <c r="AC134">
        <v>-11.6655</v>
      </c>
      <c r="AD134">
        <v>-15.6061</v>
      </c>
      <c r="AE134">
        <v>-15.595000000000001</v>
      </c>
      <c r="AJ134" s="6"/>
    </row>
    <row r="135" spans="1:36">
      <c r="A135">
        <v>19901231</v>
      </c>
      <c r="B135">
        <v>4.0628000000000002</v>
      </c>
      <c r="C135">
        <v>4.0971000000000002</v>
      </c>
      <c r="D135">
        <v>4.7790999999999997</v>
      </c>
      <c r="E135">
        <v>4.8164999999999996</v>
      </c>
      <c r="F135">
        <v>3.3473000000000002</v>
      </c>
      <c r="G135">
        <v>3.3786</v>
      </c>
      <c r="H135">
        <v>5.3695000000000004</v>
      </c>
      <c r="I135">
        <v>5.4051</v>
      </c>
      <c r="J135">
        <v>5.6825000000000001</v>
      </c>
      <c r="K135">
        <v>5.7226999999999997</v>
      </c>
      <c r="L135">
        <v>5.0240999999999998</v>
      </c>
      <c r="M135">
        <v>5.0545999999999998</v>
      </c>
      <c r="N135">
        <v>-1.8774</v>
      </c>
      <c r="O135">
        <v>-1.8486</v>
      </c>
      <c r="P135">
        <v>-0.79239999999999999</v>
      </c>
      <c r="Q135">
        <v>-0.77229999999999999</v>
      </c>
      <c r="R135">
        <v>-2.5613000000000001</v>
      </c>
      <c r="S135">
        <v>-2.5270999999999999</v>
      </c>
      <c r="T135">
        <v>7.4527000000000001</v>
      </c>
      <c r="U135">
        <v>7.4916999999999998</v>
      </c>
      <c r="V135">
        <v>6.5895000000000001</v>
      </c>
      <c r="W135">
        <v>6.6417000000000002</v>
      </c>
      <c r="X135">
        <v>8.5563000000000002</v>
      </c>
      <c r="Y135">
        <v>8.5785</v>
      </c>
      <c r="Z135">
        <v>2.7408000000000001</v>
      </c>
      <c r="AA135">
        <v>2.7721</v>
      </c>
      <c r="AB135">
        <v>4.3403999999999998</v>
      </c>
      <c r="AC135">
        <v>4.3630000000000004</v>
      </c>
      <c r="AD135">
        <v>1.2734000000000001</v>
      </c>
      <c r="AE135">
        <v>1.3126</v>
      </c>
      <c r="AJ135" s="6"/>
    </row>
    <row r="136" spans="1:36">
      <c r="A136">
        <v>19910131</v>
      </c>
      <c r="B136">
        <v>-2.1797</v>
      </c>
      <c r="C136">
        <v>-2.1743999999999999</v>
      </c>
      <c r="D136">
        <v>-1.9189000000000001</v>
      </c>
      <c r="E136">
        <v>-1.9105000000000001</v>
      </c>
      <c r="F136">
        <v>-2.4430999999999998</v>
      </c>
      <c r="G136">
        <v>-2.4409999999999998</v>
      </c>
      <c r="H136">
        <v>-1.1963999999999999</v>
      </c>
      <c r="I136">
        <v>-1.1911</v>
      </c>
      <c r="J136">
        <v>-1.2156</v>
      </c>
      <c r="K136">
        <v>-1.2072000000000001</v>
      </c>
      <c r="L136">
        <v>-1.1751</v>
      </c>
      <c r="M136">
        <v>-1.1733</v>
      </c>
      <c r="N136">
        <v>-6.7618999999999998</v>
      </c>
      <c r="O136">
        <v>-6.7567000000000004</v>
      </c>
      <c r="P136">
        <v>-6.2645</v>
      </c>
      <c r="Q136">
        <v>-6.2564000000000002</v>
      </c>
      <c r="R136">
        <v>-7.0881999999999996</v>
      </c>
      <c r="S136">
        <v>-7.0850999999999997</v>
      </c>
      <c r="T136">
        <v>-0.24579999999999999</v>
      </c>
      <c r="U136">
        <v>-0.23769999999999999</v>
      </c>
      <c r="V136">
        <v>-0.33329999999999999</v>
      </c>
      <c r="W136">
        <v>-0.32119999999999999</v>
      </c>
      <c r="X136">
        <v>-0.1394</v>
      </c>
      <c r="Y136">
        <v>-0.13619999999999999</v>
      </c>
      <c r="Z136">
        <v>-2.4767999999999999</v>
      </c>
      <c r="AA136">
        <v>-2.4754</v>
      </c>
      <c r="AB136">
        <v>-2.5354999999999999</v>
      </c>
      <c r="AC136">
        <v>-2.5326</v>
      </c>
      <c r="AD136">
        <v>-2.4196</v>
      </c>
      <c r="AE136">
        <v>-2.4196</v>
      </c>
      <c r="AJ136" s="6"/>
    </row>
    <row r="137" spans="1:36">
      <c r="A137">
        <v>19910228</v>
      </c>
      <c r="B137">
        <v>16.139900000000001</v>
      </c>
      <c r="C137">
        <v>16.155799999999999</v>
      </c>
      <c r="D137">
        <v>16.908300000000001</v>
      </c>
      <c r="E137">
        <v>16.9313</v>
      </c>
      <c r="F137">
        <v>15.3596</v>
      </c>
      <c r="G137">
        <v>15.368399999999999</v>
      </c>
      <c r="H137">
        <v>15.007999999999999</v>
      </c>
      <c r="I137">
        <v>15.0235</v>
      </c>
      <c r="J137">
        <v>16.130600000000001</v>
      </c>
      <c r="K137">
        <v>16.154399999999999</v>
      </c>
      <c r="L137">
        <v>13.7659</v>
      </c>
      <c r="M137">
        <v>13.7722</v>
      </c>
      <c r="N137">
        <v>21.7254</v>
      </c>
      <c r="O137">
        <v>21.743400000000001</v>
      </c>
      <c r="P137">
        <v>21.970600000000001</v>
      </c>
      <c r="Q137">
        <v>21.988</v>
      </c>
      <c r="R137">
        <v>21.563300000000002</v>
      </c>
      <c r="S137">
        <v>21.581600000000002</v>
      </c>
      <c r="T137">
        <v>12.950900000000001</v>
      </c>
      <c r="U137">
        <v>12.956099999999999</v>
      </c>
      <c r="V137">
        <v>14.779299999999999</v>
      </c>
      <c r="W137">
        <v>14.7865</v>
      </c>
      <c r="X137">
        <v>10.7325</v>
      </c>
      <c r="Y137">
        <v>10.7355</v>
      </c>
      <c r="Z137">
        <v>17.842500000000001</v>
      </c>
      <c r="AA137">
        <v>17.872</v>
      </c>
      <c r="AB137">
        <v>18.197900000000001</v>
      </c>
      <c r="AC137">
        <v>18.2471</v>
      </c>
      <c r="AD137">
        <v>17.495799999999999</v>
      </c>
      <c r="AE137">
        <v>17.5063</v>
      </c>
      <c r="AJ137" s="6"/>
    </row>
    <row r="138" spans="1:36">
      <c r="A138">
        <v>19910331</v>
      </c>
      <c r="B138">
        <v>0.50770000000000004</v>
      </c>
      <c r="C138">
        <v>0.88849999999999996</v>
      </c>
      <c r="D138">
        <v>-0.88519999999999999</v>
      </c>
      <c r="E138">
        <v>-0.49769999999999998</v>
      </c>
      <c r="F138">
        <v>1.9412</v>
      </c>
      <c r="G138">
        <v>2.3148</v>
      </c>
      <c r="H138">
        <v>-0.41399999999999998</v>
      </c>
      <c r="I138">
        <v>-2.6100000000000002E-2</v>
      </c>
      <c r="J138">
        <v>-1.7814000000000001</v>
      </c>
      <c r="K138">
        <v>-1.3926000000000001</v>
      </c>
      <c r="L138">
        <v>1.1304000000000001</v>
      </c>
      <c r="M138">
        <v>1.5172000000000001</v>
      </c>
      <c r="N138">
        <v>4.7988999999999997</v>
      </c>
      <c r="O138">
        <v>5.1454000000000004</v>
      </c>
      <c r="P138">
        <v>4.6608000000000001</v>
      </c>
      <c r="Q138">
        <v>5.04</v>
      </c>
      <c r="R138">
        <v>4.8906999999999998</v>
      </c>
      <c r="S138">
        <v>5.2153</v>
      </c>
      <c r="T138">
        <v>-1.5316000000000001</v>
      </c>
      <c r="U138">
        <v>-1.1249</v>
      </c>
      <c r="V138">
        <v>-2.5154999999999998</v>
      </c>
      <c r="W138">
        <v>-2.1276999999999999</v>
      </c>
      <c r="X138">
        <v>-0.29409999999999997</v>
      </c>
      <c r="Y138">
        <v>0.13619999999999999</v>
      </c>
      <c r="Z138">
        <v>1.0609999999999999</v>
      </c>
      <c r="AA138">
        <v>1.4237</v>
      </c>
      <c r="AB138">
        <v>-0.69140000000000001</v>
      </c>
      <c r="AC138">
        <v>-0.30109999999999998</v>
      </c>
      <c r="AD138">
        <v>2.7801999999999998</v>
      </c>
      <c r="AE138">
        <v>3.1154999999999999</v>
      </c>
      <c r="AJ138" s="6"/>
    </row>
    <row r="139" spans="1:36">
      <c r="A139">
        <v>19910430</v>
      </c>
      <c r="B139">
        <v>-0.83720000000000006</v>
      </c>
      <c r="C139">
        <v>-0.83430000000000004</v>
      </c>
      <c r="D139">
        <v>-1.1054999999999999</v>
      </c>
      <c r="E139">
        <v>-1.1042000000000001</v>
      </c>
      <c r="F139">
        <v>-0.56899999999999995</v>
      </c>
      <c r="G139">
        <v>-0.5645</v>
      </c>
      <c r="H139">
        <v>-1.1241000000000001</v>
      </c>
      <c r="I139">
        <v>-1.1214999999999999</v>
      </c>
      <c r="J139">
        <v>-1.3007</v>
      </c>
      <c r="K139">
        <v>-1.2998000000000001</v>
      </c>
      <c r="L139">
        <v>-0.93069999999999997</v>
      </c>
      <c r="M139">
        <v>-0.92610000000000003</v>
      </c>
      <c r="N139">
        <v>0.4294</v>
      </c>
      <c r="O139">
        <v>0.4335</v>
      </c>
      <c r="P139">
        <v>2.5100000000000001E-2</v>
      </c>
      <c r="Q139">
        <v>2.87E-2</v>
      </c>
      <c r="R139">
        <v>0.69730000000000003</v>
      </c>
      <c r="S139">
        <v>0.7016</v>
      </c>
      <c r="T139">
        <v>-1.2504999999999999</v>
      </c>
      <c r="U139">
        <v>-1.2484999999999999</v>
      </c>
      <c r="V139">
        <v>-1.3469</v>
      </c>
      <c r="W139">
        <v>-1.3465</v>
      </c>
      <c r="X139">
        <v>-1.1319999999999999</v>
      </c>
      <c r="Y139">
        <v>-1.1278999999999999</v>
      </c>
      <c r="Z139">
        <v>-0.96130000000000004</v>
      </c>
      <c r="AA139">
        <v>-0.95799999999999996</v>
      </c>
      <c r="AB139">
        <v>-1.2332000000000001</v>
      </c>
      <c r="AC139">
        <v>-1.2317</v>
      </c>
      <c r="AD139">
        <v>-0.70430000000000004</v>
      </c>
      <c r="AE139">
        <v>-0.69930000000000003</v>
      </c>
      <c r="AJ139" s="6"/>
    </row>
    <row r="140" spans="1:36">
      <c r="A140">
        <v>19910531</v>
      </c>
      <c r="B140">
        <v>-0.31440000000000001</v>
      </c>
      <c r="C140">
        <v>-0.30790000000000001</v>
      </c>
      <c r="D140">
        <v>-0.58799999999999997</v>
      </c>
      <c r="E140">
        <v>-0.58099999999999996</v>
      </c>
      <c r="F140">
        <v>-4.24E-2</v>
      </c>
      <c r="G140">
        <v>-3.6400000000000002E-2</v>
      </c>
      <c r="H140">
        <v>-0.25009999999999999</v>
      </c>
      <c r="I140">
        <v>-0.24429999999999999</v>
      </c>
      <c r="J140">
        <v>-0.56200000000000006</v>
      </c>
      <c r="K140">
        <v>-0.55530000000000002</v>
      </c>
      <c r="L140">
        <v>9.0399999999999994E-2</v>
      </c>
      <c r="M140">
        <v>9.5100000000000004E-2</v>
      </c>
      <c r="N140">
        <v>-0.59309999999999996</v>
      </c>
      <c r="O140">
        <v>-0.58350000000000002</v>
      </c>
      <c r="P140">
        <v>-0.73619999999999997</v>
      </c>
      <c r="Q140">
        <v>-0.72709999999999997</v>
      </c>
      <c r="R140">
        <v>-0.499</v>
      </c>
      <c r="S140">
        <v>-0.48899999999999999</v>
      </c>
      <c r="T140">
        <v>-0.48730000000000001</v>
      </c>
      <c r="U140">
        <v>-0.48089999999999999</v>
      </c>
      <c r="V140">
        <v>-1.1611</v>
      </c>
      <c r="W140">
        <v>-1.1520999999999999</v>
      </c>
      <c r="X140">
        <v>0.33960000000000001</v>
      </c>
      <c r="Y140">
        <v>0.3427</v>
      </c>
      <c r="Z140">
        <v>5.4199999999999998E-2</v>
      </c>
      <c r="AA140">
        <v>5.9200000000000003E-2</v>
      </c>
      <c r="AB140">
        <v>0.31190000000000001</v>
      </c>
      <c r="AC140">
        <v>0.31530000000000002</v>
      </c>
      <c r="AD140">
        <v>-0.18820000000000001</v>
      </c>
      <c r="AE140">
        <v>-0.18160000000000001</v>
      </c>
      <c r="AJ140" s="6"/>
    </row>
    <row r="141" spans="1:36">
      <c r="A141">
        <v>19910630</v>
      </c>
      <c r="B141">
        <v>-7.0688000000000004</v>
      </c>
      <c r="C141">
        <v>-7.0467000000000004</v>
      </c>
      <c r="D141">
        <v>-7.5975000000000001</v>
      </c>
      <c r="E141">
        <v>-7.5686</v>
      </c>
      <c r="F141">
        <v>-6.5462999999999996</v>
      </c>
      <c r="G141">
        <v>-6.5308000000000002</v>
      </c>
      <c r="H141">
        <v>-7.5586000000000002</v>
      </c>
      <c r="I141">
        <v>-7.5335999999999999</v>
      </c>
      <c r="J141">
        <v>-7.8796999999999997</v>
      </c>
      <c r="K141">
        <v>-7.8475999999999999</v>
      </c>
      <c r="L141">
        <v>-7.2103000000000002</v>
      </c>
      <c r="M141">
        <v>-7.1931000000000003</v>
      </c>
      <c r="N141">
        <v>-4.9377000000000004</v>
      </c>
      <c r="O141">
        <v>-4.9279999999999999</v>
      </c>
      <c r="P141">
        <v>-5.9852999999999996</v>
      </c>
      <c r="Q141">
        <v>-5.9752000000000001</v>
      </c>
      <c r="R141">
        <v>-4.2499000000000002</v>
      </c>
      <c r="S141">
        <v>-4.2404999999999999</v>
      </c>
      <c r="T141">
        <v>-7.8009000000000004</v>
      </c>
      <c r="U141">
        <v>-7.7674000000000003</v>
      </c>
      <c r="V141">
        <v>-7.3944999999999999</v>
      </c>
      <c r="W141">
        <v>-7.3501000000000003</v>
      </c>
      <c r="X141">
        <v>-8.2921999999999993</v>
      </c>
      <c r="Y141">
        <v>-8.2716999999999992</v>
      </c>
      <c r="Z141">
        <v>-7.2491000000000003</v>
      </c>
      <c r="AA141">
        <v>-7.2351000000000001</v>
      </c>
      <c r="AB141">
        <v>-8.577</v>
      </c>
      <c r="AC141">
        <v>-8.5624000000000002</v>
      </c>
      <c r="AD141">
        <v>-5.9945000000000004</v>
      </c>
      <c r="AE141">
        <v>-5.9809999999999999</v>
      </c>
      <c r="AJ141" s="6"/>
    </row>
    <row r="142" spans="1:36">
      <c r="A142">
        <v>19910731</v>
      </c>
      <c r="B142">
        <v>2.0190000000000001</v>
      </c>
      <c r="C142">
        <v>2.0213000000000001</v>
      </c>
      <c r="D142">
        <v>2.7707999999999999</v>
      </c>
      <c r="E142">
        <v>2.7751999999999999</v>
      </c>
      <c r="F142">
        <v>1.2845</v>
      </c>
      <c r="G142">
        <v>1.2847999999999999</v>
      </c>
      <c r="H142">
        <v>2.8986000000000001</v>
      </c>
      <c r="I142">
        <v>2.9011</v>
      </c>
      <c r="J142">
        <v>3.4241000000000001</v>
      </c>
      <c r="K142">
        <v>3.4285999999999999</v>
      </c>
      <c r="L142">
        <v>2.3332000000000002</v>
      </c>
      <c r="M142">
        <v>2.3334000000000001</v>
      </c>
      <c r="N142">
        <v>-1.7005999999999999</v>
      </c>
      <c r="O142">
        <v>-1.6989000000000001</v>
      </c>
      <c r="P142">
        <v>-0.88170000000000004</v>
      </c>
      <c r="Q142">
        <v>-0.87839999999999996</v>
      </c>
      <c r="R142">
        <v>-2.2286999999999999</v>
      </c>
      <c r="S142">
        <v>-2.2280000000000002</v>
      </c>
      <c r="T142">
        <v>4.3404999999999996</v>
      </c>
      <c r="U142">
        <v>4.3437999999999999</v>
      </c>
      <c r="V142">
        <v>4.1433</v>
      </c>
      <c r="W142">
        <v>4.1489000000000003</v>
      </c>
      <c r="X142">
        <v>4.5811999999999999</v>
      </c>
      <c r="Y142">
        <v>4.5815999999999999</v>
      </c>
      <c r="Z142">
        <v>1.0708</v>
      </c>
      <c r="AA142">
        <v>1.0722</v>
      </c>
      <c r="AB142">
        <v>2.3771</v>
      </c>
      <c r="AC142">
        <v>2.38</v>
      </c>
      <c r="AD142">
        <v>-0.12859999999999999</v>
      </c>
      <c r="AE142">
        <v>-0.12859999999999999</v>
      </c>
      <c r="AJ142" s="6"/>
    </row>
    <row r="143" spans="1:36">
      <c r="A143">
        <v>19910831</v>
      </c>
      <c r="B143">
        <v>-7.5026000000000002</v>
      </c>
      <c r="C143">
        <v>-7.4931999999999999</v>
      </c>
      <c r="D143">
        <v>-7.0213999999999999</v>
      </c>
      <c r="E143">
        <v>-7.0075000000000003</v>
      </c>
      <c r="F143">
        <v>-7.9795999999999996</v>
      </c>
      <c r="G143">
        <v>-7.9747000000000003</v>
      </c>
      <c r="H143">
        <v>-6.6459000000000001</v>
      </c>
      <c r="I143">
        <v>-6.6371000000000002</v>
      </c>
      <c r="J143">
        <v>-6.4138000000000002</v>
      </c>
      <c r="K143">
        <v>-6.3998999999999997</v>
      </c>
      <c r="L143">
        <v>-6.8982999999999999</v>
      </c>
      <c r="M143">
        <v>-6.8951000000000002</v>
      </c>
      <c r="N143">
        <v>-11.2933</v>
      </c>
      <c r="O143">
        <v>-11.281499999999999</v>
      </c>
      <c r="P143">
        <v>-10.5647</v>
      </c>
      <c r="Q143">
        <v>-10.5509</v>
      </c>
      <c r="R143">
        <v>-11.769500000000001</v>
      </c>
      <c r="S143">
        <v>-11.758900000000001</v>
      </c>
      <c r="T143">
        <v>-5.6917999999999997</v>
      </c>
      <c r="U143">
        <v>-5.6866000000000003</v>
      </c>
      <c r="V143">
        <v>-6.1719999999999997</v>
      </c>
      <c r="W143">
        <v>-6.1650999999999998</v>
      </c>
      <c r="X143">
        <v>-5.1081000000000003</v>
      </c>
      <c r="Y143">
        <v>-5.1050000000000004</v>
      </c>
      <c r="Z143">
        <v>-7.8944999999999999</v>
      </c>
      <c r="AA143">
        <v>-7.8810000000000002</v>
      </c>
      <c r="AB143">
        <v>-6.7720000000000002</v>
      </c>
      <c r="AC143">
        <v>-6.7477</v>
      </c>
      <c r="AD143">
        <v>-8.9509000000000007</v>
      </c>
      <c r="AE143">
        <v>-8.9474999999999998</v>
      </c>
      <c r="AJ143" s="6"/>
    </row>
    <row r="144" spans="1:36">
      <c r="A144">
        <v>19910930</v>
      </c>
      <c r="B144">
        <v>6.4132999999999996</v>
      </c>
      <c r="C144">
        <v>6.7072000000000003</v>
      </c>
      <c r="D144">
        <v>6.5454999999999997</v>
      </c>
      <c r="E144">
        <v>6.8742000000000001</v>
      </c>
      <c r="F144">
        <v>6.2808000000000002</v>
      </c>
      <c r="G144">
        <v>6.5396000000000001</v>
      </c>
      <c r="H144">
        <v>6.0585000000000004</v>
      </c>
      <c r="I144">
        <v>6.3670999999999998</v>
      </c>
      <c r="J144">
        <v>6.2548000000000004</v>
      </c>
      <c r="K144">
        <v>6.5946999999999996</v>
      </c>
      <c r="L144">
        <v>5.8437000000000001</v>
      </c>
      <c r="M144">
        <v>6.1180000000000003</v>
      </c>
      <c r="N144">
        <v>8.0653000000000006</v>
      </c>
      <c r="O144">
        <v>8.2896999999999998</v>
      </c>
      <c r="P144">
        <v>8.3190000000000008</v>
      </c>
      <c r="Q144">
        <v>8.5785</v>
      </c>
      <c r="R144">
        <v>7.8971999999999998</v>
      </c>
      <c r="S144">
        <v>8.0983000000000001</v>
      </c>
      <c r="T144">
        <v>4.2474999999999996</v>
      </c>
      <c r="U144">
        <v>4.6078999999999999</v>
      </c>
      <c r="V144">
        <v>4.7664</v>
      </c>
      <c r="W144">
        <v>5.1474000000000002</v>
      </c>
      <c r="X144">
        <v>3.6238000000000001</v>
      </c>
      <c r="Y144">
        <v>3.9592000000000001</v>
      </c>
      <c r="Z144">
        <v>8.4846000000000004</v>
      </c>
      <c r="AA144">
        <v>8.7233999999999998</v>
      </c>
      <c r="AB144">
        <v>8.4731000000000005</v>
      </c>
      <c r="AC144">
        <v>8.7510999999999992</v>
      </c>
      <c r="AD144">
        <v>8.4955999999999996</v>
      </c>
      <c r="AE144">
        <v>8.6965000000000003</v>
      </c>
      <c r="AJ144" s="6"/>
    </row>
    <row r="145" spans="1:36">
      <c r="A145">
        <v>19911031</v>
      </c>
      <c r="B145">
        <v>1.7412000000000001</v>
      </c>
      <c r="C145">
        <v>1.7443</v>
      </c>
      <c r="D145">
        <v>1.5443</v>
      </c>
      <c r="E145">
        <v>1.5461</v>
      </c>
      <c r="F145">
        <v>1.9388000000000001</v>
      </c>
      <c r="G145">
        <v>1.9432</v>
      </c>
      <c r="H145">
        <v>1.5246999999999999</v>
      </c>
      <c r="I145">
        <v>1.5270999999999999</v>
      </c>
      <c r="J145">
        <v>1.1477999999999999</v>
      </c>
      <c r="K145">
        <v>1.1487000000000001</v>
      </c>
      <c r="L145">
        <v>1.9382999999999999</v>
      </c>
      <c r="M145">
        <v>1.9421999999999999</v>
      </c>
      <c r="N145">
        <v>2.7298</v>
      </c>
      <c r="O145">
        <v>2.7360000000000002</v>
      </c>
      <c r="P145">
        <v>3.9176000000000002</v>
      </c>
      <c r="Q145">
        <v>3.9239999999999999</v>
      </c>
      <c r="R145">
        <v>1.9401999999999999</v>
      </c>
      <c r="S145">
        <v>1.9463999999999999</v>
      </c>
      <c r="T145">
        <v>1.74</v>
      </c>
      <c r="U145">
        <v>1.7424999999999999</v>
      </c>
      <c r="V145">
        <v>0.82450000000000001</v>
      </c>
      <c r="W145">
        <v>0.82499999999999996</v>
      </c>
      <c r="X145">
        <v>2.8523999999999998</v>
      </c>
      <c r="Y145">
        <v>2.8574000000000002</v>
      </c>
      <c r="Z145">
        <v>1.2478</v>
      </c>
      <c r="AA145">
        <v>1.25</v>
      </c>
      <c r="AB145">
        <v>1.6129</v>
      </c>
      <c r="AC145">
        <v>1.6145</v>
      </c>
      <c r="AD145">
        <v>0.89629999999999999</v>
      </c>
      <c r="AE145">
        <v>0.89900000000000002</v>
      </c>
      <c r="AJ145" s="6"/>
    </row>
    <row r="146" spans="1:36">
      <c r="A146">
        <v>19911130</v>
      </c>
      <c r="B146">
        <v>-8.8019999999999996</v>
      </c>
      <c r="C146">
        <v>-8.7942999999999998</v>
      </c>
      <c r="D146">
        <v>-8.8671000000000006</v>
      </c>
      <c r="E146">
        <v>-8.8590999999999998</v>
      </c>
      <c r="F146">
        <v>-8.7369000000000003</v>
      </c>
      <c r="G146">
        <v>-8.7294999999999998</v>
      </c>
      <c r="H146">
        <v>-8.3041999999999998</v>
      </c>
      <c r="I146">
        <v>-8.2978000000000005</v>
      </c>
      <c r="J146">
        <v>-8.5905000000000005</v>
      </c>
      <c r="K146">
        <v>-8.5835000000000008</v>
      </c>
      <c r="L146">
        <v>-7.9926000000000004</v>
      </c>
      <c r="M146">
        <v>-7.9866999999999999</v>
      </c>
      <c r="N146">
        <v>-11.0465</v>
      </c>
      <c r="O146">
        <v>-11.0334</v>
      </c>
      <c r="P146">
        <v>-10.476599999999999</v>
      </c>
      <c r="Q146">
        <v>-10.462899999999999</v>
      </c>
      <c r="R146">
        <v>-11.432600000000001</v>
      </c>
      <c r="S146">
        <v>-11.4199</v>
      </c>
      <c r="T146">
        <v>-7.9292999999999996</v>
      </c>
      <c r="U146">
        <v>-7.9218999999999999</v>
      </c>
      <c r="V146">
        <v>-9.0119000000000007</v>
      </c>
      <c r="W146">
        <v>-9.0024999999999995</v>
      </c>
      <c r="X146">
        <v>-6.6397000000000004</v>
      </c>
      <c r="Y146">
        <v>-6.6345000000000001</v>
      </c>
      <c r="Z146">
        <v>-8.7888000000000002</v>
      </c>
      <c r="AA146">
        <v>-8.7835999999999999</v>
      </c>
      <c r="AB146">
        <v>-7.9892000000000003</v>
      </c>
      <c r="AC146">
        <v>-7.9855</v>
      </c>
      <c r="AD146">
        <v>-9.5641999999999996</v>
      </c>
      <c r="AE146">
        <v>-9.5573999999999995</v>
      </c>
      <c r="AJ146" s="6"/>
    </row>
    <row r="147" spans="1:36">
      <c r="A147">
        <v>19911231</v>
      </c>
      <c r="B147">
        <v>-0.50609999999999999</v>
      </c>
      <c r="C147">
        <v>-0.47220000000000001</v>
      </c>
      <c r="D147">
        <v>-0.1176</v>
      </c>
      <c r="E147">
        <v>-7.6899999999999996E-2</v>
      </c>
      <c r="F147">
        <v>-0.89400000000000002</v>
      </c>
      <c r="G147">
        <v>-0.8669</v>
      </c>
      <c r="H147">
        <v>-0.33610000000000001</v>
      </c>
      <c r="I147">
        <v>-0.30149999999999999</v>
      </c>
      <c r="J147">
        <v>-0.1086</v>
      </c>
      <c r="K147">
        <v>-6.6600000000000006E-2</v>
      </c>
      <c r="L147">
        <v>-0.58230000000000004</v>
      </c>
      <c r="M147">
        <v>-0.55549999999999999</v>
      </c>
      <c r="N147">
        <v>-1.2959000000000001</v>
      </c>
      <c r="O147">
        <v>-1.2656000000000001</v>
      </c>
      <c r="P147">
        <v>-0.17119999999999999</v>
      </c>
      <c r="Q147">
        <v>-0.1384</v>
      </c>
      <c r="R147">
        <v>-2.0665</v>
      </c>
      <c r="S147">
        <v>-2.0379999999999998</v>
      </c>
      <c r="T147">
        <v>-0.52100000000000002</v>
      </c>
      <c r="U147">
        <v>-0.48170000000000002</v>
      </c>
      <c r="V147">
        <v>-0.22720000000000001</v>
      </c>
      <c r="W147">
        <v>-0.17510000000000001</v>
      </c>
      <c r="X147">
        <v>-0.86219999999999997</v>
      </c>
      <c r="Y147">
        <v>-0.83779999999999999</v>
      </c>
      <c r="Z147">
        <v>-9.4899999999999998E-2</v>
      </c>
      <c r="AA147">
        <v>-6.6299999999999998E-2</v>
      </c>
      <c r="AB147">
        <v>5.8900000000000001E-2</v>
      </c>
      <c r="AC147">
        <v>8.6699999999999999E-2</v>
      </c>
      <c r="AD147">
        <v>-0.24660000000000001</v>
      </c>
      <c r="AE147">
        <v>-0.2172</v>
      </c>
      <c r="AJ147" s="6"/>
    </row>
    <row r="148" spans="1:36">
      <c r="A148">
        <v>19920131</v>
      </c>
      <c r="B148">
        <v>-3.8628</v>
      </c>
      <c r="C148">
        <v>-3.8561999999999999</v>
      </c>
      <c r="D148">
        <v>-3.4754999999999998</v>
      </c>
      <c r="E148">
        <v>-3.4649999999999999</v>
      </c>
      <c r="F148">
        <v>-4.2426000000000004</v>
      </c>
      <c r="G148">
        <v>-4.24</v>
      </c>
      <c r="H148">
        <v>-3.9876</v>
      </c>
      <c r="I148">
        <v>-3.9811000000000001</v>
      </c>
      <c r="J148">
        <v>-3.3649</v>
      </c>
      <c r="K148">
        <v>-3.3536000000000001</v>
      </c>
      <c r="L148">
        <v>-4.6169000000000002</v>
      </c>
      <c r="M148">
        <v>-4.6153000000000004</v>
      </c>
      <c r="N148">
        <v>-3.2707000000000002</v>
      </c>
      <c r="O148">
        <v>-3.2639999999999998</v>
      </c>
      <c r="P148">
        <v>-4.0492999999999997</v>
      </c>
      <c r="Q148">
        <v>-4.0430000000000001</v>
      </c>
      <c r="R148">
        <v>-2.6086999999999998</v>
      </c>
      <c r="S148">
        <v>-2.6015999999999999</v>
      </c>
      <c r="T148">
        <v>-4.3323</v>
      </c>
      <c r="U148">
        <v>-4.3220999999999998</v>
      </c>
      <c r="V148">
        <v>-2.4460999999999999</v>
      </c>
      <c r="W148">
        <v>-2.4291</v>
      </c>
      <c r="X148">
        <v>-6.3598999999999997</v>
      </c>
      <c r="Y148">
        <v>-6.3570000000000002</v>
      </c>
      <c r="Z148">
        <v>-3.5385</v>
      </c>
      <c r="AA148">
        <v>-3.5369000000000002</v>
      </c>
      <c r="AB148">
        <v>-4.6498999999999997</v>
      </c>
      <c r="AC148">
        <v>-4.6464999999999996</v>
      </c>
      <c r="AD148">
        <v>-2.5017999999999998</v>
      </c>
      <c r="AE148">
        <v>-2.5017999999999998</v>
      </c>
      <c r="AJ148" s="6"/>
    </row>
    <row r="149" spans="1:36">
      <c r="A149">
        <v>19920229</v>
      </c>
      <c r="B149">
        <v>-3.8517999999999999</v>
      </c>
      <c r="C149">
        <v>-3.8344</v>
      </c>
      <c r="D149">
        <v>-4.2534999999999998</v>
      </c>
      <c r="E149">
        <v>-4.2301000000000002</v>
      </c>
      <c r="F149">
        <v>-3.4546000000000001</v>
      </c>
      <c r="G149">
        <v>-3.4430999999999998</v>
      </c>
      <c r="H149">
        <v>-4.3293999999999997</v>
      </c>
      <c r="I149">
        <v>-4.3125999999999998</v>
      </c>
      <c r="J149">
        <v>-4.7779999999999996</v>
      </c>
      <c r="K149">
        <v>-4.7545000000000002</v>
      </c>
      <c r="L149">
        <v>-3.8698999999999999</v>
      </c>
      <c r="M149">
        <v>-3.8601000000000001</v>
      </c>
      <c r="N149">
        <v>-1.603</v>
      </c>
      <c r="O149">
        <v>-1.5823</v>
      </c>
      <c r="P149">
        <v>-1.5122</v>
      </c>
      <c r="Q149">
        <v>-1.4888999999999999</v>
      </c>
      <c r="R149">
        <v>-1.6791</v>
      </c>
      <c r="S149">
        <v>-1.6605000000000001</v>
      </c>
      <c r="T149">
        <v>-5.1181999999999999</v>
      </c>
      <c r="U149">
        <v>-5.1116000000000001</v>
      </c>
      <c r="V149">
        <v>-5.2744</v>
      </c>
      <c r="W149">
        <v>-5.2667000000000002</v>
      </c>
      <c r="X149">
        <v>-4.9432999999999998</v>
      </c>
      <c r="Y149">
        <v>-4.9379</v>
      </c>
      <c r="Z149">
        <v>-3.3102</v>
      </c>
      <c r="AA149">
        <v>-3.2803</v>
      </c>
      <c r="AB149">
        <v>-4.0678999999999998</v>
      </c>
      <c r="AC149">
        <v>-4.0217000000000001</v>
      </c>
      <c r="AD149">
        <v>-2.6189</v>
      </c>
      <c r="AE149">
        <v>-2.6040000000000001</v>
      </c>
      <c r="AJ149" s="6"/>
    </row>
    <row r="150" spans="1:36">
      <c r="A150">
        <v>19920331</v>
      </c>
      <c r="B150">
        <v>-8.5914999999999999</v>
      </c>
      <c r="C150">
        <v>-8.1426999999999996</v>
      </c>
      <c r="D150">
        <v>-7.9241999999999999</v>
      </c>
      <c r="E150">
        <v>-7.4569999999999999</v>
      </c>
      <c r="F150">
        <v>-9.2460000000000004</v>
      </c>
      <c r="G150">
        <v>-8.8152000000000008</v>
      </c>
      <c r="H150">
        <v>-8.4776000000000007</v>
      </c>
      <c r="I150">
        <v>-8.0159000000000002</v>
      </c>
      <c r="J150">
        <v>-7.7831999999999999</v>
      </c>
      <c r="K150">
        <v>-7.3075999999999999</v>
      </c>
      <c r="L150">
        <v>-9.1821000000000002</v>
      </c>
      <c r="M150">
        <v>-8.7346000000000004</v>
      </c>
      <c r="N150">
        <v>-9.1129999999999995</v>
      </c>
      <c r="O150">
        <v>-8.7234999999999996</v>
      </c>
      <c r="P150">
        <v>-8.6363000000000003</v>
      </c>
      <c r="Q150">
        <v>-8.2121999999999993</v>
      </c>
      <c r="R150">
        <v>-9.5129000000000001</v>
      </c>
      <c r="S150">
        <v>-9.1523000000000003</v>
      </c>
      <c r="T150">
        <v>-8.3523999999999994</v>
      </c>
      <c r="U150">
        <v>-7.8575999999999997</v>
      </c>
      <c r="V150">
        <v>-7.4736000000000002</v>
      </c>
      <c r="W150">
        <v>-6.9897</v>
      </c>
      <c r="X150">
        <v>-9.3331999999999997</v>
      </c>
      <c r="Y150">
        <v>-8.8262999999999998</v>
      </c>
      <c r="Z150">
        <v>-8.6363000000000003</v>
      </c>
      <c r="AA150">
        <v>-8.2164000000000001</v>
      </c>
      <c r="AB150">
        <v>-8.2203999999999997</v>
      </c>
      <c r="AC150">
        <v>-7.7564000000000002</v>
      </c>
      <c r="AD150">
        <v>-9.0101999999999993</v>
      </c>
      <c r="AE150">
        <v>-8.6300000000000008</v>
      </c>
      <c r="AJ150" s="6"/>
    </row>
    <row r="151" spans="1:36">
      <c r="A151">
        <v>19920430</v>
      </c>
      <c r="B151">
        <v>-5.6082000000000001</v>
      </c>
      <c r="C151">
        <v>-5.6039000000000003</v>
      </c>
      <c r="D151">
        <v>-4.9150999999999998</v>
      </c>
      <c r="E151">
        <v>-4.9107000000000003</v>
      </c>
      <c r="F151">
        <v>-6.2979000000000003</v>
      </c>
      <c r="G151">
        <v>-6.2938000000000001</v>
      </c>
      <c r="H151">
        <v>-4.952</v>
      </c>
      <c r="I151">
        <v>-4.9474999999999998</v>
      </c>
      <c r="J151">
        <v>-4.0566000000000004</v>
      </c>
      <c r="K151">
        <v>-4.0523999999999996</v>
      </c>
      <c r="L151">
        <v>-5.8745000000000003</v>
      </c>
      <c r="M151">
        <v>-5.8696999999999999</v>
      </c>
      <c r="N151">
        <v>-8.6303999999999998</v>
      </c>
      <c r="O151">
        <v>-8.6271000000000004</v>
      </c>
      <c r="P151">
        <v>-9.2895000000000003</v>
      </c>
      <c r="Q151">
        <v>-9.2841000000000005</v>
      </c>
      <c r="R151">
        <v>-8.0723000000000003</v>
      </c>
      <c r="S151">
        <v>-8.0707000000000004</v>
      </c>
      <c r="T151">
        <v>-2.7886000000000002</v>
      </c>
      <c r="U151">
        <v>-2.7848000000000002</v>
      </c>
      <c r="V151">
        <v>-0.49940000000000001</v>
      </c>
      <c r="W151">
        <v>-0.495</v>
      </c>
      <c r="X151">
        <v>-5.3956999999999997</v>
      </c>
      <c r="Y151">
        <v>-5.3925999999999998</v>
      </c>
      <c r="Z151">
        <v>-7.7015000000000002</v>
      </c>
      <c r="AA151">
        <v>-7.6962000000000002</v>
      </c>
      <c r="AB151">
        <v>-9.1172000000000004</v>
      </c>
      <c r="AC151">
        <v>-9.1133000000000006</v>
      </c>
      <c r="AD151">
        <v>-6.4170999999999996</v>
      </c>
      <c r="AE151">
        <v>-6.4104999999999999</v>
      </c>
      <c r="AJ151" s="6"/>
    </row>
    <row r="152" spans="1:36">
      <c r="A152">
        <v>19920531</v>
      </c>
      <c r="B152">
        <v>4.3666999999999998</v>
      </c>
      <c r="C152">
        <v>4.3754</v>
      </c>
      <c r="D152">
        <v>3.6013000000000002</v>
      </c>
      <c r="E152">
        <v>3.6118000000000001</v>
      </c>
      <c r="F152">
        <v>5.1395999999999997</v>
      </c>
      <c r="G152">
        <v>5.1466000000000003</v>
      </c>
      <c r="H152">
        <v>3.8328000000000002</v>
      </c>
      <c r="I152">
        <v>3.8408000000000002</v>
      </c>
      <c r="J152">
        <v>2.9887999999999999</v>
      </c>
      <c r="K152">
        <v>2.9990000000000001</v>
      </c>
      <c r="L152">
        <v>4.7191000000000001</v>
      </c>
      <c r="M152">
        <v>4.7248000000000001</v>
      </c>
      <c r="N152">
        <v>6.9240000000000004</v>
      </c>
      <c r="O152">
        <v>6.9360999999999997</v>
      </c>
      <c r="P152">
        <v>6.8994999999999997</v>
      </c>
      <c r="Q152">
        <v>6.9115000000000002</v>
      </c>
      <c r="R152">
        <v>6.9444999999999997</v>
      </c>
      <c r="S152">
        <v>6.9566999999999997</v>
      </c>
      <c r="T152">
        <v>2.0863</v>
      </c>
      <c r="U152">
        <v>2.0931000000000002</v>
      </c>
      <c r="V152">
        <v>0.85919999999999996</v>
      </c>
      <c r="W152">
        <v>0.87170000000000003</v>
      </c>
      <c r="X152">
        <v>3.5560999999999998</v>
      </c>
      <c r="Y152">
        <v>3.5560999999999998</v>
      </c>
      <c r="Z152">
        <v>6.1703999999999999</v>
      </c>
      <c r="AA152">
        <v>6.18</v>
      </c>
      <c r="AB152">
        <v>6.3055000000000003</v>
      </c>
      <c r="AC152">
        <v>6.3121</v>
      </c>
      <c r="AD152">
        <v>6.0513000000000003</v>
      </c>
      <c r="AE152">
        <v>6.0635000000000003</v>
      </c>
      <c r="AJ152" s="6"/>
    </row>
    <row r="153" spans="1:36">
      <c r="A153">
        <v>19920630</v>
      </c>
      <c r="B153">
        <v>-9.6555999999999997</v>
      </c>
      <c r="C153">
        <v>-9.6231000000000009</v>
      </c>
      <c r="D153">
        <v>-9.8539999999999992</v>
      </c>
      <c r="E153">
        <v>-9.8062000000000005</v>
      </c>
      <c r="F153">
        <v>-9.4581999999999997</v>
      </c>
      <c r="G153">
        <v>-9.4406999999999996</v>
      </c>
      <c r="H153">
        <v>-9.657</v>
      </c>
      <c r="I153">
        <v>-9.6206999999999994</v>
      </c>
      <c r="J153">
        <v>-9.8404000000000007</v>
      </c>
      <c r="K153">
        <v>-9.7866</v>
      </c>
      <c r="L153">
        <v>-9.4675999999999991</v>
      </c>
      <c r="M153">
        <v>-9.4492999999999991</v>
      </c>
      <c r="N153">
        <v>-9.6489999999999991</v>
      </c>
      <c r="O153">
        <v>-9.6339000000000006</v>
      </c>
      <c r="P153">
        <v>-9.9245000000000001</v>
      </c>
      <c r="Q153">
        <v>-9.9077999999999999</v>
      </c>
      <c r="R153">
        <v>-9.4185999999999996</v>
      </c>
      <c r="S153">
        <v>-9.4047999999999998</v>
      </c>
      <c r="T153">
        <v>-9.3524999999999991</v>
      </c>
      <c r="U153">
        <v>-9.3039000000000005</v>
      </c>
      <c r="V153">
        <v>-8.9608000000000008</v>
      </c>
      <c r="W153">
        <v>-8.8849999999999998</v>
      </c>
      <c r="X153">
        <v>-9.8094999999999999</v>
      </c>
      <c r="Y153">
        <v>-9.7924000000000007</v>
      </c>
      <c r="Z153">
        <v>-10.048999999999999</v>
      </c>
      <c r="AA153">
        <v>-10.0282</v>
      </c>
      <c r="AB153">
        <v>-11.1403</v>
      </c>
      <c r="AC153">
        <v>-11.118399999999999</v>
      </c>
      <c r="AD153">
        <v>-9.0853000000000002</v>
      </c>
      <c r="AE153">
        <v>-9.0655999999999999</v>
      </c>
      <c r="AJ153" s="6"/>
    </row>
    <row r="154" spans="1:36">
      <c r="A154">
        <v>19920731</v>
      </c>
      <c r="B154">
        <v>-2.7254999999999998</v>
      </c>
      <c r="C154">
        <v>-2.7214999999999998</v>
      </c>
      <c r="D154">
        <v>-2.1082999999999998</v>
      </c>
      <c r="E154">
        <v>-2.1013999999999999</v>
      </c>
      <c r="F154">
        <v>-3.3367</v>
      </c>
      <c r="G154">
        <v>-3.3357000000000001</v>
      </c>
      <c r="H154">
        <v>-1.7581</v>
      </c>
      <c r="I154">
        <v>-1.7539</v>
      </c>
      <c r="J154">
        <v>-1.3620000000000001</v>
      </c>
      <c r="K154">
        <v>-1.3544</v>
      </c>
      <c r="L154">
        <v>-2.1654</v>
      </c>
      <c r="M154">
        <v>-2.1646999999999998</v>
      </c>
      <c r="N154">
        <v>-7.2226999999999997</v>
      </c>
      <c r="O154">
        <v>-7.22</v>
      </c>
      <c r="P154">
        <v>-5.9829999999999997</v>
      </c>
      <c r="Q154">
        <v>-5.9794999999999998</v>
      </c>
      <c r="R154">
        <v>-8.2532999999999994</v>
      </c>
      <c r="S154">
        <v>-8.2514000000000003</v>
      </c>
      <c r="T154">
        <v>-0.64980000000000004</v>
      </c>
      <c r="U154">
        <v>-0.64510000000000001</v>
      </c>
      <c r="V154">
        <v>-1.8047</v>
      </c>
      <c r="W154">
        <v>-1.7972999999999999</v>
      </c>
      <c r="X154">
        <v>0.70979999999999999</v>
      </c>
      <c r="Y154">
        <v>0.71140000000000003</v>
      </c>
      <c r="Z154">
        <v>-3.1957</v>
      </c>
      <c r="AA154">
        <v>-3.1920999999999999</v>
      </c>
      <c r="AB154">
        <v>-0.69169999999999998</v>
      </c>
      <c r="AC154">
        <v>-0.68379999999999996</v>
      </c>
      <c r="AD154">
        <v>-5.3564999999999996</v>
      </c>
      <c r="AE154">
        <v>-5.3564999999999996</v>
      </c>
      <c r="AJ154" s="6"/>
    </row>
    <row r="155" spans="1:36">
      <c r="A155">
        <v>19920831</v>
      </c>
      <c r="B155">
        <v>11.572900000000001</v>
      </c>
      <c r="C155">
        <v>11.5884</v>
      </c>
      <c r="D155">
        <v>10.7552</v>
      </c>
      <c r="E155">
        <v>10.7774</v>
      </c>
      <c r="F155">
        <v>12.392899999999999</v>
      </c>
      <c r="G155">
        <v>12.4015</v>
      </c>
      <c r="H155">
        <v>12.1662</v>
      </c>
      <c r="I155">
        <v>12.180999999999999</v>
      </c>
      <c r="J155">
        <v>11.270899999999999</v>
      </c>
      <c r="K155">
        <v>11.2934</v>
      </c>
      <c r="L155">
        <v>13.094200000000001</v>
      </c>
      <c r="M155">
        <v>13.100899999999999</v>
      </c>
      <c r="N155">
        <v>8.6519999999999992</v>
      </c>
      <c r="O155">
        <v>8.6709999999999994</v>
      </c>
      <c r="P155">
        <v>7.9459999999999997</v>
      </c>
      <c r="Q155">
        <v>7.9671000000000003</v>
      </c>
      <c r="R155">
        <v>9.2535000000000007</v>
      </c>
      <c r="S155">
        <v>9.2706999999999997</v>
      </c>
      <c r="T155">
        <v>12.2232</v>
      </c>
      <c r="U155">
        <v>12.231999999999999</v>
      </c>
      <c r="V155">
        <v>10.209</v>
      </c>
      <c r="W155">
        <v>10.2193</v>
      </c>
      <c r="X155">
        <v>14.5352</v>
      </c>
      <c r="Y155">
        <v>14.542199999999999</v>
      </c>
      <c r="Z155">
        <v>12.090199999999999</v>
      </c>
      <c r="AA155">
        <v>12.113300000000001</v>
      </c>
      <c r="AB155">
        <v>12.8605</v>
      </c>
      <c r="AC155">
        <v>12.902100000000001</v>
      </c>
      <c r="AD155">
        <v>11.392799999999999</v>
      </c>
      <c r="AE155">
        <v>11.3993</v>
      </c>
      <c r="AJ155" s="6"/>
    </row>
    <row r="156" spans="1:36">
      <c r="A156">
        <v>19920930</v>
      </c>
      <c r="B156">
        <v>-5.3803999999999998</v>
      </c>
      <c r="C156">
        <v>-5.0469999999999997</v>
      </c>
      <c r="D156">
        <v>-5.0236000000000001</v>
      </c>
      <c r="E156">
        <v>-4.6616999999999997</v>
      </c>
      <c r="F156">
        <v>-5.7328000000000001</v>
      </c>
      <c r="G156">
        <v>-5.4275000000000002</v>
      </c>
      <c r="H156">
        <v>-5.6738999999999997</v>
      </c>
      <c r="I156">
        <v>-5.3273999999999999</v>
      </c>
      <c r="J156">
        <v>-5.3049999999999997</v>
      </c>
      <c r="K156">
        <v>-4.9333999999999998</v>
      </c>
      <c r="L156">
        <v>-6.0499000000000001</v>
      </c>
      <c r="M156">
        <v>-5.7290000000000001</v>
      </c>
      <c r="N156">
        <v>-3.8881000000000001</v>
      </c>
      <c r="O156">
        <v>-3.6229</v>
      </c>
      <c r="P156">
        <v>-3.4437000000000002</v>
      </c>
      <c r="Q156">
        <v>-3.1374</v>
      </c>
      <c r="R156">
        <v>-4.2619999999999996</v>
      </c>
      <c r="S156">
        <v>-4.0313999999999997</v>
      </c>
      <c r="T156">
        <v>-6.0636999999999999</v>
      </c>
      <c r="U156">
        <v>-5.6555</v>
      </c>
      <c r="V156">
        <v>-5.9116999999999997</v>
      </c>
      <c r="W156">
        <v>-5.4855</v>
      </c>
      <c r="X156">
        <v>-6.2314999999999996</v>
      </c>
      <c r="Y156">
        <v>-5.8429000000000002</v>
      </c>
      <c r="Z156">
        <v>-5.1544999999999996</v>
      </c>
      <c r="AA156">
        <v>-4.8906999999999998</v>
      </c>
      <c r="AB156">
        <v>-4.4181999999999997</v>
      </c>
      <c r="AC156">
        <v>-4.1260000000000003</v>
      </c>
      <c r="AD156">
        <v>-5.8296999999999999</v>
      </c>
      <c r="AE156">
        <v>-5.5919999999999996</v>
      </c>
      <c r="AJ156" s="6"/>
    </row>
    <row r="157" spans="1:36">
      <c r="A157">
        <v>19921031</v>
      </c>
      <c r="B157">
        <v>-2.8001</v>
      </c>
      <c r="C157">
        <v>-2.7964000000000002</v>
      </c>
      <c r="D157">
        <v>-2.5733000000000001</v>
      </c>
      <c r="E157">
        <v>-2.5697999999999999</v>
      </c>
      <c r="F157">
        <v>-3.0259</v>
      </c>
      <c r="G157">
        <v>-3.0221</v>
      </c>
      <c r="H157">
        <v>-2.7307000000000001</v>
      </c>
      <c r="I157">
        <v>-2.7277999999999998</v>
      </c>
      <c r="J157">
        <v>-2.5261</v>
      </c>
      <c r="K157">
        <v>-2.5234000000000001</v>
      </c>
      <c r="L157">
        <v>-2.9411999999999998</v>
      </c>
      <c r="M157">
        <v>-2.9380999999999999</v>
      </c>
      <c r="N157">
        <v>-3.1459999999999999</v>
      </c>
      <c r="O157">
        <v>-3.1383999999999999</v>
      </c>
      <c r="P157">
        <v>-2.8334000000000001</v>
      </c>
      <c r="Q157">
        <v>-2.8256000000000001</v>
      </c>
      <c r="R157">
        <v>-3.4116</v>
      </c>
      <c r="S157">
        <v>-3.4041999999999999</v>
      </c>
      <c r="T157">
        <v>-2.3877000000000002</v>
      </c>
      <c r="U157">
        <v>-2.3839000000000001</v>
      </c>
      <c r="V157">
        <v>-2.0470999999999999</v>
      </c>
      <c r="W157">
        <v>-2.0426000000000002</v>
      </c>
      <c r="X157">
        <v>-2.7654999999999998</v>
      </c>
      <c r="Y157">
        <v>-2.7623000000000002</v>
      </c>
      <c r="Z157">
        <v>-3.1833</v>
      </c>
      <c r="AA157">
        <v>-3.1816</v>
      </c>
      <c r="AB157">
        <v>-3.2155</v>
      </c>
      <c r="AC157">
        <v>-3.2153</v>
      </c>
      <c r="AD157">
        <v>-3.1534</v>
      </c>
      <c r="AE157">
        <v>-3.1503000000000001</v>
      </c>
      <c r="AJ157" s="6"/>
    </row>
    <row r="158" spans="1:36">
      <c r="A158">
        <v>19921130</v>
      </c>
      <c r="B158">
        <v>2.9156</v>
      </c>
      <c r="C158">
        <v>2.9243999999999999</v>
      </c>
      <c r="D158">
        <v>2.6709000000000001</v>
      </c>
      <c r="E158">
        <v>2.6806999999999999</v>
      </c>
      <c r="F158">
        <v>3.1602999999999999</v>
      </c>
      <c r="G158">
        <v>3.1682000000000001</v>
      </c>
      <c r="H158">
        <v>3.2065000000000001</v>
      </c>
      <c r="I158">
        <v>3.2138</v>
      </c>
      <c r="J158">
        <v>2.9651999999999998</v>
      </c>
      <c r="K158">
        <v>2.9735</v>
      </c>
      <c r="L158">
        <v>3.4554999999999998</v>
      </c>
      <c r="M158">
        <v>3.4618000000000002</v>
      </c>
      <c r="N158">
        <v>1.4579</v>
      </c>
      <c r="O158">
        <v>1.4744999999999999</v>
      </c>
      <c r="P158">
        <v>1.0455000000000001</v>
      </c>
      <c r="Q158">
        <v>1.0634999999999999</v>
      </c>
      <c r="R158">
        <v>1.8104</v>
      </c>
      <c r="S158">
        <v>1.8258000000000001</v>
      </c>
      <c r="T158">
        <v>3.5104000000000002</v>
      </c>
      <c r="U158">
        <v>3.5150000000000001</v>
      </c>
      <c r="V158">
        <v>3.0691999999999999</v>
      </c>
      <c r="W158">
        <v>3.0779999999999998</v>
      </c>
      <c r="X158">
        <v>4.0030000000000001</v>
      </c>
      <c r="Y158">
        <v>4.0030000000000001</v>
      </c>
      <c r="Z158">
        <v>2.8024</v>
      </c>
      <c r="AA158">
        <v>2.8132000000000001</v>
      </c>
      <c r="AB158">
        <v>2.8138000000000001</v>
      </c>
      <c r="AC158">
        <v>2.8214000000000001</v>
      </c>
      <c r="AD158">
        <v>2.7917999999999998</v>
      </c>
      <c r="AE158">
        <v>2.8056000000000001</v>
      </c>
      <c r="AJ158" s="6"/>
    </row>
    <row r="159" spans="1:36">
      <c r="A159">
        <v>19921231</v>
      </c>
      <c r="B159">
        <v>-0.9738</v>
      </c>
      <c r="C159">
        <v>-0.93120000000000003</v>
      </c>
      <c r="D159">
        <v>-1.1386000000000001</v>
      </c>
      <c r="E159">
        <v>-1.0852999999999999</v>
      </c>
      <c r="F159">
        <v>-0.80989999999999995</v>
      </c>
      <c r="G159">
        <v>-0.77780000000000005</v>
      </c>
      <c r="H159">
        <v>-1.2001999999999999</v>
      </c>
      <c r="I159">
        <v>-1.1563000000000001</v>
      </c>
      <c r="J159">
        <v>-1.4377</v>
      </c>
      <c r="K159">
        <v>-1.3816999999999999</v>
      </c>
      <c r="L159">
        <v>-0.95640000000000003</v>
      </c>
      <c r="M159">
        <v>-0.92479999999999996</v>
      </c>
      <c r="N159">
        <v>0.18060000000000001</v>
      </c>
      <c r="O159">
        <v>0.2167</v>
      </c>
      <c r="P159">
        <v>0.54520000000000002</v>
      </c>
      <c r="Q159">
        <v>0.58309999999999995</v>
      </c>
      <c r="R159">
        <v>-0.12870000000000001</v>
      </c>
      <c r="S159">
        <v>-9.4100000000000003E-2</v>
      </c>
      <c r="T159">
        <v>-0.72399999999999998</v>
      </c>
      <c r="U159">
        <v>-0.67649999999999999</v>
      </c>
      <c r="V159">
        <v>-0.8952</v>
      </c>
      <c r="W159">
        <v>-0.82</v>
      </c>
      <c r="X159">
        <v>-0.53459999999999996</v>
      </c>
      <c r="Y159">
        <v>-0.51749999999999996</v>
      </c>
      <c r="Z159">
        <v>-1.8371</v>
      </c>
      <c r="AA159">
        <v>-1.7981</v>
      </c>
      <c r="AB159">
        <v>-2.2292000000000001</v>
      </c>
      <c r="AC159">
        <v>-2.2014</v>
      </c>
      <c r="AD159">
        <v>-1.4728000000000001</v>
      </c>
      <c r="AE159">
        <v>-1.4235</v>
      </c>
      <c r="AJ159" s="6"/>
    </row>
    <row r="160" spans="1:36">
      <c r="A160">
        <v>19930131</v>
      </c>
      <c r="B160">
        <v>-0.70779999999999998</v>
      </c>
      <c r="C160">
        <v>-0.69910000000000005</v>
      </c>
      <c r="D160">
        <v>-0.8972</v>
      </c>
      <c r="E160">
        <v>-0.88170000000000004</v>
      </c>
      <c r="F160">
        <v>-0.52270000000000005</v>
      </c>
      <c r="G160">
        <v>-0.52039999999999997</v>
      </c>
      <c r="H160">
        <v>-0.49519999999999997</v>
      </c>
      <c r="I160">
        <v>-0.48599999999999999</v>
      </c>
      <c r="J160">
        <v>-0.67579999999999996</v>
      </c>
      <c r="K160">
        <v>-0.6583</v>
      </c>
      <c r="L160">
        <v>-0.32390000000000002</v>
      </c>
      <c r="M160">
        <v>-0.32250000000000001</v>
      </c>
      <c r="N160">
        <v>-1.7957000000000001</v>
      </c>
      <c r="O160">
        <v>-1.7891999999999999</v>
      </c>
      <c r="P160">
        <v>-1.9322999999999999</v>
      </c>
      <c r="Q160">
        <v>-1.9263999999999999</v>
      </c>
      <c r="R160">
        <v>-1.64</v>
      </c>
      <c r="S160">
        <v>-1.6327</v>
      </c>
      <c r="T160">
        <v>-0.20630000000000001</v>
      </c>
      <c r="U160">
        <v>-0.2016</v>
      </c>
      <c r="V160">
        <v>-0.62239999999999995</v>
      </c>
      <c r="W160">
        <v>-0.61360000000000003</v>
      </c>
      <c r="X160">
        <v>0.18240000000000001</v>
      </c>
      <c r="Y160">
        <v>0.1832</v>
      </c>
      <c r="Z160">
        <v>-0.89200000000000002</v>
      </c>
      <c r="AA160">
        <v>-0.87649999999999995</v>
      </c>
      <c r="AB160">
        <v>-0.74780000000000002</v>
      </c>
      <c r="AC160">
        <v>-0.71860000000000002</v>
      </c>
      <c r="AD160">
        <v>-1.0318000000000001</v>
      </c>
      <c r="AE160">
        <v>-1.0296000000000001</v>
      </c>
      <c r="AJ160" s="6"/>
    </row>
    <row r="161" spans="1:36">
      <c r="A161">
        <v>19930228</v>
      </c>
      <c r="B161">
        <v>-1.1603000000000001</v>
      </c>
      <c r="C161">
        <v>-1.1382000000000001</v>
      </c>
      <c r="D161">
        <v>-1.6900999999999999</v>
      </c>
      <c r="E161">
        <v>-1.6634</v>
      </c>
      <c r="F161">
        <v>-0.64410000000000001</v>
      </c>
      <c r="G161">
        <v>-0.62660000000000005</v>
      </c>
      <c r="H161">
        <v>-1.3549</v>
      </c>
      <c r="I161">
        <v>-1.3343</v>
      </c>
      <c r="J161">
        <v>-2.0528</v>
      </c>
      <c r="K161">
        <v>-2.0259</v>
      </c>
      <c r="L161">
        <v>-0.69489999999999996</v>
      </c>
      <c r="M161">
        <v>-0.68030000000000002</v>
      </c>
      <c r="N161">
        <v>-0.1527</v>
      </c>
      <c r="O161">
        <v>-0.123</v>
      </c>
      <c r="P161">
        <v>2.5700000000000001E-2</v>
      </c>
      <c r="Q161">
        <v>5.1400000000000001E-2</v>
      </c>
      <c r="R161">
        <v>-0.35510000000000003</v>
      </c>
      <c r="S161">
        <v>-0.32090000000000002</v>
      </c>
      <c r="T161">
        <v>-1.1517999999999999</v>
      </c>
      <c r="U161">
        <v>-1.1429</v>
      </c>
      <c r="V161">
        <v>-2.5840999999999998</v>
      </c>
      <c r="W161">
        <v>-2.5752000000000002</v>
      </c>
      <c r="X161">
        <v>0.17560000000000001</v>
      </c>
      <c r="Y161">
        <v>0.18440000000000001</v>
      </c>
      <c r="Z161">
        <v>-1.6355999999999999</v>
      </c>
      <c r="AA161">
        <v>-1.5989</v>
      </c>
      <c r="AB161">
        <v>-1.3362000000000001</v>
      </c>
      <c r="AC161">
        <v>-1.2850999999999999</v>
      </c>
      <c r="AD161">
        <v>-1.9267000000000001</v>
      </c>
      <c r="AE161">
        <v>-1.9039999999999999</v>
      </c>
      <c r="AJ161" s="6"/>
    </row>
    <row r="162" spans="1:36">
      <c r="A162">
        <v>19930331</v>
      </c>
      <c r="B162">
        <v>12.6897</v>
      </c>
      <c r="C162">
        <v>13.234500000000001</v>
      </c>
      <c r="D162">
        <v>13.7256</v>
      </c>
      <c r="E162">
        <v>14.318099999999999</v>
      </c>
      <c r="F162">
        <v>11.6911</v>
      </c>
      <c r="G162">
        <v>12.190099999999999</v>
      </c>
      <c r="H162">
        <v>12.706</v>
      </c>
      <c r="I162">
        <v>13.257899999999999</v>
      </c>
      <c r="J162">
        <v>13.7484</v>
      </c>
      <c r="K162">
        <v>14.347300000000001</v>
      </c>
      <c r="L162">
        <v>11.732900000000001</v>
      </c>
      <c r="M162">
        <v>12.2409</v>
      </c>
      <c r="N162">
        <v>12.605700000000001</v>
      </c>
      <c r="O162">
        <v>13.1136</v>
      </c>
      <c r="P162">
        <v>13.6197</v>
      </c>
      <c r="Q162">
        <v>14.1816</v>
      </c>
      <c r="R162">
        <v>11.453900000000001</v>
      </c>
      <c r="S162">
        <v>11.900700000000001</v>
      </c>
      <c r="T162">
        <v>13.7499</v>
      </c>
      <c r="U162">
        <v>14.3217</v>
      </c>
      <c r="V162">
        <v>15.1221</v>
      </c>
      <c r="W162">
        <v>15.763</v>
      </c>
      <c r="X162">
        <v>12.513500000000001</v>
      </c>
      <c r="Y162">
        <v>13.0235</v>
      </c>
      <c r="Z162">
        <v>11.2577</v>
      </c>
      <c r="AA162">
        <v>11.7822</v>
      </c>
      <c r="AB162">
        <v>11.9236</v>
      </c>
      <c r="AC162">
        <v>12.467599999999999</v>
      </c>
      <c r="AD162">
        <v>10.604900000000001</v>
      </c>
      <c r="AE162">
        <v>11.11</v>
      </c>
      <c r="AJ162" s="6"/>
    </row>
    <row r="163" spans="1:36">
      <c r="A163">
        <v>19930430</v>
      </c>
      <c r="B163">
        <v>13.5398</v>
      </c>
      <c r="C163">
        <v>13.5428</v>
      </c>
      <c r="D163">
        <v>14.6449</v>
      </c>
      <c r="E163">
        <v>14.647399999999999</v>
      </c>
      <c r="F163">
        <v>12.4551</v>
      </c>
      <c r="G163">
        <v>12.458600000000001</v>
      </c>
      <c r="H163">
        <v>13.593400000000001</v>
      </c>
      <c r="I163">
        <v>13.596299999999999</v>
      </c>
      <c r="J163">
        <v>14.694000000000001</v>
      </c>
      <c r="K163">
        <v>14.6959</v>
      </c>
      <c r="L163">
        <v>12.5473</v>
      </c>
      <c r="M163">
        <v>12.5512</v>
      </c>
      <c r="N163">
        <v>13.264200000000001</v>
      </c>
      <c r="O163">
        <v>13.267799999999999</v>
      </c>
      <c r="P163">
        <v>14.415900000000001</v>
      </c>
      <c r="Q163">
        <v>14.4214</v>
      </c>
      <c r="R163">
        <v>11.930999999999999</v>
      </c>
      <c r="S163">
        <v>11.932499999999999</v>
      </c>
      <c r="T163">
        <v>14.054500000000001</v>
      </c>
      <c r="U163">
        <v>14.058199999999999</v>
      </c>
      <c r="V163">
        <v>15.273899999999999</v>
      </c>
      <c r="W163">
        <v>15.2767</v>
      </c>
      <c r="X163">
        <v>12.930400000000001</v>
      </c>
      <c r="Y163">
        <v>12.934900000000001</v>
      </c>
      <c r="Z163">
        <v>12.9398</v>
      </c>
      <c r="AA163">
        <v>12.9415</v>
      </c>
      <c r="AB163">
        <v>13.9025</v>
      </c>
      <c r="AC163">
        <v>13.902900000000001</v>
      </c>
      <c r="AD163">
        <v>11.984299999999999</v>
      </c>
      <c r="AE163">
        <v>11.9872</v>
      </c>
      <c r="AJ163" s="6"/>
    </row>
    <row r="164" spans="1:36">
      <c r="A164">
        <v>19930531</v>
      </c>
      <c r="B164">
        <v>0.15490000000000001</v>
      </c>
      <c r="C164">
        <v>0.16039999999999999</v>
      </c>
      <c r="D164">
        <v>0.10589999999999999</v>
      </c>
      <c r="E164">
        <v>0.1129</v>
      </c>
      <c r="F164">
        <v>0.20380000000000001</v>
      </c>
      <c r="G164">
        <v>0.20780000000000001</v>
      </c>
      <c r="H164">
        <v>-1.3089</v>
      </c>
      <c r="I164">
        <v>-1.3035000000000001</v>
      </c>
      <c r="J164">
        <v>-1.6479999999999999</v>
      </c>
      <c r="K164">
        <v>-1.6409</v>
      </c>
      <c r="L164">
        <v>-0.98050000000000004</v>
      </c>
      <c r="M164">
        <v>-0.9768</v>
      </c>
      <c r="N164">
        <v>7.6810999999999998</v>
      </c>
      <c r="O164">
        <v>7.6872999999999996</v>
      </c>
      <c r="P164">
        <v>8.2949000000000002</v>
      </c>
      <c r="Q164">
        <v>8.3013999999999992</v>
      </c>
      <c r="R164">
        <v>6.9553000000000003</v>
      </c>
      <c r="S164">
        <v>6.9610000000000003</v>
      </c>
      <c r="T164">
        <v>-2.9498000000000002</v>
      </c>
      <c r="U164">
        <v>-2.9466000000000001</v>
      </c>
      <c r="V164">
        <v>-4.0236000000000001</v>
      </c>
      <c r="W164">
        <v>-4.0168999999999997</v>
      </c>
      <c r="X164">
        <v>-1.9395</v>
      </c>
      <c r="Y164">
        <v>-1.9395</v>
      </c>
      <c r="Z164">
        <v>1.0392999999999999</v>
      </c>
      <c r="AA164">
        <v>1.0477000000000001</v>
      </c>
      <c r="AB164">
        <v>1.6331</v>
      </c>
      <c r="AC164">
        <v>1.6407</v>
      </c>
      <c r="AD164">
        <v>0.43990000000000001</v>
      </c>
      <c r="AE164">
        <v>0.4491</v>
      </c>
      <c r="AJ164" s="6"/>
    </row>
    <row r="165" spans="1:36">
      <c r="A165">
        <v>19930630</v>
      </c>
      <c r="B165">
        <v>-4.4518000000000004</v>
      </c>
      <c r="C165">
        <v>-4.4252000000000002</v>
      </c>
      <c r="D165">
        <v>-4.6562000000000001</v>
      </c>
      <c r="E165">
        <v>-4.6280000000000001</v>
      </c>
      <c r="F165">
        <v>-4.2476000000000003</v>
      </c>
      <c r="G165">
        <v>-4.2225000000000001</v>
      </c>
      <c r="H165">
        <v>-4.1154999999999999</v>
      </c>
      <c r="I165">
        <v>-4.0853999999999999</v>
      </c>
      <c r="J165">
        <v>-4.3954000000000004</v>
      </c>
      <c r="K165">
        <v>-4.3624999999999998</v>
      </c>
      <c r="L165">
        <v>-3.8462000000000001</v>
      </c>
      <c r="M165">
        <v>-3.8189000000000002</v>
      </c>
      <c r="N165">
        <v>-6.0359999999999996</v>
      </c>
      <c r="O165">
        <v>-6.0254000000000003</v>
      </c>
      <c r="P165">
        <v>-5.7618</v>
      </c>
      <c r="Q165">
        <v>-5.7535999999999996</v>
      </c>
      <c r="R165">
        <v>-6.3638000000000003</v>
      </c>
      <c r="S165">
        <v>-6.3505000000000003</v>
      </c>
      <c r="T165">
        <v>-4.0094000000000003</v>
      </c>
      <c r="U165">
        <v>-3.9699</v>
      </c>
      <c r="V165">
        <v>-4.9088000000000003</v>
      </c>
      <c r="W165">
        <v>-4.859</v>
      </c>
      <c r="X165">
        <v>-3.1812999999999998</v>
      </c>
      <c r="Y165">
        <v>-3.1513</v>
      </c>
      <c r="Z165">
        <v>-4.2611999999999997</v>
      </c>
      <c r="AA165">
        <v>-4.2442000000000002</v>
      </c>
      <c r="AB165">
        <v>-3.7262</v>
      </c>
      <c r="AC165">
        <v>-3.7155</v>
      </c>
      <c r="AD165">
        <v>-4.8072999999999997</v>
      </c>
      <c r="AE165">
        <v>-4.7839</v>
      </c>
      <c r="AJ165" s="6"/>
    </row>
    <row r="166" spans="1:36">
      <c r="A166">
        <v>19930731</v>
      </c>
      <c r="B166">
        <v>4.4478</v>
      </c>
      <c r="C166">
        <v>4.4505999999999997</v>
      </c>
      <c r="D166">
        <v>4.2854000000000001</v>
      </c>
      <c r="E166">
        <v>4.2904</v>
      </c>
      <c r="F166">
        <v>4.6092000000000004</v>
      </c>
      <c r="G166">
        <v>4.6097999999999999</v>
      </c>
      <c r="H166">
        <v>4.8673999999999999</v>
      </c>
      <c r="I166">
        <v>4.8703000000000003</v>
      </c>
      <c r="J166">
        <v>4.7991000000000001</v>
      </c>
      <c r="K166">
        <v>4.8045</v>
      </c>
      <c r="L166">
        <v>4.9328000000000003</v>
      </c>
      <c r="M166">
        <v>4.9332000000000003</v>
      </c>
      <c r="N166">
        <v>2.4327000000000001</v>
      </c>
      <c r="O166">
        <v>2.4352</v>
      </c>
      <c r="P166">
        <v>2.0771999999999999</v>
      </c>
      <c r="Q166">
        <v>2.0806</v>
      </c>
      <c r="R166">
        <v>2.86</v>
      </c>
      <c r="S166">
        <v>2.8614999999999999</v>
      </c>
      <c r="T166">
        <v>5.3749000000000002</v>
      </c>
      <c r="U166">
        <v>5.3787000000000003</v>
      </c>
      <c r="V166">
        <v>5.2442000000000002</v>
      </c>
      <c r="W166">
        <v>5.2515000000000001</v>
      </c>
      <c r="X166">
        <v>5.4931000000000001</v>
      </c>
      <c r="Y166">
        <v>5.4938000000000002</v>
      </c>
      <c r="Z166">
        <v>4.1689999999999996</v>
      </c>
      <c r="AA166">
        <v>4.1704999999999997</v>
      </c>
      <c r="AB166">
        <v>4.2262000000000004</v>
      </c>
      <c r="AC166">
        <v>4.2291999999999996</v>
      </c>
      <c r="AD166">
        <v>4.1098999999999997</v>
      </c>
      <c r="AE166">
        <v>4.1098999999999997</v>
      </c>
      <c r="AJ166" s="6"/>
    </row>
    <row r="167" spans="1:36">
      <c r="A167">
        <v>19930831</v>
      </c>
      <c r="B167">
        <v>2.0861000000000001</v>
      </c>
      <c r="C167">
        <v>2.0973999999999999</v>
      </c>
      <c r="D167">
        <v>2.2791999999999999</v>
      </c>
      <c r="E167">
        <v>2.2949999999999999</v>
      </c>
      <c r="F167">
        <v>1.8947000000000001</v>
      </c>
      <c r="G167">
        <v>1.9016</v>
      </c>
      <c r="H167">
        <v>2.1810999999999998</v>
      </c>
      <c r="I167">
        <v>2.1913999999999998</v>
      </c>
      <c r="J167">
        <v>2.4371</v>
      </c>
      <c r="K167">
        <v>2.4529000000000001</v>
      </c>
      <c r="L167">
        <v>1.9369000000000001</v>
      </c>
      <c r="M167">
        <v>1.9419</v>
      </c>
      <c r="N167">
        <v>1.6195999999999999</v>
      </c>
      <c r="O167">
        <v>1.6355999999999999</v>
      </c>
      <c r="P167">
        <v>1.5829</v>
      </c>
      <c r="Q167">
        <v>1.5985</v>
      </c>
      <c r="R167">
        <v>1.6632</v>
      </c>
      <c r="S167">
        <v>1.6797</v>
      </c>
      <c r="T167">
        <v>2.2928000000000002</v>
      </c>
      <c r="U167">
        <v>2.2993000000000001</v>
      </c>
      <c r="V167">
        <v>2.7414000000000001</v>
      </c>
      <c r="W167">
        <v>2.7479</v>
      </c>
      <c r="X167">
        <v>1.8880999999999999</v>
      </c>
      <c r="Y167">
        <v>1.8946000000000001</v>
      </c>
      <c r="Z167">
        <v>2.0259</v>
      </c>
      <c r="AA167">
        <v>2.0415999999999999</v>
      </c>
      <c r="AB167">
        <v>2.0417000000000001</v>
      </c>
      <c r="AC167">
        <v>2.0697000000000001</v>
      </c>
      <c r="AD167">
        <v>2.0097</v>
      </c>
      <c r="AE167">
        <v>2.0125999999999999</v>
      </c>
      <c r="AJ167" s="6"/>
    </row>
    <row r="168" spans="1:36">
      <c r="A168">
        <v>19930930</v>
      </c>
      <c r="B168">
        <v>-3.508</v>
      </c>
      <c r="C168">
        <v>-3.2534999999999998</v>
      </c>
      <c r="D168">
        <v>-4.0415000000000001</v>
      </c>
      <c r="E168">
        <v>-3.782</v>
      </c>
      <c r="F168">
        <v>-2.9780000000000002</v>
      </c>
      <c r="G168">
        <v>-2.7282999999999999</v>
      </c>
      <c r="H168">
        <v>-3.7635000000000001</v>
      </c>
      <c r="I168">
        <v>-3.4967000000000001</v>
      </c>
      <c r="J168">
        <v>-4.1868999999999996</v>
      </c>
      <c r="K168">
        <v>-3.9176000000000002</v>
      </c>
      <c r="L168">
        <v>-3.3574999999999999</v>
      </c>
      <c r="M168">
        <v>-3.0931000000000002</v>
      </c>
      <c r="N168">
        <v>-2.2475000000000001</v>
      </c>
      <c r="O168">
        <v>-2.0541</v>
      </c>
      <c r="P168">
        <v>-3.3948999999999998</v>
      </c>
      <c r="Q168">
        <v>-3.1798000000000002</v>
      </c>
      <c r="R168">
        <v>-0.88990000000000002</v>
      </c>
      <c r="S168">
        <v>-0.72219999999999995</v>
      </c>
      <c r="T168">
        <v>-4.3844000000000003</v>
      </c>
      <c r="U168">
        <v>-4.0861999999999998</v>
      </c>
      <c r="V168">
        <v>-4.3038999999999996</v>
      </c>
      <c r="W168">
        <v>-4.0134999999999996</v>
      </c>
      <c r="X168">
        <v>-4.4576000000000002</v>
      </c>
      <c r="Y168">
        <v>-4.1524000000000001</v>
      </c>
      <c r="Z168">
        <v>-2.8975</v>
      </c>
      <c r="AA168">
        <v>-2.6743000000000001</v>
      </c>
      <c r="AB168">
        <v>-4.0339</v>
      </c>
      <c r="AC168">
        <v>-3.7919999999999998</v>
      </c>
      <c r="AD168">
        <v>-1.7244999999999999</v>
      </c>
      <c r="AE168">
        <v>-1.5206</v>
      </c>
      <c r="AJ168" s="6"/>
    </row>
    <row r="169" spans="1:36">
      <c r="A169">
        <v>19931031</v>
      </c>
      <c r="B169">
        <v>-0.59119999999999995</v>
      </c>
      <c r="C169">
        <v>-0.58819999999999995</v>
      </c>
      <c r="D169">
        <v>-0.27910000000000001</v>
      </c>
      <c r="E169">
        <v>-0.27679999999999999</v>
      </c>
      <c r="F169">
        <v>-0.89790000000000003</v>
      </c>
      <c r="G169">
        <v>-0.89419999999999999</v>
      </c>
      <c r="H169">
        <v>0.53569999999999995</v>
      </c>
      <c r="I169">
        <v>0.5383</v>
      </c>
      <c r="J169">
        <v>0.98650000000000004</v>
      </c>
      <c r="K169">
        <v>0.98809999999999998</v>
      </c>
      <c r="L169">
        <v>0.10680000000000001</v>
      </c>
      <c r="M169">
        <v>0.1103</v>
      </c>
      <c r="N169">
        <v>-6.0648</v>
      </c>
      <c r="O169">
        <v>-6.0594999999999999</v>
      </c>
      <c r="P169">
        <v>-5.8841999999999999</v>
      </c>
      <c r="Q169">
        <v>-5.8788</v>
      </c>
      <c r="R169">
        <v>-6.2723000000000004</v>
      </c>
      <c r="S169">
        <v>-6.2671999999999999</v>
      </c>
      <c r="T169">
        <v>2.4251</v>
      </c>
      <c r="U169">
        <v>2.4283999999999999</v>
      </c>
      <c r="V169">
        <v>3.2959000000000001</v>
      </c>
      <c r="W169">
        <v>3.2985000000000002</v>
      </c>
      <c r="X169">
        <v>1.6315</v>
      </c>
      <c r="Y169">
        <v>1.6355</v>
      </c>
      <c r="Z169">
        <v>-2.0537000000000001</v>
      </c>
      <c r="AA169">
        <v>-2.0522</v>
      </c>
      <c r="AB169">
        <v>-2.0177</v>
      </c>
      <c r="AC169">
        <v>-2.0173000000000001</v>
      </c>
      <c r="AD169">
        <v>-2.0901000000000001</v>
      </c>
      <c r="AE169">
        <v>-2.0876000000000001</v>
      </c>
      <c r="AJ169" s="6"/>
    </row>
    <row r="170" spans="1:36">
      <c r="A170">
        <v>19931130</v>
      </c>
      <c r="B170">
        <v>-14.605</v>
      </c>
      <c r="C170">
        <v>-14.599</v>
      </c>
      <c r="D170">
        <v>-14.957800000000001</v>
      </c>
      <c r="E170">
        <v>-14.950799999999999</v>
      </c>
      <c r="F170">
        <v>-14.2562</v>
      </c>
      <c r="G170">
        <v>-14.251200000000001</v>
      </c>
      <c r="H170">
        <v>-14.071899999999999</v>
      </c>
      <c r="I170">
        <v>-14.066000000000001</v>
      </c>
      <c r="J170">
        <v>-14.2675</v>
      </c>
      <c r="K170">
        <v>-14.260300000000001</v>
      </c>
      <c r="L170">
        <v>-13.8842</v>
      </c>
      <c r="M170">
        <v>-13.8794</v>
      </c>
      <c r="N170">
        <v>-17.3749</v>
      </c>
      <c r="O170">
        <v>-17.368600000000001</v>
      </c>
      <c r="P170">
        <v>-18.2376</v>
      </c>
      <c r="Q170">
        <v>-18.2315</v>
      </c>
      <c r="R170">
        <v>-16.380500000000001</v>
      </c>
      <c r="S170">
        <v>-16.373899999999999</v>
      </c>
      <c r="T170">
        <v>-13.3863</v>
      </c>
      <c r="U170">
        <v>-13.3832</v>
      </c>
      <c r="V170">
        <v>-13.192</v>
      </c>
      <c r="W170">
        <v>-13.1853</v>
      </c>
      <c r="X170">
        <v>-13.5661</v>
      </c>
      <c r="Y170">
        <v>-13.5661</v>
      </c>
      <c r="Z170">
        <v>-15.0543</v>
      </c>
      <c r="AA170">
        <v>-15.0444</v>
      </c>
      <c r="AB170">
        <v>-15.7424</v>
      </c>
      <c r="AC170">
        <v>-15.7346</v>
      </c>
      <c r="AD170">
        <v>-14.3597</v>
      </c>
      <c r="AE170">
        <v>-14.347799999999999</v>
      </c>
      <c r="AJ170" s="6"/>
    </row>
    <row r="171" spans="1:36">
      <c r="A171">
        <v>19931231</v>
      </c>
      <c r="B171">
        <v>4.7019000000000002</v>
      </c>
      <c r="C171">
        <v>4.7426000000000004</v>
      </c>
      <c r="D171">
        <v>5.4443000000000001</v>
      </c>
      <c r="E171">
        <v>5.4825999999999997</v>
      </c>
      <c r="F171">
        <v>3.9746999999999999</v>
      </c>
      <c r="G171">
        <v>4.0178000000000003</v>
      </c>
      <c r="H171">
        <v>4.6722999999999999</v>
      </c>
      <c r="I171">
        <v>4.7145999999999999</v>
      </c>
      <c r="J171">
        <v>5.5000999999999998</v>
      </c>
      <c r="K171">
        <v>5.5393999999999997</v>
      </c>
      <c r="L171">
        <v>3.8822000000000001</v>
      </c>
      <c r="M171">
        <v>3.9274</v>
      </c>
      <c r="N171">
        <v>4.8617999999999997</v>
      </c>
      <c r="O171">
        <v>4.8939000000000004</v>
      </c>
      <c r="P171">
        <v>5.1665000000000001</v>
      </c>
      <c r="Q171">
        <v>5.1993999999999998</v>
      </c>
      <c r="R171">
        <v>4.5186000000000002</v>
      </c>
      <c r="S171">
        <v>4.5498000000000003</v>
      </c>
      <c r="T171">
        <v>5.0621999999999998</v>
      </c>
      <c r="U171">
        <v>5.1094999999999997</v>
      </c>
      <c r="V171">
        <v>6.5168999999999997</v>
      </c>
      <c r="W171">
        <v>6.5702999999999996</v>
      </c>
      <c r="X171">
        <v>3.7103000000000002</v>
      </c>
      <c r="Y171">
        <v>3.7519</v>
      </c>
      <c r="Z171">
        <v>4.1026999999999996</v>
      </c>
      <c r="AA171">
        <v>4.1378000000000004</v>
      </c>
      <c r="AB171">
        <v>4.0633999999999997</v>
      </c>
      <c r="AC171">
        <v>4.0830000000000002</v>
      </c>
      <c r="AD171">
        <v>4.1417000000000002</v>
      </c>
      <c r="AE171">
        <v>4.1921999999999997</v>
      </c>
      <c r="AJ171" s="6"/>
    </row>
    <row r="172" spans="1:36">
      <c r="A172">
        <v>19940131</v>
      </c>
      <c r="B172">
        <v>13.4621</v>
      </c>
      <c r="C172">
        <v>13.469900000000001</v>
      </c>
      <c r="D172">
        <v>14.2431</v>
      </c>
      <c r="E172">
        <v>14.2568</v>
      </c>
      <c r="F172">
        <v>12.7165</v>
      </c>
      <c r="G172">
        <v>12.7187</v>
      </c>
      <c r="H172">
        <v>13.093</v>
      </c>
      <c r="I172">
        <v>13.1007</v>
      </c>
      <c r="J172">
        <v>13.8575</v>
      </c>
      <c r="K172">
        <v>13.8719</v>
      </c>
      <c r="L172">
        <v>12.4026</v>
      </c>
      <c r="M172">
        <v>12.404199999999999</v>
      </c>
      <c r="N172">
        <v>15.491099999999999</v>
      </c>
      <c r="O172">
        <v>15.4993</v>
      </c>
      <c r="P172">
        <v>16.024999999999999</v>
      </c>
      <c r="Q172">
        <v>16.0349</v>
      </c>
      <c r="R172">
        <v>14.798999999999999</v>
      </c>
      <c r="S172">
        <v>14.8048</v>
      </c>
      <c r="T172">
        <v>13.5932</v>
      </c>
      <c r="U172">
        <v>13.5974</v>
      </c>
      <c r="V172">
        <v>13.8352</v>
      </c>
      <c r="W172">
        <v>13.842499999999999</v>
      </c>
      <c r="X172">
        <v>13.392200000000001</v>
      </c>
      <c r="Y172">
        <v>13.394</v>
      </c>
      <c r="Z172">
        <v>12.349500000000001</v>
      </c>
      <c r="AA172">
        <v>12.3622</v>
      </c>
      <c r="AB172">
        <v>13.887</v>
      </c>
      <c r="AC172">
        <v>13.9109</v>
      </c>
      <c r="AD172">
        <v>10.7776</v>
      </c>
      <c r="AE172">
        <v>10.7789</v>
      </c>
      <c r="AJ172" s="6"/>
    </row>
    <row r="173" spans="1:36">
      <c r="A173">
        <v>19940228</v>
      </c>
      <c r="B173">
        <v>0.30380000000000001</v>
      </c>
      <c r="C173">
        <v>0.32150000000000001</v>
      </c>
      <c r="D173">
        <v>0.57740000000000002</v>
      </c>
      <c r="E173">
        <v>0.59130000000000005</v>
      </c>
      <c r="F173">
        <v>3.9E-2</v>
      </c>
      <c r="G173">
        <v>6.0400000000000002E-2</v>
      </c>
      <c r="H173">
        <v>0.13669999999999999</v>
      </c>
      <c r="I173">
        <v>0.15359999999999999</v>
      </c>
      <c r="J173">
        <v>0.44979999999999998</v>
      </c>
      <c r="K173">
        <v>0.46360000000000001</v>
      </c>
      <c r="L173">
        <v>-0.1497</v>
      </c>
      <c r="M173">
        <v>-0.13</v>
      </c>
      <c r="N173">
        <v>1.2017</v>
      </c>
      <c r="O173">
        <v>1.224</v>
      </c>
      <c r="P173">
        <v>1.1554</v>
      </c>
      <c r="Q173">
        <v>1.17</v>
      </c>
      <c r="R173">
        <v>1.2621</v>
      </c>
      <c r="S173">
        <v>1.2945</v>
      </c>
      <c r="T173">
        <v>0.193</v>
      </c>
      <c r="U173">
        <v>0.20699999999999999</v>
      </c>
      <c r="V173">
        <v>0.67759999999999998</v>
      </c>
      <c r="W173">
        <v>0.67930000000000001</v>
      </c>
      <c r="X173">
        <v>-0.21110000000000001</v>
      </c>
      <c r="Y173">
        <v>-0.18690000000000001</v>
      </c>
      <c r="Z173">
        <v>5.2299999999999999E-2</v>
      </c>
      <c r="AA173">
        <v>7.3400000000000007E-2</v>
      </c>
      <c r="AB173">
        <v>0.14610000000000001</v>
      </c>
      <c r="AC173">
        <v>0.17580000000000001</v>
      </c>
      <c r="AD173">
        <v>-4.6199999999999998E-2</v>
      </c>
      <c r="AE173">
        <v>-3.4099999999999998E-2</v>
      </c>
      <c r="AJ173" s="6"/>
    </row>
    <row r="174" spans="1:36">
      <c r="A174">
        <v>19940331</v>
      </c>
      <c r="B174">
        <v>-3.8096000000000001</v>
      </c>
      <c r="C174">
        <v>-3.4319999999999999</v>
      </c>
      <c r="D174">
        <v>-3.1621999999999999</v>
      </c>
      <c r="E174">
        <v>-2.7669000000000001</v>
      </c>
      <c r="F174">
        <v>-4.4389000000000003</v>
      </c>
      <c r="G174">
        <v>-4.0785999999999998</v>
      </c>
      <c r="H174">
        <v>-4.4973000000000001</v>
      </c>
      <c r="I174">
        <v>-4.1174999999999997</v>
      </c>
      <c r="J174">
        <v>-3.9464999999999999</v>
      </c>
      <c r="K174">
        <v>-3.5525000000000002</v>
      </c>
      <c r="L174">
        <v>-5.0030999999999999</v>
      </c>
      <c r="M174">
        <v>-4.6363000000000003</v>
      </c>
      <c r="N174">
        <v>-0.13250000000000001</v>
      </c>
      <c r="O174">
        <v>0.23300000000000001</v>
      </c>
      <c r="P174">
        <v>0.36770000000000003</v>
      </c>
      <c r="Q174">
        <v>0.76929999999999998</v>
      </c>
      <c r="R174">
        <v>-0.79259999999999997</v>
      </c>
      <c r="S174">
        <v>-0.47510000000000002</v>
      </c>
      <c r="T174">
        <v>-5.5477999999999996</v>
      </c>
      <c r="U174">
        <v>-5.1741000000000001</v>
      </c>
      <c r="V174">
        <v>-4.6550000000000002</v>
      </c>
      <c r="W174">
        <v>-4.2789000000000001</v>
      </c>
      <c r="X174">
        <v>-6.2964000000000002</v>
      </c>
      <c r="Y174">
        <v>-5.9248000000000003</v>
      </c>
      <c r="Z174">
        <v>-2.9140000000000001</v>
      </c>
      <c r="AA174">
        <v>-2.5249000000000001</v>
      </c>
      <c r="AB174">
        <v>-2.9965000000000002</v>
      </c>
      <c r="AC174">
        <v>-2.5787</v>
      </c>
      <c r="AD174">
        <v>-2.8271999999999999</v>
      </c>
      <c r="AE174">
        <v>-2.4685999999999999</v>
      </c>
      <c r="AJ174" s="6"/>
    </row>
    <row r="175" spans="1:36">
      <c r="A175">
        <v>19940430</v>
      </c>
      <c r="B175">
        <v>2.1808999999999998</v>
      </c>
      <c r="C175">
        <v>2.1836000000000002</v>
      </c>
      <c r="D175">
        <v>3.3397000000000001</v>
      </c>
      <c r="E175">
        <v>3.3437999999999999</v>
      </c>
      <c r="F175">
        <v>1.04</v>
      </c>
      <c r="G175">
        <v>1.0415000000000001</v>
      </c>
      <c r="H175">
        <v>2.0524</v>
      </c>
      <c r="I175">
        <v>2.0550000000000002</v>
      </c>
      <c r="J175">
        <v>3.2625000000000002</v>
      </c>
      <c r="K175">
        <v>3.2667000000000002</v>
      </c>
      <c r="L175">
        <v>0.92920000000000003</v>
      </c>
      <c r="M175">
        <v>0.93030000000000002</v>
      </c>
      <c r="N175">
        <v>2.8371</v>
      </c>
      <c r="O175">
        <v>2.8407</v>
      </c>
      <c r="P175">
        <v>3.6722999999999999</v>
      </c>
      <c r="Q175">
        <v>3.6760000000000002</v>
      </c>
      <c r="R175">
        <v>1.7244999999999999</v>
      </c>
      <c r="S175">
        <v>1.728</v>
      </c>
      <c r="T175">
        <v>1.8672</v>
      </c>
      <c r="U175">
        <v>1.8705000000000001</v>
      </c>
      <c r="V175">
        <v>3.2808999999999999</v>
      </c>
      <c r="W175">
        <v>3.2881</v>
      </c>
      <c r="X175">
        <v>0.66110000000000002</v>
      </c>
      <c r="Y175">
        <v>0.66110000000000002</v>
      </c>
      <c r="Z175">
        <v>2.3239000000000001</v>
      </c>
      <c r="AA175">
        <v>2.3254999999999999</v>
      </c>
      <c r="AB175">
        <v>3.2382</v>
      </c>
      <c r="AC175">
        <v>3.2385000000000002</v>
      </c>
      <c r="AD175">
        <v>1.3640000000000001</v>
      </c>
      <c r="AE175">
        <v>1.3669</v>
      </c>
      <c r="AJ175" s="6"/>
    </row>
    <row r="176" spans="1:36">
      <c r="A176">
        <v>19940531</v>
      </c>
      <c r="B176">
        <v>4.6874000000000002</v>
      </c>
      <c r="C176">
        <v>4.6928999999999998</v>
      </c>
      <c r="D176">
        <v>6.1849999999999996</v>
      </c>
      <c r="E176">
        <v>6.1919000000000004</v>
      </c>
      <c r="F176">
        <v>3.1798000000000002</v>
      </c>
      <c r="G176">
        <v>3.1839</v>
      </c>
      <c r="H176">
        <v>4.9629000000000003</v>
      </c>
      <c r="I176">
        <v>4.9682000000000004</v>
      </c>
      <c r="J176">
        <v>6.6623999999999999</v>
      </c>
      <c r="K176">
        <v>6.6695000000000002</v>
      </c>
      <c r="L176">
        <v>3.3492000000000002</v>
      </c>
      <c r="M176">
        <v>3.3527999999999998</v>
      </c>
      <c r="N176">
        <v>3.2909999999999999</v>
      </c>
      <c r="O176">
        <v>3.2978999999999998</v>
      </c>
      <c r="P176">
        <v>4.1379000000000001</v>
      </c>
      <c r="Q176">
        <v>4.1444999999999999</v>
      </c>
      <c r="R176">
        <v>2.1417999999999999</v>
      </c>
      <c r="S176">
        <v>2.1492</v>
      </c>
      <c r="T176">
        <v>5.2042999999999999</v>
      </c>
      <c r="U176">
        <v>5.2076000000000002</v>
      </c>
      <c r="V176">
        <v>7.3570000000000002</v>
      </c>
      <c r="W176">
        <v>7.3640999999999996</v>
      </c>
      <c r="X176">
        <v>3.32</v>
      </c>
      <c r="Y176">
        <v>3.32</v>
      </c>
      <c r="Z176">
        <v>4.6106999999999996</v>
      </c>
      <c r="AA176">
        <v>4.6189</v>
      </c>
      <c r="AB176">
        <v>5.7468000000000004</v>
      </c>
      <c r="AC176">
        <v>5.7538</v>
      </c>
      <c r="AD176">
        <v>3.3961999999999999</v>
      </c>
      <c r="AE176">
        <v>3.4056999999999999</v>
      </c>
      <c r="AJ176" s="6"/>
    </row>
    <row r="177" spans="1:36">
      <c r="A177">
        <v>19940630</v>
      </c>
      <c r="B177">
        <v>-0.18140000000000001</v>
      </c>
      <c r="C177">
        <v>-0.15540000000000001</v>
      </c>
      <c r="D177">
        <v>-8.0500000000000002E-2</v>
      </c>
      <c r="E177">
        <v>-5.2999999999999999E-2</v>
      </c>
      <c r="F177">
        <v>-0.28599999999999998</v>
      </c>
      <c r="G177">
        <v>-0.26140000000000002</v>
      </c>
      <c r="H177">
        <v>-0.75019999999999998</v>
      </c>
      <c r="I177">
        <v>-0.72089999999999999</v>
      </c>
      <c r="J177">
        <v>-0.83489999999999998</v>
      </c>
      <c r="K177">
        <v>-0.80300000000000005</v>
      </c>
      <c r="L177">
        <v>-0.6673</v>
      </c>
      <c r="M177">
        <v>-0.64049999999999996</v>
      </c>
      <c r="N177">
        <v>2.7473000000000001</v>
      </c>
      <c r="O177">
        <v>2.7566999999999999</v>
      </c>
      <c r="P177">
        <v>3.2319</v>
      </c>
      <c r="Q177">
        <v>3.2401</v>
      </c>
      <c r="R177">
        <v>2.0771000000000002</v>
      </c>
      <c r="S177">
        <v>2.0880999999999998</v>
      </c>
      <c r="T177">
        <v>-1.1878</v>
      </c>
      <c r="U177">
        <v>-1.1508</v>
      </c>
      <c r="V177">
        <v>-1.3879999999999999</v>
      </c>
      <c r="W177">
        <v>-1.34</v>
      </c>
      <c r="X177">
        <v>-1.0058</v>
      </c>
      <c r="Y177">
        <v>-0.97889999999999999</v>
      </c>
      <c r="Z177">
        <v>-0.1081</v>
      </c>
      <c r="AA177">
        <v>-9.01E-2</v>
      </c>
      <c r="AB177">
        <v>-9.4700000000000006E-2</v>
      </c>
      <c r="AC177">
        <v>-8.43E-2</v>
      </c>
      <c r="AD177">
        <v>-0.1229</v>
      </c>
      <c r="AE177">
        <v>-9.64E-2</v>
      </c>
      <c r="AJ177" s="6"/>
    </row>
    <row r="178" spans="1:36">
      <c r="A178">
        <v>19940731</v>
      </c>
      <c r="B178">
        <v>-2.1627999999999998</v>
      </c>
      <c r="C178">
        <v>-2.1602000000000001</v>
      </c>
      <c r="D178">
        <v>-2.1638000000000002</v>
      </c>
      <c r="E178">
        <v>-2.1598000000000002</v>
      </c>
      <c r="F178">
        <v>-2.1617000000000002</v>
      </c>
      <c r="G178">
        <v>-2.1606000000000001</v>
      </c>
      <c r="H178">
        <v>-2.1715</v>
      </c>
      <c r="I178">
        <v>-2.1688999999999998</v>
      </c>
      <c r="J178">
        <v>-2.1720000000000002</v>
      </c>
      <c r="K178">
        <v>-2.1676000000000002</v>
      </c>
      <c r="L178">
        <v>-2.1709999999999998</v>
      </c>
      <c r="M178">
        <v>-2.1701000000000001</v>
      </c>
      <c r="N178">
        <v>-2.1193</v>
      </c>
      <c r="O178">
        <v>-2.117</v>
      </c>
      <c r="P178">
        <v>-2.1291000000000002</v>
      </c>
      <c r="Q178">
        <v>-2.1267999999999998</v>
      </c>
      <c r="R178">
        <v>-2.1055000000000001</v>
      </c>
      <c r="S178">
        <v>-2.1032999999999999</v>
      </c>
      <c r="T178">
        <v>-2.7793000000000001</v>
      </c>
      <c r="U178">
        <v>-2.7757999999999998</v>
      </c>
      <c r="V178">
        <v>-3.0587</v>
      </c>
      <c r="W178">
        <v>-3.0531000000000001</v>
      </c>
      <c r="X178">
        <v>-2.5261999999999998</v>
      </c>
      <c r="Y178">
        <v>-2.5246</v>
      </c>
      <c r="Z178">
        <v>-1.2896000000000001</v>
      </c>
      <c r="AA178">
        <v>-1.2883</v>
      </c>
      <c r="AB178">
        <v>-1.0008999999999999</v>
      </c>
      <c r="AC178">
        <v>-0.99829999999999997</v>
      </c>
      <c r="AD178">
        <v>-1.6052</v>
      </c>
      <c r="AE178">
        <v>-1.6052</v>
      </c>
      <c r="AJ178" s="6"/>
    </row>
    <row r="179" spans="1:36">
      <c r="A179">
        <v>19940831</v>
      </c>
      <c r="B179">
        <v>0.43869999999999998</v>
      </c>
      <c r="C179">
        <v>0.45</v>
      </c>
      <c r="D179">
        <v>0.97799999999999998</v>
      </c>
      <c r="E179">
        <v>0.98619999999999997</v>
      </c>
      <c r="F179">
        <v>-0.1208</v>
      </c>
      <c r="G179">
        <v>-0.1065</v>
      </c>
      <c r="H179">
        <v>0.7671</v>
      </c>
      <c r="I179">
        <v>0.77780000000000005</v>
      </c>
      <c r="J179">
        <v>1.4060999999999999</v>
      </c>
      <c r="K179">
        <v>1.4142999999999999</v>
      </c>
      <c r="L179">
        <v>0.14230000000000001</v>
      </c>
      <c r="M179">
        <v>0.15540000000000001</v>
      </c>
      <c r="N179">
        <v>-1.1930000000000001</v>
      </c>
      <c r="O179">
        <v>-1.179</v>
      </c>
      <c r="P179">
        <v>-0.8266</v>
      </c>
      <c r="Q179">
        <v>-0.81789999999999996</v>
      </c>
      <c r="R179">
        <v>-1.7049000000000001</v>
      </c>
      <c r="S179">
        <v>-1.6836</v>
      </c>
      <c r="T179">
        <v>1.2398</v>
      </c>
      <c r="U179">
        <v>1.2499</v>
      </c>
      <c r="V179">
        <v>2.2900999999999998</v>
      </c>
      <c r="W179">
        <v>2.2915999999999999</v>
      </c>
      <c r="X179">
        <v>0.29320000000000002</v>
      </c>
      <c r="Y179">
        <v>0.311</v>
      </c>
      <c r="Z179">
        <v>9.2100000000000001E-2</v>
      </c>
      <c r="AA179">
        <v>0.1037</v>
      </c>
      <c r="AB179">
        <v>0.26290000000000002</v>
      </c>
      <c r="AC179">
        <v>0.2797</v>
      </c>
      <c r="AD179">
        <v>-9.5500000000000002E-2</v>
      </c>
      <c r="AE179">
        <v>-8.9599999999999999E-2</v>
      </c>
      <c r="AJ179" s="6"/>
    </row>
    <row r="180" spans="1:36">
      <c r="A180">
        <v>19940930</v>
      </c>
      <c r="B180">
        <v>-3.7608999999999999</v>
      </c>
      <c r="C180">
        <v>-3.5042</v>
      </c>
      <c r="D180">
        <v>-3.5409000000000002</v>
      </c>
      <c r="E180">
        <v>-3.2818999999999998</v>
      </c>
      <c r="F180">
        <v>-3.9916</v>
      </c>
      <c r="G180">
        <v>-3.7374000000000001</v>
      </c>
      <c r="H180">
        <v>-3.4655</v>
      </c>
      <c r="I180">
        <v>-3.1976</v>
      </c>
      <c r="J180">
        <v>-3.1793</v>
      </c>
      <c r="K180">
        <v>-2.9108999999999998</v>
      </c>
      <c r="L180">
        <v>-3.7490000000000001</v>
      </c>
      <c r="M180">
        <v>-3.4815</v>
      </c>
      <c r="N180">
        <v>-5.2550999999999997</v>
      </c>
      <c r="O180">
        <v>-5.0556999999999999</v>
      </c>
      <c r="P180">
        <v>-5.0964999999999998</v>
      </c>
      <c r="Q180">
        <v>-4.8784000000000001</v>
      </c>
      <c r="R180">
        <v>-5.4779999999999998</v>
      </c>
      <c r="S180">
        <v>-5.3048999999999999</v>
      </c>
      <c r="T180">
        <v>-3.3673000000000002</v>
      </c>
      <c r="U180">
        <v>-3.0701999999999998</v>
      </c>
      <c r="V180">
        <v>-2.7709999999999999</v>
      </c>
      <c r="W180">
        <v>-2.4866999999999999</v>
      </c>
      <c r="X180">
        <v>-3.9154</v>
      </c>
      <c r="Y180">
        <v>-3.6065999999999998</v>
      </c>
      <c r="Z180">
        <v>-3.6071</v>
      </c>
      <c r="AA180">
        <v>-3.3816000000000002</v>
      </c>
      <c r="AB180">
        <v>-3.7179000000000002</v>
      </c>
      <c r="AC180">
        <v>-3.4704000000000002</v>
      </c>
      <c r="AD180">
        <v>-3.4847000000000001</v>
      </c>
      <c r="AE180">
        <v>-3.2833999999999999</v>
      </c>
      <c r="AJ180" s="6"/>
    </row>
    <row r="181" spans="1:36">
      <c r="A181">
        <v>19941031</v>
      </c>
      <c r="B181">
        <v>0.37309999999999999</v>
      </c>
      <c r="C181">
        <v>0.37609999999999999</v>
      </c>
      <c r="D181">
        <v>1.1800999999999999</v>
      </c>
      <c r="E181">
        <v>1.1843999999999999</v>
      </c>
      <c r="F181">
        <v>-0.47660000000000002</v>
      </c>
      <c r="G181">
        <v>-0.4748</v>
      </c>
      <c r="H181">
        <v>0.5675</v>
      </c>
      <c r="I181">
        <v>0.5706</v>
      </c>
      <c r="J181">
        <v>1.4138999999999999</v>
      </c>
      <c r="K181">
        <v>1.4182999999999999</v>
      </c>
      <c r="L181">
        <v>-0.27550000000000002</v>
      </c>
      <c r="M181">
        <v>-0.2737</v>
      </c>
      <c r="N181">
        <v>-0.63190000000000002</v>
      </c>
      <c r="O181">
        <v>-0.62890000000000001</v>
      </c>
      <c r="P181">
        <v>0.14860000000000001</v>
      </c>
      <c r="Q181">
        <v>0.15240000000000001</v>
      </c>
      <c r="R181">
        <v>-1.7306999999999999</v>
      </c>
      <c r="S181">
        <v>-1.7287999999999999</v>
      </c>
      <c r="T181">
        <v>0.93859999999999999</v>
      </c>
      <c r="U181">
        <v>0.94220000000000004</v>
      </c>
      <c r="V181">
        <v>2.0207999999999999</v>
      </c>
      <c r="W181">
        <v>2.0284</v>
      </c>
      <c r="X181">
        <v>-6.7900000000000002E-2</v>
      </c>
      <c r="Y181">
        <v>-6.7900000000000002E-2</v>
      </c>
      <c r="Z181">
        <v>3.1600000000000003E-2</v>
      </c>
      <c r="AA181">
        <v>3.39E-2</v>
      </c>
      <c r="AB181">
        <v>0.60740000000000005</v>
      </c>
      <c r="AC181">
        <v>0.60770000000000002</v>
      </c>
      <c r="AD181">
        <v>-0.60150000000000003</v>
      </c>
      <c r="AE181">
        <v>-0.59699999999999998</v>
      </c>
      <c r="AJ181" s="6"/>
    </row>
    <row r="182" spans="1:36">
      <c r="A182">
        <v>19941130</v>
      </c>
      <c r="B182">
        <v>-4.1618000000000004</v>
      </c>
      <c r="C182">
        <v>-4.1555</v>
      </c>
      <c r="D182">
        <v>-4.4843999999999999</v>
      </c>
      <c r="E182">
        <v>-4.4775</v>
      </c>
      <c r="F182">
        <v>-3.8161999999999998</v>
      </c>
      <c r="G182">
        <v>-3.8106</v>
      </c>
      <c r="H182">
        <v>-3.7681</v>
      </c>
      <c r="I182">
        <v>-3.7623000000000002</v>
      </c>
      <c r="J182">
        <v>-4.0850999999999997</v>
      </c>
      <c r="K182">
        <v>-4.0781000000000001</v>
      </c>
      <c r="L182">
        <v>-3.4470999999999998</v>
      </c>
      <c r="M182">
        <v>-3.4424000000000001</v>
      </c>
      <c r="N182">
        <v>-6.2145999999999999</v>
      </c>
      <c r="O182">
        <v>-6.2060000000000004</v>
      </c>
      <c r="P182">
        <v>-6.2577999999999996</v>
      </c>
      <c r="Q182">
        <v>-6.2514000000000003</v>
      </c>
      <c r="R182">
        <v>-6.1513</v>
      </c>
      <c r="S182">
        <v>-6.1395999999999997</v>
      </c>
      <c r="T182">
        <v>-3.7098</v>
      </c>
      <c r="U182">
        <v>-3.7065000000000001</v>
      </c>
      <c r="V182">
        <v>-4.1150000000000002</v>
      </c>
      <c r="W182">
        <v>-4.1079999999999997</v>
      </c>
      <c r="X182">
        <v>-3.3252000000000002</v>
      </c>
      <c r="Y182">
        <v>-3.3252000000000002</v>
      </c>
      <c r="Z182">
        <v>-3.8530000000000002</v>
      </c>
      <c r="AA182">
        <v>-3.8435999999999999</v>
      </c>
      <c r="AB182">
        <v>-4.0448000000000004</v>
      </c>
      <c r="AC182">
        <v>-4.0377999999999998</v>
      </c>
      <c r="AD182">
        <v>-3.6395</v>
      </c>
      <c r="AE182">
        <v>-3.6274000000000002</v>
      </c>
      <c r="AJ182" s="6"/>
    </row>
    <row r="183" spans="1:36">
      <c r="A183">
        <v>19941231</v>
      </c>
      <c r="B183">
        <v>2.2526999999999999</v>
      </c>
      <c r="C183">
        <v>2.2791999999999999</v>
      </c>
      <c r="D183">
        <v>2.121</v>
      </c>
      <c r="E183">
        <v>2.1415999999999999</v>
      </c>
      <c r="F183">
        <v>2.3927999999999998</v>
      </c>
      <c r="G183">
        <v>2.4257</v>
      </c>
      <c r="H183">
        <v>1.9545999999999999</v>
      </c>
      <c r="I183">
        <v>1.9803999999999999</v>
      </c>
      <c r="J183">
        <v>1.6940999999999999</v>
      </c>
      <c r="K183">
        <v>1.7121</v>
      </c>
      <c r="L183">
        <v>2.2166000000000001</v>
      </c>
      <c r="M183">
        <v>2.2502</v>
      </c>
      <c r="N183">
        <v>3.8475999999999999</v>
      </c>
      <c r="O183">
        <v>3.8776999999999999</v>
      </c>
      <c r="P183">
        <v>4.0606999999999998</v>
      </c>
      <c r="Q183">
        <v>4.0928000000000004</v>
      </c>
      <c r="R183">
        <v>3.5402999999999998</v>
      </c>
      <c r="S183">
        <v>3.5678000000000001</v>
      </c>
      <c r="T183">
        <v>1.9591000000000001</v>
      </c>
      <c r="U183">
        <v>1.98</v>
      </c>
      <c r="V183">
        <v>1.2878000000000001</v>
      </c>
      <c r="W183">
        <v>1.3055000000000001</v>
      </c>
      <c r="X183">
        <v>2.5907</v>
      </c>
      <c r="Y183">
        <v>2.6147</v>
      </c>
      <c r="Z183">
        <v>1.948</v>
      </c>
      <c r="AA183">
        <v>1.9810000000000001</v>
      </c>
      <c r="AB183">
        <v>2.2406999999999999</v>
      </c>
      <c r="AC183">
        <v>2.2591999999999999</v>
      </c>
      <c r="AD183">
        <v>1.6234999999999999</v>
      </c>
      <c r="AE183">
        <v>1.6725000000000001</v>
      </c>
      <c r="AJ183" s="6"/>
    </row>
    <row r="184" spans="1:36">
      <c r="A184">
        <v>19950131</v>
      </c>
      <c r="B184">
        <v>-6.9417999999999997</v>
      </c>
      <c r="C184">
        <v>-6.9355000000000002</v>
      </c>
      <c r="D184">
        <v>-6.1223999999999998</v>
      </c>
      <c r="E184">
        <v>-6.1120999999999999</v>
      </c>
      <c r="F184">
        <v>-7.7237</v>
      </c>
      <c r="G184">
        <v>-7.7211999999999996</v>
      </c>
      <c r="H184">
        <v>-7.4539</v>
      </c>
      <c r="I184">
        <v>-7.4473000000000003</v>
      </c>
      <c r="J184">
        <v>-6.6894999999999998</v>
      </c>
      <c r="K184">
        <v>-6.6776</v>
      </c>
      <c r="L184">
        <v>-8.1715999999999998</v>
      </c>
      <c r="M184">
        <v>-8.17</v>
      </c>
      <c r="N184">
        <v>-4.3727</v>
      </c>
      <c r="O184">
        <v>-4.3673999999999999</v>
      </c>
      <c r="P184">
        <v>-3.4134000000000002</v>
      </c>
      <c r="Q184">
        <v>-3.4100999999999999</v>
      </c>
      <c r="R184">
        <v>-5.3651999999999997</v>
      </c>
      <c r="S184">
        <v>-5.3581000000000003</v>
      </c>
      <c r="T184">
        <v>-8.1661000000000001</v>
      </c>
      <c r="U184">
        <v>-8.1561000000000003</v>
      </c>
      <c r="V184">
        <v>-8.1707000000000001</v>
      </c>
      <c r="W184">
        <v>-8.1527999999999992</v>
      </c>
      <c r="X184">
        <v>-8.1617999999999995</v>
      </c>
      <c r="Y184">
        <v>-8.1591000000000005</v>
      </c>
      <c r="Z184">
        <v>-6.4029999999999996</v>
      </c>
      <c r="AA184">
        <v>-6.4015000000000004</v>
      </c>
      <c r="AB184">
        <v>-4.5448000000000004</v>
      </c>
      <c r="AC184">
        <v>-4.5418000000000003</v>
      </c>
      <c r="AD184">
        <v>-8.1862999999999992</v>
      </c>
      <c r="AE184">
        <v>-8.1862999999999992</v>
      </c>
      <c r="AJ184" s="6"/>
    </row>
    <row r="185" spans="1:36">
      <c r="A185">
        <v>19950228</v>
      </c>
      <c r="B185">
        <v>-7.6976000000000004</v>
      </c>
      <c r="C185">
        <v>-7.6787999999999998</v>
      </c>
      <c r="D185">
        <v>-7.9370000000000003</v>
      </c>
      <c r="E185">
        <v>-7.9195000000000002</v>
      </c>
      <c r="F185">
        <v>-7.4653</v>
      </c>
      <c r="G185">
        <v>-7.4451999999999998</v>
      </c>
      <c r="H185">
        <v>-7.3464</v>
      </c>
      <c r="I185">
        <v>-7.3288000000000002</v>
      </c>
      <c r="J185">
        <v>-7.7298</v>
      </c>
      <c r="K185">
        <v>-7.7115999999999998</v>
      </c>
      <c r="L185">
        <v>-6.9809000000000001</v>
      </c>
      <c r="M185">
        <v>-6.9637000000000002</v>
      </c>
      <c r="N185">
        <v>-9.4014000000000006</v>
      </c>
      <c r="O185">
        <v>-9.3773999999999997</v>
      </c>
      <c r="P185">
        <v>-8.8928999999999991</v>
      </c>
      <c r="Q185">
        <v>-8.8785000000000007</v>
      </c>
      <c r="R185">
        <v>-9.9390000000000001</v>
      </c>
      <c r="S185">
        <v>-9.9047999999999998</v>
      </c>
      <c r="T185">
        <v>-6.7146999999999997</v>
      </c>
      <c r="U185">
        <v>-6.6988000000000003</v>
      </c>
      <c r="V185">
        <v>-6.9961000000000002</v>
      </c>
      <c r="W185">
        <v>-6.9862000000000002</v>
      </c>
      <c r="X185">
        <v>-6.4546000000000001</v>
      </c>
      <c r="Y185">
        <v>-6.4330999999999996</v>
      </c>
      <c r="Z185">
        <v>-8.2605000000000004</v>
      </c>
      <c r="AA185">
        <v>-8.2402999999999995</v>
      </c>
      <c r="AB185">
        <v>-8.7515999999999998</v>
      </c>
      <c r="AC185">
        <v>-8.7222000000000008</v>
      </c>
      <c r="AD185">
        <v>-7.7710999999999997</v>
      </c>
      <c r="AE185">
        <v>-7.7601000000000004</v>
      </c>
      <c r="AJ185" s="6"/>
    </row>
    <row r="186" spans="1:36">
      <c r="A186">
        <v>19950331</v>
      </c>
      <c r="B186">
        <v>-2.3955000000000002</v>
      </c>
      <c r="C186">
        <v>-1.8942000000000001</v>
      </c>
      <c r="D186">
        <v>-2.6876000000000002</v>
      </c>
      <c r="E186">
        <v>-2.1688000000000001</v>
      </c>
      <c r="F186">
        <v>-2.1135999999999999</v>
      </c>
      <c r="G186">
        <v>-1.6292</v>
      </c>
      <c r="H186">
        <v>-1.7876000000000001</v>
      </c>
      <c r="I186">
        <v>-1.2776000000000001</v>
      </c>
      <c r="J186">
        <v>-2.1716000000000002</v>
      </c>
      <c r="K186">
        <v>-1.6496</v>
      </c>
      <c r="L186">
        <v>-1.4245000000000001</v>
      </c>
      <c r="M186">
        <v>-0.92579999999999996</v>
      </c>
      <c r="N186">
        <v>-5.4097</v>
      </c>
      <c r="O186">
        <v>-4.9516</v>
      </c>
      <c r="P186">
        <v>-5.1021999999999998</v>
      </c>
      <c r="Q186">
        <v>-4.5984999999999996</v>
      </c>
      <c r="R186">
        <v>-5.7390999999999996</v>
      </c>
      <c r="S186">
        <v>-5.33</v>
      </c>
      <c r="T186">
        <v>-1.1337999999999999</v>
      </c>
      <c r="U186">
        <v>-0.61199999999999999</v>
      </c>
      <c r="V186">
        <v>-1.6089</v>
      </c>
      <c r="W186">
        <v>-1.079</v>
      </c>
      <c r="X186">
        <v>-0.69699999999999995</v>
      </c>
      <c r="Y186">
        <v>-0.1827</v>
      </c>
      <c r="Z186">
        <v>-2.7496</v>
      </c>
      <c r="AA186">
        <v>-2.2566000000000002</v>
      </c>
      <c r="AB186">
        <v>-2.9702000000000002</v>
      </c>
      <c r="AC186">
        <v>-2.4594</v>
      </c>
      <c r="AD186">
        <v>-2.532</v>
      </c>
      <c r="AE186">
        <v>-2.0569000000000002</v>
      </c>
      <c r="AJ186" s="6"/>
    </row>
    <row r="187" spans="1:36">
      <c r="A187">
        <v>19950430</v>
      </c>
      <c r="B187">
        <v>0.87980000000000003</v>
      </c>
      <c r="C187">
        <v>0.88100000000000001</v>
      </c>
      <c r="D187">
        <v>0.8075</v>
      </c>
      <c r="E187">
        <v>0.80810000000000004</v>
      </c>
      <c r="F187">
        <v>0.94910000000000005</v>
      </c>
      <c r="G187">
        <v>0.95099999999999996</v>
      </c>
      <c r="H187">
        <v>1.0774999999999999</v>
      </c>
      <c r="I187">
        <v>1.0783</v>
      </c>
      <c r="J187">
        <v>0.95840000000000003</v>
      </c>
      <c r="K187">
        <v>0.95860000000000001</v>
      </c>
      <c r="L187">
        <v>1.1893</v>
      </c>
      <c r="M187">
        <v>1.1907000000000001</v>
      </c>
      <c r="N187">
        <v>-0.13789999999999999</v>
      </c>
      <c r="O187">
        <v>-0.13439999999999999</v>
      </c>
      <c r="P187">
        <v>8.0600000000000005E-2</v>
      </c>
      <c r="Q187">
        <v>8.3199999999999996E-2</v>
      </c>
      <c r="R187">
        <v>-0.37209999999999999</v>
      </c>
      <c r="S187">
        <v>-0.36759999999999998</v>
      </c>
      <c r="T187">
        <v>1.4232</v>
      </c>
      <c r="U187">
        <v>1.4232</v>
      </c>
      <c r="V187">
        <v>0.88919999999999999</v>
      </c>
      <c r="W187">
        <v>0.88919999999999999</v>
      </c>
      <c r="X187">
        <v>1.9098999999999999</v>
      </c>
      <c r="Y187">
        <v>1.9098999999999999</v>
      </c>
      <c r="Z187">
        <v>0.56040000000000001</v>
      </c>
      <c r="AA187">
        <v>0.56230000000000002</v>
      </c>
      <c r="AB187">
        <v>1.0582</v>
      </c>
      <c r="AC187">
        <v>1.0585</v>
      </c>
      <c r="AD187">
        <v>7.1999999999999995E-2</v>
      </c>
      <c r="AE187">
        <v>7.5499999999999998E-2</v>
      </c>
      <c r="AJ187" s="6"/>
    </row>
    <row r="188" spans="1:36">
      <c r="A188">
        <v>19950531</v>
      </c>
      <c r="B188">
        <v>-6.1178999999999997</v>
      </c>
      <c r="C188">
        <v>-6.1116999999999999</v>
      </c>
      <c r="D188">
        <v>-6.1192000000000002</v>
      </c>
      <c r="E188">
        <v>-6.1106999999999996</v>
      </c>
      <c r="F188">
        <v>-6.1166</v>
      </c>
      <c r="G188">
        <v>-6.1125999999999996</v>
      </c>
      <c r="H188">
        <v>-5.6398000000000001</v>
      </c>
      <c r="I188">
        <v>-5.6337999999999999</v>
      </c>
      <c r="J188">
        <v>-5.6458000000000004</v>
      </c>
      <c r="K188">
        <v>-5.6368999999999998</v>
      </c>
      <c r="L188">
        <v>-5.6341999999999999</v>
      </c>
      <c r="M188">
        <v>-5.6308999999999996</v>
      </c>
      <c r="N188">
        <v>-8.6087000000000007</v>
      </c>
      <c r="O188">
        <v>-8.6012000000000004</v>
      </c>
      <c r="P188">
        <v>-8.4202999999999992</v>
      </c>
      <c r="Q188">
        <v>-8.4131999999999998</v>
      </c>
      <c r="R188">
        <v>-8.8115000000000006</v>
      </c>
      <c r="S188">
        <v>-8.8035999999999994</v>
      </c>
      <c r="T188">
        <v>-5.2614000000000001</v>
      </c>
      <c r="U188">
        <v>-5.2576000000000001</v>
      </c>
      <c r="V188">
        <v>-5.4292999999999996</v>
      </c>
      <c r="W188">
        <v>-5.4218999999999999</v>
      </c>
      <c r="X188">
        <v>-5.1097999999999999</v>
      </c>
      <c r="Y188">
        <v>-5.1092000000000004</v>
      </c>
      <c r="Z188">
        <v>-6.2107999999999999</v>
      </c>
      <c r="AA188">
        <v>-6.2015000000000002</v>
      </c>
      <c r="AB188">
        <v>-5.9570999999999996</v>
      </c>
      <c r="AC188">
        <v>-5.9461000000000004</v>
      </c>
      <c r="AD188">
        <v>-6.4622000000000002</v>
      </c>
      <c r="AE188">
        <v>-6.4546000000000001</v>
      </c>
      <c r="AJ188" s="6"/>
    </row>
    <row r="189" spans="1:36">
      <c r="A189">
        <v>19950630</v>
      </c>
      <c r="B189">
        <v>-3.3580000000000001</v>
      </c>
      <c r="C189">
        <v>-3.3414000000000001</v>
      </c>
      <c r="D189">
        <v>-3.7574000000000001</v>
      </c>
      <c r="E189">
        <v>-3.7448000000000001</v>
      </c>
      <c r="F189">
        <v>-2.9754</v>
      </c>
      <c r="G189">
        <v>-2.9550000000000001</v>
      </c>
      <c r="H189">
        <v>-3.1236999999999999</v>
      </c>
      <c r="I189">
        <v>-3.1073</v>
      </c>
      <c r="J189">
        <v>-3.5135999999999998</v>
      </c>
      <c r="K189">
        <v>-3.5019</v>
      </c>
      <c r="L189">
        <v>-2.7585999999999999</v>
      </c>
      <c r="M189">
        <v>-2.7376999999999998</v>
      </c>
      <c r="N189">
        <v>-4.6181999999999999</v>
      </c>
      <c r="O189">
        <v>-4.6007999999999996</v>
      </c>
      <c r="P189">
        <v>-4.9779</v>
      </c>
      <c r="Q189">
        <v>-4.9608999999999996</v>
      </c>
      <c r="R189">
        <v>-4.2294</v>
      </c>
      <c r="S189">
        <v>-4.2115</v>
      </c>
      <c r="T189">
        <v>-2.5127999999999999</v>
      </c>
      <c r="U189">
        <v>-2.4990000000000001</v>
      </c>
      <c r="V189">
        <v>-2.5070999999999999</v>
      </c>
      <c r="W189">
        <v>-2.4946999999999999</v>
      </c>
      <c r="X189">
        <v>-2.5177999999999998</v>
      </c>
      <c r="Y189">
        <v>-2.5028999999999999</v>
      </c>
      <c r="Z189">
        <v>-4.0548999999999999</v>
      </c>
      <c r="AA189">
        <v>-4.0343</v>
      </c>
      <c r="AB189">
        <v>-4.9690000000000003</v>
      </c>
      <c r="AC189">
        <v>-4.9583000000000004</v>
      </c>
      <c r="AD189">
        <v>-3.1442000000000001</v>
      </c>
      <c r="AE189">
        <v>-3.1137999999999999</v>
      </c>
      <c r="AJ189" s="6"/>
    </row>
    <row r="190" spans="1:36">
      <c r="A190">
        <v>19950731</v>
      </c>
      <c r="B190">
        <v>10.6256</v>
      </c>
      <c r="C190">
        <v>10.629099999999999</v>
      </c>
      <c r="D190">
        <v>11.0783</v>
      </c>
      <c r="E190">
        <v>11.084899999999999</v>
      </c>
      <c r="F190">
        <v>10.195499999999999</v>
      </c>
      <c r="G190">
        <v>10.196099999999999</v>
      </c>
      <c r="H190">
        <v>10.565300000000001</v>
      </c>
      <c r="I190">
        <v>10.5688</v>
      </c>
      <c r="J190">
        <v>11.2727</v>
      </c>
      <c r="K190">
        <v>11.28</v>
      </c>
      <c r="L190">
        <v>9.9077000000000002</v>
      </c>
      <c r="M190">
        <v>9.9077000000000002</v>
      </c>
      <c r="N190">
        <v>10.954700000000001</v>
      </c>
      <c r="O190">
        <v>10.958299999999999</v>
      </c>
      <c r="P190">
        <v>10.0898</v>
      </c>
      <c r="Q190">
        <v>10.092599999999999</v>
      </c>
      <c r="R190">
        <v>11.882199999999999</v>
      </c>
      <c r="S190">
        <v>11.8866</v>
      </c>
      <c r="T190">
        <v>10.6347</v>
      </c>
      <c r="U190">
        <v>10.6395</v>
      </c>
      <c r="V190">
        <v>12.199400000000001</v>
      </c>
      <c r="W190">
        <v>12.2097</v>
      </c>
      <c r="X190">
        <v>9.2266999999999992</v>
      </c>
      <c r="Y190">
        <v>9.2266999999999992</v>
      </c>
      <c r="Z190">
        <v>10.4579</v>
      </c>
      <c r="AA190">
        <v>10.459300000000001</v>
      </c>
      <c r="AB190">
        <v>9.8973999999999993</v>
      </c>
      <c r="AC190">
        <v>9.9002999999999997</v>
      </c>
      <c r="AD190">
        <v>11.006</v>
      </c>
      <c r="AE190">
        <v>11.006</v>
      </c>
      <c r="AJ190" s="6"/>
    </row>
    <row r="191" spans="1:36">
      <c r="A191">
        <v>19950831</v>
      </c>
      <c r="B191">
        <v>8.0050000000000008</v>
      </c>
      <c r="C191">
        <v>8.0189000000000004</v>
      </c>
      <c r="D191">
        <v>8.1083999999999996</v>
      </c>
      <c r="E191">
        <v>8.1221999999999994</v>
      </c>
      <c r="F191">
        <v>7.9061000000000003</v>
      </c>
      <c r="G191">
        <v>7.92</v>
      </c>
      <c r="H191">
        <v>7.7958999999999996</v>
      </c>
      <c r="I191">
        <v>7.8087</v>
      </c>
      <c r="J191">
        <v>8.1029</v>
      </c>
      <c r="K191">
        <v>8.1168999999999993</v>
      </c>
      <c r="L191">
        <v>7.5072000000000001</v>
      </c>
      <c r="M191">
        <v>7.5187999999999997</v>
      </c>
      <c r="N191">
        <v>9.1433999999999997</v>
      </c>
      <c r="O191">
        <v>9.1635000000000009</v>
      </c>
      <c r="P191">
        <v>8.1367999999999991</v>
      </c>
      <c r="Q191">
        <v>8.1496999999999993</v>
      </c>
      <c r="R191">
        <v>10.2049</v>
      </c>
      <c r="S191">
        <v>10.2325</v>
      </c>
      <c r="T191">
        <v>7.42</v>
      </c>
      <c r="U191">
        <v>7.4321999999999999</v>
      </c>
      <c r="V191">
        <v>8.8359000000000005</v>
      </c>
      <c r="W191">
        <v>8.8454999999999995</v>
      </c>
      <c r="X191">
        <v>6.1113</v>
      </c>
      <c r="Y191">
        <v>6.1258999999999997</v>
      </c>
      <c r="Z191">
        <v>8.3787000000000003</v>
      </c>
      <c r="AA191">
        <v>8.3923000000000005</v>
      </c>
      <c r="AB191">
        <v>6.9919000000000002</v>
      </c>
      <c r="AC191">
        <v>7.0125999999999999</v>
      </c>
      <c r="AD191">
        <v>9.7186000000000003</v>
      </c>
      <c r="AE191">
        <v>9.7253000000000007</v>
      </c>
      <c r="AJ191" s="6"/>
    </row>
    <row r="192" spans="1:36">
      <c r="A192">
        <v>19950930</v>
      </c>
      <c r="B192">
        <v>0.66420000000000001</v>
      </c>
      <c r="C192">
        <v>0.98209999999999997</v>
      </c>
      <c r="D192">
        <v>-1.09E-2</v>
      </c>
      <c r="E192">
        <v>0.315</v>
      </c>
      <c r="F192">
        <v>1.3122</v>
      </c>
      <c r="G192">
        <v>1.6222000000000001</v>
      </c>
      <c r="H192">
        <v>1.0083</v>
      </c>
      <c r="I192">
        <v>1.3387</v>
      </c>
      <c r="J192">
        <v>0.44069999999999998</v>
      </c>
      <c r="K192">
        <v>0.77569999999999995</v>
      </c>
      <c r="L192">
        <v>1.5455000000000001</v>
      </c>
      <c r="M192">
        <v>1.8714</v>
      </c>
      <c r="N192">
        <v>-1.1846000000000001</v>
      </c>
      <c r="O192">
        <v>-0.9335</v>
      </c>
      <c r="P192">
        <v>-2.3296999999999999</v>
      </c>
      <c r="Q192">
        <v>-2.0499000000000001</v>
      </c>
      <c r="R192">
        <v>1.1999999999999999E-3</v>
      </c>
      <c r="S192">
        <v>0.22220000000000001</v>
      </c>
      <c r="T192">
        <v>1.5055000000000001</v>
      </c>
      <c r="U192">
        <v>1.8723000000000001</v>
      </c>
      <c r="V192">
        <v>1.5843</v>
      </c>
      <c r="W192">
        <v>1.9517</v>
      </c>
      <c r="X192">
        <v>1.4307000000000001</v>
      </c>
      <c r="Y192">
        <v>1.7969999999999999</v>
      </c>
      <c r="Z192">
        <v>0.2452</v>
      </c>
      <c r="AA192">
        <v>0.51959999999999995</v>
      </c>
      <c r="AB192">
        <v>-1.3193999999999999</v>
      </c>
      <c r="AC192">
        <v>-1.0339</v>
      </c>
      <c r="AD192">
        <v>1.7212000000000001</v>
      </c>
      <c r="AE192">
        <v>1.9853000000000001</v>
      </c>
      <c r="AJ192" s="6"/>
    </row>
    <row r="193" spans="1:36">
      <c r="A193">
        <v>19951031</v>
      </c>
      <c r="B193">
        <v>-1.3352999999999999</v>
      </c>
      <c r="C193">
        <v>-1.3335999999999999</v>
      </c>
      <c r="D193">
        <v>-1.9438</v>
      </c>
      <c r="E193">
        <v>-1.9431</v>
      </c>
      <c r="F193">
        <v>-0.75890000000000002</v>
      </c>
      <c r="G193">
        <v>-0.75629999999999997</v>
      </c>
      <c r="H193">
        <v>-1.3994</v>
      </c>
      <c r="I193">
        <v>-1.3987000000000001</v>
      </c>
      <c r="J193">
        <v>-2.052</v>
      </c>
      <c r="K193">
        <v>-2.0518999999999998</v>
      </c>
      <c r="L193">
        <v>-0.78849999999999998</v>
      </c>
      <c r="M193">
        <v>-0.7873</v>
      </c>
      <c r="N193">
        <v>-0.98329999999999995</v>
      </c>
      <c r="O193">
        <v>-0.97640000000000005</v>
      </c>
      <c r="P193">
        <v>-1.3729</v>
      </c>
      <c r="Q193">
        <v>-1.3691</v>
      </c>
      <c r="R193">
        <v>-0.58940000000000003</v>
      </c>
      <c r="S193">
        <v>-0.57940000000000003</v>
      </c>
      <c r="T193">
        <v>-1.7412000000000001</v>
      </c>
      <c r="U193">
        <v>-1.7412000000000001</v>
      </c>
      <c r="V193">
        <v>-2.0453000000000001</v>
      </c>
      <c r="W193">
        <v>-2.0453000000000001</v>
      </c>
      <c r="X193">
        <v>-1.4523999999999999</v>
      </c>
      <c r="Y193">
        <v>-1.4523999999999999</v>
      </c>
      <c r="Z193">
        <v>-0.86819999999999997</v>
      </c>
      <c r="AA193">
        <v>-0.86650000000000005</v>
      </c>
      <c r="AB193">
        <v>-2.0625</v>
      </c>
      <c r="AC193">
        <v>-2.0621999999999998</v>
      </c>
      <c r="AD193">
        <v>0.22500000000000001</v>
      </c>
      <c r="AE193">
        <v>0.2281</v>
      </c>
      <c r="AJ193" s="6"/>
    </row>
    <row r="194" spans="1:36">
      <c r="A194">
        <v>19951130</v>
      </c>
      <c r="B194">
        <v>4.0758000000000001</v>
      </c>
      <c r="C194">
        <v>4.0827</v>
      </c>
      <c r="D194">
        <v>5.0747</v>
      </c>
      <c r="E194">
        <v>5.0834999999999999</v>
      </c>
      <c r="F194">
        <v>3.1410999999999998</v>
      </c>
      <c r="G194">
        <v>3.1463000000000001</v>
      </c>
      <c r="H194">
        <v>4.0281000000000002</v>
      </c>
      <c r="I194">
        <v>4.0347</v>
      </c>
      <c r="J194">
        <v>5.0350000000000001</v>
      </c>
      <c r="K194">
        <v>5.0439999999999996</v>
      </c>
      <c r="L194">
        <v>3.0977999999999999</v>
      </c>
      <c r="M194">
        <v>3.1021000000000001</v>
      </c>
      <c r="N194">
        <v>4.3365999999999998</v>
      </c>
      <c r="O194">
        <v>4.3453999999999997</v>
      </c>
      <c r="P194">
        <v>5.2827999999999999</v>
      </c>
      <c r="Q194">
        <v>5.2906000000000004</v>
      </c>
      <c r="R194">
        <v>3.3877000000000002</v>
      </c>
      <c r="S194">
        <v>3.3976000000000002</v>
      </c>
      <c r="T194">
        <v>4.4626999999999999</v>
      </c>
      <c r="U194">
        <v>4.4661999999999997</v>
      </c>
      <c r="V194">
        <v>5.2081</v>
      </c>
      <c r="W194">
        <v>5.2148000000000003</v>
      </c>
      <c r="X194">
        <v>3.7593000000000001</v>
      </c>
      <c r="Y194">
        <v>3.7597999999999998</v>
      </c>
      <c r="Z194">
        <v>3.3588</v>
      </c>
      <c r="AA194">
        <v>3.3698999999999999</v>
      </c>
      <c r="AB194">
        <v>4.7609000000000004</v>
      </c>
      <c r="AC194">
        <v>4.7733999999999996</v>
      </c>
      <c r="AD194">
        <v>2.105</v>
      </c>
      <c r="AE194">
        <v>2.1149</v>
      </c>
      <c r="AJ194" s="6"/>
    </row>
    <row r="195" spans="1:36">
      <c r="A195">
        <v>19951231</v>
      </c>
      <c r="B195">
        <v>6.0613000000000001</v>
      </c>
      <c r="C195">
        <v>6.0814000000000004</v>
      </c>
      <c r="D195">
        <v>6.7058</v>
      </c>
      <c r="E195">
        <v>6.7224000000000004</v>
      </c>
      <c r="F195">
        <v>5.4469000000000003</v>
      </c>
      <c r="G195">
        <v>5.4705000000000004</v>
      </c>
      <c r="H195">
        <v>5.8400999999999996</v>
      </c>
      <c r="I195">
        <v>5.8577000000000004</v>
      </c>
      <c r="J195">
        <v>6.4436</v>
      </c>
      <c r="K195">
        <v>6.4555999999999996</v>
      </c>
      <c r="L195">
        <v>5.2718999999999996</v>
      </c>
      <c r="M195">
        <v>5.2949000000000002</v>
      </c>
      <c r="N195">
        <v>7.2657999999999996</v>
      </c>
      <c r="O195">
        <v>7.2998000000000003</v>
      </c>
      <c r="P195">
        <v>8.0764999999999993</v>
      </c>
      <c r="Q195">
        <v>8.1170000000000009</v>
      </c>
      <c r="R195">
        <v>6.4382999999999999</v>
      </c>
      <c r="S195">
        <v>6.4654999999999996</v>
      </c>
      <c r="T195">
        <v>6.0218999999999996</v>
      </c>
      <c r="U195">
        <v>6.0339</v>
      </c>
      <c r="V195">
        <v>6.4592999999999998</v>
      </c>
      <c r="W195">
        <v>6.4695</v>
      </c>
      <c r="X195">
        <v>5.6035000000000004</v>
      </c>
      <c r="Y195">
        <v>5.617</v>
      </c>
      <c r="Z195">
        <v>5.5570000000000004</v>
      </c>
      <c r="AA195">
        <v>5.5834999999999999</v>
      </c>
      <c r="AB195">
        <v>6.4188999999999998</v>
      </c>
      <c r="AC195">
        <v>6.4335000000000004</v>
      </c>
      <c r="AD195">
        <v>4.7663000000000002</v>
      </c>
      <c r="AE195">
        <v>4.8036000000000003</v>
      </c>
      <c r="AJ195" s="6"/>
    </row>
    <row r="196" spans="1:36">
      <c r="A196">
        <v>19960131</v>
      </c>
      <c r="B196">
        <v>2.7248999999999999</v>
      </c>
      <c r="C196">
        <v>2.7313000000000001</v>
      </c>
      <c r="D196">
        <v>3.5811000000000002</v>
      </c>
      <c r="E196">
        <v>3.5863</v>
      </c>
      <c r="F196">
        <v>1.8609</v>
      </c>
      <c r="G196">
        <v>1.8686</v>
      </c>
      <c r="H196">
        <v>2.3487</v>
      </c>
      <c r="I196">
        <v>2.3555000000000001</v>
      </c>
      <c r="J196">
        <v>3.0659999999999998</v>
      </c>
      <c r="K196">
        <v>3.0720000000000001</v>
      </c>
      <c r="L196">
        <v>1.6544000000000001</v>
      </c>
      <c r="M196">
        <v>1.6619999999999999</v>
      </c>
      <c r="N196">
        <v>4.7055999999999996</v>
      </c>
      <c r="O196">
        <v>4.7102000000000004</v>
      </c>
      <c r="P196">
        <v>5.9760999999999997</v>
      </c>
      <c r="Q196">
        <v>5.9775</v>
      </c>
      <c r="R196">
        <v>3.1080000000000001</v>
      </c>
      <c r="S196">
        <v>3.1166999999999998</v>
      </c>
      <c r="T196">
        <v>2.0596000000000001</v>
      </c>
      <c r="U196">
        <v>2.0691999999999999</v>
      </c>
      <c r="V196">
        <v>2.9950999999999999</v>
      </c>
      <c r="W196">
        <v>3.0042</v>
      </c>
      <c r="X196">
        <v>1.2657</v>
      </c>
      <c r="Y196">
        <v>1.2757000000000001</v>
      </c>
      <c r="Z196">
        <v>2.7987000000000002</v>
      </c>
      <c r="AA196">
        <v>2.8012000000000001</v>
      </c>
      <c r="AB196">
        <v>3.1594000000000002</v>
      </c>
      <c r="AC196">
        <v>3.1614</v>
      </c>
      <c r="AD196">
        <v>2.3702999999999999</v>
      </c>
      <c r="AE196">
        <v>2.3734999999999999</v>
      </c>
      <c r="AJ196" s="6"/>
    </row>
    <row r="197" spans="1:36">
      <c r="A197">
        <v>19960229</v>
      </c>
      <c r="B197">
        <v>-2.9238</v>
      </c>
      <c r="C197">
        <v>-2.9058999999999999</v>
      </c>
      <c r="D197">
        <v>-2.899</v>
      </c>
      <c r="E197">
        <v>-2.8828</v>
      </c>
      <c r="F197">
        <v>-2.9491000000000001</v>
      </c>
      <c r="G197">
        <v>-2.9295</v>
      </c>
      <c r="H197">
        <v>-2.8454999999999999</v>
      </c>
      <c r="I197">
        <v>-2.8281000000000001</v>
      </c>
      <c r="J197">
        <v>-2.7519999999999998</v>
      </c>
      <c r="K197">
        <v>-2.7357999999999998</v>
      </c>
      <c r="L197">
        <v>-2.9373</v>
      </c>
      <c r="M197">
        <v>-2.9186999999999999</v>
      </c>
      <c r="N197">
        <v>-3.3262</v>
      </c>
      <c r="O197">
        <v>-3.3054999999999999</v>
      </c>
      <c r="P197">
        <v>-3.5638000000000001</v>
      </c>
      <c r="Q197">
        <v>-3.5470000000000002</v>
      </c>
      <c r="R197">
        <v>-3.0194999999999999</v>
      </c>
      <c r="S197">
        <v>-2.9935</v>
      </c>
      <c r="T197">
        <v>-3.2793000000000001</v>
      </c>
      <c r="U197">
        <v>-3.2654000000000001</v>
      </c>
      <c r="V197">
        <v>-3.1526000000000001</v>
      </c>
      <c r="W197">
        <v>-3.1433</v>
      </c>
      <c r="X197">
        <v>-3.3885999999999998</v>
      </c>
      <c r="Y197">
        <v>-3.3708999999999998</v>
      </c>
      <c r="Z197">
        <v>-2.1753</v>
      </c>
      <c r="AA197">
        <v>-2.1524000000000001</v>
      </c>
      <c r="AB197">
        <v>-2.2258</v>
      </c>
      <c r="AC197">
        <v>-2.2004000000000001</v>
      </c>
      <c r="AD197">
        <v>-2.1150000000000002</v>
      </c>
      <c r="AE197">
        <v>-2.0949</v>
      </c>
      <c r="AJ197" s="6"/>
    </row>
    <row r="198" spans="1:36">
      <c r="A198">
        <v>19960331</v>
      </c>
      <c r="B198">
        <v>4.3726000000000003</v>
      </c>
      <c r="C198">
        <v>4.8010999999999999</v>
      </c>
      <c r="D198">
        <v>4.8193999999999999</v>
      </c>
      <c r="E198">
        <v>5.2691999999999997</v>
      </c>
      <c r="F198">
        <v>3.9121000000000001</v>
      </c>
      <c r="G198">
        <v>4.3186</v>
      </c>
      <c r="H198">
        <v>4.4124999999999996</v>
      </c>
      <c r="I198">
        <v>4.8463000000000003</v>
      </c>
      <c r="J198">
        <v>4.8121</v>
      </c>
      <c r="K198">
        <v>5.2633999999999999</v>
      </c>
      <c r="L198">
        <v>4.0172999999999996</v>
      </c>
      <c r="M198">
        <v>4.4337</v>
      </c>
      <c r="N198">
        <v>4.1616999999999997</v>
      </c>
      <c r="O198">
        <v>4.5629999999999997</v>
      </c>
      <c r="P198">
        <v>4.8525</v>
      </c>
      <c r="Q198">
        <v>5.2950999999999997</v>
      </c>
      <c r="R198">
        <v>3.274</v>
      </c>
      <c r="S198">
        <v>3.6219000000000001</v>
      </c>
      <c r="T198">
        <v>4.3512000000000004</v>
      </c>
      <c r="U198">
        <v>4.7845000000000004</v>
      </c>
      <c r="V198">
        <v>4.5231000000000003</v>
      </c>
      <c r="W198">
        <v>4.9766000000000004</v>
      </c>
      <c r="X198">
        <v>4.1970000000000001</v>
      </c>
      <c r="Y198">
        <v>4.6124999999999998</v>
      </c>
      <c r="Z198">
        <v>4.5</v>
      </c>
      <c r="AA198">
        <v>4.9348000000000001</v>
      </c>
      <c r="AB198">
        <v>5.1879999999999997</v>
      </c>
      <c r="AC198">
        <v>5.6364999999999998</v>
      </c>
      <c r="AD198">
        <v>3.6772999999999998</v>
      </c>
      <c r="AE198">
        <v>4.0956999999999999</v>
      </c>
      <c r="AJ198" s="6"/>
    </row>
    <row r="199" spans="1:36">
      <c r="A199">
        <v>19960430</v>
      </c>
      <c r="B199">
        <v>4.7889999999999997</v>
      </c>
      <c r="C199">
        <v>4.7911999999999999</v>
      </c>
      <c r="D199">
        <v>5.0750999999999999</v>
      </c>
      <c r="E199">
        <v>5.0763999999999996</v>
      </c>
      <c r="F199">
        <v>4.4923999999999999</v>
      </c>
      <c r="G199">
        <v>4.4954999999999998</v>
      </c>
      <c r="H199">
        <v>4.2361000000000004</v>
      </c>
      <c r="I199">
        <v>4.2378</v>
      </c>
      <c r="J199">
        <v>4.3987999999999996</v>
      </c>
      <c r="K199">
        <v>4.3994999999999997</v>
      </c>
      <c r="L199">
        <v>4.0746000000000002</v>
      </c>
      <c r="M199">
        <v>4.0774999999999997</v>
      </c>
      <c r="N199">
        <v>7.6486999999999998</v>
      </c>
      <c r="O199">
        <v>7.6529999999999996</v>
      </c>
      <c r="P199">
        <v>8.1525999999999996</v>
      </c>
      <c r="Q199">
        <v>8.157</v>
      </c>
      <c r="R199">
        <v>6.9916999999999998</v>
      </c>
      <c r="S199">
        <v>6.9960000000000004</v>
      </c>
      <c r="T199">
        <v>3.8290999999999999</v>
      </c>
      <c r="U199">
        <v>3.8304999999999998</v>
      </c>
      <c r="V199">
        <v>3.7715999999999998</v>
      </c>
      <c r="W199">
        <v>3.7715999999999998</v>
      </c>
      <c r="X199">
        <v>3.8788999999999998</v>
      </c>
      <c r="Y199">
        <v>3.8816000000000002</v>
      </c>
      <c r="Z199">
        <v>4.8559000000000001</v>
      </c>
      <c r="AA199">
        <v>4.8582000000000001</v>
      </c>
      <c r="AB199">
        <v>5.2093999999999996</v>
      </c>
      <c r="AC199">
        <v>5.2108999999999996</v>
      </c>
      <c r="AD199">
        <v>4.4273999999999996</v>
      </c>
      <c r="AE199">
        <v>4.4307999999999996</v>
      </c>
      <c r="AJ199" s="6"/>
    </row>
    <row r="200" spans="1:36">
      <c r="A200">
        <v>19960531</v>
      </c>
      <c r="B200">
        <v>-1.9177999999999999</v>
      </c>
      <c r="C200">
        <v>-1.9045000000000001</v>
      </c>
      <c r="D200">
        <v>-1.6629</v>
      </c>
      <c r="E200">
        <v>-1.6535</v>
      </c>
      <c r="F200">
        <v>-2.1835</v>
      </c>
      <c r="G200">
        <v>-2.1661000000000001</v>
      </c>
      <c r="H200">
        <v>-2.0794000000000001</v>
      </c>
      <c r="I200">
        <v>-2.0666000000000002</v>
      </c>
      <c r="J200">
        <v>-1.8398000000000001</v>
      </c>
      <c r="K200">
        <v>-1.8301000000000001</v>
      </c>
      <c r="L200">
        <v>-2.3178000000000001</v>
      </c>
      <c r="M200">
        <v>-2.302</v>
      </c>
      <c r="N200">
        <v>-1.1079000000000001</v>
      </c>
      <c r="O200">
        <v>-1.0919000000000001</v>
      </c>
      <c r="P200">
        <v>-0.8851</v>
      </c>
      <c r="Q200">
        <v>-0.87670000000000003</v>
      </c>
      <c r="R200">
        <v>-1.4015</v>
      </c>
      <c r="S200">
        <v>-1.3753</v>
      </c>
      <c r="T200">
        <v>-2.2947000000000002</v>
      </c>
      <c r="U200">
        <v>-2.2894999999999999</v>
      </c>
      <c r="V200">
        <v>-1.944</v>
      </c>
      <c r="W200">
        <v>-1.9411</v>
      </c>
      <c r="X200">
        <v>-2.5992999999999999</v>
      </c>
      <c r="Y200">
        <v>-2.5920999999999998</v>
      </c>
      <c r="Z200">
        <v>-1.7554000000000001</v>
      </c>
      <c r="AA200">
        <v>-1.7312000000000001</v>
      </c>
      <c r="AB200">
        <v>-1.7073</v>
      </c>
      <c r="AC200">
        <v>-1.6890000000000001</v>
      </c>
      <c r="AD200">
        <v>-1.8141</v>
      </c>
      <c r="AE200">
        <v>-1.7827999999999999</v>
      </c>
      <c r="AJ200" s="6"/>
    </row>
    <row r="201" spans="1:36">
      <c r="A201">
        <v>19960630</v>
      </c>
      <c r="B201">
        <v>2.1438000000000001</v>
      </c>
      <c r="C201">
        <v>2.1560999999999999</v>
      </c>
      <c r="D201">
        <v>2.4660000000000002</v>
      </c>
      <c r="E201">
        <v>2.476</v>
      </c>
      <c r="F201">
        <v>1.8063</v>
      </c>
      <c r="G201">
        <v>1.8203</v>
      </c>
      <c r="H201">
        <v>2.3058000000000001</v>
      </c>
      <c r="I201">
        <v>2.3174999999999999</v>
      </c>
      <c r="J201">
        <v>2.7414000000000001</v>
      </c>
      <c r="K201">
        <v>2.7509999999999999</v>
      </c>
      <c r="L201">
        <v>1.8702000000000001</v>
      </c>
      <c r="M201">
        <v>1.8841000000000001</v>
      </c>
      <c r="N201">
        <v>1.3407</v>
      </c>
      <c r="O201">
        <v>1.3555999999999999</v>
      </c>
      <c r="P201">
        <v>1.2682</v>
      </c>
      <c r="Q201">
        <v>1.2837000000000001</v>
      </c>
      <c r="R201">
        <v>1.4367000000000001</v>
      </c>
      <c r="S201">
        <v>1.4509000000000001</v>
      </c>
      <c r="T201">
        <v>2.9003999999999999</v>
      </c>
      <c r="U201">
        <v>2.9108000000000001</v>
      </c>
      <c r="V201">
        <v>3.5528</v>
      </c>
      <c r="W201">
        <v>3.5638000000000001</v>
      </c>
      <c r="X201">
        <v>2.3298999999999999</v>
      </c>
      <c r="Y201">
        <v>2.3397999999999999</v>
      </c>
      <c r="Z201">
        <v>1.4155</v>
      </c>
      <c r="AA201">
        <v>1.4292</v>
      </c>
      <c r="AB201">
        <v>1.7109000000000001</v>
      </c>
      <c r="AC201">
        <v>1.7186999999999999</v>
      </c>
      <c r="AD201">
        <v>1.0545</v>
      </c>
      <c r="AE201">
        <v>1.0753999999999999</v>
      </c>
      <c r="AJ201" s="6"/>
    </row>
    <row r="202" spans="1:36">
      <c r="A202">
        <v>19960731</v>
      </c>
      <c r="B202">
        <v>-6.9969999999999999</v>
      </c>
      <c r="C202">
        <v>-6.9943999999999997</v>
      </c>
      <c r="D202">
        <v>-7.1155999999999997</v>
      </c>
      <c r="E202">
        <v>-7.1111000000000004</v>
      </c>
      <c r="F202">
        <v>-6.8719999999999999</v>
      </c>
      <c r="G202">
        <v>-6.8714000000000004</v>
      </c>
      <c r="H202">
        <v>-6.6474000000000002</v>
      </c>
      <c r="I202">
        <v>-6.6448999999999998</v>
      </c>
      <c r="J202">
        <v>-6.7190000000000003</v>
      </c>
      <c r="K202">
        <v>-6.7138999999999998</v>
      </c>
      <c r="L202">
        <v>-6.5751999999999997</v>
      </c>
      <c r="M202">
        <v>-6.5754999999999999</v>
      </c>
      <c r="N202">
        <v>-8.7410999999999994</v>
      </c>
      <c r="O202">
        <v>-8.7378999999999998</v>
      </c>
      <c r="P202">
        <v>-8.8629999999999995</v>
      </c>
      <c r="Q202">
        <v>-8.8613</v>
      </c>
      <c r="R202">
        <v>-8.5802999999999994</v>
      </c>
      <c r="S202">
        <v>-8.5749999999999993</v>
      </c>
      <c r="T202">
        <v>-6.8315999999999999</v>
      </c>
      <c r="U202">
        <v>-6.8280000000000003</v>
      </c>
      <c r="V202">
        <v>-6.7363999999999997</v>
      </c>
      <c r="W202">
        <v>-6.7290000000000001</v>
      </c>
      <c r="X202">
        <v>-6.9158999999999997</v>
      </c>
      <c r="Y202">
        <v>-6.9156000000000004</v>
      </c>
      <c r="Z202">
        <v>-6.3673000000000002</v>
      </c>
      <c r="AA202">
        <v>-6.3666</v>
      </c>
      <c r="AB202">
        <v>-6.6963999999999997</v>
      </c>
      <c r="AC202">
        <v>-6.6942000000000004</v>
      </c>
      <c r="AD202">
        <v>-5.9626999999999999</v>
      </c>
      <c r="AE202">
        <v>-5.9638999999999998</v>
      </c>
      <c r="AJ202" s="6"/>
    </row>
    <row r="203" spans="1:36">
      <c r="A203">
        <v>19960831</v>
      </c>
      <c r="B203">
        <v>-2.6551999999999998</v>
      </c>
      <c r="C203">
        <v>-2.6434000000000002</v>
      </c>
      <c r="D203">
        <v>-2.9769999999999999</v>
      </c>
      <c r="E203">
        <v>-2.9664999999999999</v>
      </c>
      <c r="F203">
        <v>-2.3169</v>
      </c>
      <c r="G203">
        <v>-2.3037999999999998</v>
      </c>
      <c r="H203">
        <v>-2.7204000000000002</v>
      </c>
      <c r="I203">
        <v>-2.7090000000000001</v>
      </c>
      <c r="J203">
        <v>-3.1444000000000001</v>
      </c>
      <c r="K203">
        <v>-3.1341999999999999</v>
      </c>
      <c r="L203">
        <v>-2.2934999999999999</v>
      </c>
      <c r="M203">
        <v>-2.2808999999999999</v>
      </c>
      <c r="N203">
        <v>-2.3229000000000002</v>
      </c>
      <c r="O203">
        <v>-2.3090000000000002</v>
      </c>
      <c r="P203">
        <v>-2.2219000000000002</v>
      </c>
      <c r="Q203">
        <v>-2.2101000000000002</v>
      </c>
      <c r="R203">
        <v>-2.4552999999999998</v>
      </c>
      <c r="S203">
        <v>-2.4388999999999998</v>
      </c>
      <c r="T203">
        <v>-2.2860999999999998</v>
      </c>
      <c r="U203">
        <v>-2.2759</v>
      </c>
      <c r="V203">
        <v>-2.7372000000000001</v>
      </c>
      <c r="W203">
        <v>-2.7290000000000001</v>
      </c>
      <c r="X203">
        <v>-1.8861000000000001</v>
      </c>
      <c r="Y203">
        <v>-1.8741000000000001</v>
      </c>
      <c r="Z203">
        <v>-3.3763999999999998</v>
      </c>
      <c r="AA203">
        <v>-3.3632</v>
      </c>
      <c r="AB203">
        <v>-3.6703999999999999</v>
      </c>
      <c r="AC203">
        <v>-3.6576</v>
      </c>
      <c r="AD203">
        <v>-3.0175999999999998</v>
      </c>
      <c r="AE203">
        <v>-3.0041000000000002</v>
      </c>
      <c r="AJ203" s="6"/>
    </row>
    <row r="204" spans="1:36">
      <c r="A204">
        <v>19960930</v>
      </c>
      <c r="B204">
        <v>4.9748000000000001</v>
      </c>
      <c r="C204">
        <v>5.2750000000000004</v>
      </c>
      <c r="D204">
        <v>5.3654000000000002</v>
      </c>
      <c r="E204">
        <v>5.6791</v>
      </c>
      <c r="F204">
        <v>4.5670999999999999</v>
      </c>
      <c r="G204">
        <v>4.8532000000000002</v>
      </c>
      <c r="H204">
        <v>5.4882999999999997</v>
      </c>
      <c r="I204">
        <v>5.8029999999999999</v>
      </c>
      <c r="J204">
        <v>5.9912000000000001</v>
      </c>
      <c r="K204">
        <v>6.3185000000000002</v>
      </c>
      <c r="L204">
        <v>4.9865000000000004</v>
      </c>
      <c r="M204">
        <v>5.2887000000000004</v>
      </c>
      <c r="N204">
        <v>2.3672</v>
      </c>
      <c r="O204">
        <v>2.5943999999999998</v>
      </c>
      <c r="P204">
        <v>2.5712000000000002</v>
      </c>
      <c r="Q204">
        <v>2.8250000000000002</v>
      </c>
      <c r="R204">
        <v>2.0990000000000002</v>
      </c>
      <c r="S204">
        <v>2.2911999999999999</v>
      </c>
      <c r="T204">
        <v>6.0209000000000001</v>
      </c>
      <c r="U204">
        <v>6.3715999999999999</v>
      </c>
      <c r="V204">
        <v>6.6704999999999997</v>
      </c>
      <c r="W204">
        <v>7.0343</v>
      </c>
      <c r="X204">
        <v>5.4501999999999997</v>
      </c>
      <c r="Y204">
        <v>5.7893999999999997</v>
      </c>
      <c r="Z204">
        <v>4.6742999999999997</v>
      </c>
      <c r="AA204">
        <v>4.9344000000000001</v>
      </c>
      <c r="AB204">
        <v>5.1048</v>
      </c>
      <c r="AC204">
        <v>5.3851000000000004</v>
      </c>
      <c r="AD204">
        <v>4.1528999999999998</v>
      </c>
      <c r="AE204">
        <v>4.3886000000000003</v>
      </c>
      <c r="AJ204" s="6"/>
    </row>
    <row r="205" spans="1:36">
      <c r="A205">
        <v>19961031</v>
      </c>
      <c r="B205">
        <v>-4.6916000000000002</v>
      </c>
      <c r="C205">
        <v>-4.6878000000000002</v>
      </c>
      <c r="D205">
        <v>-4.8018000000000001</v>
      </c>
      <c r="E205">
        <v>-4.7976000000000001</v>
      </c>
      <c r="F205">
        <v>-4.5754000000000001</v>
      </c>
      <c r="G205">
        <v>-4.5721999999999996</v>
      </c>
      <c r="H205">
        <v>-4.7011000000000003</v>
      </c>
      <c r="I205">
        <v>-4.6978999999999997</v>
      </c>
      <c r="J205">
        <v>-4.8674999999999997</v>
      </c>
      <c r="K205">
        <v>-4.8634000000000004</v>
      </c>
      <c r="L205">
        <v>-4.5331999999999999</v>
      </c>
      <c r="M205">
        <v>-4.5308000000000002</v>
      </c>
      <c r="N205">
        <v>-4.6417999999999999</v>
      </c>
      <c r="O205">
        <v>-4.6355000000000004</v>
      </c>
      <c r="P205">
        <v>-4.4984000000000002</v>
      </c>
      <c r="Q205">
        <v>-4.4935999999999998</v>
      </c>
      <c r="R205">
        <v>-4.8311000000000002</v>
      </c>
      <c r="S205">
        <v>-4.8228999999999997</v>
      </c>
      <c r="T205">
        <v>-4.8738999999999999</v>
      </c>
      <c r="U205">
        <v>-4.8718000000000004</v>
      </c>
      <c r="V205">
        <v>-5.1497999999999999</v>
      </c>
      <c r="W205">
        <v>-5.1460999999999997</v>
      </c>
      <c r="X205">
        <v>-4.6279000000000003</v>
      </c>
      <c r="Y205">
        <v>-4.6272000000000002</v>
      </c>
      <c r="Z205">
        <v>-4.4332000000000003</v>
      </c>
      <c r="AA205">
        <v>-4.4282000000000004</v>
      </c>
      <c r="AB205">
        <v>-4.4926000000000004</v>
      </c>
      <c r="AC205">
        <v>-4.4880000000000004</v>
      </c>
      <c r="AD205">
        <v>-4.3604000000000003</v>
      </c>
      <c r="AE205">
        <v>-4.3548999999999998</v>
      </c>
      <c r="AJ205" s="6"/>
    </row>
    <row r="206" spans="1:36">
      <c r="A206">
        <v>19961130</v>
      </c>
      <c r="B206">
        <v>0.89659999999999995</v>
      </c>
      <c r="C206">
        <v>0.9022</v>
      </c>
      <c r="D206">
        <v>1.2448999999999999</v>
      </c>
      <c r="E206">
        <v>1.2495000000000001</v>
      </c>
      <c r="F206">
        <v>0.53069999999999995</v>
      </c>
      <c r="G206">
        <v>0.53749999999999998</v>
      </c>
      <c r="H206">
        <v>1.6608000000000001</v>
      </c>
      <c r="I206">
        <v>1.6658999999999999</v>
      </c>
      <c r="J206">
        <v>2.1158999999999999</v>
      </c>
      <c r="K206">
        <v>2.1202000000000001</v>
      </c>
      <c r="L206">
        <v>1.2032</v>
      </c>
      <c r="M206">
        <v>1.2093</v>
      </c>
      <c r="N206">
        <v>-3.0973000000000002</v>
      </c>
      <c r="O206">
        <v>-3.0895999999999999</v>
      </c>
      <c r="P206">
        <v>-2.7597</v>
      </c>
      <c r="Q206">
        <v>-2.754</v>
      </c>
      <c r="R206">
        <v>-3.5446</v>
      </c>
      <c r="S206">
        <v>-3.5341999999999998</v>
      </c>
      <c r="T206">
        <v>3.0920000000000001</v>
      </c>
      <c r="U206">
        <v>3.0939999999999999</v>
      </c>
      <c r="V206">
        <v>4.2594000000000003</v>
      </c>
      <c r="W206">
        <v>4.2605000000000004</v>
      </c>
      <c r="X206">
        <v>2.0579999999999998</v>
      </c>
      <c r="Y206">
        <v>2.0609000000000002</v>
      </c>
      <c r="Z206">
        <v>-0.54879999999999995</v>
      </c>
      <c r="AA206">
        <v>-0.53879999999999995</v>
      </c>
      <c r="AB206">
        <v>-0.70979999999999999</v>
      </c>
      <c r="AC206">
        <v>-0.70140000000000002</v>
      </c>
      <c r="AD206">
        <v>-0.35210000000000002</v>
      </c>
      <c r="AE206">
        <v>-0.34010000000000001</v>
      </c>
      <c r="AJ206" s="6"/>
    </row>
    <row r="207" spans="1:36">
      <c r="A207">
        <v>19961231</v>
      </c>
      <c r="B207">
        <v>-4.9442000000000004</v>
      </c>
      <c r="C207">
        <v>-4.9256000000000002</v>
      </c>
      <c r="D207">
        <v>-5.5693000000000001</v>
      </c>
      <c r="E207">
        <v>-5.5510999999999999</v>
      </c>
      <c r="F207">
        <v>-4.2830000000000004</v>
      </c>
      <c r="G207">
        <v>-4.2640000000000002</v>
      </c>
      <c r="H207">
        <v>-4.2131999999999996</v>
      </c>
      <c r="I207">
        <v>-4.1973000000000003</v>
      </c>
      <c r="J207">
        <v>-4.8005000000000004</v>
      </c>
      <c r="K207">
        <v>-4.7869999999999999</v>
      </c>
      <c r="L207">
        <v>-3.6177000000000001</v>
      </c>
      <c r="M207">
        <v>-3.5992999999999999</v>
      </c>
      <c r="N207">
        <v>-8.9505999999999997</v>
      </c>
      <c r="O207">
        <v>-8.9170999999999996</v>
      </c>
      <c r="P207">
        <v>-9.2813999999999997</v>
      </c>
      <c r="Q207">
        <v>-9.2401</v>
      </c>
      <c r="R207">
        <v>-8.5091999999999999</v>
      </c>
      <c r="S207">
        <v>-8.4862000000000002</v>
      </c>
      <c r="T207">
        <v>-3.3121</v>
      </c>
      <c r="U207">
        <v>-3.2993999999999999</v>
      </c>
      <c r="V207">
        <v>-3.2052</v>
      </c>
      <c r="W207">
        <v>-3.1907000000000001</v>
      </c>
      <c r="X207">
        <v>-3.4089</v>
      </c>
      <c r="Y207">
        <v>-3.3976999999999999</v>
      </c>
      <c r="Z207">
        <v>-5.6547000000000001</v>
      </c>
      <c r="AA207">
        <v>-5.6337000000000002</v>
      </c>
      <c r="AB207">
        <v>-7.0076000000000001</v>
      </c>
      <c r="AC207">
        <v>-6.9954000000000001</v>
      </c>
      <c r="AD207">
        <v>-4.0067000000000004</v>
      </c>
      <c r="AE207">
        <v>-3.9748999999999999</v>
      </c>
      <c r="AJ207" s="6"/>
    </row>
    <row r="208" spans="1:36">
      <c r="A208">
        <v>19970131</v>
      </c>
      <c r="B208">
        <v>-5.1931000000000003</v>
      </c>
      <c r="C208">
        <v>-5.1863999999999999</v>
      </c>
      <c r="D208">
        <v>-4.5601000000000003</v>
      </c>
      <c r="E208">
        <v>-4.5548000000000002</v>
      </c>
      <c r="F208">
        <v>-5.7786999999999997</v>
      </c>
      <c r="G208">
        <v>-5.7709000000000001</v>
      </c>
      <c r="H208">
        <v>-5.1078000000000001</v>
      </c>
      <c r="I208">
        <v>-5.1006999999999998</v>
      </c>
      <c r="J208">
        <v>-4.2389999999999999</v>
      </c>
      <c r="K208">
        <v>-4.2332000000000001</v>
      </c>
      <c r="L208">
        <v>-5.8796999999999997</v>
      </c>
      <c r="M208">
        <v>-5.8715000000000002</v>
      </c>
      <c r="N208">
        <v>-5.6631</v>
      </c>
      <c r="O208">
        <v>-5.6589999999999998</v>
      </c>
      <c r="P208">
        <v>-6.1134000000000004</v>
      </c>
      <c r="Q208">
        <v>-6.1101000000000001</v>
      </c>
      <c r="R208">
        <v>-5.1417000000000002</v>
      </c>
      <c r="S208">
        <v>-5.1364000000000001</v>
      </c>
      <c r="T208">
        <v>-5.2808000000000002</v>
      </c>
      <c r="U208">
        <v>-5.2709999999999999</v>
      </c>
      <c r="V208">
        <v>-2.8858000000000001</v>
      </c>
      <c r="W208">
        <v>-2.8767</v>
      </c>
      <c r="X208">
        <v>-7.0826000000000002</v>
      </c>
      <c r="Y208">
        <v>-7.0723000000000003</v>
      </c>
      <c r="Z208">
        <v>-4.8228999999999997</v>
      </c>
      <c r="AA208">
        <v>-4.8202999999999996</v>
      </c>
      <c r="AB208">
        <v>-6.0153999999999996</v>
      </c>
      <c r="AC208">
        <v>-6.0140000000000002</v>
      </c>
      <c r="AD208">
        <v>-3.4318</v>
      </c>
      <c r="AE208">
        <v>-3.4278</v>
      </c>
      <c r="AJ208" s="6"/>
    </row>
    <row r="209" spans="1:36">
      <c r="A209">
        <v>19970228</v>
      </c>
      <c r="B209">
        <v>0.7681</v>
      </c>
      <c r="C209">
        <v>0.78969999999999996</v>
      </c>
      <c r="D209">
        <v>0.1668</v>
      </c>
      <c r="E209">
        <v>0.18540000000000001</v>
      </c>
      <c r="F209">
        <v>1.3321000000000001</v>
      </c>
      <c r="G209">
        <v>1.3565</v>
      </c>
      <c r="H209">
        <v>1.1414</v>
      </c>
      <c r="I209">
        <v>1.1613</v>
      </c>
      <c r="J209">
        <v>0.3826</v>
      </c>
      <c r="K209">
        <v>0.4</v>
      </c>
      <c r="L209">
        <v>1.8280000000000001</v>
      </c>
      <c r="M209">
        <v>1.85</v>
      </c>
      <c r="N209">
        <v>-1.3047</v>
      </c>
      <c r="O209">
        <v>-1.2732000000000001</v>
      </c>
      <c r="P209">
        <v>-0.89980000000000004</v>
      </c>
      <c r="Q209">
        <v>-0.87480000000000002</v>
      </c>
      <c r="R209">
        <v>-1.7692000000000001</v>
      </c>
      <c r="S209">
        <v>-1.7301</v>
      </c>
      <c r="T209">
        <v>1.3646</v>
      </c>
      <c r="U209">
        <v>1.3766</v>
      </c>
      <c r="V209">
        <v>0.217</v>
      </c>
      <c r="W209">
        <v>0.2278</v>
      </c>
      <c r="X209">
        <v>2.2675999999999998</v>
      </c>
      <c r="Y209">
        <v>2.2804000000000002</v>
      </c>
      <c r="Z209">
        <v>0.77590000000000003</v>
      </c>
      <c r="AA209">
        <v>0.80879999999999996</v>
      </c>
      <c r="AB209">
        <v>0.60709999999999997</v>
      </c>
      <c r="AC209">
        <v>0.63339999999999996</v>
      </c>
      <c r="AD209">
        <v>0.9677</v>
      </c>
      <c r="AE209">
        <v>1.008</v>
      </c>
      <c r="AJ209" s="6"/>
    </row>
    <row r="210" spans="1:36">
      <c r="A210">
        <v>19970331</v>
      </c>
      <c r="B210">
        <v>-1.0920000000000001</v>
      </c>
      <c r="C210">
        <v>-0.61419999999999997</v>
      </c>
      <c r="D210">
        <v>-1.0654999999999999</v>
      </c>
      <c r="E210">
        <v>-0.52259999999999995</v>
      </c>
      <c r="F210">
        <v>-1.1165</v>
      </c>
      <c r="G210">
        <v>-0.69940000000000002</v>
      </c>
      <c r="H210">
        <v>-0.42809999999999998</v>
      </c>
      <c r="I210">
        <v>4.5400000000000003E-2</v>
      </c>
      <c r="J210">
        <v>-0.35570000000000002</v>
      </c>
      <c r="K210">
        <v>0.1802</v>
      </c>
      <c r="L210">
        <v>-0.49259999999999998</v>
      </c>
      <c r="M210">
        <v>-7.4899999999999994E-2</v>
      </c>
      <c r="N210">
        <v>-4.8673000000000002</v>
      </c>
      <c r="O210">
        <v>-4.3657000000000004</v>
      </c>
      <c r="P210">
        <v>-4.6124999999999998</v>
      </c>
      <c r="Q210">
        <v>-4.0350000000000001</v>
      </c>
      <c r="R210">
        <v>-5.1618000000000004</v>
      </c>
      <c r="S210">
        <v>-4.7484999999999999</v>
      </c>
      <c r="T210">
        <v>0.14879999999999999</v>
      </c>
      <c r="U210">
        <v>0.61240000000000006</v>
      </c>
      <c r="V210">
        <v>0.53380000000000005</v>
      </c>
      <c r="W210">
        <v>1.0622</v>
      </c>
      <c r="X210">
        <v>-0.14779999999999999</v>
      </c>
      <c r="Y210">
        <v>0.26579999999999998</v>
      </c>
      <c r="Z210">
        <v>-1.3786</v>
      </c>
      <c r="AA210">
        <v>-0.88859999999999995</v>
      </c>
      <c r="AB210">
        <v>-1.5572999999999999</v>
      </c>
      <c r="AC210">
        <v>-1.0111000000000001</v>
      </c>
      <c r="AD210">
        <v>-1.1762999999999999</v>
      </c>
      <c r="AE210">
        <v>-0.75049999999999994</v>
      </c>
      <c r="AJ210" s="6"/>
    </row>
    <row r="211" spans="1:36">
      <c r="A211">
        <v>19970430</v>
      </c>
      <c r="B211">
        <v>5.1098999999999997</v>
      </c>
      <c r="C211">
        <v>5.1111000000000004</v>
      </c>
      <c r="D211">
        <v>3.65</v>
      </c>
      <c r="E211">
        <v>3.6509999999999998</v>
      </c>
      <c r="F211">
        <v>6.4629000000000003</v>
      </c>
      <c r="G211">
        <v>6.4641999999999999</v>
      </c>
      <c r="H211">
        <v>5.7217000000000002</v>
      </c>
      <c r="I211">
        <v>5.7224000000000004</v>
      </c>
      <c r="J211">
        <v>4.3041</v>
      </c>
      <c r="K211">
        <v>4.3048000000000002</v>
      </c>
      <c r="L211">
        <v>6.9866000000000001</v>
      </c>
      <c r="M211">
        <v>6.9871999999999996</v>
      </c>
      <c r="N211">
        <v>1.4709000000000001</v>
      </c>
      <c r="O211">
        <v>1.4751000000000001</v>
      </c>
      <c r="P211">
        <v>0.2349</v>
      </c>
      <c r="Q211">
        <v>0.23780000000000001</v>
      </c>
      <c r="R211">
        <v>2.9056000000000002</v>
      </c>
      <c r="S211">
        <v>2.9115000000000002</v>
      </c>
      <c r="T211">
        <v>6.4337999999999997</v>
      </c>
      <c r="U211">
        <v>6.4337999999999997</v>
      </c>
      <c r="V211">
        <v>5.2539999999999996</v>
      </c>
      <c r="W211">
        <v>5.2539999999999996</v>
      </c>
      <c r="X211">
        <v>7.3487999999999998</v>
      </c>
      <c r="Y211">
        <v>7.3487999999999998</v>
      </c>
      <c r="Z211">
        <v>4.5303000000000004</v>
      </c>
      <c r="AA211">
        <v>4.5321999999999996</v>
      </c>
      <c r="AB211">
        <v>2.9937999999999998</v>
      </c>
      <c r="AC211">
        <v>2.9956</v>
      </c>
      <c r="AD211">
        <v>6.2609000000000004</v>
      </c>
      <c r="AE211">
        <v>6.2628000000000004</v>
      </c>
      <c r="AJ211" s="6"/>
    </row>
    <row r="212" spans="1:36">
      <c r="A212">
        <v>19970531</v>
      </c>
      <c r="B212">
        <v>3.1368999999999998</v>
      </c>
      <c r="C212">
        <v>3.1404999999999998</v>
      </c>
      <c r="D212">
        <v>3.1349999999999998</v>
      </c>
      <c r="E212">
        <v>3.1389</v>
      </c>
      <c r="F212">
        <v>3.1385999999999998</v>
      </c>
      <c r="G212">
        <v>3.1419999999999999</v>
      </c>
      <c r="H212">
        <v>2.6246999999999998</v>
      </c>
      <c r="I212">
        <v>2.6272000000000002</v>
      </c>
      <c r="J212">
        <v>2.6766999999999999</v>
      </c>
      <c r="K212">
        <v>2.6798000000000002</v>
      </c>
      <c r="L212">
        <v>2.5794999999999999</v>
      </c>
      <c r="M212">
        <v>2.5813999999999999</v>
      </c>
      <c r="N212">
        <v>6.3121999999999998</v>
      </c>
      <c r="O212">
        <v>6.3231999999999999</v>
      </c>
      <c r="P212">
        <v>5.6265000000000001</v>
      </c>
      <c r="Q212">
        <v>5.6345999999999998</v>
      </c>
      <c r="R212">
        <v>7.0872000000000002</v>
      </c>
      <c r="S212">
        <v>7.1013000000000002</v>
      </c>
      <c r="T212">
        <v>1.865</v>
      </c>
      <c r="U212">
        <v>1.8641000000000001</v>
      </c>
      <c r="V212">
        <v>2.3986000000000001</v>
      </c>
      <c r="W212">
        <v>2.3986000000000001</v>
      </c>
      <c r="X212">
        <v>1.4594</v>
      </c>
      <c r="Y212">
        <v>1.4577</v>
      </c>
      <c r="Z212">
        <v>3.9190999999999998</v>
      </c>
      <c r="AA212">
        <v>3.9272999999999998</v>
      </c>
      <c r="AB212">
        <v>3.0689000000000002</v>
      </c>
      <c r="AC212">
        <v>3.0762999999999998</v>
      </c>
      <c r="AD212">
        <v>4.8472999999999997</v>
      </c>
      <c r="AE212">
        <v>4.8566000000000003</v>
      </c>
      <c r="AJ212" s="6"/>
    </row>
    <row r="213" spans="1:36">
      <c r="A213">
        <v>19970630</v>
      </c>
      <c r="B213">
        <v>3.4897999999999998</v>
      </c>
      <c r="C213">
        <v>3.5188000000000001</v>
      </c>
      <c r="D213">
        <v>3.8866999999999998</v>
      </c>
      <c r="E213">
        <v>3.9079999999999999</v>
      </c>
      <c r="F213">
        <v>3.1318999999999999</v>
      </c>
      <c r="G213">
        <v>3.1678000000000002</v>
      </c>
      <c r="H213">
        <v>3.9079000000000002</v>
      </c>
      <c r="I213">
        <v>3.9365999999999999</v>
      </c>
      <c r="J213">
        <v>4.5053000000000001</v>
      </c>
      <c r="K213">
        <v>4.5262000000000002</v>
      </c>
      <c r="L213">
        <v>3.3879999999999999</v>
      </c>
      <c r="M213">
        <v>3.4235000000000002</v>
      </c>
      <c r="N213">
        <v>0.98770000000000002</v>
      </c>
      <c r="O213">
        <v>1.0186999999999999</v>
      </c>
      <c r="P213">
        <v>0.61880000000000002</v>
      </c>
      <c r="Q213">
        <v>0.6421</v>
      </c>
      <c r="R213">
        <v>1.3989</v>
      </c>
      <c r="S213">
        <v>1.4383999999999999</v>
      </c>
      <c r="T213">
        <v>4.5259999999999998</v>
      </c>
      <c r="U213">
        <v>4.5517000000000003</v>
      </c>
      <c r="V213">
        <v>5.1628999999999996</v>
      </c>
      <c r="W213">
        <v>5.1779999999999999</v>
      </c>
      <c r="X213">
        <v>4.0373999999999999</v>
      </c>
      <c r="Y213">
        <v>4.0711000000000004</v>
      </c>
      <c r="Z213">
        <v>2.8754</v>
      </c>
      <c r="AA213">
        <v>2.9091999999999998</v>
      </c>
      <c r="AB213">
        <v>3.5836999999999999</v>
      </c>
      <c r="AC213">
        <v>3.6126</v>
      </c>
      <c r="AD213">
        <v>2.1158000000000001</v>
      </c>
      <c r="AE213">
        <v>2.1545999999999998</v>
      </c>
      <c r="AJ213" s="6"/>
    </row>
    <row r="214" spans="1:36">
      <c r="A214">
        <v>19970731</v>
      </c>
      <c r="B214">
        <v>-0.14419999999999999</v>
      </c>
      <c r="C214">
        <v>-0.1416</v>
      </c>
      <c r="D214">
        <v>-3.4104000000000001</v>
      </c>
      <c r="E214">
        <v>-3.4056000000000002</v>
      </c>
      <c r="F214">
        <v>2.8222999999999998</v>
      </c>
      <c r="G214">
        <v>2.8229000000000002</v>
      </c>
      <c r="H214">
        <v>0.77890000000000004</v>
      </c>
      <c r="I214">
        <v>0.78129999999999999</v>
      </c>
      <c r="J214">
        <v>-2.7597999999999998</v>
      </c>
      <c r="K214">
        <v>-2.7547000000000001</v>
      </c>
      <c r="L214">
        <v>3.8925999999999998</v>
      </c>
      <c r="M214">
        <v>3.8923999999999999</v>
      </c>
      <c r="N214">
        <v>-5.8338999999999999</v>
      </c>
      <c r="O214">
        <v>-5.8295000000000003</v>
      </c>
      <c r="P214">
        <v>-6.9877000000000002</v>
      </c>
      <c r="Q214">
        <v>-6.9846000000000004</v>
      </c>
      <c r="R214">
        <v>-4.5602</v>
      </c>
      <c r="S214">
        <v>-4.5544000000000002</v>
      </c>
      <c r="T214">
        <v>1.7282999999999999</v>
      </c>
      <c r="U214">
        <v>1.7318</v>
      </c>
      <c r="V214">
        <v>-1.7336</v>
      </c>
      <c r="W214">
        <v>-1.7257</v>
      </c>
      <c r="X214">
        <v>4.4122000000000003</v>
      </c>
      <c r="Y214">
        <v>4.4122000000000003</v>
      </c>
      <c r="Z214">
        <v>-0.82899999999999996</v>
      </c>
      <c r="AA214">
        <v>-0.82850000000000001</v>
      </c>
      <c r="AB214">
        <v>-4.2161</v>
      </c>
      <c r="AC214">
        <v>-4.2149000000000001</v>
      </c>
      <c r="AD214">
        <v>2.8573</v>
      </c>
      <c r="AE214">
        <v>2.8570000000000002</v>
      </c>
      <c r="AJ214" s="6"/>
    </row>
    <row r="215" spans="1:36">
      <c r="A215">
        <v>19970831</v>
      </c>
      <c r="B215">
        <v>-8.1250999999999998</v>
      </c>
      <c r="C215">
        <v>-8.1127000000000002</v>
      </c>
      <c r="D215">
        <v>-7.4972000000000003</v>
      </c>
      <c r="E215">
        <v>-7.4852999999999996</v>
      </c>
      <c r="F215">
        <v>-8.6602999999999994</v>
      </c>
      <c r="G215">
        <v>-8.6475000000000009</v>
      </c>
      <c r="H215">
        <v>-7.9492000000000003</v>
      </c>
      <c r="I215">
        <v>-7.9381000000000004</v>
      </c>
      <c r="J215">
        <v>-7.3323999999999998</v>
      </c>
      <c r="K215">
        <v>-7.3216000000000001</v>
      </c>
      <c r="L215">
        <v>-8.4566999999999997</v>
      </c>
      <c r="M215">
        <v>-8.4453999999999994</v>
      </c>
      <c r="N215">
        <v>-9.2850000000000001</v>
      </c>
      <c r="O215">
        <v>-9.2644000000000002</v>
      </c>
      <c r="P215">
        <v>-8.4445999999999994</v>
      </c>
      <c r="Q215">
        <v>-8.4266000000000005</v>
      </c>
      <c r="R215">
        <v>-10.187099999999999</v>
      </c>
      <c r="S215">
        <v>-10.1637</v>
      </c>
      <c r="T215">
        <v>-8.0564999999999998</v>
      </c>
      <c r="U215">
        <v>-8.0503999999999998</v>
      </c>
      <c r="V215">
        <v>-8.2637</v>
      </c>
      <c r="W215">
        <v>-8.2546999999999997</v>
      </c>
      <c r="X215">
        <v>-7.9053000000000004</v>
      </c>
      <c r="Y215">
        <v>-7.9013</v>
      </c>
      <c r="Z215">
        <v>-7.7629000000000001</v>
      </c>
      <c r="AA215">
        <v>-7.7431000000000001</v>
      </c>
      <c r="AB215">
        <v>-5.9762000000000004</v>
      </c>
      <c r="AC215">
        <v>-5.9626000000000001</v>
      </c>
      <c r="AD215">
        <v>-9.5701000000000001</v>
      </c>
      <c r="AE215">
        <v>-9.5441000000000003</v>
      </c>
      <c r="AJ215" s="6"/>
    </row>
    <row r="216" spans="1:36">
      <c r="A216">
        <v>19970930</v>
      </c>
      <c r="B216">
        <v>-2.8212000000000002</v>
      </c>
      <c r="C216">
        <v>-2.5026999999999999</v>
      </c>
      <c r="D216">
        <v>-5.9779</v>
      </c>
      <c r="E216">
        <v>-5.6074000000000002</v>
      </c>
      <c r="F216">
        <v>-9.9199999999999997E-2</v>
      </c>
      <c r="G216">
        <v>0.17419999999999999</v>
      </c>
      <c r="H216">
        <v>-1.4772000000000001</v>
      </c>
      <c r="I216">
        <v>-1.1574</v>
      </c>
      <c r="J216">
        <v>-4.8246000000000002</v>
      </c>
      <c r="K216">
        <v>-4.4532999999999996</v>
      </c>
      <c r="L216">
        <v>1.3085</v>
      </c>
      <c r="M216">
        <v>1.5853999999999999</v>
      </c>
      <c r="N216">
        <v>-11.8165</v>
      </c>
      <c r="O216">
        <v>-11.5076</v>
      </c>
      <c r="P216">
        <v>-12.697800000000001</v>
      </c>
      <c r="Q216">
        <v>-12.332700000000001</v>
      </c>
      <c r="R216">
        <v>-10.8545</v>
      </c>
      <c r="S216">
        <v>-10.6073</v>
      </c>
      <c r="T216">
        <v>0.44130000000000003</v>
      </c>
      <c r="U216">
        <v>0.78600000000000003</v>
      </c>
      <c r="V216">
        <v>-3.9561000000000002</v>
      </c>
      <c r="W216">
        <v>-3.5506000000000002</v>
      </c>
      <c r="X216">
        <v>3.6339999999999999</v>
      </c>
      <c r="Y216">
        <v>3.9344000000000001</v>
      </c>
      <c r="Z216">
        <v>-4.7975000000000003</v>
      </c>
      <c r="AA216">
        <v>-4.5202</v>
      </c>
      <c r="AB216">
        <v>-6.0585000000000004</v>
      </c>
      <c r="AC216">
        <v>-5.7352999999999996</v>
      </c>
      <c r="AD216">
        <v>-3.4725999999999999</v>
      </c>
      <c r="AE216">
        <v>-3.2435999999999998</v>
      </c>
      <c r="AJ216" s="6"/>
    </row>
    <row r="217" spans="1:36">
      <c r="A217">
        <v>19971031</v>
      </c>
      <c r="B217">
        <v>-6.649</v>
      </c>
      <c r="C217">
        <v>-6.6475</v>
      </c>
      <c r="D217">
        <v>-5.1505999999999998</v>
      </c>
      <c r="E217">
        <v>-5.1490999999999998</v>
      </c>
      <c r="F217">
        <v>-7.8654999999999999</v>
      </c>
      <c r="G217">
        <v>-7.8639999999999999</v>
      </c>
      <c r="H217">
        <v>-7.5141</v>
      </c>
      <c r="I217">
        <v>-7.5137999999999998</v>
      </c>
      <c r="J217">
        <v>-6.0279999999999996</v>
      </c>
      <c r="K217">
        <v>-6.0273000000000003</v>
      </c>
      <c r="L217">
        <v>-8.6769999999999996</v>
      </c>
      <c r="M217">
        <v>-8.6768999999999998</v>
      </c>
      <c r="N217">
        <v>-0.1792</v>
      </c>
      <c r="O217">
        <v>-0.16900000000000001</v>
      </c>
      <c r="P217">
        <v>0.42759999999999998</v>
      </c>
      <c r="Q217">
        <v>0.435</v>
      </c>
      <c r="R217">
        <v>-0.82689999999999997</v>
      </c>
      <c r="S217">
        <v>-0.81369999999999998</v>
      </c>
      <c r="T217">
        <v>-9.6783000000000001</v>
      </c>
      <c r="U217">
        <v>-9.6783000000000001</v>
      </c>
      <c r="V217">
        <v>-8.2906999999999993</v>
      </c>
      <c r="W217">
        <v>-8.2906999999999993</v>
      </c>
      <c r="X217">
        <v>-10.6113</v>
      </c>
      <c r="Y217">
        <v>-10.6113</v>
      </c>
      <c r="Z217">
        <v>-3.5668000000000002</v>
      </c>
      <c r="AA217">
        <v>-3.5657000000000001</v>
      </c>
      <c r="AB217">
        <v>-2.7504</v>
      </c>
      <c r="AC217">
        <v>-2.7486999999999999</v>
      </c>
      <c r="AD217">
        <v>-4.4035000000000002</v>
      </c>
      <c r="AE217">
        <v>-4.4029999999999996</v>
      </c>
      <c r="AJ217" s="6"/>
    </row>
    <row r="218" spans="1:36">
      <c r="A218">
        <v>19971130</v>
      </c>
      <c r="B218">
        <v>-2.266</v>
      </c>
      <c r="C218">
        <v>-2.2614999999999998</v>
      </c>
      <c r="D218">
        <v>-5.6729000000000003</v>
      </c>
      <c r="E218">
        <v>-5.6680999999999999</v>
      </c>
      <c r="F218">
        <v>0.57789999999999997</v>
      </c>
      <c r="G218">
        <v>0.58230000000000004</v>
      </c>
      <c r="H218">
        <v>-1.0709</v>
      </c>
      <c r="I218">
        <v>-1.0674999999999999</v>
      </c>
      <c r="J218">
        <v>-4.7320000000000002</v>
      </c>
      <c r="K218">
        <v>-4.7286999999999999</v>
      </c>
      <c r="L218">
        <v>1.873</v>
      </c>
      <c r="M218">
        <v>1.8765000000000001</v>
      </c>
      <c r="N218">
        <v>-10.5541</v>
      </c>
      <c r="O218">
        <v>-10.542</v>
      </c>
      <c r="P218">
        <v>-11.274699999999999</v>
      </c>
      <c r="Q218">
        <v>-11.262</v>
      </c>
      <c r="R218">
        <v>-9.7759999999999998</v>
      </c>
      <c r="S218">
        <v>-9.7645999999999997</v>
      </c>
      <c r="T218">
        <v>1.3032999999999999</v>
      </c>
      <c r="U218">
        <v>1.3012999999999999</v>
      </c>
      <c r="V218">
        <v>-3.1856</v>
      </c>
      <c r="W218">
        <v>-3.1898</v>
      </c>
      <c r="X218">
        <v>4.3967999999999998</v>
      </c>
      <c r="Y218">
        <v>4.3963999999999999</v>
      </c>
      <c r="Z218">
        <v>-5.1299000000000001</v>
      </c>
      <c r="AA218">
        <v>-5.1174999999999997</v>
      </c>
      <c r="AB218">
        <v>-6.8452000000000002</v>
      </c>
      <c r="AC218">
        <v>-6.8316999999999997</v>
      </c>
      <c r="AD218">
        <v>-3.343</v>
      </c>
      <c r="AE218">
        <v>-3.3317000000000001</v>
      </c>
      <c r="AJ218" s="6"/>
    </row>
    <row r="219" spans="1:36">
      <c r="A219">
        <v>19971231</v>
      </c>
      <c r="B219">
        <v>-5.4451000000000001</v>
      </c>
      <c r="C219">
        <v>-5.4199000000000002</v>
      </c>
      <c r="D219">
        <v>-7.0843999999999996</v>
      </c>
      <c r="E219">
        <v>-7.0614999999999997</v>
      </c>
      <c r="F219">
        <v>-4.1623000000000001</v>
      </c>
      <c r="G219">
        <v>-4.1353</v>
      </c>
      <c r="H219">
        <v>-4.5004</v>
      </c>
      <c r="I219">
        <v>-4.4794</v>
      </c>
      <c r="J219">
        <v>-6.1455000000000002</v>
      </c>
      <c r="K219">
        <v>-6.1276000000000002</v>
      </c>
      <c r="L219">
        <v>-3.2637</v>
      </c>
      <c r="M219">
        <v>-3.2404999999999999</v>
      </c>
      <c r="N219">
        <v>-12.690899999999999</v>
      </c>
      <c r="O219">
        <v>-12.632999999999999</v>
      </c>
      <c r="P219">
        <v>-13.085599999999999</v>
      </c>
      <c r="Q219">
        <v>-13.0307</v>
      </c>
      <c r="R219">
        <v>-12.2722</v>
      </c>
      <c r="S219">
        <v>-12.211</v>
      </c>
      <c r="T219">
        <v>-1.9005000000000001</v>
      </c>
      <c r="U219">
        <v>-1.8863000000000001</v>
      </c>
      <c r="V219">
        <v>-3.1478000000000002</v>
      </c>
      <c r="W219">
        <v>-3.1293000000000002</v>
      </c>
      <c r="X219">
        <v>-1.1032</v>
      </c>
      <c r="Y219">
        <v>-1.0919000000000001</v>
      </c>
      <c r="Z219">
        <v>-9.2474000000000007</v>
      </c>
      <c r="AA219">
        <v>-9.2141000000000002</v>
      </c>
      <c r="AB219">
        <v>-10.4084</v>
      </c>
      <c r="AC219">
        <v>-10.391</v>
      </c>
      <c r="AD219">
        <v>-8.0831999999999997</v>
      </c>
      <c r="AE219">
        <v>-8.0341000000000005</v>
      </c>
      <c r="AJ219" s="6"/>
    </row>
    <row r="220" spans="1:36">
      <c r="A220">
        <v>19980131</v>
      </c>
      <c r="B220">
        <v>7.4539999999999997</v>
      </c>
      <c r="C220">
        <v>7.4617000000000004</v>
      </c>
      <c r="D220">
        <v>12.321899999999999</v>
      </c>
      <c r="E220">
        <v>12.329800000000001</v>
      </c>
      <c r="F220">
        <v>3.1699000000000002</v>
      </c>
      <c r="G220">
        <v>3.1774</v>
      </c>
      <c r="H220">
        <v>6.0492999999999997</v>
      </c>
      <c r="I220">
        <v>6.0566000000000004</v>
      </c>
      <c r="J220">
        <v>10.475300000000001</v>
      </c>
      <c r="K220">
        <v>10.4826</v>
      </c>
      <c r="L220">
        <v>2.6265000000000001</v>
      </c>
      <c r="M220">
        <v>2.6337999999999999</v>
      </c>
      <c r="N220">
        <v>19.856100000000001</v>
      </c>
      <c r="O220">
        <v>19.866900000000001</v>
      </c>
      <c r="P220">
        <v>21.793199999999999</v>
      </c>
      <c r="Q220">
        <v>21.803599999999999</v>
      </c>
      <c r="R220">
        <v>14.0222</v>
      </c>
      <c r="S220">
        <v>14.0341</v>
      </c>
      <c r="T220">
        <v>2.8706</v>
      </c>
      <c r="U220">
        <v>2.8803999999999998</v>
      </c>
      <c r="V220">
        <v>5.9211</v>
      </c>
      <c r="W220">
        <v>5.9337</v>
      </c>
      <c r="X220">
        <v>1.2357</v>
      </c>
      <c r="Y220">
        <v>1.2439</v>
      </c>
      <c r="Z220">
        <v>12.974600000000001</v>
      </c>
      <c r="AA220">
        <v>12.9765</v>
      </c>
      <c r="AB220">
        <v>16.006499999999999</v>
      </c>
      <c r="AC220">
        <v>16.007400000000001</v>
      </c>
      <c r="AD220">
        <v>7.9005999999999998</v>
      </c>
      <c r="AE220">
        <v>7.9043999999999999</v>
      </c>
      <c r="AJ220" s="6"/>
    </row>
    <row r="221" spans="1:36">
      <c r="A221">
        <v>19980228</v>
      </c>
      <c r="B221">
        <v>0.20019999999999999</v>
      </c>
      <c r="C221">
        <v>0.2248</v>
      </c>
      <c r="D221">
        <v>2.2686000000000002</v>
      </c>
      <c r="E221">
        <v>2.2999000000000001</v>
      </c>
      <c r="F221">
        <v>-1.7810999999999999</v>
      </c>
      <c r="G221">
        <v>-1.7628999999999999</v>
      </c>
      <c r="H221">
        <v>-0.38940000000000002</v>
      </c>
      <c r="I221">
        <v>-0.36859999999999998</v>
      </c>
      <c r="J221">
        <v>1.5321</v>
      </c>
      <c r="K221">
        <v>1.5597000000000001</v>
      </c>
      <c r="L221">
        <v>-1.9885999999999999</v>
      </c>
      <c r="M221">
        <v>-1.9733000000000001</v>
      </c>
      <c r="N221">
        <v>4.806</v>
      </c>
      <c r="O221">
        <v>4.8602999999999996</v>
      </c>
      <c r="P221">
        <v>5.6944999999999997</v>
      </c>
      <c r="Q221">
        <v>5.7434000000000003</v>
      </c>
      <c r="R221">
        <v>1.9487000000000001</v>
      </c>
      <c r="S221">
        <v>2.02</v>
      </c>
      <c r="T221">
        <v>-1.6208</v>
      </c>
      <c r="U221">
        <v>-1.6088</v>
      </c>
      <c r="V221">
        <v>-0.14599999999999999</v>
      </c>
      <c r="W221">
        <v>-0.12620000000000001</v>
      </c>
      <c r="X221">
        <v>-2.4474999999999998</v>
      </c>
      <c r="Y221">
        <v>-2.4399000000000002</v>
      </c>
      <c r="Z221">
        <v>2.0535999999999999</v>
      </c>
      <c r="AA221">
        <v>2.0922999999999998</v>
      </c>
      <c r="AB221">
        <v>3.3929999999999998</v>
      </c>
      <c r="AC221">
        <v>3.4293</v>
      </c>
      <c r="AD221">
        <v>-0.35580000000000001</v>
      </c>
      <c r="AE221">
        <v>-0.31290000000000001</v>
      </c>
      <c r="AJ221" s="6"/>
    </row>
    <row r="222" spans="1:36">
      <c r="A222">
        <v>19980331</v>
      </c>
      <c r="B222">
        <v>-1.0177</v>
      </c>
      <c r="C222">
        <v>-0.50449999999999995</v>
      </c>
      <c r="D222">
        <v>-1.3822000000000001</v>
      </c>
      <c r="E222">
        <v>-0.73240000000000005</v>
      </c>
      <c r="F222">
        <v>-0.65459999999999996</v>
      </c>
      <c r="G222">
        <v>-0.28149999999999997</v>
      </c>
      <c r="H222">
        <v>-0.61450000000000005</v>
      </c>
      <c r="I222">
        <v>-0.1242</v>
      </c>
      <c r="J222">
        <v>-0.73960000000000004</v>
      </c>
      <c r="K222">
        <v>-0.1145</v>
      </c>
      <c r="L222">
        <v>-0.50680000000000003</v>
      </c>
      <c r="M222">
        <v>-0.1356</v>
      </c>
      <c r="N222">
        <v>-4.0133999999999999</v>
      </c>
      <c r="O222">
        <v>-3.3361999999999998</v>
      </c>
      <c r="P222">
        <v>-4.2549000000000001</v>
      </c>
      <c r="Q222">
        <v>-3.4977999999999998</v>
      </c>
      <c r="R222">
        <v>-3.2092999999999998</v>
      </c>
      <c r="S222">
        <v>-2.8048000000000002</v>
      </c>
      <c r="T222">
        <v>6.5000000000000002E-2</v>
      </c>
      <c r="U222">
        <v>0.50170000000000003</v>
      </c>
      <c r="V222">
        <v>1.0316000000000001</v>
      </c>
      <c r="W222">
        <v>1.6241000000000001</v>
      </c>
      <c r="X222">
        <v>-0.4889</v>
      </c>
      <c r="Y222">
        <v>-0.14299999999999999</v>
      </c>
      <c r="Z222">
        <v>-1.9127000000000001</v>
      </c>
      <c r="AA222">
        <v>-1.3224</v>
      </c>
      <c r="AB222">
        <v>-2.6324999999999998</v>
      </c>
      <c r="AC222">
        <v>-1.9736</v>
      </c>
      <c r="AD222">
        <v>-0.56859999999999999</v>
      </c>
      <c r="AE222">
        <v>-0.11020000000000001</v>
      </c>
      <c r="AJ222" s="6"/>
    </row>
    <row r="223" spans="1:36">
      <c r="A223">
        <v>19980430</v>
      </c>
      <c r="B223">
        <v>-1.8311999999999999</v>
      </c>
      <c r="C223">
        <v>-1.8304</v>
      </c>
      <c r="D223">
        <v>-3.7244999999999999</v>
      </c>
      <c r="E223">
        <v>-3.7237</v>
      </c>
      <c r="F223">
        <v>4.2099999999999999E-2</v>
      </c>
      <c r="G223">
        <v>4.2900000000000001E-2</v>
      </c>
      <c r="H223">
        <v>-1.5073000000000001</v>
      </c>
      <c r="I223">
        <v>-1.5066999999999999</v>
      </c>
      <c r="J223">
        <v>-3.3370000000000002</v>
      </c>
      <c r="K223">
        <v>-3.3361000000000001</v>
      </c>
      <c r="L223">
        <v>6.5699999999999995E-2</v>
      </c>
      <c r="M223">
        <v>6.6100000000000006E-2</v>
      </c>
      <c r="N223">
        <v>-4.3231000000000002</v>
      </c>
      <c r="O223">
        <v>-4.3209</v>
      </c>
      <c r="P223">
        <v>-5.5206</v>
      </c>
      <c r="Q223">
        <v>-5.5202999999999998</v>
      </c>
      <c r="R223">
        <v>-0.37790000000000001</v>
      </c>
      <c r="S223">
        <v>-0.36930000000000002</v>
      </c>
      <c r="T223">
        <v>-0.34029999999999999</v>
      </c>
      <c r="U223">
        <v>-0.34029999999999999</v>
      </c>
      <c r="V223">
        <v>-1.8310999999999999</v>
      </c>
      <c r="W223">
        <v>-1.8310999999999999</v>
      </c>
      <c r="X223">
        <v>0.52690000000000003</v>
      </c>
      <c r="Y223">
        <v>0.52690000000000003</v>
      </c>
      <c r="Z223">
        <v>-3.7793999999999999</v>
      </c>
      <c r="AA223">
        <v>-3.7776000000000001</v>
      </c>
      <c r="AB223">
        <v>-5.0049999999999999</v>
      </c>
      <c r="AC223">
        <v>-5.0030999999999999</v>
      </c>
      <c r="AD223">
        <v>-1.5392999999999999</v>
      </c>
      <c r="AE223">
        <v>-1.5376000000000001</v>
      </c>
      <c r="AJ223" s="6"/>
    </row>
    <row r="224" spans="1:36">
      <c r="A224">
        <v>19980531</v>
      </c>
      <c r="B224">
        <v>0.1956</v>
      </c>
      <c r="C224">
        <v>0.19489999999999999</v>
      </c>
      <c r="D224">
        <v>0.19520000000000001</v>
      </c>
      <c r="E224">
        <v>0.19159999999999999</v>
      </c>
      <c r="F224">
        <v>0.19589999999999999</v>
      </c>
      <c r="G224">
        <v>0.19789999999999999</v>
      </c>
      <c r="H224">
        <v>0.1714</v>
      </c>
      <c r="I224">
        <v>0.16919999999999999</v>
      </c>
      <c r="J224">
        <v>0.22489999999999999</v>
      </c>
      <c r="K224">
        <v>0.2185</v>
      </c>
      <c r="L224">
        <v>0.127</v>
      </c>
      <c r="M224">
        <v>0.12820000000000001</v>
      </c>
      <c r="N224">
        <v>0.38650000000000001</v>
      </c>
      <c r="O224">
        <v>0.39829999999999999</v>
      </c>
      <c r="P224">
        <v>5.4100000000000002E-2</v>
      </c>
      <c r="Q224">
        <v>6.4199999999999993E-2</v>
      </c>
      <c r="R224">
        <v>1.4248000000000001</v>
      </c>
      <c r="S224">
        <v>1.4419</v>
      </c>
      <c r="T224">
        <v>-0.37280000000000002</v>
      </c>
      <c r="U224">
        <v>-0.377</v>
      </c>
      <c r="V224">
        <v>-0.34429999999999999</v>
      </c>
      <c r="W224">
        <v>-0.3574</v>
      </c>
      <c r="X224">
        <v>-0.38929999999999998</v>
      </c>
      <c r="Y224">
        <v>-0.38850000000000001</v>
      </c>
      <c r="Z224">
        <v>1.2686999999999999</v>
      </c>
      <c r="AA224">
        <v>1.2704</v>
      </c>
      <c r="AB224">
        <v>0.87629999999999997</v>
      </c>
      <c r="AC224">
        <v>0.87770000000000004</v>
      </c>
      <c r="AD224">
        <v>1.9596</v>
      </c>
      <c r="AE224">
        <v>1.9619</v>
      </c>
      <c r="AJ224" s="6"/>
    </row>
    <row r="225" spans="1:36">
      <c r="A225">
        <v>19980630</v>
      </c>
      <c r="B225">
        <v>1.0973999999999999</v>
      </c>
      <c r="C225">
        <v>1.1238999999999999</v>
      </c>
      <c r="D225">
        <v>1.7853000000000001</v>
      </c>
      <c r="E225">
        <v>1.8029999999999999</v>
      </c>
      <c r="F225">
        <v>0.44330000000000003</v>
      </c>
      <c r="G225">
        <v>0.47789999999999999</v>
      </c>
      <c r="H225">
        <v>1.1164000000000001</v>
      </c>
      <c r="I225">
        <v>1.1447000000000001</v>
      </c>
      <c r="J225">
        <v>1.8867</v>
      </c>
      <c r="K225">
        <v>1.9086000000000001</v>
      </c>
      <c r="L225">
        <v>0.47689999999999999</v>
      </c>
      <c r="M225">
        <v>0.51039999999999996</v>
      </c>
      <c r="N225">
        <v>0.94779999999999998</v>
      </c>
      <c r="O225">
        <v>0.95950000000000002</v>
      </c>
      <c r="P225">
        <v>1.3038000000000001</v>
      </c>
      <c r="Q225">
        <v>1.3019000000000001</v>
      </c>
      <c r="R225">
        <v>-0.14760000000000001</v>
      </c>
      <c r="S225">
        <v>-9.4500000000000001E-2</v>
      </c>
      <c r="T225">
        <v>1.5319</v>
      </c>
      <c r="U225">
        <v>1.5569</v>
      </c>
      <c r="V225">
        <v>2.2913000000000001</v>
      </c>
      <c r="W225">
        <v>2.3132999999999999</v>
      </c>
      <c r="X225">
        <v>1.101</v>
      </c>
      <c r="Y225">
        <v>1.1276999999999999</v>
      </c>
      <c r="Z225">
        <v>0.29210000000000003</v>
      </c>
      <c r="AA225">
        <v>0.32690000000000002</v>
      </c>
      <c r="AB225">
        <v>1.4291</v>
      </c>
      <c r="AC225">
        <v>1.4508000000000001</v>
      </c>
      <c r="AD225">
        <v>-1.6881999999999999</v>
      </c>
      <c r="AE225">
        <v>-1.6314</v>
      </c>
      <c r="AJ225" s="6"/>
    </row>
    <row r="226" spans="1:36">
      <c r="A226">
        <v>19980731</v>
      </c>
      <c r="B226">
        <v>3.1585000000000001</v>
      </c>
      <c r="C226">
        <v>3.1617999999999999</v>
      </c>
      <c r="D226">
        <v>2.1602000000000001</v>
      </c>
      <c r="E226">
        <v>2.1663000000000001</v>
      </c>
      <c r="F226">
        <v>4.1197999999999997</v>
      </c>
      <c r="G226">
        <v>4.1204000000000001</v>
      </c>
      <c r="H226">
        <v>3.1911999999999998</v>
      </c>
      <c r="I226">
        <v>3.1939000000000002</v>
      </c>
      <c r="J226">
        <v>2.1305999999999998</v>
      </c>
      <c r="K226">
        <v>2.1366000000000001</v>
      </c>
      <c r="L226">
        <v>4.0831999999999997</v>
      </c>
      <c r="M226">
        <v>4.0831999999999997</v>
      </c>
      <c r="N226">
        <v>2.9009999999999998</v>
      </c>
      <c r="O226">
        <v>2.9089999999999998</v>
      </c>
      <c r="P226">
        <v>2.3035000000000001</v>
      </c>
      <c r="Q226">
        <v>2.3102999999999998</v>
      </c>
      <c r="R226">
        <v>4.7682000000000002</v>
      </c>
      <c r="S226">
        <v>4.7798999999999996</v>
      </c>
      <c r="T226">
        <v>3.1000999999999999</v>
      </c>
      <c r="U226">
        <v>3.1038999999999999</v>
      </c>
      <c r="V226">
        <v>2.1518999999999999</v>
      </c>
      <c r="W226">
        <v>2.1625999999999999</v>
      </c>
      <c r="X226">
        <v>3.6440999999999999</v>
      </c>
      <c r="Y226">
        <v>3.6440999999999999</v>
      </c>
      <c r="Z226">
        <v>3.3742000000000001</v>
      </c>
      <c r="AA226">
        <v>3.3746999999999998</v>
      </c>
      <c r="AB226">
        <v>2.1061999999999999</v>
      </c>
      <c r="AC226">
        <v>2.1070000000000002</v>
      </c>
      <c r="AD226">
        <v>5.6486999999999998</v>
      </c>
      <c r="AE226">
        <v>5.6486999999999998</v>
      </c>
      <c r="AJ226" s="6"/>
    </row>
    <row r="227" spans="1:36">
      <c r="A227">
        <v>19980831</v>
      </c>
      <c r="B227">
        <v>-11.490399999999999</v>
      </c>
      <c r="C227">
        <v>-11.477</v>
      </c>
      <c r="D227">
        <v>-11.757999999999999</v>
      </c>
      <c r="E227">
        <v>-11.7418</v>
      </c>
      <c r="F227">
        <v>-11.2371</v>
      </c>
      <c r="G227">
        <v>-11.2262</v>
      </c>
      <c r="H227">
        <v>-11.595599999999999</v>
      </c>
      <c r="I227">
        <v>-11.584</v>
      </c>
      <c r="J227">
        <v>-11.848000000000001</v>
      </c>
      <c r="K227">
        <v>-11.8337</v>
      </c>
      <c r="L227">
        <v>-11.386699999999999</v>
      </c>
      <c r="M227">
        <v>-11.3773</v>
      </c>
      <c r="N227">
        <v>-10.6569</v>
      </c>
      <c r="O227">
        <v>-10.629300000000001</v>
      </c>
      <c r="P227">
        <v>-11.329700000000001</v>
      </c>
      <c r="Q227">
        <v>-11.3047</v>
      </c>
      <c r="R227">
        <v>-8.6033000000000008</v>
      </c>
      <c r="S227">
        <v>-8.5675000000000008</v>
      </c>
      <c r="T227">
        <v>-12.241199999999999</v>
      </c>
      <c r="U227">
        <v>-12.2347</v>
      </c>
      <c r="V227">
        <v>-12.2395</v>
      </c>
      <c r="W227">
        <v>-12.2294</v>
      </c>
      <c r="X227">
        <v>-12.242100000000001</v>
      </c>
      <c r="Y227">
        <v>-12.2376</v>
      </c>
      <c r="Z227">
        <v>-10.3027</v>
      </c>
      <c r="AA227">
        <v>-10.2807</v>
      </c>
      <c r="AB227">
        <v>-11.402799999999999</v>
      </c>
      <c r="AC227">
        <v>-11.383800000000001</v>
      </c>
      <c r="AD227">
        <v>-8.3945000000000007</v>
      </c>
      <c r="AE227">
        <v>-8.3674999999999997</v>
      </c>
      <c r="AJ227" s="6"/>
    </row>
    <row r="228" spans="1:36">
      <c r="A228">
        <v>19980930</v>
      </c>
      <c r="B228">
        <v>-5.7607999999999997</v>
      </c>
      <c r="C228">
        <v>-5.3860999999999999</v>
      </c>
      <c r="D228">
        <v>-6.2778999999999998</v>
      </c>
      <c r="E228">
        <v>-5.8323</v>
      </c>
      <c r="F228">
        <v>-5.2762000000000002</v>
      </c>
      <c r="G228">
        <v>-4.9687000000000001</v>
      </c>
      <c r="H228">
        <v>-5.4744000000000002</v>
      </c>
      <c r="I228">
        <v>-5.1045999999999996</v>
      </c>
      <c r="J228">
        <v>-5.8978000000000002</v>
      </c>
      <c r="K228">
        <v>-5.4581999999999997</v>
      </c>
      <c r="L228">
        <v>-5.1273</v>
      </c>
      <c r="M228">
        <v>-4.8152999999999997</v>
      </c>
      <c r="N228">
        <v>-8.0112000000000005</v>
      </c>
      <c r="O228">
        <v>-7.5982000000000003</v>
      </c>
      <c r="P228">
        <v>-8.0787999999999993</v>
      </c>
      <c r="Q228">
        <v>-7.6048999999999998</v>
      </c>
      <c r="R228">
        <v>-7.8136000000000001</v>
      </c>
      <c r="S228">
        <v>-7.5815999999999999</v>
      </c>
      <c r="T228">
        <v>-5.8018000000000001</v>
      </c>
      <c r="U228">
        <v>-5.4390999999999998</v>
      </c>
      <c r="V228">
        <v>-6.8811</v>
      </c>
      <c r="W228">
        <v>-6.4485999999999999</v>
      </c>
      <c r="X228">
        <v>-5.1917</v>
      </c>
      <c r="Y228">
        <v>-4.8688000000000002</v>
      </c>
      <c r="Z228">
        <v>-4.8331999999999997</v>
      </c>
      <c r="AA228">
        <v>-4.4494999999999996</v>
      </c>
      <c r="AB228">
        <v>-4.7847</v>
      </c>
      <c r="AC228">
        <v>-4.3371000000000004</v>
      </c>
      <c r="AD228">
        <v>-4.9124999999999996</v>
      </c>
      <c r="AE228">
        <v>-4.6369999999999996</v>
      </c>
      <c r="AJ228" s="6"/>
    </row>
    <row r="229" spans="1:36">
      <c r="A229">
        <v>19981031</v>
      </c>
      <c r="B229">
        <v>-1.8488</v>
      </c>
      <c r="C229">
        <v>-1.8472999999999999</v>
      </c>
      <c r="D229">
        <v>0.48359999999999997</v>
      </c>
      <c r="E229">
        <v>0.48659999999999998</v>
      </c>
      <c r="F229">
        <v>-4.0171000000000001</v>
      </c>
      <c r="G229">
        <v>-4.0170000000000003</v>
      </c>
      <c r="H229">
        <v>-1.6297999999999999</v>
      </c>
      <c r="I229">
        <v>-1.6294999999999999</v>
      </c>
      <c r="J229">
        <v>1.2898000000000001</v>
      </c>
      <c r="K229">
        <v>1.2905</v>
      </c>
      <c r="L229">
        <v>-4.0094000000000003</v>
      </c>
      <c r="M229">
        <v>-4.0094000000000003</v>
      </c>
      <c r="N229">
        <v>-3.6173000000000002</v>
      </c>
      <c r="O229">
        <v>-3.6063000000000001</v>
      </c>
      <c r="P229">
        <v>-3.4350000000000001</v>
      </c>
      <c r="Q229">
        <v>-3.4211</v>
      </c>
      <c r="R229">
        <v>-4.1524000000000001</v>
      </c>
      <c r="S229">
        <v>-4.1497999999999999</v>
      </c>
      <c r="T229">
        <v>-1.6914</v>
      </c>
      <c r="U229">
        <v>-1.6914</v>
      </c>
      <c r="V229">
        <v>2.8391999999999999</v>
      </c>
      <c r="W229">
        <v>2.8391999999999999</v>
      </c>
      <c r="X229">
        <v>-4.2107000000000001</v>
      </c>
      <c r="Y229">
        <v>-4.2107000000000001</v>
      </c>
      <c r="Z229">
        <v>-1.5095000000000001</v>
      </c>
      <c r="AA229">
        <v>-1.5085999999999999</v>
      </c>
      <c r="AB229">
        <v>-0.4249</v>
      </c>
      <c r="AC229">
        <v>-0.4234</v>
      </c>
      <c r="AD229">
        <v>-3.335</v>
      </c>
      <c r="AE229">
        <v>-3.3349000000000002</v>
      </c>
      <c r="AJ229" s="6"/>
    </row>
    <row r="230" spans="1:36">
      <c r="A230">
        <v>19981130</v>
      </c>
      <c r="B230">
        <v>10.013500000000001</v>
      </c>
      <c r="C230">
        <v>10.014200000000001</v>
      </c>
      <c r="D230">
        <v>9.3637999999999995</v>
      </c>
      <c r="E230">
        <v>9.3653999999999993</v>
      </c>
      <c r="F230">
        <v>10.645300000000001</v>
      </c>
      <c r="G230">
        <v>10.6449</v>
      </c>
      <c r="H230">
        <v>9.7937999999999992</v>
      </c>
      <c r="I230">
        <v>9.7931000000000008</v>
      </c>
      <c r="J230">
        <v>8.8119999999999994</v>
      </c>
      <c r="K230">
        <v>8.8120999999999992</v>
      </c>
      <c r="L230">
        <v>10.6372</v>
      </c>
      <c r="M230">
        <v>10.6358</v>
      </c>
      <c r="N230">
        <v>11.8255</v>
      </c>
      <c r="O230">
        <v>11.8378</v>
      </c>
      <c r="P230">
        <v>12.1762</v>
      </c>
      <c r="Q230">
        <v>12.186199999999999</v>
      </c>
      <c r="R230">
        <v>10.7874</v>
      </c>
      <c r="S230">
        <v>10.8066</v>
      </c>
      <c r="T230">
        <v>10.416700000000001</v>
      </c>
      <c r="U230">
        <v>10.414999999999999</v>
      </c>
      <c r="V230">
        <v>9.8634000000000004</v>
      </c>
      <c r="W230">
        <v>9.8634000000000004</v>
      </c>
      <c r="X230">
        <v>10.746499999999999</v>
      </c>
      <c r="Y230">
        <v>10.7438</v>
      </c>
      <c r="Z230">
        <v>8.5855999999999995</v>
      </c>
      <c r="AA230">
        <v>8.5869</v>
      </c>
      <c r="AB230">
        <v>7.6105999999999998</v>
      </c>
      <c r="AC230">
        <v>7.6109</v>
      </c>
      <c r="AD230">
        <v>10.274800000000001</v>
      </c>
      <c r="AE230">
        <v>10.277900000000001</v>
      </c>
      <c r="AJ230" s="6"/>
    </row>
    <row r="231" spans="1:36">
      <c r="A231">
        <v>19981231</v>
      </c>
      <c r="B231">
        <v>-4.1946000000000003</v>
      </c>
      <c r="C231">
        <v>-4.1817000000000002</v>
      </c>
      <c r="D231">
        <v>-4.1189999999999998</v>
      </c>
      <c r="E231">
        <v>-4.1161000000000003</v>
      </c>
      <c r="F231">
        <v>-4.2675000000000001</v>
      </c>
      <c r="G231">
        <v>-4.2450999999999999</v>
      </c>
      <c r="H231">
        <v>-4.0837000000000003</v>
      </c>
      <c r="I231">
        <v>-4.0721999999999996</v>
      </c>
      <c r="J231">
        <v>-3.7517</v>
      </c>
      <c r="K231">
        <v>-3.7523</v>
      </c>
      <c r="L231">
        <v>-4.3650000000000002</v>
      </c>
      <c r="M231">
        <v>-4.3433000000000002</v>
      </c>
      <c r="N231">
        <v>-5.0917000000000003</v>
      </c>
      <c r="O231">
        <v>-5.0671999999999997</v>
      </c>
      <c r="P231">
        <v>-5.9352999999999998</v>
      </c>
      <c r="Q231">
        <v>-5.9141000000000004</v>
      </c>
      <c r="R231">
        <v>-2.5613999999999999</v>
      </c>
      <c r="S231">
        <v>-2.5261999999999998</v>
      </c>
      <c r="T231">
        <v>-4.0555000000000003</v>
      </c>
      <c r="U231">
        <v>-4.0460000000000003</v>
      </c>
      <c r="V231">
        <v>-2.8589000000000002</v>
      </c>
      <c r="W231">
        <v>-2.8530000000000002</v>
      </c>
      <c r="X231">
        <v>-4.7628000000000004</v>
      </c>
      <c r="Y231">
        <v>-4.7511999999999999</v>
      </c>
      <c r="Z231">
        <v>-4.1403999999999996</v>
      </c>
      <c r="AA231">
        <v>-4.1249000000000002</v>
      </c>
      <c r="AB231">
        <v>-4.7893999999999997</v>
      </c>
      <c r="AC231">
        <v>-4.7973999999999997</v>
      </c>
      <c r="AD231">
        <v>-3.0274000000000001</v>
      </c>
      <c r="AE231">
        <v>-2.9716</v>
      </c>
      <c r="AJ231" s="6"/>
    </row>
    <row r="232" spans="1:36">
      <c r="A232">
        <v>19990131</v>
      </c>
      <c r="B232">
        <v>2.7988</v>
      </c>
      <c r="C232">
        <v>2.8071999999999999</v>
      </c>
      <c r="D232">
        <v>3.1113</v>
      </c>
      <c r="E232">
        <v>3.1181999999999999</v>
      </c>
      <c r="F232">
        <v>2.5041000000000002</v>
      </c>
      <c r="G232">
        <v>2.5139</v>
      </c>
      <c r="H232">
        <v>2.7317</v>
      </c>
      <c r="I232">
        <v>2.7403</v>
      </c>
      <c r="J232">
        <v>3.1459999999999999</v>
      </c>
      <c r="K232">
        <v>3.1532</v>
      </c>
      <c r="L232">
        <v>2.3908999999999998</v>
      </c>
      <c r="M232">
        <v>2.4005999999999998</v>
      </c>
      <c r="N232">
        <v>3.3784000000000001</v>
      </c>
      <c r="O232">
        <v>3.3845999999999998</v>
      </c>
      <c r="P232">
        <v>2.9378000000000002</v>
      </c>
      <c r="Q232">
        <v>2.9426000000000001</v>
      </c>
      <c r="R232">
        <v>4.9358000000000004</v>
      </c>
      <c r="S232">
        <v>4.9469000000000003</v>
      </c>
      <c r="T232">
        <v>3.1057999999999999</v>
      </c>
      <c r="U232">
        <v>3.1164000000000001</v>
      </c>
      <c r="V232">
        <v>4.1201999999999996</v>
      </c>
      <c r="W232">
        <v>4.1317000000000004</v>
      </c>
      <c r="X232">
        <v>2.5232999999999999</v>
      </c>
      <c r="Y232">
        <v>2.5333000000000001</v>
      </c>
      <c r="Z232">
        <v>1.9856</v>
      </c>
      <c r="AA232">
        <v>1.9903</v>
      </c>
      <c r="AB232">
        <v>2.0099</v>
      </c>
      <c r="AC232">
        <v>2.0122</v>
      </c>
      <c r="AD232">
        <v>1.9452</v>
      </c>
      <c r="AE232">
        <v>1.9538</v>
      </c>
      <c r="AJ232" s="6"/>
    </row>
    <row r="233" spans="1:36">
      <c r="A233">
        <v>19990228</v>
      </c>
      <c r="B233">
        <v>-0.42509999999999998</v>
      </c>
      <c r="C233">
        <v>-0.40310000000000001</v>
      </c>
      <c r="D233">
        <v>-1.0447</v>
      </c>
      <c r="E233">
        <v>-1.0186999999999999</v>
      </c>
      <c r="F233">
        <v>0.16259999999999999</v>
      </c>
      <c r="G233">
        <v>0.18079999999999999</v>
      </c>
      <c r="H233">
        <v>-0.5827</v>
      </c>
      <c r="I233">
        <v>-0.56369999999999998</v>
      </c>
      <c r="J233">
        <v>-1.1946000000000001</v>
      </c>
      <c r="K233">
        <v>-1.1706000000000001</v>
      </c>
      <c r="L233">
        <v>-7.5899999999999995E-2</v>
      </c>
      <c r="M233">
        <v>-6.0999999999999999E-2</v>
      </c>
      <c r="N233">
        <v>0.9254</v>
      </c>
      <c r="O233">
        <v>0.97299999999999998</v>
      </c>
      <c r="P233">
        <v>-0.29449999999999998</v>
      </c>
      <c r="Q233">
        <v>-0.25840000000000002</v>
      </c>
      <c r="R233">
        <v>5.1551999999999998</v>
      </c>
      <c r="S233">
        <v>5.2428999999999997</v>
      </c>
      <c r="T233">
        <v>-0.55869999999999997</v>
      </c>
      <c r="U233">
        <v>-0.54590000000000005</v>
      </c>
      <c r="V233">
        <v>-1.3213999999999999</v>
      </c>
      <c r="W233">
        <v>-1.3066</v>
      </c>
      <c r="X233">
        <v>-0.114</v>
      </c>
      <c r="Y233">
        <v>-0.1023</v>
      </c>
      <c r="Z233">
        <v>-0.63100000000000001</v>
      </c>
      <c r="AA233">
        <v>-0.59940000000000004</v>
      </c>
      <c r="AB233">
        <v>-1.0438000000000001</v>
      </c>
      <c r="AC233">
        <v>-1.0088999999999999</v>
      </c>
      <c r="AD233">
        <v>5.2900000000000003E-2</v>
      </c>
      <c r="AE233">
        <v>7.9000000000000001E-2</v>
      </c>
      <c r="AJ233" s="6"/>
    </row>
    <row r="234" spans="1:36">
      <c r="A234">
        <v>19990331</v>
      </c>
      <c r="B234">
        <v>12.884600000000001</v>
      </c>
      <c r="C234">
        <v>13.409700000000001</v>
      </c>
      <c r="D234">
        <v>12.841100000000001</v>
      </c>
      <c r="E234">
        <v>13.4964</v>
      </c>
      <c r="F234">
        <v>12.924799999999999</v>
      </c>
      <c r="G234">
        <v>13.327500000000001</v>
      </c>
      <c r="H234">
        <v>12.875299999999999</v>
      </c>
      <c r="I234">
        <v>13.366300000000001</v>
      </c>
      <c r="J234">
        <v>13.005800000000001</v>
      </c>
      <c r="K234">
        <v>13.6058</v>
      </c>
      <c r="L234">
        <v>12.7676</v>
      </c>
      <c r="M234">
        <v>13.169</v>
      </c>
      <c r="N234">
        <v>12.9603</v>
      </c>
      <c r="O234">
        <v>13.776999999999999</v>
      </c>
      <c r="P234">
        <v>12.025399999999999</v>
      </c>
      <c r="Q234">
        <v>12.959</v>
      </c>
      <c r="R234">
        <v>16.039300000000001</v>
      </c>
      <c r="S234">
        <v>16.4679</v>
      </c>
      <c r="T234">
        <v>13.159800000000001</v>
      </c>
      <c r="U234">
        <v>13.6038</v>
      </c>
      <c r="V234">
        <v>13.993600000000001</v>
      </c>
      <c r="W234">
        <v>14.5207</v>
      </c>
      <c r="X234">
        <v>12.680300000000001</v>
      </c>
      <c r="Y234">
        <v>13.0762</v>
      </c>
      <c r="Z234">
        <v>12.2988</v>
      </c>
      <c r="AA234">
        <v>12.886100000000001</v>
      </c>
      <c r="AB234">
        <v>11.8315</v>
      </c>
      <c r="AC234">
        <v>12.519</v>
      </c>
      <c r="AD234">
        <v>13.0586</v>
      </c>
      <c r="AE234">
        <v>13.479200000000001</v>
      </c>
      <c r="AJ234" s="6"/>
    </row>
    <row r="235" spans="1:36">
      <c r="A235">
        <v>19990430</v>
      </c>
      <c r="B235">
        <v>5.0369000000000002</v>
      </c>
      <c r="C235">
        <v>5.0369999999999999</v>
      </c>
      <c r="D235">
        <v>5.4981</v>
      </c>
      <c r="E235">
        <v>5.4988999999999999</v>
      </c>
      <c r="F235">
        <v>4.6036000000000001</v>
      </c>
      <c r="G235">
        <v>4.6029</v>
      </c>
      <c r="H235">
        <v>4.5049000000000001</v>
      </c>
      <c r="I235">
        <v>4.5045000000000002</v>
      </c>
      <c r="J235">
        <v>4.5795000000000003</v>
      </c>
      <c r="K235">
        <v>4.5796000000000001</v>
      </c>
      <c r="L235">
        <v>4.4432999999999998</v>
      </c>
      <c r="M235">
        <v>4.4424999999999999</v>
      </c>
      <c r="N235">
        <v>9.5090000000000003</v>
      </c>
      <c r="O235">
        <v>9.5130999999999997</v>
      </c>
      <c r="P235">
        <v>10.091900000000001</v>
      </c>
      <c r="Q235">
        <v>10.0967</v>
      </c>
      <c r="R235">
        <v>7.6715999999999998</v>
      </c>
      <c r="S235">
        <v>7.6734999999999998</v>
      </c>
      <c r="T235">
        <v>4.1757999999999997</v>
      </c>
      <c r="U235">
        <v>4.1757999999999997</v>
      </c>
      <c r="V235">
        <v>3.6236000000000002</v>
      </c>
      <c r="W235">
        <v>3.6236000000000002</v>
      </c>
      <c r="X235">
        <v>4.4980000000000002</v>
      </c>
      <c r="Y235">
        <v>4.4980000000000002</v>
      </c>
      <c r="Z235">
        <v>5.1707000000000001</v>
      </c>
      <c r="AA235">
        <v>5.1695000000000002</v>
      </c>
      <c r="AB235">
        <v>5.7286000000000001</v>
      </c>
      <c r="AC235">
        <v>5.7289000000000003</v>
      </c>
      <c r="AD235">
        <v>4.2591999999999999</v>
      </c>
      <c r="AE235">
        <v>4.2556000000000003</v>
      </c>
      <c r="AJ235" s="6"/>
    </row>
    <row r="236" spans="1:36">
      <c r="A236">
        <v>19990531</v>
      </c>
      <c r="B236">
        <v>-2.5598000000000001</v>
      </c>
      <c r="C236">
        <v>-2.5583</v>
      </c>
      <c r="D236">
        <v>-3.7113</v>
      </c>
      <c r="E236">
        <v>-3.7117</v>
      </c>
      <c r="F236">
        <v>-1.4694</v>
      </c>
      <c r="G236">
        <v>-1.4661999999999999</v>
      </c>
      <c r="H236">
        <v>-2.4373999999999998</v>
      </c>
      <c r="I236">
        <v>-2.4369000000000001</v>
      </c>
      <c r="J236">
        <v>-3.7927</v>
      </c>
      <c r="K236">
        <v>-3.7951000000000001</v>
      </c>
      <c r="L236">
        <v>-1.3207</v>
      </c>
      <c r="M236">
        <v>-1.3177000000000001</v>
      </c>
      <c r="N236">
        <v>-3.5407000000000002</v>
      </c>
      <c r="O236">
        <v>-3.5316000000000001</v>
      </c>
      <c r="P236">
        <v>-3.3267000000000002</v>
      </c>
      <c r="Q236">
        <v>-3.3169</v>
      </c>
      <c r="R236">
        <v>-4.2324000000000002</v>
      </c>
      <c r="S236">
        <v>-4.2255000000000003</v>
      </c>
      <c r="T236">
        <v>-2.4409999999999998</v>
      </c>
      <c r="U236">
        <v>-2.4420000000000002</v>
      </c>
      <c r="V236">
        <v>-4.5894000000000004</v>
      </c>
      <c r="W236">
        <v>-4.5956000000000001</v>
      </c>
      <c r="X236">
        <v>-1.1975</v>
      </c>
      <c r="Y236">
        <v>-1.1954</v>
      </c>
      <c r="Z236">
        <v>-2.4283999999999999</v>
      </c>
      <c r="AA236">
        <v>-2.4247999999999998</v>
      </c>
      <c r="AB236">
        <v>-2.8481999999999998</v>
      </c>
      <c r="AC236">
        <v>-2.8460999999999999</v>
      </c>
      <c r="AD236">
        <v>-1.7354000000000001</v>
      </c>
      <c r="AE236">
        <v>-1.7293000000000001</v>
      </c>
      <c r="AJ236" s="6"/>
    </row>
    <row r="237" spans="1:36">
      <c r="A237">
        <v>19990630</v>
      </c>
      <c r="B237">
        <v>9.7271000000000001</v>
      </c>
      <c r="C237">
        <v>9.7477999999999998</v>
      </c>
      <c r="D237">
        <v>7.5548999999999999</v>
      </c>
      <c r="E237">
        <v>7.5587999999999997</v>
      </c>
      <c r="F237">
        <v>11.747400000000001</v>
      </c>
      <c r="G237">
        <v>11.7842</v>
      </c>
      <c r="H237">
        <v>9.2071000000000005</v>
      </c>
      <c r="I237">
        <v>9.2348999999999997</v>
      </c>
      <c r="J237">
        <v>6.6974</v>
      </c>
      <c r="K237">
        <v>6.7110000000000003</v>
      </c>
      <c r="L237">
        <v>11.2361</v>
      </c>
      <c r="M237">
        <v>11.2758</v>
      </c>
      <c r="N237">
        <v>13.9495</v>
      </c>
      <c r="O237">
        <v>13.908899999999999</v>
      </c>
      <c r="P237">
        <v>11.6234</v>
      </c>
      <c r="Q237">
        <v>11.5784</v>
      </c>
      <c r="R237">
        <v>21.523700000000002</v>
      </c>
      <c r="S237">
        <v>21.5</v>
      </c>
      <c r="T237">
        <v>10.1509</v>
      </c>
      <c r="U237">
        <v>10.19</v>
      </c>
      <c r="V237">
        <v>8.8137000000000008</v>
      </c>
      <c r="W237">
        <v>8.8445</v>
      </c>
      <c r="X237">
        <v>10.9061</v>
      </c>
      <c r="Y237">
        <v>10.9499</v>
      </c>
      <c r="Z237">
        <v>7.3098000000000001</v>
      </c>
      <c r="AA237">
        <v>7.3155999999999999</v>
      </c>
      <c r="AB237">
        <v>4.2203999999999997</v>
      </c>
      <c r="AC237">
        <v>4.2149999999999999</v>
      </c>
      <c r="AD237">
        <v>12.3538</v>
      </c>
      <c r="AE237">
        <v>12.3794</v>
      </c>
      <c r="AJ237" s="6"/>
    </row>
    <row r="238" spans="1:36">
      <c r="A238">
        <v>19990731</v>
      </c>
      <c r="B238">
        <v>4.4356</v>
      </c>
      <c r="C238">
        <v>4.4382000000000001</v>
      </c>
      <c r="D238">
        <v>3.6949999999999998</v>
      </c>
      <c r="E238">
        <v>3.7002999999999999</v>
      </c>
      <c r="F238">
        <v>5.0979000000000001</v>
      </c>
      <c r="G238">
        <v>5.0983000000000001</v>
      </c>
      <c r="H238">
        <v>4.7325999999999997</v>
      </c>
      <c r="I238">
        <v>4.7348999999999997</v>
      </c>
      <c r="J238">
        <v>4.0433000000000003</v>
      </c>
      <c r="K238">
        <v>4.0484</v>
      </c>
      <c r="L238">
        <v>5.2667999999999999</v>
      </c>
      <c r="M238">
        <v>5.2670000000000003</v>
      </c>
      <c r="N238">
        <v>2.1242999999999999</v>
      </c>
      <c r="O238">
        <v>2.1297000000000001</v>
      </c>
      <c r="P238">
        <v>2.1181999999999999</v>
      </c>
      <c r="Q238">
        <v>2.1244999999999998</v>
      </c>
      <c r="R238">
        <v>2.1385000000000001</v>
      </c>
      <c r="S238">
        <v>2.1413000000000002</v>
      </c>
      <c r="T238">
        <v>6.0891000000000002</v>
      </c>
      <c r="U238">
        <v>6.0923999999999996</v>
      </c>
      <c r="V238">
        <v>7.0799000000000003</v>
      </c>
      <c r="W238">
        <v>7.0891999999999999</v>
      </c>
      <c r="X238">
        <v>5.54</v>
      </c>
      <c r="Y238">
        <v>5.54</v>
      </c>
      <c r="Z238">
        <v>1.9367000000000001</v>
      </c>
      <c r="AA238">
        <v>1.9370000000000001</v>
      </c>
      <c r="AB238">
        <v>0.33500000000000002</v>
      </c>
      <c r="AC238">
        <v>0.33500000000000002</v>
      </c>
      <c r="AD238">
        <v>4.3582000000000001</v>
      </c>
      <c r="AE238">
        <v>4.359</v>
      </c>
      <c r="AJ238" s="6"/>
    </row>
    <row r="239" spans="1:36">
      <c r="A239">
        <v>19990831</v>
      </c>
      <c r="B239">
        <v>-2.3990999999999998</v>
      </c>
      <c r="C239">
        <v>-2.3868</v>
      </c>
      <c r="D239">
        <v>-2.0228999999999999</v>
      </c>
      <c r="E239">
        <v>-2.0095999999999998</v>
      </c>
      <c r="F239">
        <v>-2.7309999999999999</v>
      </c>
      <c r="G239">
        <v>-2.7195999999999998</v>
      </c>
      <c r="H239">
        <v>-2.7198000000000002</v>
      </c>
      <c r="I239">
        <v>-2.7090000000000001</v>
      </c>
      <c r="J239">
        <v>-2.1511999999999998</v>
      </c>
      <c r="K239">
        <v>-2.14</v>
      </c>
      <c r="L239">
        <v>-3.1551999999999998</v>
      </c>
      <c r="M239">
        <v>-3.1446000000000001</v>
      </c>
      <c r="N239">
        <v>0.1552</v>
      </c>
      <c r="O239">
        <v>0.17929999999999999</v>
      </c>
      <c r="P239">
        <v>-1.43</v>
      </c>
      <c r="Q239">
        <v>-1.4069</v>
      </c>
      <c r="R239">
        <v>4.8620999999999999</v>
      </c>
      <c r="S239">
        <v>4.8895999999999997</v>
      </c>
      <c r="T239">
        <v>-4.4295</v>
      </c>
      <c r="U239">
        <v>-4.4215</v>
      </c>
      <c r="V239">
        <v>-3.0794999999999999</v>
      </c>
      <c r="W239">
        <v>-3.0722</v>
      </c>
      <c r="X239">
        <v>-5.1885000000000003</v>
      </c>
      <c r="Y239">
        <v>-5.1801000000000004</v>
      </c>
      <c r="Z239">
        <v>0.94340000000000002</v>
      </c>
      <c r="AA239">
        <v>0.96040000000000003</v>
      </c>
      <c r="AB239">
        <v>-0.94120000000000004</v>
      </c>
      <c r="AC239">
        <v>-0.92490000000000006</v>
      </c>
      <c r="AD239">
        <v>3.6736</v>
      </c>
      <c r="AE239">
        <v>3.6917</v>
      </c>
      <c r="AJ239" s="6"/>
    </row>
    <row r="240" spans="1:36">
      <c r="A240">
        <v>19990930</v>
      </c>
      <c r="B240">
        <v>2.5956999999999999</v>
      </c>
      <c r="C240">
        <v>2.8714</v>
      </c>
      <c r="D240">
        <v>1.3836999999999999</v>
      </c>
      <c r="E240">
        <v>1.7044999999999999</v>
      </c>
      <c r="F240">
        <v>3.6726999999999999</v>
      </c>
      <c r="G240">
        <v>3.9085999999999999</v>
      </c>
      <c r="H240">
        <v>2.8187000000000002</v>
      </c>
      <c r="I240">
        <v>3.0924999999999998</v>
      </c>
      <c r="J240">
        <v>1.9004000000000001</v>
      </c>
      <c r="K240">
        <v>2.2149000000000001</v>
      </c>
      <c r="L240">
        <v>3.5293999999999999</v>
      </c>
      <c r="M240">
        <v>3.7717999999999998</v>
      </c>
      <c r="N240">
        <v>0.87429999999999997</v>
      </c>
      <c r="O240">
        <v>1.1655</v>
      </c>
      <c r="P240">
        <v>-0.98640000000000005</v>
      </c>
      <c r="Q240">
        <v>-0.63749999999999996</v>
      </c>
      <c r="R240">
        <v>6.0557999999999996</v>
      </c>
      <c r="S240">
        <v>6.1848000000000001</v>
      </c>
      <c r="T240">
        <v>3.6450999999999998</v>
      </c>
      <c r="U240">
        <v>3.9087000000000001</v>
      </c>
      <c r="V240">
        <v>2.8372999999999999</v>
      </c>
      <c r="W240">
        <v>3.1063000000000001</v>
      </c>
      <c r="X240">
        <v>4.1097999999999999</v>
      </c>
      <c r="Y240">
        <v>4.3701999999999996</v>
      </c>
      <c r="Z240">
        <v>1.1459999999999999</v>
      </c>
      <c r="AA240">
        <v>1.4404999999999999</v>
      </c>
      <c r="AB240">
        <v>0.70799999999999996</v>
      </c>
      <c r="AC240">
        <v>1.0801000000000001</v>
      </c>
      <c r="AD240">
        <v>1.7505999999999999</v>
      </c>
      <c r="AE240">
        <v>1.9366000000000001</v>
      </c>
      <c r="AJ240" s="6"/>
    </row>
    <row r="241" spans="1:36">
      <c r="A241">
        <v>19991031</v>
      </c>
      <c r="B241">
        <v>2.323</v>
      </c>
      <c r="C241">
        <v>2.3243999999999998</v>
      </c>
      <c r="D241">
        <v>-0.38490000000000002</v>
      </c>
      <c r="E241">
        <v>-0.38250000000000001</v>
      </c>
      <c r="F241">
        <v>4.6741000000000001</v>
      </c>
      <c r="G241">
        <v>4.6748000000000003</v>
      </c>
      <c r="H241">
        <v>2.9333999999999998</v>
      </c>
      <c r="I241">
        <v>2.9340999999999999</v>
      </c>
      <c r="J241">
        <v>0.3836</v>
      </c>
      <c r="K241">
        <v>0.38440000000000002</v>
      </c>
      <c r="L241">
        <v>4.8745000000000003</v>
      </c>
      <c r="M241">
        <v>4.875</v>
      </c>
      <c r="N241">
        <v>-2.4782000000000002</v>
      </c>
      <c r="O241">
        <v>-2.4704000000000002</v>
      </c>
      <c r="P241">
        <v>-4.0109000000000004</v>
      </c>
      <c r="Q241">
        <v>-4.0011999999999999</v>
      </c>
      <c r="R241">
        <v>1.4708000000000001</v>
      </c>
      <c r="S241">
        <v>1.4735</v>
      </c>
      <c r="T241">
        <v>3.3386</v>
      </c>
      <c r="U241">
        <v>3.3386</v>
      </c>
      <c r="V241">
        <v>-0.16750000000000001</v>
      </c>
      <c r="W241">
        <v>-0.16750000000000001</v>
      </c>
      <c r="X241">
        <v>5.3285</v>
      </c>
      <c r="Y241">
        <v>5.3285</v>
      </c>
      <c r="Z241">
        <v>2.0950000000000002</v>
      </c>
      <c r="AA241">
        <v>2.097</v>
      </c>
      <c r="AB241">
        <v>1.0991</v>
      </c>
      <c r="AC241">
        <v>1.1009</v>
      </c>
      <c r="AD241">
        <v>3.4561000000000002</v>
      </c>
      <c r="AE241">
        <v>3.4584000000000001</v>
      </c>
      <c r="AJ241" s="6"/>
    </row>
    <row r="242" spans="1:36">
      <c r="A242">
        <v>19991130</v>
      </c>
      <c r="B242">
        <v>4.3859000000000004</v>
      </c>
      <c r="C242">
        <v>4.3893000000000004</v>
      </c>
      <c r="D242">
        <v>-0.44940000000000002</v>
      </c>
      <c r="E242">
        <v>-0.44359999999999999</v>
      </c>
      <c r="F242">
        <v>8.3813999999999993</v>
      </c>
      <c r="G242">
        <v>8.3827999999999996</v>
      </c>
      <c r="H242">
        <v>4.9302999999999999</v>
      </c>
      <c r="I242">
        <v>4.9332000000000003</v>
      </c>
      <c r="J242">
        <v>0.4289</v>
      </c>
      <c r="K242">
        <v>0.43490000000000001</v>
      </c>
      <c r="L242">
        <v>8.2098999999999993</v>
      </c>
      <c r="M242">
        <v>8.2103000000000002</v>
      </c>
      <c r="N242">
        <v>-0.11849999999999999</v>
      </c>
      <c r="O242">
        <v>-0.1105</v>
      </c>
      <c r="P242">
        <v>-4.7713000000000001</v>
      </c>
      <c r="Q242">
        <v>-4.7663000000000002</v>
      </c>
      <c r="R242">
        <v>11.2003</v>
      </c>
      <c r="S242">
        <v>11.217000000000001</v>
      </c>
      <c r="T242">
        <v>7.4843000000000002</v>
      </c>
      <c r="U242">
        <v>7.4898999999999996</v>
      </c>
      <c r="V242">
        <v>5.7526000000000002</v>
      </c>
      <c r="W242">
        <v>5.7698999999999998</v>
      </c>
      <c r="X242">
        <v>8.4158000000000008</v>
      </c>
      <c r="Y242">
        <v>8.4149999999999991</v>
      </c>
      <c r="Z242">
        <v>-0.41880000000000001</v>
      </c>
      <c r="AA242">
        <v>-0.42120000000000002</v>
      </c>
      <c r="AB242">
        <v>-6.3922999999999996</v>
      </c>
      <c r="AC242">
        <v>-6.3987999999999996</v>
      </c>
      <c r="AD242">
        <v>7.5541999999999998</v>
      </c>
      <c r="AE242">
        <v>7.5583999999999998</v>
      </c>
      <c r="AJ242" s="6"/>
    </row>
    <row r="243" spans="1:36">
      <c r="A243">
        <v>19991231</v>
      </c>
      <c r="B243">
        <v>6.2370000000000001</v>
      </c>
      <c r="C243">
        <v>6.2564000000000002</v>
      </c>
      <c r="D243">
        <v>0.30740000000000001</v>
      </c>
      <c r="E243">
        <v>0.32779999999999998</v>
      </c>
      <c r="F243">
        <v>10.746</v>
      </c>
      <c r="G243">
        <v>10.764900000000001</v>
      </c>
      <c r="H243">
        <v>7.2359999999999998</v>
      </c>
      <c r="I243">
        <v>7.2538</v>
      </c>
      <c r="J243">
        <v>1.3640000000000001</v>
      </c>
      <c r="K243">
        <v>1.3801000000000001</v>
      </c>
      <c r="L243">
        <v>11.2127</v>
      </c>
      <c r="M243">
        <v>11.2317</v>
      </c>
      <c r="N243">
        <v>-2.4377</v>
      </c>
      <c r="O243">
        <v>-2.4032</v>
      </c>
      <c r="P243">
        <v>-5.1669999999999998</v>
      </c>
      <c r="Q243">
        <v>-5.1241000000000003</v>
      </c>
      <c r="R243">
        <v>3.274</v>
      </c>
      <c r="S243">
        <v>3.2915000000000001</v>
      </c>
      <c r="T243">
        <v>9.3622999999999994</v>
      </c>
      <c r="U243">
        <v>9.3770000000000007</v>
      </c>
      <c r="V243">
        <v>5.8727</v>
      </c>
      <c r="W243">
        <v>5.8785999999999996</v>
      </c>
      <c r="X243">
        <v>11.193099999999999</v>
      </c>
      <c r="Y243">
        <v>11.2126</v>
      </c>
      <c r="Z243">
        <v>2.4121000000000001</v>
      </c>
      <c r="AA243">
        <v>2.4365999999999999</v>
      </c>
      <c r="AB243">
        <v>-5.1550000000000002</v>
      </c>
      <c r="AC243">
        <v>-5.1252000000000004</v>
      </c>
      <c r="AD243">
        <v>11.2791</v>
      </c>
      <c r="AE243">
        <v>11.296900000000001</v>
      </c>
      <c r="AJ243" s="6"/>
    </row>
    <row r="244" spans="1:36">
      <c r="A244">
        <v>20000131</v>
      </c>
      <c r="B244">
        <v>-0.61150000000000004</v>
      </c>
      <c r="C244">
        <v>-0.60699999999999998</v>
      </c>
      <c r="D244">
        <v>2.6171000000000002</v>
      </c>
      <c r="E244">
        <v>2.6259000000000001</v>
      </c>
      <c r="F244">
        <v>-3.3536999999999999</v>
      </c>
      <c r="G244">
        <v>-3.3531</v>
      </c>
      <c r="H244">
        <v>-1.0416000000000001</v>
      </c>
      <c r="I244">
        <v>-1.0375000000000001</v>
      </c>
      <c r="J244">
        <v>2.3447</v>
      </c>
      <c r="K244">
        <v>2.3534999999999999</v>
      </c>
      <c r="L244">
        <v>-3.6217999999999999</v>
      </c>
      <c r="M244">
        <v>-3.6213000000000002</v>
      </c>
      <c r="N244">
        <v>4.2888000000000002</v>
      </c>
      <c r="O244">
        <v>4.2962999999999996</v>
      </c>
      <c r="P244">
        <v>4.3722000000000003</v>
      </c>
      <c r="Q244">
        <v>4.3807</v>
      </c>
      <c r="R244">
        <v>4.0176999999999996</v>
      </c>
      <c r="S244">
        <v>4.0218999999999996</v>
      </c>
      <c r="T244">
        <v>-2.9432999999999998</v>
      </c>
      <c r="U244">
        <v>-2.9432999999999998</v>
      </c>
      <c r="V244">
        <v>0.1171</v>
      </c>
      <c r="W244">
        <v>0.1171</v>
      </c>
      <c r="X244">
        <v>-4.7614999999999998</v>
      </c>
      <c r="Y244">
        <v>-4.7614999999999998</v>
      </c>
      <c r="Z244">
        <v>4.4336000000000002</v>
      </c>
      <c r="AA244">
        <v>4.4497</v>
      </c>
      <c r="AB244">
        <v>6.2949000000000002</v>
      </c>
      <c r="AC244">
        <v>6.3192000000000004</v>
      </c>
      <c r="AD244">
        <v>1.5809</v>
      </c>
      <c r="AE244">
        <v>1.5839000000000001</v>
      </c>
      <c r="AJ244" s="6"/>
    </row>
    <row r="245" spans="1:36">
      <c r="A245">
        <v>20000229</v>
      </c>
      <c r="B245">
        <v>1.0834999999999999</v>
      </c>
      <c r="C245">
        <v>1.0966</v>
      </c>
      <c r="D245">
        <v>-5.0648</v>
      </c>
      <c r="E245">
        <v>-5.0442999999999998</v>
      </c>
      <c r="F245">
        <v>6.6247999999999996</v>
      </c>
      <c r="G245">
        <v>6.6311999999999998</v>
      </c>
      <c r="H245">
        <v>1.1615</v>
      </c>
      <c r="I245">
        <v>1.1724000000000001</v>
      </c>
      <c r="J245">
        <v>-5.6265000000000001</v>
      </c>
      <c r="K245">
        <v>-5.6085000000000003</v>
      </c>
      <c r="L245">
        <v>6.6501999999999999</v>
      </c>
      <c r="M245">
        <v>6.6551</v>
      </c>
      <c r="N245">
        <v>0.24060000000000001</v>
      </c>
      <c r="O245">
        <v>0.27900000000000003</v>
      </c>
      <c r="P245">
        <v>-1.518</v>
      </c>
      <c r="Q245">
        <v>-1.4815</v>
      </c>
      <c r="R245">
        <v>5.9751000000000003</v>
      </c>
      <c r="S245">
        <v>6.0198999999999998</v>
      </c>
      <c r="T245">
        <v>2.4384999999999999</v>
      </c>
      <c r="U245">
        <v>2.4413</v>
      </c>
      <c r="V245">
        <v>-4.8102</v>
      </c>
      <c r="W245">
        <v>-4.8032000000000004</v>
      </c>
      <c r="X245">
        <v>6.9612999999999996</v>
      </c>
      <c r="Y245">
        <v>6.9614000000000003</v>
      </c>
      <c r="Z245">
        <v>-2.2538999999999998</v>
      </c>
      <c r="AA245">
        <v>-2.2214999999999998</v>
      </c>
      <c r="AB245">
        <v>-6.9897999999999998</v>
      </c>
      <c r="AC245">
        <v>-6.9532999999999996</v>
      </c>
      <c r="AD245">
        <v>5.3167999999999997</v>
      </c>
      <c r="AE245">
        <v>5.3423999999999996</v>
      </c>
      <c r="AJ245" s="6"/>
    </row>
    <row r="246" spans="1:36">
      <c r="A246">
        <v>20000331</v>
      </c>
      <c r="B246">
        <v>-0.39950000000000002</v>
      </c>
      <c r="C246">
        <v>-0.11990000000000001</v>
      </c>
      <c r="D246">
        <v>5.3575999999999997</v>
      </c>
      <c r="E246">
        <v>5.8235000000000001</v>
      </c>
      <c r="F246">
        <v>-5.0180999999999996</v>
      </c>
      <c r="G246">
        <v>-4.8906000000000001</v>
      </c>
      <c r="H246">
        <v>-0.60519999999999996</v>
      </c>
      <c r="I246">
        <v>-0.35010000000000002</v>
      </c>
      <c r="J246">
        <v>5.601</v>
      </c>
      <c r="K246">
        <v>6.0366</v>
      </c>
      <c r="L246">
        <v>-5.0430999999999999</v>
      </c>
      <c r="M246">
        <v>-4.9195000000000002</v>
      </c>
      <c r="N246">
        <v>1.8258000000000001</v>
      </c>
      <c r="O246">
        <v>2.3725999999999998</v>
      </c>
      <c r="P246">
        <v>3.8731</v>
      </c>
      <c r="Q246">
        <v>4.5232999999999999</v>
      </c>
      <c r="R246">
        <v>-4.3794000000000004</v>
      </c>
      <c r="S246">
        <v>-4.1520999999999999</v>
      </c>
      <c r="T246">
        <v>-0.62139999999999995</v>
      </c>
      <c r="U246">
        <v>-0.41389999999999999</v>
      </c>
      <c r="V246">
        <v>6.1166999999999998</v>
      </c>
      <c r="W246">
        <v>6.4813000000000001</v>
      </c>
      <c r="X246">
        <v>-4.3606999999999996</v>
      </c>
      <c r="Y246">
        <v>-4.242</v>
      </c>
      <c r="Z246">
        <v>-0.56289999999999996</v>
      </c>
      <c r="AA246">
        <v>-0.17419999999999999</v>
      </c>
      <c r="AB246">
        <v>4.7154999999999996</v>
      </c>
      <c r="AC246">
        <v>5.2724000000000002</v>
      </c>
      <c r="AD246">
        <v>-8.0035000000000007</v>
      </c>
      <c r="AE246">
        <v>-7.8585000000000003</v>
      </c>
      <c r="AJ246" s="6"/>
    </row>
    <row r="247" spans="1:36">
      <c r="A247">
        <v>20000430</v>
      </c>
      <c r="B247">
        <v>-2.9159999999999999</v>
      </c>
      <c r="C247">
        <v>-2.9157999999999999</v>
      </c>
      <c r="D247">
        <v>-1.0754999999999999</v>
      </c>
      <c r="E247">
        <v>-1.0758000000000001</v>
      </c>
      <c r="F247">
        <v>-4.5533000000000001</v>
      </c>
      <c r="G247">
        <v>-4.5526</v>
      </c>
      <c r="H247">
        <v>-2.6909000000000001</v>
      </c>
      <c r="I247">
        <v>-2.6905999999999999</v>
      </c>
      <c r="J247">
        <v>-0.42720000000000002</v>
      </c>
      <c r="K247">
        <v>-0.42720000000000002</v>
      </c>
      <c r="L247">
        <v>-4.4928999999999997</v>
      </c>
      <c r="M247">
        <v>-4.4923000000000002</v>
      </c>
      <c r="N247">
        <v>-5.3262</v>
      </c>
      <c r="O247">
        <v>-5.3273000000000001</v>
      </c>
      <c r="P247">
        <v>-5.0933000000000002</v>
      </c>
      <c r="Q247">
        <v>-5.0956000000000001</v>
      </c>
      <c r="R247">
        <v>-6.0903</v>
      </c>
      <c r="S247">
        <v>-6.0875000000000004</v>
      </c>
      <c r="T247">
        <v>-3.4386999999999999</v>
      </c>
      <c r="U247">
        <v>-3.4386999999999999</v>
      </c>
      <c r="V247">
        <v>-0.86870000000000003</v>
      </c>
      <c r="W247">
        <v>-0.86870000000000003</v>
      </c>
      <c r="X247">
        <v>-5.0225999999999997</v>
      </c>
      <c r="Y247">
        <v>-5.0225999999999997</v>
      </c>
      <c r="Z247">
        <v>-0.60509999999999997</v>
      </c>
      <c r="AA247">
        <v>-0.60389999999999999</v>
      </c>
      <c r="AB247">
        <v>0.33460000000000001</v>
      </c>
      <c r="AC247">
        <v>0.33460000000000001</v>
      </c>
      <c r="AD247">
        <v>-2.113</v>
      </c>
      <c r="AE247">
        <v>-2.1099000000000001</v>
      </c>
      <c r="AJ247" s="6"/>
    </row>
    <row r="248" spans="1:36">
      <c r="A248">
        <v>20000531</v>
      </c>
      <c r="B248">
        <v>-6.2157</v>
      </c>
      <c r="C248">
        <v>-6.1913999999999998</v>
      </c>
      <c r="D248">
        <v>0.38629999999999998</v>
      </c>
      <c r="E248">
        <v>0.3972</v>
      </c>
      <c r="F248">
        <v>-12.2827</v>
      </c>
      <c r="G248">
        <v>-12.2479</v>
      </c>
      <c r="H248">
        <v>-7.0229999999999997</v>
      </c>
      <c r="I248">
        <v>-7.0004999999999997</v>
      </c>
      <c r="J248">
        <v>-0.25080000000000002</v>
      </c>
      <c r="K248">
        <v>-0.24560000000000001</v>
      </c>
      <c r="L248">
        <v>-12.625299999999999</v>
      </c>
      <c r="M248">
        <v>-12.590299999999999</v>
      </c>
      <c r="N248">
        <v>2.6745000000000001</v>
      </c>
      <c r="O248">
        <v>2.7191000000000001</v>
      </c>
      <c r="P248">
        <v>4.5274000000000001</v>
      </c>
      <c r="Q248">
        <v>4.5777000000000001</v>
      </c>
      <c r="R248">
        <v>-3.4222999999999999</v>
      </c>
      <c r="S248">
        <v>-3.3948999999999998</v>
      </c>
      <c r="T248">
        <v>-9.4547000000000008</v>
      </c>
      <c r="U248">
        <v>-9.4265000000000008</v>
      </c>
      <c r="V248">
        <v>-3.0996999999999999</v>
      </c>
      <c r="W248">
        <v>-3.0951</v>
      </c>
      <c r="X248">
        <v>-13.525399999999999</v>
      </c>
      <c r="Y248">
        <v>-13.4839</v>
      </c>
      <c r="Z248">
        <v>-0.42620000000000002</v>
      </c>
      <c r="AA248">
        <v>-0.42070000000000002</v>
      </c>
      <c r="AB248">
        <v>4.6029999999999998</v>
      </c>
      <c r="AC248">
        <v>4.6090999999999998</v>
      </c>
      <c r="AD248">
        <v>-8.6905999999999999</v>
      </c>
      <c r="AE248">
        <v>-8.6859999999999999</v>
      </c>
      <c r="AJ248" s="6"/>
    </row>
    <row r="249" spans="1:36">
      <c r="A249">
        <v>20000630</v>
      </c>
      <c r="B249">
        <v>5.1852999999999998</v>
      </c>
      <c r="C249">
        <v>5.2420999999999998</v>
      </c>
      <c r="D249">
        <v>7.0236000000000001</v>
      </c>
      <c r="E249">
        <v>7.1102999999999996</v>
      </c>
      <c r="F249">
        <v>3.2524000000000002</v>
      </c>
      <c r="G249">
        <v>3.2787999999999999</v>
      </c>
      <c r="H249">
        <v>4.7374000000000001</v>
      </c>
      <c r="I249">
        <v>4.7846000000000002</v>
      </c>
      <c r="J249">
        <v>6.3235999999999999</v>
      </c>
      <c r="K249">
        <v>6.3937999999999997</v>
      </c>
      <c r="L249">
        <v>3.2399</v>
      </c>
      <c r="M249">
        <v>3.2658999999999998</v>
      </c>
      <c r="N249">
        <v>9.6483000000000008</v>
      </c>
      <c r="O249">
        <v>9.8048999999999999</v>
      </c>
      <c r="P249">
        <v>11.3643</v>
      </c>
      <c r="Q249">
        <v>11.558299999999999</v>
      </c>
      <c r="R249">
        <v>3.5457000000000001</v>
      </c>
      <c r="S249">
        <v>3.5785</v>
      </c>
      <c r="T249">
        <v>3.5891000000000002</v>
      </c>
      <c r="U249">
        <v>3.6194000000000002</v>
      </c>
      <c r="V249">
        <v>4.8033999999999999</v>
      </c>
      <c r="W249">
        <v>4.8544</v>
      </c>
      <c r="X249">
        <v>2.7181000000000002</v>
      </c>
      <c r="Y249">
        <v>2.7338</v>
      </c>
      <c r="Z249">
        <v>7.5678999999999998</v>
      </c>
      <c r="AA249">
        <v>7.6581999999999999</v>
      </c>
      <c r="AB249">
        <v>8.7202000000000002</v>
      </c>
      <c r="AC249">
        <v>8.8216999999999999</v>
      </c>
      <c r="AD249">
        <v>5.3986000000000001</v>
      </c>
      <c r="AE249">
        <v>5.4684999999999997</v>
      </c>
      <c r="AJ249" s="6"/>
    </row>
    <row r="250" spans="1:36">
      <c r="A250">
        <v>20000731</v>
      </c>
      <c r="B250">
        <v>-8.4642999999999997</v>
      </c>
      <c r="C250">
        <v>-8.4613999999999994</v>
      </c>
      <c r="D250">
        <v>-7.1512000000000002</v>
      </c>
      <c r="E250">
        <v>-7.1462000000000003</v>
      </c>
      <c r="F250">
        <v>-9.8958999999999993</v>
      </c>
      <c r="G250">
        <v>-9.8953000000000007</v>
      </c>
      <c r="H250">
        <v>-8.3942999999999994</v>
      </c>
      <c r="I250">
        <v>-8.3920999999999992</v>
      </c>
      <c r="J250">
        <v>-6.9321000000000002</v>
      </c>
      <c r="K250">
        <v>-6.9282000000000004</v>
      </c>
      <c r="L250">
        <v>-9.8152000000000008</v>
      </c>
      <c r="M250">
        <v>-9.8148</v>
      </c>
      <c r="N250">
        <v>-9.1274999999999995</v>
      </c>
      <c r="O250">
        <v>-9.1172000000000004</v>
      </c>
      <c r="P250">
        <v>-8.4397000000000002</v>
      </c>
      <c r="Q250">
        <v>-8.4282000000000004</v>
      </c>
      <c r="R250">
        <v>-11.7752</v>
      </c>
      <c r="S250">
        <v>-11.769600000000001</v>
      </c>
      <c r="T250">
        <v>-8.5396999999999998</v>
      </c>
      <c r="U250">
        <v>-8.5396999999999998</v>
      </c>
      <c r="V250">
        <v>-7.5827999999999998</v>
      </c>
      <c r="W250">
        <v>-7.5827999999999998</v>
      </c>
      <c r="X250">
        <v>-9.24</v>
      </c>
      <c r="Y250">
        <v>-9.24</v>
      </c>
      <c r="Z250">
        <v>-8.0489999999999995</v>
      </c>
      <c r="AA250">
        <v>-8.0418000000000003</v>
      </c>
      <c r="AB250">
        <v>-5.9419000000000004</v>
      </c>
      <c r="AC250">
        <v>-5.9320000000000004</v>
      </c>
      <c r="AD250">
        <v>-12.1365</v>
      </c>
      <c r="AE250">
        <v>-12.134499999999999</v>
      </c>
      <c r="AJ250" s="6"/>
    </row>
    <row r="251" spans="1:36" s="7" customFormat="1">
      <c r="A251" s="7">
        <v>20000831</v>
      </c>
      <c r="B251" s="7">
        <v>3.8980999999999999</v>
      </c>
      <c r="C251" s="7">
        <v>3.9176000000000002</v>
      </c>
      <c r="D251" s="7">
        <v>2.0531999999999999</v>
      </c>
      <c r="E251" s="7">
        <v>2.0746000000000002</v>
      </c>
      <c r="F251" s="7">
        <v>5.9706000000000001</v>
      </c>
      <c r="G251" s="7">
        <v>5.9878</v>
      </c>
      <c r="H251" s="7">
        <v>3.7339000000000002</v>
      </c>
      <c r="I251" s="7">
        <v>3.7517</v>
      </c>
      <c r="J251" s="7">
        <v>1.5465</v>
      </c>
      <c r="K251" s="7">
        <v>1.5654999999999999</v>
      </c>
      <c r="L251" s="7">
        <v>5.9272</v>
      </c>
      <c r="M251" s="7">
        <v>5.9436</v>
      </c>
      <c r="N251" s="7">
        <v>5.4638</v>
      </c>
      <c r="O251" s="7">
        <v>5.4997999999999996</v>
      </c>
      <c r="P251" s="7">
        <v>5.0780000000000003</v>
      </c>
      <c r="Q251" s="7">
        <v>5.1143000000000001</v>
      </c>
      <c r="R251" s="7">
        <v>7.0057</v>
      </c>
      <c r="S251" s="7">
        <v>7.0404999999999998</v>
      </c>
      <c r="T251" s="7">
        <v>3.8974000000000002</v>
      </c>
      <c r="U251" s="7">
        <v>3.9089999999999998</v>
      </c>
      <c r="V251" s="7">
        <v>1.0596000000000001</v>
      </c>
      <c r="W251" s="7">
        <v>1.075</v>
      </c>
      <c r="X251" s="7">
        <v>6.0114999999999998</v>
      </c>
      <c r="Y251" s="7">
        <v>6.0202999999999998</v>
      </c>
      <c r="Z251" s="7">
        <v>3.3475999999999999</v>
      </c>
      <c r="AA251" s="7">
        <v>3.3797999999999999</v>
      </c>
      <c r="AB251" s="7">
        <v>2.2746</v>
      </c>
      <c r="AC251" s="7">
        <v>2.2991000000000001</v>
      </c>
      <c r="AD251" s="7">
        <v>5.5757000000000003</v>
      </c>
      <c r="AE251" s="7">
        <v>5.6234000000000002</v>
      </c>
      <c r="AJ251" s="69"/>
    </row>
    <row r="252" spans="1:36" s="7" customFormat="1">
      <c r="A252" s="7">
        <v>20000930</v>
      </c>
      <c r="B252" s="7">
        <v>-3.3948</v>
      </c>
      <c r="C252" s="7">
        <v>-3.1208999999999998</v>
      </c>
      <c r="D252" s="7">
        <v>-1.8939999999999999</v>
      </c>
      <c r="E252" s="7">
        <v>-1.5223</v>
      </c>
      <c r="F252" s="7">
        <v>-4.9884000000000004</v>
      </c>
      <c r="G252" s="7">
        <v>-4.8167999999999997</v>
      </c>
      <c r="H252" s="7">
        <v>-3.3285</v>
      </c>
      <c r="I252" s="7">
        <v>-3.0630999999999999</v>
      </c>
      <c r="J252" s="7">
        <v>-1.647</v>
      </c>
      <c r="K252" s="7">
        <v>-1.2813000000000001</v>
      </c>
      <c r="L252" s="7">
        <v>-4.9074999999999998</v>
      </c>
      <c r="M252" s="7">
        <v>-4.7350000000000003</v>
      </c>
      <c r="N252" s="7">
        <v>-4.0198999999999998</v>
      </c>
      <c r="O252" s="7">
        <v>-3.6667999999999998</v>
      </c>
      <c r="P252" s="7">
        <v>-3.2883</v>
      </c>
      <c r="Q252" s="7">
        <v>-2.8835000000000002</v>
      </c>
      <c r="R252" s="7">
        <v>-6.8940999999999999</v>
      </c>
      <c r="S252" s="7">
        <v>-6.7428999999999997</v>
      </c>
      <c r="T252" s="7">
        <v>-4.2133000000000003</v>
      </c>
      <c r="U252" s="7">
        <v>-3.968</v>
      </c>
      <c r="V252" s="7">
        <v>-2.5470000000000002</v>
      </c>
      <c r="W252" s="7">
        <v>-2.1989000000000001</v>
      </c>
      <c r="X252" s="7">
        <v>-5.3410000000000002</v>
      </c>
      <c r="Y252" s="7">
        <v>-5.1650999999999998</v>
      </c>
      <c r="Z252" s="7">
        <v>-1.2513000000000001</v>
      </c>
      <c r="AA252" s="7">
        <v>-0.93799999999999994</v>
      </c>
      <c r="AB252" s="7">
        <v>-0.33610000000000001</v>
      </c>
      <c r="AC252" s="7">
        <v>5.5500000000000001E-2</v>
      </c>
      <c r="AD252" s="7">
        <v>-3.0945999999999998</v>
      </c>
      <c r="AE252" s="7">
        <v>-2.9365999999999999</v>
      </c>
      <c r="AJ252" s="69"/>
    </row>
    <row r="253" spans="1:36" s="7" customFormat="1">
      <c r="A253" s="7">
        <v>20001031</v>
      </c>
      <c r="B253" s="7">
        <v>-6.2214</v>
      </c>
      <c r="C253" s="7">
        <v>-6.2201000000000004</v>
      </c>
      <c r="D253" s="7">
        <v>-2.6509999999999998</v>
      </c>
      <c r="E253" s="7">
        <v>-2.6490999999999998</v>
      </c>
      <c r="F253" s="7">
        <v>-10.2195</v>
      </c>
      <c r="G253" s="7">
        <v>-10.2188</v>
      </c>
      <c r="H253" s="7">
        <v>-5.9511000000000003</v>
      </c>
      <c r="I253" s="7">
        <v>-5.9504000000000001</v>
      </c>
      <c r="J253" s="7">
        <v>-1.7867999999999999</v>
      </c>
      <c r="K253" s="7">
        <v>-1.7862</v>
      </c>
      <c r="L253" s="7">
        <v>-10.101800000000001</v>
      </c>
      <c r="M253" s="7">
        <v>-10.101100000000001</v>
      </c>
      <c r="N253" s="7">
        <v>-8.7773000000000003</v>
      </c>
      <c r="O253" s="7">
        <v>-8.7695000000000007</v>
      </c>
      <c r="P253" s="7">
        <v>-7.7293000000000003</v>
      </c>
      <c r="Q253" s="7">
        <v>-7.7202000000000002</v>
      </c>
      <c r="R253" s="7">
        <v>-13.0557</v>
      </c>
      <c r="S253" s="7">
        <v>-13.052899999999999</v>
      </c>
      <c r="T253" s="7">
        <v>-6.3441000000000001</v>
      </c>
      <c r="U253" s="7">
        <v>-6.3441000000000001</v>
      </c>
      <c r="V253" s="7">
        <v>-0.75209999999999999</v>
      </c>
      <c r="W253" s="7">
        <v>-0.75209999999999999</v>
      </c>
      <c r="X253" s="7">
        <v>-10.444800000000001</v>
      </c>
      <c r="Y253" s="7">
        <v>-10.444800000000001</v>
      </c>
      <c r="Z253" s="7">
        <v>-5.0434999999999999</v>
      </c>
      <c r="AA253" s="7">
        <v>-5.0412999999999997</v>
      </c>
      <c r="AB253" s="7">
        <v>-3.2835000000000001</v>
      </c>
      <c r="AC253" s="7">
        <v>-3.282</v>
      </c>
      <c r="AD253" s="7">
        <v>-8.6967999999999996</v>
      </c>
      <c r="AE253" s="7">
        <v>-8.6934000000000005</v>
      </c>
      <c r="AJ253" s="69"/>
    </row>
    <row r="254" spans="1:36" s="7" customFormat="1">
      <c r="A254" s="7">
        <v>20001130</v>
      </c>
      <c r="B254" s="7">
        <v>-1.0072000000000001</v>
      </c>
      <c r="C254" s="7">
        <v>-1.0013000000000001</v>
      </c>
      <c r="D254" s="7">
        <v>-0.81899999999999995</v>
      </c>
      <c r="E254" s="7">
        <v>-0.80740000000000001</v>
      </c>
      <c r="F254" s="7">
        <v>-1.2343</v>
      </c>
      <c r="G254" s="7">
        <v>-1.2354000000000001</v>
      </c>
      <c r="H254" s="7">
        <v>-1.3498000000000001</v>
      </c>
      <c r="I254" s="7">
        <v>-1.3448</v>
      </c>
      <c r="J254" s="7">
        <v>-1.5072000000000001</v>
      </c>
      <c r="K254" s="7">
        <v>-1.4961</v>
      </c>
      <c r="L254" s="7">
        <v>-1.1772</v>
      </c>
      <c r="M254" s="7">
        <v>-1.1788000000000001</v>
      </c>
      <c r="N254" s="7">
        <v>2.3359000000000001</v>
      </c>
      <c r="O254" s="7">
        <v>2.3502999999999998</v>
      </c>
      <c r="P254" s="7">
        <v>3.4904999999999999</v>
      </c>
      <c r="Q254" s="7">
        <v>3.5053999999999998</v>
      </c>
      <c r="R254" s="7">
        <v>-2.6528999999999998</v>
      </c>
      <c r="S254" s="7">
        <v>-2.6408999999999998</v>
      </c>
      <c r="T254" s="7">
        <v>-2.3309000000000002</v>
      </c>
      <c r="U254" s="7">
        <v>-2.3264999999999998</v>
      </c>
      <c r="V254" s="7">
        <v>-4.2234999999999996</v>
      </c>
      <c r="W254" s="7">
        <v>-4.2077999999999998</v>
      </c>
      <c r="X254" s="7">
        <v>-0.79330000000000001</v>
      </c>
      <c r="Y254" s="7">
        <v>-0.7984</v>
      </c>
      <c r="Z254" s="7">
        <v>0.88270000000000004</v>
      </c>
      <c r="AA254" s="7">
        <v>0.88900000000000001</v>
      </c>
      <c r="AB254" s="7">
        <v>2.5213999999999999</v>
      </c>
      <c r="AC254" s="7">
        <v>2.5249000000000001</v>
      </c>
      <c r="AD254" s="7">
        <v>-2.7202000000000002</v>
      </c>
      <c r="AE254" s="7">
        <v>-2.7082000000000002</v>
      </c>
      <c r="AJ254" s="69"/>
    </row>
    <row r="255" spans="1:36" s="7" customFormat="1">
      <c r="A255" s="7">
        <v>20001231</v>
      </c>
      <c r="B255" s="7">
        <v>-4.7927</v>
      </c>
      <c r="C255" s="7">
        <v>-4.7701000000000002</v>
      </c>
      <c r="D255" s="7">
        <v>-2.1852</v>
      </c>
      <c r="E255" s="7">
        <v>-2.1566999999999998</v>
      </c>
      <c r="F255" s="7">
        <v>-7.9678000000000004</v>
      </c>
      <c r="G255" s="7">
        <v>-7.9524999999999997</v>
      </c>
      <c r="H255" s="7">
        <v>-4.7516999999999996</v>
      </c>
      <c r="I255" s="7">
        <v>-4.7336999999999998</v>
      </c>
      <c r="J255" s="7">
        <v>-1.7703</v>
      </c>
      <c r="K255" s="7">
        <v>-1.7494000000000001</v>
      </c>
      <c r="L255" s="7">
        <v>-7.9837999999999996</v>
      </c>
      <c r="M255" s="7">
        <v>-7.9687999999999999</v>
      </c>
      <c r="N255" s="7">
        <v>-5.1776</v>
      </c>
      <c r="O255" s="7">
        <v>-5.1124000000000001</v>
      </c>
      <c r="P255" s="7">
        <v>-4.6578999999999997</v>
      </c>
      <c r="Q255" s="7">
        <v>-4.5839999999999996</v>
      </c>
      <c r="R255" s="7">
        <v>-7.5656999999999996</v>
      </c>
      <c r="S255" s="7">
        <v>-7.5404999999999998</v>
      </c>
      <c r="T255" s="7">
        <v>-5.5618999999999996</v>
      </c>
      <c r="U255" s="7">
        <v>-5.5446999999999997</v>
      </c>
      <c r="V255" s="7">
        <v>-1.5219</v>
      </c>
      <c r="W255" s="7">
        <v>-1.4982</v>
      </c>
      <c r="X255" s="7">
        <v>-8.7263999999999999</v>
      </c>
      <c r="Y255" s="7">
        <v>-8.7140000000000004</v>
      </c>
      <c r="Z255" s="7">
        <v>-2.9661</v>
      </c>
      <c r="AA255" s="7">
        <v>-2.9464999999999999</v>
      </c>
      <c r="AB255" s="7">
        <v>-2.1145</v>
      </c>
      <c r="AC255" s="7">
        <v>-2.0975000000000001</v>
      </c>
      <c r="AD255" s="7">
        <v>-4.9394999999999998</v>
      </c>
      <c r="AE255" s="7">
        <v>-4.9138000000000002</v>
      </c>
      <c r="AJ255" s="69"/>
    </row>
    <row r="256" spans="1:36" s="7" customFormat="1">
      <c r="A256" s="7">
        <v>20010131</v>
      </c>
      <c r="B256" s="7">
        <v>1.1175999999999999</v>
      </c>
      <c r="C256" s="7">
        <v>1.1229</v>
      </c>
      <c r="D256" s="7">
        <v>0.3977</v>
      </c>
      <c r="E256" s="7">
        <v>0.40810000000000002</v>
      </c>
      <c r="F256" s="7">
        <v>1.7910999999999999</v>
      </c>
      <c r="G256" s="7">
        <v>1.7916000000000001</v>
      </c>
      <c r="H256" s="7">
        <v>1.0815999999999999</v>
      </c>
      <c r="I256" s="7">
        <v>1.0868</v>
      </c>
      <c r="J256" s="7">
        <v>0.27239999999999998</v>
      </c>
      <c r="K256" s="7">
        <v>0.28339999999999999</v>
      </c>
      <c r="L256" s="7">
        <v>1.7634000000000001</v>
      </c>
      <c r="M256" s="7">
        <v>1.7637</v>
      </c>
      <c r="N256" s="7">
        <v>1.4891000000000001</v>
      </c>
      <c r="O256" s="7">
        <v>1.4957</v>
      </c>
      <c r="P256" s="7">
        <v>1.1910000000000001</v>
      </c>
      <c r="Q256" s="7">
        <v>1.1973</v>
      </c>
      <c r="R256" s="7">
        <v>2.399</v>
      </c>
      <c r="S256" s="7">
        <v>2.4064000000000001</v>
      </c>
      <c r="T256" s="7">
        <v>1.6896</v>
      </c>
      <c r="U256" s="7">
        <v>1.6896</v>
      </c>
      <c r="V256" s="7">
        <v>1.0365</v>
      </c>
      <c r="W256" s="7">
        <v>1.0365</v>
      </c>
      <c r="X256" s="7">
        <v>2.0880000000000001</v>
      </c>
      <c r="Y256" s="7">
        <v>2.0880000000000001</v>
      </c>
      <c r="Z256" s="7">
        <v>-0.33479999999999999</v>
      </c>
      <c r="AA256" s="7">
        <v>-0.31759999999999999</v>
      </c>
      <c r="AB256" s="7">
        <v>-0.7823</v>
      </c>
      <c r="AC256" s="7">
        <v>-0.75600000000000001</v>
      </c>
      <c r="AD256" s="7">
        <v>0.45960000000000001</v>
      </c>
      <c r="AE256" s="7">
        <v>0.46079999999999999</v>
      </c>
      <c r="AJ256" s="69"/>
    </row>
    <row r="257" spans="1:36" s="7" customFormat="1">
      <c r="A257" s="7">
        <v>20010228</v>
      </c>
      <c r="B257" s="7">
        <v>-4.2576999999999998</v>
      </c>
      <c r="C257" s="7">
        <v>-4.2419000000000002</v>
      </c>
      <c r="D257" s="7">
        <v>-1.5633999999999999</v>
      </c>
      <c r="E257" s="7">
        <v>-1.5471999999999999</v>
      </c>
      <c r="F257" s="7">
        <v>-6.7385000000000002</v>
      </c>
      <c r="G257" s="7">
        <v>-6.7230999999999996</v>
      </c>
      <c r="H257" s="7">
        <v>-4.8247999999999998</v>
      </c>
      <c r="I257" s="7">
        <v>-4.8125999999999998</v>
      </c>
      <c r="J257" s="7">
        <v>-2.2240000000000002</v>
      </c>
      <c r="K257" s="7">
        <v>-2.2145000000000001</v>
      </c>
      <c r="L257" s="7">
        <v>-6.9806999999999997</v>
      </c>
      <c r="M257" s="7">
        <v>-6.9661999999999997</v>
      </c>
      <c r="N257" s="7">
        <v>1.6419999999999999</v>
      </c>
      <c r="O257" s="7">
        <v>1.6950000000000001</v>
      </c>
      <c r="P257" s="7">
        <v>2.5830000000000002</v>
      </c>
      <c r="Q257" s="7">
        <v>2.6419000000000001</v>
      </c>
      <c r="R257" s="7">
        <v>-1.2010000000000001</v>
      </c>
      <c r="S257" s="7">
        <v>-1.1652</v>
      </c>
      <c r="T257" s="7">
        <v>-5.9702000000000002</v>
      </c>
      <c r="U257" s="7">
        <v>-5.9600999999999997</v>
      </c>
      <c r="V257" s="7">
        <v>-4.2797000000000001</v>
      </c>
      <c r="W257" s="7">
        <v>-4.2773000000000003</v>
      </c>
      <c r="X257" s="7">
        <v>-6.9885000000000002</v>
      </c>
      <c r="Y257" s="7">
        <v>-6.9737</v>
      </c>
      <c r="Z257" s="7">
        <v>-2.0998000000000001</v>
      </c>
      <c r="AA257" s="7">
        <v>-2.0825</v>
      </c>
      <c r="AB257" s="7">
        <v>0.66690000000000005</v>
      </c>
      <c r="AC257" s="7">
        <v>0.68640000000000001</v>
      </c>
      <c r="AD257" s="7">
        <v>-6.9488000000000003</v>
      </c>
      <c r="AE257" s="7">
        <v>-6.9355000000000002</v>
      </c>
      <c r="AJ257" s="69"/>
    </row>
    <row r="258" spans="1:36" s="7" customFormat="1">
      <c r="A258" s="7">
        <v>20010331</v>
      </c>
      <c r="B258" s="7">
        <v>3.0838000000000001</v>
      </c>
      <c r="C258" s="7">
        <v>3.5272000000000001</v>
      </c>
      <c r="D258" s="7">
        <v>1.7791999999999999</v>
      </c>
      <c r="E258" s="7">
        <v>2.3917999999999999</v>
      </c>
      <c r="F258" s="7">
        <v>4.3735999999999997</v>
      </c>
      <c r="G258" s="7">
        <v>4.6612999999999998</v>
      </c>
      <c r="H258" s="7">
        <v>3.0659000000000001</v>
      </c>
      <c r="I258" s="7">
        <v>3.4691000000000001</v>
      </c>
      <c r="J258" s="7">
        <v>1.4433</v>
      </c>
      <c r="K258" s="7">
        <v>1.9907999999999999</v>
      </c>
      <c r="L258" s="7">
        <v>4.5042999999999997</v>
      </c>
      <c r="M258" s="7">
        <v>4.7893999999999997</v>
      </c>
      <c r="N258" s="7">
        <v>3.1943999999999999</v>
      </c>
      <c r="O258" s="7">
        <v>4.0303000000000004</v>
      </c>
      <c r="P258" s="7">
        <v>3.73</v>
      </c>
      <c r="Q258" s="7">
        <v>4.7213000000000003</v>
      </c>
      <c r="R258" s="7">
        <v>1.5069999999999999</v>
      </c>
      <c r="S258" s="7">
        <v>1.8516999999999999</v>
      </c>
      <c r="T258" s="7">
        <v>2.9338000000000002</v>
      </c>
      <c r="U258" s="7">
        <v>3.2858999999999998</v>
      </c>
      <c r="V258" s="7">
        <v>0.60229999999999995</v>
      </c>
      <c r="W258" s="7">
        <v>1.099</v>
      </c>
      <c r="X258" s="7">
        <v>4.4123000000000001</v>
      </c>
      <c r="Y258" s="7">
        <v>4.6816000000000004</v>
      </c>
      <c r="Z258" s="7">
        <v>3.3559999999999999</v>
      </c>
      <c r="AA258" s="7">
        <v>3.8776000000000002</v>
      </c>
      <c r="AB258" s="7">
        <v>2.5589</v>
      </c>
      <c r="AC258" s="7">
        <v>3.1728000000000001</v>
      </c>
      <c r="AD258" s="7">
        <v>4.8559999999999999</v>
      </c>
      <c r="AE258" s="7">
        <v>5.2073999999999998</v>
      </c>
      <c r="AJ258" s="69"/>
    </row>
    <row r="259" spans="1:36" s="7" customFormat="1">
      <c r="A259" s="7">
        <v>20010430</v>
      </c>
      <c r="B259" s="7">
        <v>6.5808999999999997</v>
      </c>
      <c r="C259" s="7">
        <v>6.5833000000000004</v>
      </c>
      <c r="D259" s="7">
        <v>7.8000999999999996</v>
      </c>
      <c r="E259" s="7">
        <v>7.8041999999999998</v>
      </c>
      <c r="F259" s="7">
        <v>5.4242999999999997</v>
      </c>
      <c r="G259" s="7">
        <v>5.4253</v>
      </c>
      <c r="H259" s="7">
        <v>6.3606999999999996</v>
      </c>
      <c r="I259" s="7">
        <v>6.3620999999999999</v>
      </c>
      <c r="J259" s="7">
        <v>7.4104000000000001</v>
      </c>
      <c r="K259" s="7">
        <v>7.4124999999999996</v>
      </c>
      <c r="L259" s="7">
        <v>5.4705000000000004</v>
      </c>
      <c r="M259" s="7">
        <v>5.4714</v>
      </c>
      <c r="N259" s="7">
        <v>8.7258999999999993</v>
      </c>
      <c r="O259" s="7">
        <v>8.7388999999999992</v>
      </c>
      <c r="P259" s="7">
        <v>10.080500000000001</v>
      </c>
      <c r="Q259" s="7">
        <v>10.0968</v>
      </c>
      <c r="R259" s="7">
        <v>4.3898000000000001</v>
      </c>
      <c r="S259" s="7">
        <v>4.3925000000000001</v>
      </c>
      <c r="T259" s="7">
        <v>5.2690999999999999</v>
      </c>
      <c r="U259" s="7">
        <v>5.2690999999999999</v>
      </c>
      <c r="V259" s="7">
        <v>5.3997000000000002</v>
      </c>
      <c r="W259" s="7">
        <v>5.3997000000000002</v>
      </c>
      <c r="X259" s="7">
        <v>5.1906999999999996</v>
      </c>
      <c r="Y259" s="7">
        <v>5.1906999999999996</v>
      </c>
      <c r="Z259" s="7">
        <v>8.8994</v>
      </c>
      <c r="AA259" s="7">
        <v>8.9040999999999997</v>
      </c>
      <c r="AB259" s="7">
        <v>10.1579</v>
      </c>
      <c r="AC259" s="7">
        <v>10.162699999999999</v>
      </c>
      <c r="AD259" s="7">
        <v>6.6090999999999998</v>
      </c>
      <c r="AE259" s="7">
        <v>6.6135999999999999</v>
      </c>
      <c r="AJ259" s="69"/>
    </row>
    <row r="260" spans="1:36" s="7" customFormat="1">
      <c r="A260" s="7">
        <v>20010531</v>
      </c>
      <c r="B260" s="7">
        <v>-3.6703999999999999</v>
      </c>
      <c r="C260" s="7">
        <v>-3.6631</v>
      </c>
      <c r="D260" s="7">
        <v>-3.8801999999999999</v>
      </c>
      <c r="E260" s="7">
        <v>-3.8732000000000002</v>
      </c>
      <c r="F260" s="7">
        <v>-3.4655</v>
      </c>
      <c r="G260" s="7">
        <v>-3.4579</v>
      </c>
      <c r="H260" s="7">
        <v>-3.8511000000000002</v>
      </c>
      <c r="I260" s="7">
        <v>-3.8437000000000001</v>
      </c>
      <c r="J260" s="7">
        <v>-4.0960999999999999</v>
      </c>
      <c r="K260" s="7">
        <v>-4.0885999999999996</v>
      </c>
      <c r="L260" s="7">
        <v>-3.6383000000000001</v>
      </c>
      <c r="M260" s="7">
        <v>-3.6309999999999998</v>
      </c>
      <c r="N260" s="7">
        <v>-1.9342999999999999</v>
      </c>
      <c r="O260" s="7">
        <v>-1.9277</v>
      </c>
      <c r="P260" s="7">
        <v>-2.6358999999999999</v>
      </c>
      <c r="Q260" s="7">
        <v>-2.6320999999999999</v>
      </c>
      <c r="R260" s="7">
        <v>0.43080000000000002</v>
      </c>
      <c r="S260" s="7">
        <v>0.44719999999999999</v>
      </c>
      <c r="T260" s="7">
        <v>-3.8466</v>
      </c>
      <c r="U260" s="7">
        <v>-3.8418999999999999</v>
      </c>
      <c r="V260" s="7">
        <v>-4.0696000000000003</v>
      </c>
      <c r="W260" s="7">
        <v>-4.0670999999999999</v>
      </c>
      <c r="X260" s="7">
        <v>-3.7094</v>
      </c>
      <c r="Y260" s="7">
        <v>-3.7033</v>
      </c>
      <c r="Z260" s="7">
        <v>-3.8603999999999998</v>
      </c>
      <c r="AA260" s="7">
        <v>-3.8471000000000002</v>
      </c>
      <c r="AB260" s="7">
        <v>-4.1306000000000003</v>
      </c>
      <c r="AC260" s="7">
        <v>-4.1166999999999998</v>
      </c>
      <c r="AD260" s="7">
        <v>-3.3509000000000002</v>
      </c>
      <c r="AE260" s="7">
        <v>-3.3386999999999998</v>
      </c>
      <c r="AJ260" s="69"/>
    </row>
    <row r="261" spans="1:36" s="7" customFormat="1">
      <c r="A261" s="7">
        <v>20010630</v>
      </c>
      <c r="B261" s="7">
        <v>-0.83809999999999996</v>
      </c>
      <c r="C261" s="7">
        <v>-0.79759999999999998</v>
      </c>
      <c r="D261" s="7">
        <v>1.2545999999999999</v>
      </c>
      <c r="E261" s="7">
        <v>1.3059000000000001</v>
      </c>
      <c r="F261" s="7">
        <v>-2.8572000000000002</v>
      </c>
      <c r="G261" s="7">
        <v>-2.827</v>
      </c>
      <c r="H261" s="7">
        <v>-1.1813</v>
      </c>
      <c r="I261" s="7">
        <v>-1.135</v>
      </c>
      <c r="J261" s="7">
        <v>0.81389999999999996</v>
      </c>
      <c r="K261" s="7">
        <v>0.88009999999999999</v>
      </c>
      <c r="L261" s="7">
        <v>-2.8938999999999999</v>
      </c>
      <c r="M261" s="7">
        <v>-2.8641000000000001</v>
      </c>
      <c r="N261" s="7">
        <v>2.3980000000000001</v>
      </c>
      <c r="O261" s="7">
        <v>2.3803000000000001</v>
      </c>
      <c r="P261" s="7">
        <v>3.7606999999999999</v>
      </c>
      <c r="Q261" s="7">
        <v>3.7254</v>
      </c>
      <c r="R261" s="7">
        <v>-2.0653999999999999</v>
      </c>
      <c r="S261" s="7">
        <v>-2.0291000000000001</v>
      </c>
      <c r="T261" s="7">
        <v>-1.8777999999999999</v>
      </c>
      <c r="U261" s="7">
        <v>-1.8324</v>
      </c>
      <c r="V261" s="7">
        <v>-3.4299999999999997E-2</v>
      </c>
      <c r="W261" s="7">
        <v>4.2799999999999998E-2</v>
      </c>
      <c r="X261" s="7">
        <v>-2.9984000000000002</v>
      </c>
      <c r="Y261" s="7">
        <v>-2.9718</v>
      </c>
      <c r="Z261" s="7">
        <v>0.38679999999999998</v>
      </c>
      <c r="AA261" s="7">
        <v>0.43530000000000002</v>
      </c>
      <c r="AB261" s="7">
        <v>1.9238</v>
      </c>
      <c r="AC261" s="7">
        <v>1.9753000000000001</v>
      </c>
      <c r="AD261" s="7">
        <v>-2.4752999999999998</v>
      </c>
      <c r="AE261" s="7">
        <v>-2.4323999999999999</v>
      </c>
      <c r="AJ261" s="69"/>
    </row>
    <row r="262" spans="1:36" s="7" customFormat="1">
      <c r="A262" s="7">
        <v>20010731</v>
      </c>
      <c r="B262" s="7">
        <v>-8.2661999999999995</v>
      </c>
      <c r="C262" s="7">
        <v>-8.2636000000000003</v>
      </c>
      <c r="D262" s="7">
        <v>-6.6890000000000001</v>
      </c>
      <c r="E262" s="7">
        <v>-6.6840000000000002</v>
      </c>
      <c r="F262" s="7">
        <v>-9.8536999999999999</v>
      </c>
      <c r="G262" s="7">
        <v>-9.8534000000000006</v>
      </c>
      <c r="H262" s="7">
        <v>-8.3907000000000007</v>
      </c>
      <c r="I262" s="7">
        <v>-8.3882999999999992</v>
      </c>
      <c r="J262" s="7">
        <v>-6.7079000000000004</v>
      </c>
      <c r="K262" s="7">
        <v>-6.7028999999999996</v>
      </c>
      <c r="L262" s="7">
        <v>-9.8908000000000005</v>
      </c>
      <c r="M262" s="7">
        <v>-9.8907000000000007</v>
      </c>
      <c r="N262" s="7">
        <v>-7.1325000000000003</v>
      </c>
      <c r="O262" s="7">
        <v>-7.1269999999999998</v>
      </c>
      <c r="P262" s="7">
        <v>-6.5834999999999999</v>
      </c>
      <c r="Q262" s="7">
        <v>-6.5781999999999998</v>
      </c>
      <c r="R262" s="7">
        <v>-9.0498999999999992</v>
      </c>
      <c r="S262" s="7">
        <v>-9.0439000000000007</v>
      </c>
      <c r="T262" s="7">
        <v>-9.3811999999999998</v>
      </c>
      <c r="U262" s="7">
        <v>-9.3811999999999998</v>
      </c>
      <c r="V262" s="7">
        <v>-8.2698</v>
      </c>
      <c r="W262" s="7">
        <v>-8.2698</v>
      </c>
      <c r="X262" s="7">
        <v>-10.077999999999999</v>
      </c>
      <c r="Y262" s="7">
        <v>-10.077999999999999</v>
      </c>
      <c r="Z262" s="7">
        <v>-6.2125000000000004</v>
      </c>
      <c r="AA262" s="7">
        <v>-6.2049000000000003</v>
      </c>
      <c r="AB262" s="7">
        <v>-4.7031000000000001</v>
      </c>
      <c r="AC262" s="7">
        <v>-4.6917</v>
      </c>
      <c r="AD262" s="7">
        <v>-9.1460000000000008</v>
      </c>
      <c r="AE262" s="7">
        <v>-9.1456</v>
      </c>
      <c r="AJ262" s="69"/>
    </row>
    <row r="263" spans="1:36" s="7" customFormat="1">
      <c r="A263" s="7">
        <v>20010831</v>
      </c>
      <c r="B263" s="7">
        <v>-6.9490999999999996</v>
      </c>
      <c r="C263" s="7">
        <v>-6.9379999999999997</v>
      </c>
      <c r="D263" s="7">
        <v>-3.0362</v>
      </c>
      <c r="E263" s="7">
        <v>-3.0282</v>
      </c>
      <c r="F263" s="7">
        <v>-11.025700000000001</v>
      </c>
      <c r="G263" s="7">
        <v>-11.0114</v>
      </c>
      <c r="H263" s="7">
        <v>-7.3342999999999998</v>
      </c>
      <c r="I263" s="7">
        <v>-7.3244999999999996</v>
      </c>
      <c r="J263" s="7">
        <v>-3.1676000000000002</v>
      </c>
      <c r="K263" s="7">
        <v>-3.1631999999999998</v>
      </c>
      <c r="L263" s="7">
        <v>-11.1792</v>
      </c>
      <c r="M263" s="7">
        <v>-11.1646</v>
      </c>
      <c r="N263" s="7">
        <v>-3.4941</v>
      </c>
      <c r="O263" s="7">
        <v>-3.4712000000000001</v>
      </c>
      <c r="P263" s="7">
        <v>-2.3129</v>
      </c>
      <c r="Q263" s="7">
        <v>-2.2852000000000001</v>
      </c>
      <c r="R263" s="7">
        <v>-7.7367999999999997</v>
      </c>
      <c r="S263" s="7">
        <v>-7.73</v>
      </c>
      <c r="T263" s="7">
        <v>-8.2681000000000004</v>
      </c>
      <c r="U263" s="7">
        <v>-8.2593999999999994</v>
      </c>
      <c r="V263" s="7">
        <v>-2.6230000000000002</v>
      </c>
      <c r="W263" s="7">
        <v>-2.6230000000000002</v>
      </c>
      <c r="X263" s="7">
        <v>-11.879</v>
      </c>
      <c r="Y263" s="7">
        <v>-11.864800000000001</v>
      </c>
      <c r="Z263" s="7">
        <v>-5.3494000000000002</v>
      </c>
      <c r="AA263" s="7">
        <v>-5.3372999999999999</v>
      </c>
      <c r="AB263" s="7">
        <v>-3.8409</v>
      </c>
      <c r="AC263" s="7">
        <v>-3.8309000000000002</v>
      </c>
      <c r="AD263" s="7">
        <v>-8.4242000000000008</v>
      </c>
      <c r="AE263" s="7">
        <v>-8.4076000000000004</v>
      </c>
      <c r="AJ263" s="69"/>
    </row>
    <row r="264" spans="1:36" s="7" customFormat="1">
      <c r="A264" s="7">
        <v>20010930</v>
      </c>
      <c r="B264" s="7">
        <v>-8.0625</v>
      </c>
      <c r="C264" s="7">
        <v>-7.7530999999999999</v>
      </c>
      <c r="D264" s="7">
        <v>-9.3172999999999995</v>
      </c>
      <c r="E264" s="7">
        <v>-8.9497</v>
      </c>
      <c r="F264" s="7">
        <v>-6.6403999999999996</v>
      </c>
      <c r="G264" s="7">
        <v>-6.3963999999999999</v>
      </c>
      <c r="H264" s="7">
        <v>-8.0799000000000003</v>
      </c>
      <c r="I264" s="7">
        <v>-7.7614999999999998</v>
      </c>
      <c r="J264" s="7">
        <v>-9.5297000000000001</v>
      </c>
      <c r="K264" s="7">
        <v>-9.1362000000000005</v>
      </c>
      <c r="L264" s="7">
        <v>-6.6243999999999996</v>
      </c>
      <c r="M264" s="7">
        <v>-6.3807999999999998</v>
      </c>
      <c r="N264" s="7">
        <v>-7.9077000000000002</v>
      </c>
      <c r="O264" s="7">
        <v>-7.6765999999999996</v>
      </c>
      <c r="P264" s="7">
        <v>-8.1546000000000003</v>
      </c>
      <c r="Q264" s="7">
        <v>-7.9287999999999998</v>
      </c>
      <c r="R264" s="7">
        <v>-6.9699</v>
      </c>
      <c r="S264" s="7">
        <v>-6.7184999999999997</v>
      </c>
      <c r="T264" s="7">
        <v>-8.1534999999999993</v>
      </c>
      <c r="U264" s="7">
        <v>-7.8342999999999998</v>
      </c>
      <c r="V264" s="7">
        <v>-10.925700000000001</v>
      </c>
      <c r="W264" s="7">
        <v>-10.5025</v>
      </c>
      <c r="X264" s="7">
        <v>-6.194</v>
      </c>
      <c r="Y264" s="7">
        <v>-5.9490999999999996</v>
      </c>
      <c r="Z264" s="7">
        <v>-7.9164000000000003</v>
      </c>
      <c r="AA264" s="7">
        <v>-7.5994999999999999</v>
      </c>
      <c r="AB264" s="7">
        <v>-7.7553000000000001</v>
      </c>
      <c r="AC264" s="7">
        <v>-7.4010999999999996</v>
      </c>
      <c r="AD264" s="7">
        <v>-8.2530000000000001</v>
      </c>
      <c r="AE264" s="7">
        <v>-8.0142000000000007</v>
      </c>
      <c r="AJ264" s="69"/>
    </row>
    <row r="265" spans="1:36" s="7" customFormat="1">
      <c r="A265" s="7">
        <v>20011031</v>
      </c>
      <c r="B265" s="7">
        <v>3.6787999999999998</v>
      </c>
      <c r="C265" s="7">
        <v>3.6798999999999999</v>
      </c>
      <c r="D265" s="7">
        <v>1.9012</v>
      </c>
      <c r="E265" s="7">
        <v>1.9021999999999999</v>
      </c>
      <c r="F265" s="7">
        <v>5.6412000000000004</v>
      </c>
      <c r="G265" s="7">
        <v>5.6424000000000003</v>
      </c>
      <c r="H265" s="7">
        <v>3.5562</v>
      </c>
      <c r="I265" s="7">
        <v>3.5566</v>
      </c>
      <c r="J265" s="7">
        <v>1.5167999999999999</v>
      </c>
      <c r="K265" s="7">
        <v>1.5167999999999999</v>
      </c>
      <c r="L265" s="7">
        <v>5.5457000000000001</v>
      </c>
      <c r="M265" s="7">
        <v>5.5465</v>
      </c>
      <c r="N265" s="7">
        <v>4.7302999999999997</v>
      </c>
      <c r="O265" s="7">
        <v>4.7374000000000001</v>
      </c>
      <c r="P265" s="7">
        <v>3.9649000000000001</v>
      </c>
      <c r="Q265" s="7">
        <v>3.9718</v>
      </c>
      <c r="R265" s="7">
        <v>7.6090999999999998</v>
      </c>
      <c r="S265" s="7">
        <v>7.6170999999999998</v>
      </c>
      <c r="T265" s="7">
        <v>3.3748999999999998</v>
      </c>
      <c r="U265" s="7">
        <v>3.3748999999999998</v>
      </c>
      <c r="V265" s="7">
        <v>0.53459999999999996</v>
      </c>
      <c r="W265" s="7">
        <v>0.53459999999999996</v>
      </c>
      <c r="X265" s="7">
        <v>5.2827999999999999</v>
      </c>
      <c r="Y265" s="7">
        <v>5.2827999999999999</v>
      </c>
      <c r="Z265" s="7">
        <v>3.9262999999999999</v>
      </c>
      <c r="AA265" s="7">
        <v>3.9276</v>
      </c>
      <c r="AB265" s="7">
        <v>2.6993999999999998</v>
      </c>
      <c r="AC265" s="7">
        <v>2.6993999999999998</v>
      </c>
      <c r="AD265" s="7">
        <v>6.5601000000000003</v>
      </c>
      <c r="AE265" s="7">
        <v>6.5643000000000002</v>
      </c>
      <c r="AJ265" s="69"/>
    </row>
    <row r="266" spans="1:36" s="7" customFormat="1">
      <c r="A266" s="7">
        <v>20011130</v>
      </c>
      <c r="B266" s="7">
        <v>9.5500000000000002E-2</v>
      </c>
      <c r="C266" s="7">
        <v>9.4399999999999998E-2</v>
      </c>
      <c r="D266" s="7">
        <v>-3.5068999999999999</v>
      </c>
      <c r="E266" s="7">
        <v>-3.5045000000000002</v>
      </c>
      <c r="F266" s="7">
        <v>3.9340999999999999</v>
      </c>
      <c r="G266" s="7">
        <v>3.9289999999999998</v>
      </c>
      <c r="H266" s="7">
        <v>0.67220000000000002</v>
      </c>
      <c r="I266" s="7">
        <v>0.6694</v>
      </c>
      <c r="J266" s="7">
        <v>-3.2341000000000002</v>
      </c>
      <c r="K266" s="7">
        <v>-3.2338</v>
      </c>
      <c r="L266" s="7">
        <v>4.3407999999999998</v>
      </c>
      <c r="M266" s="7">
        <v>4.3349000000000002</v>
      </c>
      <c r="N266" s="7">
        <v>-4.7962999999999996</v>
      </c>
      <c r="O266" s="7">
        <v>-4.7836999999999996</v>
      </c>
      <c r="P266" s="7">
        <v>-4.9364999999999997</v>
      </c>
      <c r="Q266" s="7">
        <v>-4.9234</v>
      </c>
      <c r="R266" s="7">
        <v>-4.2878999999999996</v>
      </c>
      <c r="S266" s="7">
        <v>-4.2769000000000004</v>
      </c>
      <c r="T266" s="7">
        <v>2.3616000000000001</v>
      </c>
      <c r="U266" s="7">
        <v>2.3523999999999998</v>
      </c>
      <c r="V266" s="7">
        <v>-2.2890000000000001</v>
      </c>
      <c r="W266" s="7">
        <v>-2.2968000000000002</v>
      </c>
      <c r="X266" s="7">
        <v>5.3448000000000002</v>
      </c>
      <c r="Y266" s="7">
        <v>5.3346</v>
      </c>
      <c r="Z266" s="7">
        <v>-2.7673000000000001</v>
      </c>
      <c r="AA266" s="7">
        <v>-2.7574999999999998</v>
      </c>
      <c r="AB266" s="7">
        <v>-4.3486000000000002</v>
      </c>
      <c r="AC266" s="7">
        <v>-4.3388999999999998</v>
      </c>
      <c r="AD266" s="7">
        <v>0.51270000000000004</v>
      </c>
      <c r="AE266" s="7">
        <v>0.52259999999999995</v>
      </c>
      <c r="AJ266" s="69"/>
    </row>
    <row r="267" spans="1:36" s="7" customFormat="1">
      <c r="A267" s="7">
        <v>20011231</v>
      </c>
      <c r="B267" s="7">
        <v>-1.3089</v>
      </c>
      <c r="C267" s="7">
        <v>-1.2969999999999999</v>
      </c>
      <c r="D267" s="7">
        <v>-1.7143999999999999</v>
      </c>
      <c r="E267" s="7">
        <v>-1.702</v>
      </c>
      <c r="F267" s="7">
        <v>-0.90969999999999995</v>
      </c>
      <c r="G267" s="7">
        <v>-0.89829999999999999</v>
      </c>
      <c r="H267" s="7">
        <v>-0.91439999999999999</v>
      </c>
      <c r="I267" s="7">
        <v>-0.90329999999999999</v>
      </c>
      <c r="J267" s="7">
        <v>-1.1833</v>
      </c>
      <c r="K267" s="7">
        <v>-1.1783999999999999</v>
      </c>
      <c r="L267" s="7">
        <v>-0.68279999999999996</v>
      </c>
      <c r="M267" s="7">
        <v>-0.66620000000000001</v>
      </c>
      <c r="N267" s="7">
        <v>-4.8475000000000001</v>
      </c>
      <c r="O267" s="7">
        <v>-4.8276000000000003</v>
      </c>
      <c r="P267" s="7">
        <v>-4.5496999999999996</v>
      </c>
      <c r="Q267" s="7">
        <v>-4.4973999999999998</v>
      </c>
      <c r="R267" s="7">
        <v>-5.9196999999999997</v>
      </c>
      <c r="S267" s="7">
        <v>-6.0153999999999996</v>
      </c>
      <c r="T267" s="7">
        <v>-0.74629999999999996</v>
      </c>
      <c r="U267" s="7">
        <v>-0.7409</v>
      </c>
      <c r="V267" s="7">
        <v>-1.5427</v>
      </c>
      <c r="W267" s="7">
        <v>-1.5541</v>
      </c>
      <c r="X267" s="7">
        <v>-0.27239999999999998</v>
      </c>
      <c r="Y267" s="7">
        <v>-0.25690000000000002</v>
      </c>
      <c r="Z267" s="7">
        <v>-1.2770999999999999</v>
      </c>
      <c r="AA267" s="7">
        <v>-1.2538</v>
      </c>
      <c r="AB267" s="7">
        <v>-0.75</v>
      </c>
      <c r="AC267" s="7">
        <v>-0.72540000000000004</v>
      </c>
      <c r="AD267" s="7">
        <v>-2.3226</v>
      </c>
      <c r="AE267" s="7">
        <v>-2.3016000000000001</v>
      </c>
      <c r="AJ267" s="69"/>
    </row>
    <row r="268" spans="1:36" s="7" customFormat="1">
      <c r="A268" s="7">
        <v>20020131</v>
      </c>
      <c r="B268" s="7">
        <v>-5.5743</v>
      </c>
      <c r="C268" s="7">
        <v>-5.5681000000000003</v>
      </c>
      <c r="D268" s="7">
        <v>-4.8079000000000001</v>
      </c>
      <c r="E268" s="7">
        <v>-4.7960000000000003</v>
      </c>
      <c r="F268" s="7">
        <v>-6.3262999999999998</v>
      </c>
      <c r="G268" s="7">
        <v>-6.3254999999999999</v>
      </c>
      <c r="H268" s="7">
        <v>-5.7573999999999996</v>
      </c>
      <c r="I268" s="7">
        <v>-5.7512999999999996</v>
      </c>
      <c r="J268" s="7">
        <v>-5.0206999999999997</v>
      </c>
      <c r="K268" s="7">
        <v>-5.008</v>
      </c>
      <c r="L268" s="7">
        <v>-6.3955000000000002</v>
      </c>
      <c r="M268" s="7">
        <v>-6.3951000000000002</v>
      </c>
      <c r="N268" s="7">
        <v>-3.8666</v>
      </c>
      <c r="O268" s="7">
        <v>-3.8589000000000002</v>
      </c>
      <c r="P268" s="7">
        <v>-3.6343000000000001</v>
      </c>
      <c r="Q268" s="7">
        <v>-3.6269</v>
      </c>
      <c r="R268" s="7">
        <v>-4.7149000000000001</v>
      </c>
      <c r="S268" s="7">
        <v>-4.7058</v>
      </c>
      <c r="T268" s="7">
        <v>-6.3109000000000002</v>
      </c>
      <c r="U268" s="7">
        <v>-6.3109000000000002</v>
      </c>
      <c r="V268" s="7">
        <v>-5.6757</v>
      </c>
      <c r="W268" s="7">
        <v>-5.6757</v>
      </c>
      <c r="X268" s="7">
        <v>-6.6840000000000002</v>
      </c>
      <c r="Y268" s="7">
        <v>-6.6840000000000002</v>
      </c>
      <c r="Z268" s="7">
        <v>-4.5636999999999999</v>
      </c>
      <c r="AA268" s="7">
        <v>-4.5444000000000004</v>
      </c>
      <c r="AB268" s="7">
        <v>-4.2370000000000001</v>
      </c>
      <c r="AC268" s="7">
        <v>-4.2088999999999999</v>
      </c>
      <c r="AD268" s="7">
        <v>-5.2183999999999999</v>
      </c>
      <c r="AE268" s="7">
        <v>-5.2165999999999997</v>
      </c>
      <c r="AJ268" s="69"/>
    </row>
    <row r="269" spans="1:36" s="7" customFormat="1">
      <c r="A269" s="7">
        <v>20020228</v>
      </c>
      <c r="B269" s="7">
        <v>4.3695000000000004</v>
      </c>
      <c r="C269" s="7">
        <v>4.3932000000000002</v>
      </c>
      <c r="D269" s="7">
        <v>4.7637</v>
      </c>
      <c r="E269" s="7">
        <v>4.7836999999999996</v>
      </c>
      <c r="F269" s="7">
        <v>3.9752000000000001</v>
      </c>
      <c r="G269" s="7">
        <v>4.0026000000000002</v>
      </c>
      <c r="H269" s="7">
        <v>4.0707000000000004</v>
      </c>
      <c r="I269" s="7">
        <v>4.0898000000000003</v>
      </c>
      <c r="J269" s="7">
        <v>3.9586999999999999</v>
      </c>
      <c r="K269" s="7">
        <v>3.9685999999999999</v>
      </c>
      <c r="L269" s="7">
        <v>4.1616999999999997</v>
      </c>
      <c r="M269" s="7">
        <v>4.1882000000000001</v>
      </c>
      <c r="N269" s="7">
        <v>5.8869999999999996</v>
      </c>
      <c r="O269" s="7">
        <v>5.9340000000000002</v>
      </c>
      <c r="P269" s="7">
        <v>7.1153000000000004</v>
      </c>
      <c r="Q269" s="7">
        <v>7.1646999999999998</v>
      </c>
      <c r="R269" s="7">
        <v>1.6349</v>
      </c>
      <c r="S269" s="7">
        <v>1.6735</v>
      </c>
      <c r="T269" s="7">
        <v>3.9028999999999998</v>
      </c>
      <c r="U269" s="7">
        <v>3.9180000000000001</v>
      </c>
      <c r="V269" s="7">
        <v>3.6331000000000002</v>
      </c>
      <c r="W269" s="7">
        <v>3.6331000000000002</v>
      </c>
      <c r="X269" s="7">
        <v>4.0434999999999999</v>
      </c>
      <c r="Y269" s="7">
        <v>4.0663999999999998</v>
      </c>
      <c r="Z269" s="7">
        <v>4.2980999999999998</v>
      </c>
      <c r="AA269" s="7">
        <v>4.3228</v>
      </c>
      <c r="AB269" s="7">
        <v>4.2150999999999996</v>
      </c>
      <c r="AC269" s="7">
        <v>4.2329999999999997</v>
      </c>
      <c r="AD269" s="7">
        <v>4.4161000000000001</v>
      </c>
      <c r="AE269" s="7">
        <v>4.4504999999999999</v>
      </c>
      <c r="AJ269" s="69"/>
    </row>
    <row r="270" spans="1:36" s="7" customFormat="1">
      <c r="A270" s="7">
        <v>20020331</v>
      </c>
      <c r="B270" s="7">
        <v>4.2324000000000002</v>
      </c>
      <c r="C270" s="7">
        <v>4.7641</v>
      </c>
      <c r="D270" s="7">
        <v>3.6415999999999999</v>
      </c>
      <c r="E270" s="7">
        <v>4.3202999999999996</v>
      </c>
      <c r="F270" s="7">
        <v>4.8292999999999999</v>
      </c>
      <c r="G270" s="7">
        <v>5.2122000000000002</v>
      </c>
      <c r="H270" s="7">
        <v>4.5187999999999997</v>
      </c>
      <c r="I270" s="7">
        <v>5.0026999999999999</v>
      </c>
      <c r="J270" s="7">
        <v>4.1391999999999998</v>
      </c>
      <c r="K270" s="7">
        <v>4.7563000000000004</v>
      </c>
      <c r="L270" s="7">
        <v>4.8243999999999998</v>
      </c>
      <c r="M270" s="7">
        <v>5.2009999999999996</v>
      </c>
      <c r="N270" s="7">
        <v>2.8022</v>
      </c>
      <c r="O270" s="7">
        <v>3.5714999999999999</v>
      </c>
      <c r="P270" s="7">
        <v>2.23</v>
      </c>
      <c r="Q270" s="7">
        <v>3.0819000000000001</v>
      </c>
      <c r="R270" s="7">
        <v>4.8918999999999997</v>
      </c>
      <c r="S270" s="7">
        <v>5.3555999999999999</v>
      </c>
      <c r="T270" s="7">
        <v>5.3478000000000003</v>
      </c>
      <c r="U270" s="7">
        <v>5.8010000000000002</v>
      </c>
      <c r="V270" s="7">
        <v>5.5277000000000003</v>
      </c>
      <c r="W270" s="7">
        <v>6.1120000000000001</v>
      </c>
      <c r="X270" s="7">
        <v>5.2545999999999999</v>
      </c>
      <c r="Y270" s="7">
        <v>5.6398999999999999</v>
      </c>
      <c r="Z270" s="7">
        <v>3.4024000000000001</v>
      </c>
      <c r="AA270" s="7">
        <v>3.9276</v>
      </c>
      <c r="AB270" s="7">
        <v>3.0512999999999999</v>
      </c>
      <c r="AC270" s="7">
        <v>3.6941000000000002</v>
      </c>
      <c r="AD270" s="7">
        <v>3.9009</v>
      </c>
      <c r="AE270" s="7">
        <v>4.2591000000000001</v>
      </c>
      <c r="AJ270" s="69"/>
    </row>
    <row r="271" spans="1:36" s="7" customFormat="1">
      <c r="A271" s="7">
        <v>20020430</v>
      </c>
      <c r="B271" s="7">
        <v>2.1957</v>
      </c>
      <c r="C271" s="7">
        <v>2.1960999999999999</v>
      </c>
      <c r="D271" s="7">
        <v>1.8090999999999999</v>
      </c>
      <c r="E271" s="7">
        <v>1.8091999999999999</v>
      </c>
      <c r="F271" s="7">
        <v>2.5830000000000002</v>
      </c>
      <c r="G271" s="7">
        <v>2.5836999999999999</v>
      </c>
      <c r="H271" s="7">
        <v>2.1299000000000001</v>
      </c>
      <c r="I271" s="7">
        <v>2.1301999999999999</v>
      </c>
      <c r="J271" s="7">
        <v>1.6209</v>
      </c>
      <c r="K271" s="7">
        <v>1.6209</v>
      </c>
      <c r="L271" s="7">
        <v>2.5381</v>
      </c>
      <c r="M271" s="7">
        <v>2.5387</v>
      </c>
      <c r="N271" s="7">
        <v>2.5278999999999998</v>
      </c>
      <c r="O271" s="7">
        <v>2.5286</v>
      </c>
      <c r="P271" s="7">
        <v>2.3508</v>
      </c>
      <c r="Q271" s="7">
        <v>2.3513999999999999</v>
      </c>
      <c r="R271" s="7">
        <v>3.1593</v>
      </c>
      <c r="S271" s="7">
        <v>3.1608000000000001</v>
      </c>
      <c r="T271" s="7">
        <v>1.4874000000000001</v>
      </c>
      <c r="U271" s="7">
        <v>1.4874000000000001</v>
      </c>
      <c r="V271" s="7">
        <v>0.83099999999999996</v>
      </c>
      <c r="W271" s="7">
        <v>0.83099999999999996</v>
      </c>
      <c r="X271" s="7">
        <v>1.8317000000000001</v>
      </c>
      <c r="Y271" s="7">
        <v>1.8317000000000001</v>
      </c>
      <c r="Z271" s="7">
        <v>3.0171999999999999</v>
      </c>
      <c r="AA271" s="7">
        <v>3.0179999999999998</v>
      </c>
      <c r="AB271" s="7">
        <v>2.2616000000000001</v>
      </c>
      <c r="AC271" s="7">
        <v>2.2616000000000001</v>
      </c>
      <c r="AD271" s="7">
        <v>4.077</v>
      </c>
      <c r="AE271" s="7">
        <v>4.0789</v>
      </c>
      <c r="AJ271" s="69"/>
    </row>
    <row r="272" spans="1:36" s="7" customFormat="1">
      <c r="A272" s="7">
        <v>20020531</v>
      </c>
      <c r="B272" s="7">
        <v>3.5789</v>
      </c>
      <c r="C272" s="7">
        <v>3.5678000000000001</v>
      </c>
      <c r="D272" s="7">
        <v>5.5408999999999997</v>
      </c>
      <c r="E272" s="7">
        <v>5.5202999999999998</v>
      </c>
      <c r="F272" s="7">
        <v>1.6379999999999999</v>
      </c>
      <c r="G272" s="7">
        <v>1.6357999999999999</v>
      </c>
      <c r="H272" s="7">
        <v>3.0659999999999998</v>
      </c>
      <c r="I272" s="7">
        <v>3.0528</v>
      </c>
      <c r="J272" s="7">
        <v>5.2798999999999996</v>
      </c>
      <c r="K272" s="7">
        <v>5.2542999999999997</v>
      </c>
      <c r="L272" s="7">
        <v>1.3164</v>
      </c>
      <c r="M272" s="7">
        <v>1.3127</v>
      </c>
      <c r="N272" s="7">
        <v>6.1698000000000004</v>
      </c>
      <c r="O272" s="7">
        <v>6.1688999999999998</v>
      </c>
      <c r="P272" s="7">
        <v>6.2873999999999999</v>
      </c>
      <c r="Q272" s="7">
        <v>6.2811000000000003</v>
      </c>
      <c r="R272" s="7">
        <v>5.7535999999999996</v>
      </c>
      <c r="S272" s="7">
        <v>5.7714999999999996</v>
      </c>
      <c r="T272" s="7">
        <v>2.5207999999999999</v>
      </c>
      <c r="U272" s="7">
        <v>2.4964</v>
      </c>
      <c r="V272" s="7">
        <v>5.2051999999999996</v>
      </c>
      <c r="W272" s="7">
        <v>5.1547000000000001</v>
      </c>
      <c r="X272" s="7">
        <v>1.1346000000000001</v>
      </c>
      <c r="Y272" s="7">
        <v>1.1232</v>
      </c>
      <c r="Z272" s="7">
        <v>3.8098999999999998</v>
      </c>
      <c r="AA272" s="7">
        <v>3.8123999999999998</v>
      </c>
      <c r="AB272" s="7">
        <v>5.3399000000000001</v>
      </c>
      <c r="AC272" s="7">
        <v>5.3345000000000002</v>
      </c>
      <c r="AD272" s="7">
        <v>1.7050000000000001</v>
      </c>
      <c r="AE272" s="7">
        <v>1.718</v>
      </c>
      <c r="AJ272" s="69"/>
    </row>
    <row r="273" spans="1:36" s="7" customFormat="1">
      <c r="A273" s="7">
        <v>20020630</v>
      </c>
      <c r="B273" s="7">
        <v>-8.1923999999999992</v>
      </c>
      <c r="C273" s="7">
        <v>-8.1944999999999997</v>
      </c>
      <c r="D273" s="7">
        <v>-8.1065000000000005</v>
      </c>
      <c r="E273" s="7">
        <v>-8.1126000000000005</v>
      </c>
      <c r="F273" s="7">
        <v>-8.2806999999999995</v>
      </c>
      <c r="G273" s="7">
        <v>-8.2787000000000006</v>
      </c>
      <c r="H273" s="7">
        <v>-8.4679000000000002</v>
      </c>
      <c r="I273" s="7">
        <v>-8.4626000000000001</v>
      </c>
      <c r="J273" s="7">
        <v>-8.5208999999999993</v>
      </c>
      <c r="K273" s="7">
        <v>-8.5116999999999994</v>
      </c>
      <c r="L273" s="7">
        <v>-8.4243000000000006</v>
      </c>
      <c r="M273" s="7">
        <v>-8.4222000000000001</v>
      </c>
      <c r="N273" s="7">
        <v>-6.8444000000000003</v>
      </c>
      <c r="O273" s="7">
        <v>-6.8834999999999997</v>
      </c>
      <c r="P273" s="7">
        <v>-6.9349999999999996</v>
      </c>
      <c r="Q273" s="7">
        <v>-6.9851999999999999</v>
      </c>
      <c r="R273" s="7">
        <v>-6.5225</v>
      </c>
      <c r="S273" s="7">
        <v>-6.5214999999999996</v>
      </c>
      <c r="T273" s="7">
        <v>-8.9347999999999992</v>
      </c>
      <c r="U273" s="7">
        <v>-8.9231999999999996</v>
      </c>
      <c r="V273" s="7">
        <v>-9.7835000000000001</v>
      </c>
      <c r="W273" s="7">
        <v>-9.7776999999999994</v>
      </c>
      <c r="X273" s="7">
        <v>-8.4789999999999992</v>
      </c>
      <c r="Y273" s="7">
        <v>-8.4642999999999997</v>
      </c>
      <c r="Z273" s="7">
        <v>-7.8380000000000001</v>
      </c>
      <c r="AA273" s="7">
        <v>-7.8411999999999997</v>
      </c>
      <c r="AB273" s="7">
        <v>-7.5084</v>
      </c>
      <c r="AC273" s="7">
        <v>-7.4965000000000002</v>
      </c>
      <c r="AD273" s="7">
        <v>-8.3076000000000008</v>
      </c>
      <c r="AE273" s="7">
        <v>-8.3323</v>
      </c>
      <c r="AJ273" s="69"/>
    </row>
    <row r="274" spans="1:36" s="7" customFormat="1">
      <c r="A274" s="7">
        <v>20020731</v>
      </c>
      <c r="B274" s="7">
        <v>-6.1646999999999998</v>
      </c>
      <c r="C274" s="7">
        <v>-6.1619000000000002</v>
      </c>
      <c r="D274" s="7">
        <v>-4.57</v>
      </c>
      <c r="E274" s="7">
        <v>-4.5646000000000004</v>
      </c>
      <c r="F274" s="7">
        <v>-7.8064999999999998</v>
      </c>
      <c r="G274" s="7">
        <v>-7.8063000000000002</v>
      </c>
      <c r="H274" s="7">
        <v>-6.8754</v>
      </c>
      <c r="I274" s="7">
        <v>-6.8727</v>
      </c>
      <c r="J274" s="7">
        <v>-5.4009999999999998</v>
      </c>
      <c r="K274" s="7">
        <v>-5.3951000000000002</v>
      </c>
      <c r="L274" s="7">
        <v>-8.0846999999999998</v>
      </c>
      <c r="M274" s="7">
        <v>-8.0846999999999998</v>
      </c>
      <c r="N274" s="7">
        <v>-2.7429999999999999</v>
      </c>
      <c r="O274" s="7">
        <v>-2.7395999999999998</v>
      </c>
      <c r="P274" s="7">
        <v>-2.2574000000000001</v>
      </c>
      <c r="Q274" s="7">
        <v>-2.2534999999999998</v>
      </c>
      <c r="R274" s="7">
        <v>-4.4642999999999997</v>
      </c>
      <c r="S274" s="7">
        <v>-4.4626999999999999</v>
      </c>
      <c r="T274" s="7">
        <v>-7.1856999999999998</v>
      </c>
      <c r="U274" s="7">
        <v>-7.1856999999999998</v>
      </c>
      <c r="V274" s="7">
        <v>-4.9413</v>
      </c>
      <c r="W274" s="7">
        <v>-4.9413</v>
      </c>
      <c r="X274" s="7">
        <v>-8.3734999999999999</v>
      </c>
      <c r="Y274" s="7">
        <v>-8.3734999999999999</v>
      </c>
      <c r="Z274" s="7">
        <v>-6.4635999999999996</v>
      </c>
      <c r="AA274" s="7">
        <v>-6.4573999999999998</v>
      </c>
      <c r="AB274" s="7">
        <v>-5.7592999999999996</v>
      </c>
      <c r="AC274" s="7">
        <v>-5.7488999999999999</v>
      </c>
      <c r="AD274" s="7">
        <v>-7.4744000000000002</v>
      </c>
      <c r="AE274" s="7">
        <v>-7.4744000000000002</v>
      </c>
      <c r="AJ274" s="69"/>
    </row>
    <row r="275" spans="1:36" s="7" customFormat="1">
      <c r="A275" s="7">
        <v>20020831</v>
      </c>
      <c r="B275" s="7">
        <v>-2.2589000000000001</v>
      </c>
      <c r="C275" s="7">
        <v>-2.2437999999999998</v>
      </c>
      <c r="D275" s="7">
        <v>-2.4478</v>
      </c>
      <c r="E275" s="7">
        <v>-2.4348000000000001</v>
      </c>
      <c r="F275" s="7">
        <v>-2.0573000000000001</v>
      </c>
      <c r="G275" s="7">
        <v>-2.0400999999999998</v>
      </c>
      <c r="H275" s="7">
        <v>-2.1737000000000002</v>
      </c>
      <c r="I275" s="7">
        <v>-2.1583999999999999</v>
      </c>
      <c r="J275" s="7">
        <v>-2.581</v>
      </c>
      <c r="K275" s="7">
        <v>-2.5676999999999999</v>
      </c>
      <c r="L275" s="7">
        <v>-1.8292999999999999</v>
      </c>
      <c r="M275" s="7">
        <v>-1.8123</v>
      </c>
      <c r="N275" s="7">
        <v>-2.6515</v>
      </c>
      <c r="O275" s="7">
        <v>-2.6377000000000002</v>
      </c>
      <c r="P275" s="7">
        <v>-2.0891000000000002</v>
      </c>
      <c r="Q275" s="7">
        <v>-2.077</v>
      </c>
      <c r="R275" s="7">
        <v>-4.6904000000000003</v>
      </c>
      <c r="S275" s="7">
        <v>-4.6707999999999998</v>
      </c>
      <c r="T275" s="7">
        <v>-2.0091000000000001</v>
      </c>
      <c r="U275" s="7">
        <v>-1.9977</v>
      </c>
      <c r="V275" s="7">
        <v>-2.9182000000000001</v>
      </c>
      <c r="W275" s="7">
        <v>-2.9182000000000001</v>
      </c>
      <c r="X275" s="7">
        <v>-1.5099</v>
      </c>
      <c r="Y275" s="7">
        <v>-1.4923</v>
      </c>
      <c r="Z275" s="7">
        <v>-2.3908999999999998</v>
      </c>
      <c r="AA275" s="7">
        <v>-2.3702999999999999</v>
      </c>
      <c r="AB275" s="7">
        <v>-2.3159000000000001</v>
      </c>
      <c r="AC275" s="7">
        <v>-2.2919</v>
      </c>
      <c r="AD275" s="7">
        <v>-2.5011000000000001</v>
      </c>
      <c r="AE275" s="7">
        <v>-2.4855</v>
      </c>
      <c r="AJ275" s="69"/>
    </row>
    <row r="276" spans="1:36" s="7" customFormat="1">
      <c r="A276" s="7">
        <v>20020930</v>
      </c>
      <c r="B276" s="7">
        <v>-2.1395</v>
      </c>
      <c r="C276" s="7">
        <v>-1.8113999999999999</v>
      </c>
      <c r="D276" s="7">
        <v>-0.50619999999999998</v>
      </c>
      <c r="E276" s="7">
        <v>-0.10390000000000001</v>
      </c>
      <c r="F276" s="7">
        <v>-3.8673000000000002</v>
      </c>
      <c r="G276" s="7">
        <v>-3.6177999999999999</v>
      </c>
      <c r="H276" s="7">
        <v>-2.4260000000000002</v>
      </c>
      <c r="I276" s="7">
        <v>-2.0672999999999999</v>
      </c>
      <c r="J276" s="7">
        <v>-0.80010000000000003</v>
      </c>
      <c r="K276" s="7">
        <v>-0.32190000000000002</v>
      </c>
      <c r="L276" s="7">
        <v>-3.7835999999999999</v>
      </c>
      <c r="M276" s="7">
        <v>-3.5245000000000002</v>
      </c>
      <c r="N276" s="7">
        <v>-0.81069999999999998</v>
      </c>
      <c r="O276" s="7">
        <v>-0.62290000000000001</v>
      </c>
      <c r="P276" s="7">
        <v>0.28000000000000003</v>
      </c>
      <c r="Q276" s="7">
        <v>0.48110000000000003</v>
      </c>
      <c r="R276" s="7">
        <v>-4.8643999999999998</v>
      </c>
      <c r="S276" s="7">
        <v>-4.7259000000000002</v>
      </c>
      <c r="T276" s="7">
        <v>-2.8106</v>
      </c>
      <c r="U276" s="7">
        <v>-2.4910000000000001</v>
      </c>
      <c r="V276" s="7">
        <v>-1.4631000000000001</v>
      </c>
      <c r="W276" s="7">
        <v>-1.0172000000000001</v>
      </c>
      <c r="X276" s="7">
        <v>-3.5398999999999998</v>
      </c>
      <c r="Y276" s="7">
        <v>-3.2884000000000002</v>
      </c>
      <c r="Z276" s="7">
        <v>-1.9198</v>
      </c>
      <c r="AA276" s="7">
        <v>-1.5095000000000001</v>
      </c>
      <c r="AB276" s="7">
        <v>-0.28179999999999999</v>
      </c>
      <c r="AC276" s="7">
        <v>0.22170000000000001</v>
      </c>
      <c r="AD276" s="7">
        <v>-4.2938000000000001</v>
      </c>
      <c r="AE276" s="7">
        <v>-4.0189000000000004</v>
      </c>
      <c r="AJ276" s="69"/>
    </row>
    <row r="277" spans="1:36" s="7" customFormat="1">
      <c r="A277" s="7">
        <v>20021031</v>
      </c>
      <c r="B277" s="7">
        <v>-6.0961999999999996</v>
      </c>
      <c r="C277" s="7">
        <v>-6.0983999999999998</v>
      </c>
      <c r="D277" s="7">
        <v>-7.1877000000000004</v>
      </c>
      <c r="E277" s="7">
        <v>-7.1928000000000001</v>
      </c>
      <c r="F277" s="7">
        <v>-4.9066999999999998</v>
      </c>
      <c r="G277" s="7">
        <v>-4.9055999999999997</v>
      </c>
      <c r="H277" s="7">
        <v>-5.9847999999999999</v>
      </c>
      <c r="I277" s="7">
        <v>-5.9884000000000004</v>
      </c>
      <c r="J277" s="7">
        <v>-7.6074999999999999</v>
      </c>
      <c r="K277" s="7">
        <v>-7.6159999999999997</v>
      </c>
      <c r="L277" s="7">
        <v>-4.5922999999999998</v>
      </c>
      <c r="M277" s="7">
        <v>-4.5914999999999999</v>
      </c>
      <c r="N277" s="7">
        <v>-6.6078999999999999</v>
      </c>
      <c r="O277" s="7">
        <v>-6.6036000000000001</v>
      </c>
      <c r="P277" s="7">
        <v>-6.0697000000000001</v>
      </c>
      <c r="Q277" s="7">
        <v>-6.0655000000000001</v>
      </c>
      <c r="R277" s="7">
        <v>-8.6943000000000001</v>
      </c>
      <c r="S277" s="7">
        <v>-8.6898</v>
      </c>
      <c r="T277" s="7">
        <v>-5.165</v>
      </c>
      <c r="U277" s="7">
        <v>-5.165</v>
      </c>
      <c r="V277" s="7">
        <v>-8.7753999999999994</v>
      </c>
      <c r="W277" s="7">
        <v>-8.7753999999999994</v>
      </c>
      <c r="X277" s="7">
        <v>-3.1688999999999998</v>
      </c>
      <c r="Y277" s="7">
        <v>-3.1688999999999998</v>
      </c>
      <c r="Z277" s="7">
        <v>-7.0549999999999997</v>
      </c>
      <c r="AA277" s="7">
        <v>-7.0632000000000001</v>
      </c>
      <c r="AB277" s="7">
        <v>-6.7027000000000001</v>
      </c>
      <c r="AC277" s="7">
        <v>-6.718</v>
      </c>
      <c r="AD277" s="7">
        <v>-7.5833000000000004</v>
      </c>
      <c r="AE277" s="7">
        <v>-7.5808999999999997</v>
      </c>
      <c r="AJ277" s="69"/>
    </row>
    <row r="278" spans="1:36" s="7" customFormat="1">
      <c r="A278" s="7">
        <v>20021130</v>
      </c>
      <c r="B278" s="7">
        <v>3.3405</v>
      </c>
      <c r="C278" s="7">
        <v>3.3410000000000002</v>
      </c>
      <c r="D278" s="7">
        <v>1.8268</v>
      </c>
      <c r="E278" s="7">
        <v>1.8312999999999999</v>
      </c>
      <c r="F278" s="7">
        <v>4.9511000000000003</v>
      </c>
      <c r="G278" s="7">
        <v>4.9473000000000003</v>
      </c>
      <c r="H278" s="7">
        <v>4.1547999999999998</v>
      </c>
      <c r="I278" s="7">
        <v>4.1513</v>
      </c>
      <c r="J278" s="7">
        <v>2.8428</v>
      </c>
      <c r="K278" s="7">
        <v>2.8420999999999998</v>
      </c>
      <c r="L278" s="7">
        <v>5.2449000000000003</v>
      </c>
      <c r="M278" s="7">
        <v>5.2392000000000003</v>
      </c>
      <c r="N278" s="7">
        <v>-0.41410000000000002</v>
      </c>
      <c r="O278" s="7">
        <v>-0.39610000000000001</v>
      </c>
      <c r="P278" s="7">
        <v>-0.83150000000000002</v>
      </c>
      <c r="Q278" s="7">
        <v>-0.81379999999999997</v>
      </c>
      <c r="R278" s="7">
        <v>1.2535000000000001</v>
      </c>
      <c r="S278" s="7">
        <v>1.2728999999999999</v>
      </c>
      <c r="T278" s="7">
        <v>4.077</v>
      </c>
      <c r="U278" s="7">
        <v>4.0641999999999996</v>
      </c>
      <c r="V278" s="7">
        <v>2.5548999999999999</v>
      </c>
      <c r="W278" s="7">
        <v>2.5388000000000002</v>
      </c>
      <c r="X278" s="7">
        <v>4.8696999999999999</v>
      </c>
      <c r="Y278" s="7">
        <v>4.8586</v>
      </c>
      <c r="Z278" s="7">
        <v>4.2582000000000004</v>
      </c>
      <c r="AA278" s="7">
        <v>4.2672999999999996</v>
      </c>
      <c r="AB278" s="7">
        <v>3.0609000000000002</v>
      </c>
      <c r="AC278" s="7">
        <v>3.0718999999999999</v>
      </c>
      <c r="AD278" s="7">
        <v>6.0709</v>
      </c>
      <c r="AE278" s="7">
        <v>6.0770999999999997</v>
      </c>
      <c r="AJ278" s="69"/>
    </row>
    <row r="279" spans="1:36" s="7" customFormat="1">
      <c r="A279" s="7">
        <v>20021231</v>
      </c>
      <c r="B279" s="7">
        <v>-5.3684000000000003</v>
      </c>
      <c r="C279" s="7">
        <v>-5.3296999999999999</v>
      </c>
      <c r="D279" s="7">
        <v>-4.1866000000000003</v>
      </c>
      <c r="E279" s="7">
        <v>-4.1551</v>
      </c>
      <c r="F279" s="7">
        <v>-6.4890999999999996</v>
      </c>
      <c r="G279" s="7">
        <v>-6.4436999999999998</v>
      </c>
      <c r="H279" s="7">
        <v>-5.5621999999999998</v>
      </c>
      <c r="I279" s="7">
        <v>-5.5301</v>
      </c>
      <c r="J279" s="7">
        <v>-4.2686000000000002</v>
      </c>
      <c r="K279" s="7">
        <v>-4.2526999999999999</v>
      </c>
      <c r="L279" s="7">
        <v>-6.5750999999999999</v>
      </c>
      <c r="M279" s="7">
        <v>-6.5305</v>
      </c>
      <c r="N279" s="7">
        <v>-4.3311000000000002</v>
      </c>
      <c r="O279" s="7">
        <v>-4.2560000000000002</v>
      </c>
      <c r="P279" s="7">
        <v>-3.9262000000000001</v>
      </c>
      <c r="Q279" s="7">
        <v>-3.8445</v>
      </c>
      <c r="R279" s="7">
        <v>-5.4912999999999998</v>
      </c>
      <c r="S279" s="7">
        <v>-5.4352</v>
      </c>
      <c r="T279" s="7">
        <v>-6.5506000000000002</v>
      </c>
      <c r="U279" s="7">
        <v>-6.5026999999999999</v>
      </c>
      <c r="V279" s="7">
        <v>-5.9036999999999997</v>
      </c>
      <c r="W279" s="7">
        <v>-5.8804999999999996</v>
      </c>
      <c r="X279" s="7">
        <v>-6.9318</v>
      </c>
      <c r="Y279" s="7">
        <v>-6.8693999999999997</v>
      </c>
      <c r="Z279" s="7">
        <v>-4.1853999999999996</v>
      </c>
      <c r="AA279" s="7">
        <v>-4.1759000000000004</v>
      </c>
      <c r="AB279" s="7">
        <v>-2.6886000000000001</v>
      </c>
      <c r="AC279" s="7">
        <v>-2.6804000000000001</v>
      </c>
      <c r="AD279" s="7">
        <v>-5.9035000000000002</v>
      </c>
      <c r="AE279" s="7">
        <v>-5.8926999999999996</v>
      </c>
      <c r="AJ279" s="69"/>
    </row>
    <row r="280" spans="1:36" s="7" customFormat="1">
      <c r="A280" s="7">
        <v>20030131</v>
      </c>
      <c r="B280" s="7">
        <v>-2.6457000000000002</v>
      </c>
      <c r="C280" s="7">
        <v>-2.6383999999999999</v>
      </c>
      <c r="D280" s="7">
        <v>-1.1561999999999999</v>
      </c>
      <c r="E280" s="7">
        <v>-1.1415999999999999</v>
      </c>
      <c r="F280" s="7">
        <v>-4.0933000000000002</v>
      </c>
      <c r="G280" s="7">
        <v>-4.0929000000000002</v>
      </c>
      <c r="H280" s="7">
        <v>-2.9918</v>
      </c>
      <c r="I280" s="7">
        <v>-2.9841000000000002</v>
      </c>
      <c r="J280" s="7">
        <v>-1.4194</v>
      </c>
      <c r="K280" s="7">
        <v>-1.4018999999999999</v>
      </c>
      <c r="L280" s="7">
        <v>-4.2537000000000003</v>
      </c>
      <c r="M280" s="7">
        <v>-4.2538</v>
      </c>
      <c r="N280" s="7">
        <v>-0.81689999999999996</v>
      </c>
      <c r="O280" s="7">
        <v>-0.81140000000000001</v>
      </c>
      <c r="P280" s="7">
        <v>-0.3241</v>
      </c>
      <c r="Q280" s="7">
        <v>-0.31869999999999998</v>
      </c>
      <c r="R280" s="7">
        <v>-2.2522000000000002</v>
      </c>
      <c r="S280" s="7">
        <v>-2.2467999999999999</v>
      </c>
      <c r="T280" s="7">
        <v>-4.0467000000000004</v>
      </c>
      <c r="U280" s="7">
        <v>-4.0467000000000004</v>
      </c>
      <c r="V280" s="7">
        <v>-2.6964999999999999</v>
      </c>
      <c r="W280" s="7">
        <v>-2.6964999999999999</v>
      </c>
      <c r="X280" s="7">
        <v>-4.8510999999999997</v>
      </c>
      <c r="Y280" s="7">
        <v>-4.851</v>
      </c>
      <c r="Z280" s="7">
        <v>-1.5588</v>
      </c>
      <c r="AA280" s="7">
        <v>-1.5407</v>
      </c>
      <c r="AB280" s="7">
        <v>-0.22670000000000001</v>
      </c>
      <c r="AC280" s="7">
        <v>-0.19289999999999999</v>
      </c>
      <c r="AD280" s="7">
        <v>-3.1412</v>
      </c>
      <c r="AE280" s="7">
        <v>-3.1415000000000002</v>
      </c>
      <c r="AJ280" s="69"/>
    </row>
    <row r="281" spans="1:36" s="7" customFormat="1">
      <c r="A281" s="7">
        <v>20030228</v>
      </c>
      <c r="B281" s="7">
        <v>-0.26569999999999999</v>
      </c>
      <c r="C281" s="7">
        <v>-0.2392</v>
      </c>
      <c r="D281" s="7">
        <v>0.9032</v>
      </c>
      <c r="E281" s="7">
        <v>0.92569999999999997</v>
      </c>
      <c r="F281" s="7">
        <v>-1.4381999999999999</v>
      </c>
      <c r="G281" s="7">
        <v>-1.4077</v>
      </c>
      <c r="H281" s="7">
        <v>-0.87870000000000004</v>
      </c>
      <c r="I281" s="7">
        <v>-0.85660000000000003</v>
      </c>
      <c r="J281" s="7">
        <v>-9.6600000000000005E-2</v>
      </c>
      <c r="K281" s="7">
        <v>-8.3799999999999999E-2</v>
      </c>
      <c r="L281" s="7">
        <v>-1.5257000000000001</v>
      </c>
      <c r="M281" s="7">
        <v>-1.496</v>
      </c>
      <c r="N281" s="7">
        <v>2.9005000000000001</v>
      </c>
      <c r="O281" s="7">
        <v>2.9502999999999999</v>
      </c>
      <c r="P281" s="7">
        <v>4.0254000000000003</v>
      </c>
      <c r="Q281" s="7">
        <v>4.0785</v>
      </c>
      <c r="R281" s="7">
        <v>-0.4536</v>
      </c>
      <c r="S281" s="7">
        <v>-0.41370000000000001</v>
      </c>
      <c r="T281" s="7">
        <v>-1.5687</v>
      </c>
      <c r="U281" s="7">
        <v>-1.5485</v>
      </c>
      <c r="V281" s="7">
        <v>-0.6431</v>
      </c>
      <c r="W281" s="7">
        <v>-0.63570000000000004</v>
      </c>
      <c r="X281" s="7">
        <v>-2.133</v>
      </c>
      <c r="Y281" s="7">
        <v>-2.105</v>
      </c>
      <c r="Z281" s="7">
        <v>3.4599999999999999E-2</v>
      </c>
      <c r="AA281" s="7">
        <v>5.9200000000000003E-2</v>
      </c>
      <c r="AB281" s="7">
        <v>0.40100000000000002</v>
      </c>
      <c r="AC281" s="7">
        <v>0.41889999999999999</v>
      </c>
      <c r="AD281" s="7">
        <v>-0.41439999999999999</v>
      </c>
      <c r="AE281" s="7">
        <v>-0.38150000000000001</v>
      </c>
      <c r="AJ281" s="69"/>
    </row>
    <row r="282" spans="1:36" s="7" customFormat="1">
      <c r="A282" s="7">
        <v>20030331</v>
      </c>
      <c r="B282" s="7">
        <v>-4.0125000000000002</v>
      </c>
      <c r="C282" s="7">
        <v>-3.3620999999999999</v>
      </c>
      <c r="D282" s="7">
        <v>-3.8445</v>
      </c>
      <c r="E282" s="7">
        <v>-3.0545</v>
      </c>
      <c r="F282" s="7">
        <v>-4.1849999999999996</v>
      </c>
      <c r="G282" s="7">
        <v>-3.6764999999999999</v>
      </c>
      <c r="H282" s="7">
        <v>-4.6222000000000003</v>
      </c>
      <c r="I282" s="7">
        <v>-4.0045000000000002</v>
      </c>
      <c r="J282" s="7">
        <v>-4.8704000000000001</v>
      </c>
      <c r="K282" s="7">
        <v>-4.1177000000000001</v>
      </c>
      <c r="L282" s="7">
        <v>-4.4142000000000001</v>
      </c>
      <c r="M282" s="7">
        <v>-3.9089</v>
      </c>
      <c r="N282" s="7">
        <v>-0.9798</v>
      </c>
      <c r="O282" s="7">
        <v>-0.16270000000000001</v>
      </c>
      <c r="P282" s="7">
        <v>-0.77159999999999995</v>
      </c>
      <c r="Q282" s="7">
        <v>0.1321</v>
      </c>
      <c r="R282" s="7">
        <v>-1.6278999999999999</v>
      </c>
      <c r="S282" s="7">
        <v>-1.0828</v>
      </c>
      <c r="T282" s="7">
        <v>-5.2190000000000003</v>
      </c>
      <c r="U282" s="7">
        <v>-4.6555</v>
      </c>
      <c r="V282" s="7">
        <v>-6.4634999999999998</v>
      </c>
      <c r="W282" s="7">
        <v>-5.7598000000000003</v>
      </c>
      <c r="X282" s="7">
        <v>-4.4488000000000003</v>
      </c>
      <c r="Y282" s="7">
        <v>-3.9723000000000002</v>
      </c>
      <c r="Z282" s="7">
        <v>-3.8441000000000001</v>
      </c>
      <c r="AA282" s="7">
        <v>-3.1541999999999999</v>
      </c>
      <c r="AB282" s="7">
        <v>-3.4325000000000001</v>
      </c>
      <c r="AC282" s="7">
        <v>-2.6345000000000001</v>
      </c>
      <c r="AD282" s="7">
        <v>-4.3525999999999998</v>
      </c>
      <c r="AE282" s="7">
        <v>-3.7947000000000002</v>
      </c>
      <c r="AJ282" s="69"/>
    </row>
    <row r="283" spans="1:36" s="7" customFormat="1">
      <c r="A283" s="7">
        <v>20030430</v>
      </c>
      <c r="B283" s="7">
        <v>0.6008</v>
      </c>
      <c r="C283" s="7">
        <v>0.60119999999999996</v>
      </c>
      <c r="D283" s="7">
        <v>1.3095000000000001</v>
      </c>
      <c r="E283" s="7">
        <v>1.3095000000000001</v>
      </c>
      <c r="F283" s="7">
        <v>-0.1298</v>
      </c>
      <c r="G283" s="7">
        <v>-0.12889999999999999</v>
      </c>
      <c r="H283" s="7">
        <v>-8.9300000000000004E-2</v>
      </c>
      <c r="I283" s="7">
        <v>-8.8900000000000007E-2</v>
      </c>
      <c r="J283" s="7">
        <v>0.49559999999999998</v>
      </c>
      <c r="K283" s="7">
        <v>0.49559999999999998</v>
      </c>
      <c r="L283" s="7">
        <v>-0.57750000000000001</v>
      </c>
      <c r="M283" s="7">
        <v>-0.57669999999999999</v>
      </c>
      <c r="N283" s="7">
        <v>3.9056999999999999</v>
      </c>
      <c r="O283" s="7">
        <v>3.9058999999999999</v>
      </c>
      <c r="P283" s="7">
        <v>3.6459000000000001</v>
      </c>
      <c r="Q283" s="7">
        <v>3.6455000000000002</v>
      </c>
      <c r="R283" s="7">
        <v>4.7252000000000001</v>
      </c>
      <c r="S283" s="7">
        <v>4.7271999999999998</v>
      </c>
      <c r="T283" s="7">
        <v>-0.98899999999999999</v>
      </c>
      <c r="U283" s="7">
        <v>-0.98899999999999999</v>
      </c>
      <c r="V283" s="7">
        <v>-0.75280000000000002</v>
      </c>
      <c r="W283" s="7">
        <v>-0.75280000000000002</v>
      </c>
      <c r="X283" s="7">
        <v>-1.1316999999999999</v>
      </c>
      <c r="Y283" s="7">
        <v>-1.1316999999999999</v>
      </c>
      <c r="Z283" s="7">
        <v>1.0690999999999999</v>
      </c>
      <c r="AA283" s="7">
        <v>1.0702</v>
      </c>
      <c r="AB283" s="7">
        <v>1.5888</v>
      </c>
      <c r="AC283" s="7">
        <v>1.5888</v>
      </c>
      <c r="AD283" s="7">
        <v>0.4209</v>
      </c>
      <c r="AE283" s="7">
        <v>0.42320000000000002</v>
      </c>
      <c r="AJ283" s="69"/>
    </row>
    <row r="284" spans="1:36" s="7" customFormat="1">
      <c r="A284" s="7">
        <v>20030531</v>
      </c>
      <c r="B284" s="7">
        <v>4.9591000000000003</v>
      </c>
      <c r="C284" s="7">
        <v>4.9604999999999997</v>
      </c>
      <c r="D284" s="7">
        <v>4.2716000000000003</v>
      </c>
      <c r="E284" s="7">
        <v>4.2892999999999999</v>
      </c>
      <c r="F284" s="7">
        <v>5.6771000000000003</v>
      </c>
      <c r="G284" s="7">
        <v>5.6612999999999998</v>
      </c>
      <c r="H284" s="7">
        <v>4.9568000000000003</v>
      </c>
      <c r="I284" s="7">
        <v>4.9537000000000004</v>
      </c>
      <c r="J284" s="7">
        <v>3.9296000000000002</v>
      </c>
      <c r="K284" s="7">
        <v>3.9481000000000002</v>
      </c>
      <c r="L284" s="7">
        <v>5.8224</v>
      </c>
      <c r="M284" s="7">
        <v>5.8007999999999997</v>
      </c>
      <c r="N284" s="7">
        <v>4.9702999999999999</v>
      </c>
      <c r="O284" s="7">
        <v>4.992</v>
      </c>
      <c r="P284" s="7">
        <v>5.2228000000000003</v>
      </c>
      <c r="Q284" s="7">
        <v>5.2378</v>
      </c>
      <c r="R284" s="7">
        <v>4.1837999999999997</v>
      </c>
      <c r="S284" s="7">
        <v>4.2259000000000002</v>
      </c>
      <c r="T284" s="7">
        <v>5.2287999999999997</v>
      </c>
      <c r="U284" s="7">
        <v>5.2236000000000002</v>
      </c>
      <c r="V284" s="7">
        <v>4.5251000000000001</v>
      </c>
      <c r="W284" s="7">
        <v>4.5385</v>
      </c>
      <c r="X284" s="7">
        <v>5.6558000000000002</v>
      </c>
      <c r="Y284" s="7">
        <v>5.6391999999999998</v>
      </c>
      <c r="Z284" s="7">
        <v>4.6136999999999997</v>
      </c>
      <c r="AA284" s="7">
        <v>4.6132999999999997</v>
      </c>
      <c r="AB284" s="7">
        <v>3.4213</v>
      </c>
      <c r="AC284" s="7">
        <v>3.4441999999999999</v>
      </c>
      <c r="AD284" s="7">
        <v>6.1180000000000003</v>
      </c>
      <c r="AE284" s="7">
        <v>6.0875000000000004</v>
      </c>
      <c r="AJ284" s="69"/>
    </row>
    <row r="285" spans="1:36" s="7" customFormat="1">
      <c r="A285" s="7">
        <v>20030630</v>
      </c>
      <c r="B285" s="7">
        <v>7.9124999999999996</v>
      </c>
      <c r="C285" s="7">
        <v>7.9302999999999999</v>
      </c>
      <c r="D285" s="7">
        <v>8.6181000000000001</v>
      </c>
      <c r="E285" s="7">
        <v>8.6229999999999993</v>
      </c>
      <c r="F285" s="7">
        <v>7.1853999999999996</v>
      </c>
      <c r="G285" s="7">
        <v>7.2164999999999999</v>
      </c>
      <c r="H285" s="7">
        <v>7.7983000000000002</v>
      </c>
      <c r="I285" s="7">
        <v>7.8204000000000002</v>
      </c>
      <c r="J285" s="7">
        <v>8.4990000000000006</v>
      </c>
      <c r="K285" s="7">
        <v>8.5045000000000002</v>
      </c>
      <c r="L285" s="7">
        <v>7.2183000000000002</v>
      </c>
      <c r="M285" s="7">
        <v>7.2541000000000002</v>
      </c>
      <c r="N285" s="7">
        <v>8.4375</v>
      </c>
      <c r="O285" s="7">
        <v>8.4356000000000009</v>
      </c>
      <c r="P285" s="7">
        <v>8.9448000000000008</v>
      </c>
      <c r="Q285" s="7">
        <v>8.9480000000000004</v>
      </c>
      <c r="R285" s="7">
        <v>6.8406000000000002</v>
      </c>
      <c r="S285" s="7">
        <v>6.8228999999999997</v>
      </c>
      <c r="T285" s="7">
        <v>7.6810999999999998</v>
      </c>
      <c r="U285" s="7">
        <v>7.7180999999999997</v>
      </c>
      <c r="V285" s="7">
        <v>8.8478999999999992</v>
      </c>
      <c r="W285" s="7">
        <v>8.8704999999999998</v>
      </c>
      <c r="X285" s="7">
        <v>6.9806999999999997</v>
      </c>
      <c r="Y285" s="7">
        <v>7.0263</v>
      </c>
      <c r="Z285" s="7">
        <v>7.9469000000000003</v>
      </c>
      <c r="AA285" s="7">
        <v>7.9501999999999997</v>
      </c>
      <c r="AB285" s="7">
        <v>8.1979000000000006</v>
      </c>
      <c r="AC285" s="7">
        <v>8.1890000000000001</v>
      </c>
      <c r="AD285" s="7">
        <v>7.6382000000000003</v>
      </c>
      <c r="AE285" s="7">
        <v>7.6565000000000003</v>
      </c>
      <c r="AJ285" s="69"/>
    </row>
    <row r="286" spans="1:36" s="7" customFormat="1">
      <c r="A286" s="7">
        <v>20030731</v>
      </c>
      <c r="B286" s="7">
        <v>4.2252000000000001</v>
      </c>
      <c r="C286" s="7">
        <v>4.2282999999999999</v>
      </c>
      <c r="D286" s="7">
        <v>3.8824000000000001</v>
      </c>
      <c r="E286" s="7">
        <v>3.8883000000000001</v>
      </c>
      <c r="F286" s="7">
        <v>4.5824999999999996</v>
      </c>
      <c r="G286" s="7">
        <v>4.5826000000000002</v>
      </c>
      <c r="H286" s="7">
        <v>4.6509999999999998</v>
      </c>
      <c r="I286" s="7">
        <v>4.6539999999999999</v>
      </c>
      <c r="J286" s="7">
        <v>4.6666999999999996</v>
      </c>
      <c r="K286" s="7">
        <v>4.6730999999999998</v>
      </c>
      <c r="L286" s="7">
        <v>4.6378000000000004</v>
      </c>
      <c r="M286" s="7">
        <v>4.6379999999999999</v>
      </c>
      <c r="N286" s="7">
        <v>2.2814000000000001</v>
      </c>
      <c r="O286" s="7">
        <v>2.2848000000000002</v>
      </c>
      <c r="P286" s="7">
        <v>1.7446999999999999</v>
      </c>
      <c r="Q286" s="7">
        <v>1.7491000000000001</v>
      </c>
      <c r="R286" s="7">
        <v>4.0029000000000003</v>
      </c>
      <c r="S286" s="7">
        <v>4.0030000000000001</v>
      </c>
      <c r="T286" s="7">
        <v>4.7954999999999997</v>
      </c>
      <c r="U286" s="7">
        <v>4.7954999999999997</v>
      </c>
      <c r="V286" s="7">
        <v>5.7865000000000002</v>
      </c>
      <c r="W286" s="7">
        <v>5.7865000000000002</v>
      </c>
      <c r="X286" s="7">
        <v>4.1904000000000003</v>
      </c>
      <c r="Y286" s="7">
        <v>4.1904000000000003</v>
      </c>
      <c r="Z286" s="7">
        <v>4.4675000000000002</v>
      </c>
      <c r="AA286" s="7">
        <v>4.4743000000000004</v>
      </c>
      <c r="AB286" s="7">
        <v>3.6899000000000002</v>
      </c>
      <c r="AC286" s="7">
        <v>3.702</v>
      </c>
      <c r="AD286" s="7">
        <v>5.4238</v>
      </c>
      <c r="AE286" s="7">
        <v>5.4241000000000001</v>
      </c>
      <c r="AJ286" s="69"/>
    </row>
    <row r="287" spans="1:36" s="7" customFormat="1">
      <c r="A287" s="7">
        <v>20030831</v>
      </c>
      <c r="B287" s="7">
        <v>6.6292</v>
      </c>
      <c r="C287" s="7">
        <v>6.6426999999999996</v>
      </c>
      <c r="D287" s="7">
        <v>7.1821999999999999</v>
      </c>
      <c r="E287" s="7">
        <v>7.1909000000000001</v>
      </c>
      <c r="F287" s="7">
        <v>6.0568999999999997</v>
      </c>
      <c r="G287" s="7">
        <v>6.0753000000000004</v>
      </c>
      <c r="H287" s="7">
        <v>6.7824</v>
      </c>
      <c r="I287" s="7">
        <v>6.7957999999999998</v>
      </c>
      <c r="J287" s="7">
        <v>7.5675999999999997</v>
      </c>
      <c r="K287" s="7">
        <v>7.5749000000000004</v>
      </c>
      <c r="L287" s="7">
        <v>6.1269999999999998</v>
      </c>
      <c r="M287" s="7">
        <v>6.1452999999999998</v>
      </c>
      <c r="N287" s="7">
        <v>5.9029999999999996</v>
      </c>
      <c r="O287" s="7">
        <v>5.9173</v>
      </c>
      <c r="P287" s="7">
        <v>6.1001000000000003</v>
      </c>
      <c r="Q287" s="7">
        <v>6.1128</v>
      </c>
      <c r="R287" s="7">
        <v>5.2811000000000003</v>
      </c>
      <c r="S287" s="7">
        <v>5.3003</v>
      </c>
      <c r="T287" s="7">
        <v>6.1048999999999998</v>
      </c>
      <c r="U287" s="7">
        <v>6.1184000000000003</v>
      </c>
      <c r="V287" s="7">
        <v>7.3676000000000004</v>
      </c>
      <c r="W287" s="7">
        <v>7.3734999999999999</v>
      </c>
      <c r="X287" s="7">
        <v>5.3213999999999997</v>
      </c>
      <c r="Y287" s="7">
        <v>5.3395000000000001</v>
      </c>
      <c r="Z287" s="7">
        <v>7.6439000000000004</v>
      </c>
      <c r="AA287" s="7">
        <v>7.6571999999999996</v>
      </c>
      <c r="AB287" s="7">
        <v>7.7457000000000003</v>
      </c>
      <c r="AC287" s="7">
        <v>7.7542999999999997</v>
      </c>
      <c r="AD287" s="7">
        <v>7.5198999999999998</v>
      </c>
      <c r="AE287" s="7">
        <v>7.5388000000000002</v>
      </c>
      <c r="AJ287" s="69"/>
    </row>
    <row r="288" spans="1:36" s="7" customFormat="1">
      <c r="A288" s="7">
        <v>20030930</v>
      </c>
      <c r="B288" s="7">
        <v>1.6716</v>
      </c>
      <c r="C288" s="7">
        <v>1.976</v>
      </c>
      <c r="D288" s="7">
        <v>2.9540000000000002</v>
      </c>
      <c r="E288" s="7">
        <v>3.3081999999999998</v>
      </c>
      <c r="F288" s="7">
        <v>0.3322</v>
      </c>
      <c r="G288" s="7">
        <v>0.58450000000000002</v>
      </c>
      <c r="H288" s="7">
        <v>1.3205</v>
      </c>
      <c r="I288" s="7">
        <v>1.6501999999999999</v>
      </c>
      <c r="J288" s="7">
        <v>2.8618999999999999</v>
      </c>
      <c r="K288" s="7">
        <v>3.2711000000000001</v>
      </c>
      <c r="L288" s="7">
        <v>1.9099999999999999E-2</v>
      </c>
      <c r="M288" s="7">
        <v>0.28160000000000002</v>
      </c>
      <c r="N288" s="7">
        <v>3.3401999999999998</v>
      </c>
      <c r="O288" s="7">
        <v>3.5224000000000002</v>
      </c>
      <c r="P288" s="7">
        <v>3.2157</v>
      </c>
      <c r="Q288" s="7">
        <v>3.4112</v>
      </c>
      <c r="R288" s="7">
        <v>3.7416999999999998</v>
      </c>
      <c r="S288" s="7">
        <v>3.8805999999999998</v>
      </c>
      <c r="T288" s="7">
        <v>-0.53029999999999999</v>
      </c>
      <c r="U288" s="7">
        <v>-0.16489999999999999</v>
      </c>
      <c r="V288" s="7">
        <v>0.86019999999999996</v>
      </c>
      <c r="W288" s="7">
        <v>1.3591</v>
      </c>
      <c r="X288" s="7">
        <v>-1.4109</v>
      </c>
      <c r="Y288" s="7">
        <v>-1.1297999999999999</v>
      </c>
      <c r="Z288" s="7">
        <v>3.6284999999999998</v>
      </c>
      <c r="AA288" s="7">
        <v>3.9134000000000002</v>
      </c>
      <c r="AB288" s="7">
        <v>4.6368</v>
      </c>
      <c r="AC288" s="7">
        <v>4.9664000000000001</v>
      </c>
      <c r="AD288" s="7">
        <v>2.4196</v>
      </c>
      <c r="AE288" s="7">
        <v>2.6507999999999998</v>
      </c>
      <c r="AJ288" s="69"/>
    </row>
    <row r="289" spans="1:36" s="7" customFormat="1">
      <c r="A289" s="7">
        <v>20031031</v>
      </c>
      <c r="B289" s="7">
        <v>2.8319000000000001</v>
      </c>
      <c r="C289" s="7">
        <v>2.8332000000000002</v>
      </c>
      <c r="D289" s="7">
        <v>3.5581</v>
      </c>
      <c r="E289" s="7">
        <v>3.5598000000000001</v>
      </c>
      <c r="F289" s="7">
        <v>2.0533000000000001</v>
      </c>
      <c r="G289" s="7">
        <v>2.0541999999999998</v>
      </c>
      <c r="H289" s="7">
        <v>2.5225</v>
      </c>
      <c r="I289" s="7">
        <v>2.5228000000000002</v>
      </c>
      <c r="J289" s="7">
        <v>3.6459000000000001</v>
      </c>
      <c r="K289" s="7">
        <v>3.6459000000000001</v>
      </c>
      <c r="L289" s="7">
        <v>1.5472999999999999</v>
      </c>
      <c r="M289" s="7">
        <v>1.548</v>
      </c>
      <c r="N289" s="7">
        <v>4.2668999999999997</v>
      </c>
      <c r="O289" s="7">
        <v>4.2724000000000002</v>
      </c>
      <c r="P289" s="7">
        <v>3.3062</v>
      </c>
      <c r="Q289" s="7">
        <v>3.3125</v>
      </c>
      <c r="R289" s="7">
        <v>7.3544999999999998</v>
      </c>
      <c r="S289" s="7">
        <v>7.3571999999999997</v>
      </c>
      <c r="T289" s="7">
        <v>0.70499999999999996</v>
      </c>
      <c r="U289" s="7">
        <v>0.70499999999999996</v>
      </c>
      <c r="V289" s="7">
        <v>2.7275</v>
      </c>
      <c r="W289" s="7">
        <v>2.7275</v>
      </c>
      <c r="X289" s="7">
        <v>-0.60429999999999995</v>
      </c>
      <c r="Y289" s="7">
        <v>-0.60429999999999995</v>
      </c>
      <c r="Z289" s="7">
        <v>4.6984000000000004</v>
      </c>
      <c r="AA289" s="7">
        <v>4.6992000000000003</v>
      </c>
      <c r="AB289" s="7">
        <v>4.431</v>
      </c>
      <c r="AC289" s="7">
        <v>4.431</v>
      </c>
      <c r="AD289" s="7">
        <v>5.0255999999999998</v>
      </c>
      <c r="AE289" s="7">
        <v>5.0274999999999999</v>
      </c>
      <c r="AJ289" s="69"/>
    </row>
    <row r="290" spans="1:36" s="7" customFormat="1">
      <c r="A290" s="7">
        <v>20031130</v>
      </c>
      <c r="B290" s="7">
        <v>-3.9018999999999999</v>
      </c>
      <c r="C290" s="7">
        <v>-3.8875999999999999</v>
      </c>
      <c r="D290" s="7">
        <v>-4.0944000000000003</v>
      </c>
      <c r="E290" s="7">
        <v>-4.0837000000000003</v>
      </c>
      <c r="F290" s="7">
        <v>-3.6924000000000001</v>
      </c>
      <c r="G290" s="7">
        <v>-3.6741999999999999</v>
      </c>
      <c r="H290" s="7">
        <v>-3.3306</v>
      </c>
      <c r="I290" s="7">
        <v>-3.3161999999999998</v>
      </c>
      <c r="J290" s="7">
        <v>-3.2347999999999999</v>
      </c>
      <c r="K290" s="7">
        <v>-3.2244999999999999</v>
      </c>
      <c r="L290" s="7">
        <v>-3.4152999999999998</v>
      </c>
      <c r="M290" s="7">
        <v>-3.3974000000000002</v>
      </c>
      <c r="N290" s="7">
        <v>-6.5096999999999996</v>
      </c>
      <c r="O290" s="7">
        <v>-6.4955999999999996</v>
      </c>
      <c r="P290" s="7">
        <v>-6.5343</v>
      </c>
      <c r="Q290" s="7">
        <v>-6.5225</v>
      </c>
      <c r="R290" s="7">
        <v>-6.4341999999999997</v>
      </c>
      <c r="S290" s="7">
        <v>-6.4128999999999996</v>
      </c>
      <c r="T290" s="7">
        <v>-1.6345000000000001</v>
      </c>
      <c r="U290" s="7">
        <v>-1.615</v>
      </c>
      <c r="V290" s="7">
        <v>-1.8333999999999999</v>
      </c>
      <c r="W290" s="7">
        <v>-1.8247</v>
      </c>
      <c r="X290" s="7">
        <v>-1.5011000000000001</v>
      </c>
      <c r="Y290" s="7">
        <v>-1.4742</v>
      </c>
      <c r="Z290" s="7">
        <v>-5.2828999999999997</v>
      </c>
      <c r="AA290" s="7">
        <v>-5.2742000000000004</v>
      </c>
      <c r="AB290" s="7">
        <v>-4.4137000000000004</v>
      </c>
      <c r="AC290" s="7">
        <v>-4.4020000000000001</v>
      </c>
      <c r="AD290" s="7">
        <v>-6.3406000000000002</v>
      </c>
      <c r="AE290" s="7">
        <v>-6.3354999999999997</v>
      </c>
      <c r="AJ290" s="69"/>
    </row>
    <row r="291" spans="1:36" s="7" customFormat="1">
      <c r="A291" s="7">
        <v>20031231</v>
      </c>
      <c r="B291" s="7">
        <v>4.2984</v>
      </c>
      <c r="C291" s="7">
        <v>4.3490000000000002</v>
      </c>
      <c r="D291" s="7">
        <v>5.3395999999999999</v>
      </c>
      <c r="E291" s="7">
        <v>5.3775000000000004</v>
      </c>
      <c r="F291" s="7">
        <v>3.2086000000000001</v>
      </c>
      <c r="G291" s="7">
        <v>3.2722000000000002</v>
      </c>
      <c r="H291" s="7">
        <v>4.4355000000000002</v>
      </c>
      <c r="I291" s="7">
        <v>4.4814999999999996</v>
      </c>
      <c r="J291" s="7">
        <v>5.73</v>
      </c>
      <c r="K291" s="7">
        <v>5.7568999999999999</v>
      </c>
      <c r="L291" s="7">
        <v>3.2402000000000002</v>
      </c>
      <c r="M291" s="7">
        <v>3.3035999999999999</v>
      </c>
      <c r="N291" s="7">
        <v>3.5095999999999998</v>
      </c>
      <c r="O291" s="7">
        <v>3.5861999999999998</v>
      </c>
      <c r="P291" s="7">
        <v>3.7806999999999999</v>
      </c>
      <c r="Q291" s="7">
        <v>3.8622000000000001</v>
      </c>
      <c r="R291" s="7">
        <v>2.9024999999999999</v>
      </c>
      <c r="S291" s="7">
        <v>2.9681999999999999</v>
      </c>
      <c r="T291" s="7">
        <v>3.7435999999999998</v>
      </c>
      <c r="U291" s="7">
        <v>3.7850000000000001</v>
      </c>
      <c r="V291" s="7">
        <v>5.7998000000000003</v>
      </c>
      <c r="W291" s="7">
        <v>5.8215000000000003</v>
      </c>
      <c r="X291" s="7">
        <v>2.0392000000000001</v>
      </c>
      <c r="Y291" s="7">
        <v>2.0964</v>
      </c>
      <c r="Z291" s="7">
        <v>5.4108999999999998</v>
      </c>
      <c r="AA291" s="7">
        <v>5.4633000000000003</v>
      </c>
      <c r="AB291" s="7">
        <v>5.6435000000000004</v>
      </c>
      <c r="AC291" s="7">
        <v>5.6768000000000001</v>
      </c>
      <c r="AD291" s="7">
        <v>5.1609999999999996</v>
      </c>
      <c r="AE291" s="7">
        <v>5.2339000000000002</v>
      </c>
      <c r="AJ291" s="69"/>
    </row>
    <row r="292" spans="1:36" s="7" customFormat="1">
      <c r="A292" s="7">
        <v>20040131</v>
      </c>
      <c r="B292" s="7">
        <v>0.75370000000000004</v>
      </c>
      <c r="C292" s="7">
        <v>0.75660000000000005</v>
      </c>
      <c r="D292" s="7">
        <v>0.4844</v>
      </c>
      <c r="E292" s="7">
        <v>0.48949999999999999</v>
      </c>
      <c r="F292" s="7">
        <v>1.0406</v>
      </c>
      <c r="G292" s="7">
        <v>1.0412999999999999</v>
      </c>
      <c r="H292" s="7">
        <v>0.3735</v>
      </c>
      <c r="I292" s="7">
        <v>0.37580000000000002</v>
      </c>
      <c r="J292" s="7">
        <v>-2.98E-2</v>
      </c>
      <c r="K292" s="7">
        <v>-2.5100000000000001E-2</v>
      </c>
      <c r="L292" s="7">
        <v>0.75390000000000001</v>
      </c>
      <c r="M292" s="7">
        <v>0.75390000000000001</v>
      </c>
      <c r="N292" s="7">
        <v>2.9609000000000001</v>
      </c>
      <c r="O292" s="7">
        <v>2.9676999999999998</v>
      </c>
      <c r="P292" s="7">
        <v>2.5756999999999999</v>
      </c>
      <c r="Q292" s="7">
        <v>2.5825</v>
      </c>
      <c r="R292" s="7">
        <v>3.8323</v>
      </c>
      <c r="S292" s="7">
        <v>3.8391999999999999</v>
      </c>
      <c r="T292" s="7">
        <v>0.53779999999999994</v>
      </c>
      <c r="U292" s="7">
        <v>0.53779999999999994</v>
      </c>
      <c r="V292" s="7">
        <v>-0.18790000000000001</v>
      </c>
      <c r="W292" s="7">
        <v>-0.18790000000000001</v>
      </c>
      <c r="X292" s="7">
        <v>1.1595</v>
      </c>
      <c r="Y292" s="7">
        <v>1.1595</v>
      </c>
      <c r="Z292" s="7">
        <v>0.1449</v>
      </c>
      <c r="AA292" s="7">
        <v>0.15040000000000001</v>
      </c>
      <c r="AB292" s="7">
        <v>0.1661</v>
      </c>
      <c r="AC292" s="7">
        <v>0.17660000000000001</v>
      </c>
      <c r="AD292" s="7">
        <v>0.1221</v>
      </c>
      <c r="AE292" s="7">
        <v>0.1221</v>
      </c>
      <c r="AJ292" s="69"/>
    </row>
    <row r="293" spans="1:36" s="7" customFormat="1">
      <c r="A293" s="7">
        <v>20040229</v>
      </c>
      <c r="B293" s="7">
        <v>2.9121999999999999</v>
      </c>
      <c r="C293" s="7">
        <v>2.9419</v>
      </c>
      <c r="D293" s="7">
        <v>4.5034999999999998</v>
      </c>
      <c r="E293" s="7">
        <v>4.5216000000000003</v>
      </c>
      <c r="F293" s="7">
        <v>1.2274</v>
      </c>
      <c r="G293" s="7">
        <v>1.2690999999999999</v>
      </c>
      <c r="H293" s="7">
        <v>2.8321999999999998</v>
      </c>
      <c r="I293" s="7">
        <v>2.86</v>
      </c>
      <c r="J293" s="7">
        <v>4.4549000000000003</v>
      </c>
      <c r="K293" s="7">
        <v>4.4661999999999997</v>
      </c>
      <c r="L293" s="7">
        <v>1.3142</v>
      </c>
      <c r="M293" s="7">
        <v>1.3571</v>
      </c>
      <c r="N293" s="7">
        <v>3.3647</v>
      </c>
      <c r="O293" s="7">
        <v>3.4051</v>
      </c>
      <c r="P293" s="7">
        <v>4.6962999999999999</v>
      </c>
      <c r="Q293" s="7">
        <v>4.7412000000000001</v>
      </c>
      <c r="R293" s="7">
        <v>0.4108</v>
      </c>
      <c r="S293" s="7">
        <v>0.44109999999999999</v>
      </c>
      <c r="T293" s="7">
        <v>2.6604000000000001</v>
      </c>
      <c r="U293" s="7">
        <v>2.6936</v>
      </c>
      <c r="V293" s="7">
        <v>4.3933999999999997</v>
      </c>
      <c r="W293" s="7">
        <v>4.3994999999999997</v>
      </c>
      <c r="X293" s="7">
        <v>1.1961999999999999</v>
      </c>
      <c r="Y293" s="7">
        <v>1.2518</v>
      </c>
      <c r="Z293" s="7">
        <v>3.0724</v>
      </c>
      <c r="AA293" s="7">
        <v>3.0926999999999998</v>
      </c>
      <c r="AB293" s="7">
        <v>4.5312999999999999</v>
      </c>
      <c r="AC293" s="7">
        <v>4.5491000000000001</v>
      </c>
      <c r="AD293" s="7">
        <v>1.5</v>
      </c>
      <c r="AE293" s="7">
        <v>1.5228999999999999</v>
      </c>
      <c r="AJ293" s="69"/>
    </row>
    <row r="294" spans="1:36" s="7" customFormat="1">
      <c r="A294" s="7">
        <v>20040331</v>
      </c>
      <c r="B294" s="7">
        <v>8.8192000000000004</v>
      </c>
      <c r="C294" s="7">
        <v>9.3635000000000002</v>
      </c>
      <c r="D294" s="7">
        <v>10.2431</v>
      </c>
      <c r="E294" s="7">
        <v>10.8893</v>
      </c>
      <c r="F294" s="7">
        <v>7.2637</v>
      </c>
      <c r="G294" s="7">
        <v>7.6966000000000001</v>
      </c>
      <c r="H294" s="7">
        <v>8.0263000000000009</v>
      </c>
      <c r="I294" s="7">
        <v>8.5490999999999993</v>
      </c>
      <c r="J294" s="7">
        <v>9.7121999999999993</v>
      </c>
      <c r="K294" s="7">
        <v>10.323399999999999</v>
      </c>
      <c r="L294" s="7">
        <v>6.4009</v>
      </c>
      <c r="M294" s="7">
        <v>6.8384</v>
      </c>
      <c r="N294" s="7">
        <v>13.2735</v>
      </c>
      <c r="O294" s="7">
        <v>13.940799999999999</v>
      </c>
      <c r="P294" s="7">
        <v>12.3415</v>
      </c>
      <c r="Q294" s="7">
        <v>13.128299999999999</v>
      </c>
      <c r="R294" s="7">
        <v>15.423299999999999</v>
      </c>
      <c r="S294" s="7">
        <v>15.810700000000001</v>
      </c>
      <c r="T294" s="7">
        <v>7.2794999999999996</v>
      </c>
      <c r="U294" s="7">
        <v>7.79</v>
      </c>
      <c r="V294" s="7">
        <v>9.8957999999999995</v>
      </c>
      <c r="W294" s="7">
        <v>10.4918</v>
      </c>
      <c r="X294" s="7">
        <v>4.9989999999999997</v>
      </c>
      <c r="Y294" s="7">
        <v>5.4347000000000003</v>
      </c>
      <c r="Z294" s="7">
        <v>9.0645000000000007</v>
      </c>
      <c r="AA294" s="7">
        <v>9.6044</v>
      </c>
      <c r="AB294" s="7">
        <v>9.4862000000000002</v>
      </c>
      <c r="AC294" s="7">
        <v>10.1159</v>
      </c>
      <c r="AD294" s="7">
        <v>8.5963999999999992</v>
      </c>
      <c r="AE294" s="7">
        <v>9.0366</v>
      </c>
      <c r="AJ294" s="69"/>
    </row>
    <row r="295" spans="1:36" s="7" customFormat="1">
      <c r="A295" s="7">
        <v>20040430</v>
      </c>
      <c r="B295" s="7">
        <v>0.94210000000000005</v>
      </c>
      <c r="C295" s="7">
        <v>0.94259999999999999</v>
      </c>
      <c r="D295" s="7">
        <v>0.84419999999999995</v>
      </c>
      <c r="E295" s="7">
        <v>0.84460000000000002</v>
      </c>
      <c r="F295" s="7">
        <v>1.0516000000000001</v>
      </c>
      <c r="G295" s="7">
        <v>1.0524</v>
      </c>
      <c r="H295" s="7">
        <v>0.39119999999999999</v>
      </c>
      <c r="I295" s="7">
        <v>0.39150000000000001</v>
      </c>
      <c r="J295" s="7">
        <v>0.22789999999999999</v>
      </c>
      <c r="K295" s="7">
        <v>0.22789999999999999</v>
      </c>
      <c r="L295" s="7">
        <v>0.55279999999999996</v>
      </c>
      <c r="M295" s="7">
        <v>0.5534</v>
      </c>
      <c r="N295" s="7">
        <v>3.8835999999999999</v>
      </c>
      <c r="O295" s="7">
        <v>3.8849999999999998</v>
      </c>
      <c r="P295" s="7">
        <v>3.2187999999999999</v>
      </c>
      <c r="Q295" s="7">
        <v>3.2202999999999999</v>
      </c>
      <c r="R295" s="7">
        <v>5.3777999999999997</v>
      </c>
      <c r="S295" s="7">
        <v>5.3788</v>
      </c>
      <c r="T295" s="7">
        <v>0.89170000000000005</v>
      </c>
      <c r="U295" s="7">
        <v>0.89170000000000005</v>
      </c>
      <c r="V295" s="7">
        <v>0.93320000000000003</v>
      </c>
      <c r="W295" s="7">
        <v>0.93320000000000003</v>
      </c>
      <c r="X295" s="7">
        <v>0.85340000000000005</v>
      </c>
      <c r="Y295" s="7">
        <v>0.85340000000000005</v>
      </c>
      <c r="Z295" s="7">
        <v>-0.29299999999999998</v>
      </c>
      <c r="AA295" s="7">
        <v>-0.29220000000000002</v>
      </c>
      <c r="AB295" s="7">
        <v>-0.64329999999999998</v>
      </c>
      <c r="AC295" s="7">
        <v>-0.64329999999999998</v>
      </c>
      <c r="AD295" s="7">
        <v>9.7900000000000001E-2</v>
      </c>
      <c r="AE295" s="7">
        <v>9.9599999999999994E-2</v>
      </c>
      <c r="AJ295" s="69"/>
    </row>
    <row r="296" spans="1:36" s="7" customFormat="1">
      <c r="A296" s="7">
        <v>20040531</v>
      </c>
      <c r="B296" s="7">
        <v>-3.8010999999999999</v>
      </c>
      <c r="C296" s="7">
        <v>-3.7850000000000001</v>
      </c>
      <c r="D296" s="7">
        <v>-3.0432000000000001</v>
      </c>
      <c r="E296" s="7">
        <v>-3.0234999999999999</v>
      </c>
      <c r="F296" s="7">
        <v>-4.6505999999999998</v>
      </c>
      <c r="G296" s="7">
        <v>-4.6383999999999999</v>
      </c>
      <c r="H296" s="7">
        <v>-3.5520999999999998</v>
      </c>
      <c r="I296" s="7">
        <v>-3.5390000000000001</v>
      </c>
      <c r="J296" s="7">
        <v>-2.7968999999999999</v>
      </c>
      <c r="K296" s="7">
        <v>-2.7810999999999999</v>
      </c>
      <c r="L296" s="7">
        <v>-4.3010000000000002</v>
      </c>
      <c r="M296" s="7">
        <v>-4.2904999999999998</v>
      </c>
      <c r="N296" s="7">
        <v>-5.0853999999999999</v>
      </c>
      <c r="O296" s="7">
        <v>-5.0540000000000003</v>
      </c>
      <c r="P296" s="7">
        <v>-3.9653</v>
      </c>
      <c r="Q296" s="7">
        <v>-3.9312999999999998</v>
      </c>
      <c r="R296" s="7">
        <v>-7.5327999999999999</v>
      </c>
      <c r="S296" s="7">
        <v>-7.5067000000000004</v>
      </c>
      <c r="T296" s="7">
        <v>-4.1304999999999996</v>
      </c>
      <c r="U296" s="7">
        <v>-4.1204000000000001</v>
      </c>
      <c r="V296" s="7">
        <v>-3.8914</v>
      </c>
      <c r="W296" s="7">
        <v>-3.8755000000000002</v>
      </c>
      <c r="X296" s="7">
        <v>-4.3491</v>
      </c>
      <c r="Y296" s="7">
        <v>-4.3441999999999998</v>
      </c>
      <c r="Z296" s="7">
        <v>-2.7523</v>
      </c>
      <c r="AA296" s="7">
        <v>-2.7349999999999999</v>
      </c>
      <c r="AB296" s="7">
        <v>-1.4233</v>
      </c>
      <c r="AC296" s="7">
        <v>-1.4076</v>
      </c>
      <c r="AD296" s="7">
        <v>-4.2278000000000002</v>
      </c>
      <c r="AE296" s="7">
        <v>-4.2087000000000003</v>
      </c>
      <c r="AJ296" s="69"/>
    </row>
    <row r="297" spans="1:36" s="7" customFormat="1">
      <c r="A297" s="7">
        <v>20040630</v>
      </c>
      <c r="B297" s="7">
        <v>4.6364999999999998</v>
      </c>
      <c r="C297" s="7">
        <v>4.6905999999999999</v>
      </c>
      <c r="D297" s="7">
        <v>5.2634999999999996</v>
      </c>
      <c r="E297" s="7">
        <v>5.3116000000000003</v>
      </c>
      <c r="F297" s="7">
        <v>3.9205999999999999</v>
      </c>
      <c r="G297" s="7">
        <v>3.9815</v>
      </c>
      <c r="H297" s="7">
        <v>3.9577</v>
      </c>
      <c r="I297" s="7">
        <v>4.0118</v>
      </c>
      <c r="J297" s="7">
        <v>4.6897000000000002</v>
      </c>
      <c r="K297" s="7">
        <v>4.7343000000000002</v>
      </c>
      <c r="L297" s="7">
        <v>3.2185000000000001</v>
      </c>
      <c r="M297" s="7">
        <v>3.2820999999999998</v>
      </c>
      <c r="N297" s="7">
        <v>8.1986000000000008</v>
      </c>
      <c r="O297" s="7">
        <v>8.2524999999999995</v>
      </c>
      <c r="P297" s="7">
        <v>7.4435000000000002</v>
      </c>
      <c r="Q297" s="7">
        <v>7.5050999999999997</v>
      </c>
      <c r="R297" s="7">
        <v>9.9114000000000004</v>
      </c>
      <c r="S297" s="7">
        <v>9.9471000000000007</v>
      </c>
      <c r="T297" s="7">
        <v>3.1055999999999999</v>
      </c>
      <c r="U297" s="7">
        <v>3.1634000000000002</v>
      </c>
      <c r="V297" s="7">
        <v>4.2710999999999997</v>
      </c>
      <c r="W297" s="7">
        <v>4.3002000000000002</v>
      </c>
      <c r="X297" s="7">
        <v>2.0352000000000001</v>
      </c>
      <c r="Y297" s="7">
        <v>2.1190000000000002</v>
      </c>
      <c r="Z297" s="7">
        <v>5.1102999999999996</v>
      </c>
      <c r="AA297" s="7">
        <v>5.1592000000000002</v>
      </c>
      <c r="AB297" s="7">
        <v>5.2003000000000004</v>
      </c>
      <c r="AC297" s="7">
        <v>5.2637</v>
      </c>
      <c r="AD297" s="7">
        <v>5.0110000000000001</v>
      </c>
      <c r="AE297" s="7">
        <v>5.0434000000000001</v>
      </c>
      <c r="AJ297" s="69"/>
    </row>
    <row r="298" spans="1:36" s="7" customFormat="1">
      <c r="A298" s="7">
        <v>20040731</v>
      </c>
      <c r="B298" s="7">
        <v>-4.2190000000000003</v>
      </c>
      <c r="C298" s="7">
        <v>-4.2168000000000001</v>
      </c>
      <c r="D298" s="7">
        <v>-3.3944000000000001</v>
      </c>
      <c r="E298" s="7">
        <v>-3.3902999999999999</v>
      </c>
      <c r="F298" s="7">
        <v>-5.1736000000000004</v>
      </c>
      <c r="G298" s="7">
        <v>-5.1734</v>
      </c>
      <c r="H298" s="7">
        <v>-4.0262000000000002</v>
      </c>
      <c r="I298" s="7">
        <v>-4.0236999999999998</v>
      </c>
      <c r="J298" s="7">
        <v>-3.3123999999999998</v>
      </c>
      <c r="K298" s="7">
        <v>-3.3077000000000001</v>
      </c>
      <c r="L298" s="7">
        <v>-4.7577999999999996</v>
      </c>
      <c r="M298" s="7">
        <v>-4.7576000000000001</v>
      </c>
      <c r="N298" s="7">
        <v>-5.1909000000000001</v>
      </c>
      <c r="O298" s="7">
        <v>-5.1897000000000002</v>
      </c>
      <c r="P298" s="7">
        <v>-3.6979000000000002</v>
      </c>
      <c r="Q298" s="7">
        <v>-3.6962999999999999</v>
      </c>
      <c r="R298" s="7">
        <v>-8.4966000000000008</v>
      </c>
      <c r="S298" s="7">
        <v>-8.4961000000000002</v>
      </c>
      <c r="T298" s="7">
        <v>-3.2591999999999999</v>
      </c>
      <c r="U298" s="7">
        <v>-3.2591999999999999</v>
      </c>
      <c r="V298" s="7">
        <v>-2.6655000000000002</v>
      </c>
      <c r="W298" s="7">
        <v>-2.6655000000000002</v>
      </c>
      <c r="X298" s="7">
        <v>-3.8168000000000002</v>
      </c>
      <c r="Y298" s="7">
        <v>-3.8168000000000002</v>
      </c>
      <c r="Z298" s="7">
        <v>-5.0410000000000004</v>
      </c>
      <c r="AA298" s="7">
        <v>-5.0351999999999997</v>
      </c>
      <c r="AB298" s="7">
        <v>-4.0873999999999997</v>
      </c>
      <c r="AC298" s="7">
        <v>-4.0770999999999997</v>
      </c>
      <c r="AD298" s="7">
        <v>-6.1405000000000003</v>
      </c>
      <c r="AE298" s="7">
        <v>-6.1401000000000003</v>
      </c>
      <c r="AJ298" s="69"/>
    </row>
    <row r="299" spans="1:36" s="7" customFormat="1">
      <c r="A299" s="7">
        <v>20040831</v>
      </c>
      <c r="B299" s="7">
        <v>-1.1786000000000001</v>
      </c>
      <c r="C299" s="7">
        <v>-1.1676</v>
      </c>
      <c r="D299" s="7">
        <v>-1.5248999999999999</v>
      </c>
      <c r="E299" s="7">
        <v>-1.5170999999999999</v>
      </c>
      <c r="F299" s="7">
        <v>-0.77</v>
      </c>
      <c r="G299" s="7">
        <v>-0.75519999999999998</v>
      </c>
      <c r="H299" s="7">
        <v>-1.1983999999999999</v>
      </c>
      <c r="I299" s="7">
        <v>-1.1882999999999999</v>
      </c>
      <c r="J299" s="7">
        <v>-1.6041000000000001</v>
      </c>
      <c r="K299" s="7">
        <v>-1.5984</v>
      </c>
      <c r="L299" s="7">
        <v>-0.77510000000000001</v>
      </c>
      <c r="M299" s="7">
        <v>-0.76049999999999995</v>
      </c>
      <c r="N299" s="7">
        <v>-1.077</v>
      </c>
      <c r="O299" s="7">
        <v>-1.0615000000000001</v>
      </c>
      <c r="P299" s="7">
        <v>-1.2299</v>
      </c>
      <c r="Q299" s="7">
        <v>-1.2145999999999999</v>
      </c>
      <c r="R299" s="7">
        <v>-0.72250000000000003</v>
      </c>
      <c r="S299" s="7">
        <v>-0.70660000000000001</v>
      </c>
      <c r="T299" s="7">
        <v>-1.4423999999999999</v>
      </c>
      <c r="U299" s="7">
        <v>-1.4317</v>
      </c>
      <c r="V299" s="7">
        <v>-1.8560000000000001</v>
      </c>
      <c r="W299" s="7">
        <v>-1.8512999999999999</v>
      </c>
      <c r="X299" s="7">
        <v>-1.0488999999999999</v>
      </c>
      <c r="Y299" s="7">
        <v>-1.0324</v>
      </c>
      <c r="Z299" s="7">
        <v>-0.86980000000000002</v>
      </c>
      <c r="AA299" s="7">
        <v>-0.86060000000000003</v>
      </c>
      <c r="AB299" s="7">
        <v>-1.2990999999999999</v>
      </c>
      <c r="AC299" s="7">
        <v>-1.2921</v>
      </c>
      <c r="AD299" s="7">
        <v>-0.3624</v>
      </c>
      <c r="AE299" s="7">
        <v>-0.3508</v>
      </c>
      <c r="AJ299" s="69"/>
    </row>
    <row r="300" spans="1:36" s="7" customFormat="1">
      <c r="A300" s="7">
        <v>20040930</v>
      </c>
      <c r="B300" s="7">
        <v>-2.4053</v>
      </c>
      <c r="C300" s="7">
        <v>-2.0686</v>
      </c>
      <c r="D300" s="7">
        <v>-2.6126</v>
      </c>
      <c r="E300" s="7">
        <v>-2.2627999999999999</v>
      </c>
      <c r="F300" s="7">
        <v>-2.1625999999999999</v>
      </c>
      <c r="G300" s="7">
        <v>-1.8411999999999999</v>
      </c>
      <c r="H300" s="7">
        <v>-2.3447</v>
      </c>
      <c r="I300" s="7">
        <v>-1.9722</v>
      </c>
      <c r="J300" s="7">
        <v>-2.8289</v>
      </c>
      <c r="K300" s="7">
        <v>-2.4321000000000002</v>
      </c>
      <c r="L300" s="7">
        <v>-1.8440000000000001</v>
      </c>
      <c r="M300" s="7">
        <v>-1.4963</v>
      </c>
      <c r="N300" s="7">
        <v>-2.7132999999999998</v>
      </c>
      <c r="O300" s="7">
        <v>-2.5577999999999999</v>
      </c>
      <c r="P300" s="7">
        <v>-1.8087</v>
      </c>
      <c r="Q300" s="7">
        <v>-1.6313</v>
      </c>
      <c r="R300" s="7">
        <v>-4.7849000000000004</v>
      </c>
      <c r="S300" s="7">
        <v>-4.6797000000000004</v>
      </c>
      <c r="T300" s="7">
        <v>-2.6581000000000001</v>
      </c>
      <c r="U300" s="7">
        <v>-2.2593000000000001</v>
      </c>
      <c r="V300" s="7">
        <v>-3.5615000000000001</v>
      </c>
      <c r="W300" s="7">
        <v>-3.1587000000000001</v>
      </c>
      <c r="X300" s="7">
        <v>-1.8078000000000001</v>
      </c>
      <c r="Y300" s="7">
        <v>-1.4127000000000001</v>
      </c>
      <c r="Z300" s="7">
        <v>-1.9256</v>
      </c>
      <c r="AA300" s="7">
        <v>-1.5882000000000001</v>
      </c>
      <c r="AB300" s="7">
        <v>-1.9493</v>
      </c>
      <c r="AC300" s="7">
        <v>-1.5597000000000001</v>
      </c>
      <c r="AD300" s="7">
        <v>-1.8977999999999999</v>
      </c>
      <c r="AE300" s="7">
        <v>-1.6209</v>
      </c>
      <c r="AJ300" s="69"/>
    </row>
    <row r="301" spans="1:36" s="7" customFormat="1">
      <c r="A301" s="7">
        <v>20041031</v>
      </c>
      <c r="B301" s="7">
        <v>-1.4453</v>
      </c>
      <c r="C301" s="7">
        <v>-1.4437</v>
      </c>
      <c r="D301" s="7">
        <v>-1.2705</v>
      </c>
      <c r="E301" s="7">
        <v>-1.2686999999999999</v>
      </c>
      <c r="F301" s="7">
        <v>-1.6494</v>
      </c>
      <c r="G301" s="7">
        <v>-1.6480999999999999</v>
      </c>
      <c r="H301" s="7">
        <v>-1.2484999999999999</v>
      </c>
      <c r="I301" s="7">
        <v>-1.2474000000000001</v>
      </c>
      <c r="J301" s="7">
        <v>-0.97650000000000003</v>
      </c>
      <c r="K301" s="7">
        <v>-0.97519999999999996</v>
      </c>
      <c r="L301" s="7">
        <v>-1.5270999999999999</v>
      </c>
      <c r="M301" s="7">
        <v>-1.5263</v>
      </c>
      <c r="N301" s="7">
        <v>-2.4581</v>
      </c>
      <c r="O301" s="7">
        <v>-2.4533999999999998</v>
      </c>
      <c r="P301" s="7">
        <v>-2.3523999999999998</v>
      </c>
      <c r="Q301" s="7">
        <v>-2.3485</v>
      </c>
      <c r="R301" s="7">
        <v>-2.7124000000000001</v>
      </c>
      <c r="S301" s="7">
        <v>-2.7059000000000002</v>
      </c>
      <c r="T301" s="7">
        <v>-0.99939999999999996</v>
      </c>
      <c r="U301" s="7">
        <v>-0.99939999999999996</v>
      </c>
      <c r="V301" s="7">
        <v>-0.35970000000000002</v>
      </c>
      <c r="W301" s="7">
        <v>-0.35970000000000002</v>
      </c>
      <c r="X301" s="7">
        <v>-1.5922000000000001</v>
      </c>
      <c r="Y301" s="7">
        <v>-1.5922000000000001</v>
      </c>
      <c r="Z301" s="7">
        <v>-1.5777000000000001</v>
      </c>
      <c r="AA301" s="7">
        <v>-1.5752999999999999</v>
      </c>
      <c r="AB301" s="7">
        <v>-1.7040999999999999</v>
      </c>
      <c r="AC301" s="7">
        <v>-1.7012</v>
      </c>
      <c r="AD301" s="7">
        <v>-1.4302999999999999</v>
      </c>
      <c r="AE301" s="7">
        <v>-1.4283999999999999</v>
      </c>
      <c r="AJ301" s="69"/>
    </row>
    <row r="302" spans="1:36" s="7" customFormat="1">
      <c r="A302" s="7">
        <v>20041130</v>
      </c>
      <c r="B302" s="7">
        <v>1.4258</v>
      </c>
      <c r="C302" s="7">
        <v>1.4451000000000001</v>
      </c>
      <c r="D302" s="7">
        <v>1.7451000000000001</v>
      </c>
      <c r="E302" s="7">
        <v>1.7543</v>
      </c>
      <c r="F302" s="7">
        <v>1.0518000000000001</v>
      </c>
      <c r="G302" s="7">
        <v>1.0829</v>
      </c>
      <c r="H302" s="7">
        <v>1.5423</v>
      </c>
      <c r="I302" s="7">
        <v>1.5618000000000001</v>
      </c>
      <c r="J302" s="7">
        <v>2.073</v>
      </c>
      <c r="K302" s="7">
        <v>2.0802</v>
      </c>
      <c r="L302" s="7">
        <v>0.99619999999999997</v>
      </c>
      <c r="M302" s="7">
        <v>1.0282</v>
      </c>
      <c r="N302" s="7">
        <v>0.81859999999999999</v>
      </c>
      <c r="O302" s="7">
        <v>0.83679999999999999</v>
      </c>
      <c r="P302" s="7">
        <v>0.51990000000000003</v>
      </c>
      <c r="Q302" s="7">
        <v>0.53649999999999998</v>
      </c>
      <c r="R302" s="7">
        <v>1.5410999999999999</v>
      </c>
      <c r="S302" s="7">
        <v>1.5630999999999999</v>
      </c>
      <c r="T302" s="7">
        <v>0.94530000000000003</v>
      </c>
      <c r="U302" s="7">
        <v>0.96619999999999995</v>
      </c>
      <c r="V302" s="7">
        <v>1.4998</v>
      </c>
      <c r="W302" s="7">
        <v>1.5041</v>
      </c>
      <c r="X302" s="7">
        <v>0.42470000000000002</v>
      </c>
      <c r="Y302" s="7">
        <v>0.46100000000000002</v>
      </c>
      <c r="Z302" s="7">
        <v>2.3370000000000002</v>
      </c>
      <c r="AA302" s="7">
        <v>2.3546</v>
      </c>
      <c r="AB302" s="7">
        <v>2.7601</v>
      </c>
      <c r="AC302" s="7">
        <v>2.7707000000000002</v>
      </c>
      <c r="AD302" s="7">
        <v>1.8444</v>
      </c>
      <c r="AE302" s="7">
        <v>1.87</v>
      </c>
      <c r="AJ302" s="69"/>
    </row>
    <row r="303" spans="1:36" s="7" customFormat="1">
      <c r="A303" s="7">
        <v>20041231</v>
      </c>
      <c r="B303" s="7">
        <v>4.6742999999999997</v>
      </c>
      <c r="C303" s="7">
        <v>4.72</v>
      </c>
      <c r="D303" s="7">
        <v>4.7717000000000001</v>
      </c>
      <c r="E303" s="7">
        <v>4.8128000000000002</v>
      </c>
      <c r="F303" s="7">
        <v>4.5693000000000001</v>
      </c>
      <c r="G303" s="7">
        <v>4.6200999999999999</v>
      </c>
      <c r="H303" s="7">
        <v>4.6974</v>
      </c>
      <c r="I303" s="7">
        <v>4.7393999999999998</v>
      </c>
      <c r="J303" s="7">
        <v>4.6723999999999997</v>
      </c>
      <c r="K303" s="7">
        <v>4.7081</v>
      </c>
      <c r="L303" s="7">
        <v>4.7221000000000002</v>
      </c>
      <c r="M303" s="7">
        <v>4.7702999999999998</v>
      </c>
      <c r="N303" s="7">
        <v>4.5331999999999999</v>
      </c>
      <c r="O303" s="7">
        <v>4.6018999999999997</v>
      </c>
      <c r="P303" s="7">
        <v>5.2324999999999999</v>
      </c>
      <c r="Q303" s="7">
        <v>5.2981999999999996</v>
      </c>
      <c r="R303" s="7">
        <v>3.2172999999999998</v>
      </c>
      <c r="S303" s="7">
        <v>3.2919</v>
      </c>
      <c r="T303" s="7">
        <v>5.0907</v>
      </c>
      <c r="U303" s="7">
        <v>5.1260000000000003</v>
      </c>
      <c r="V303" s="7">
        <v>5.1135000000000002</v>
      </c>
      <c r="W303" s="7">
        <v>5.1375000000000002</v>
      </c>
      <c r="X303" s="7">
        <v>5.0694999999999997</v>
      </c>
      <c r="Y303" s="7">
        <v>5.1151999999999997</v>
      </c>
      <c r="Z303" s="7">
        <v>4.1193999999999997</v>
      </c>
      <c r="AA303" s="7">
        <v>4.1714000000000002</v>
      </c>
      <c r="AB303" s="7">
        <v>4.0723000000000003</v>
      </c>
      <c r="AC303" s="7">
        <v>4.1239999999999997</v>
      </c>
      <c r="AD303" s="7">
        <v>4.1703999999999999</v>
      </c>
      <c r="AE303" s="7">
        <v>4.2226999999999997</v>
      </c>
      <c r="AJ303" s="69"/>
    </row>
    <row r="304" spans="1:36" s="7" customFormat="1">
      <c r="A304" s="7">
        <v>20050131</v>
      </c>
      <c r="B304" s="7">
        <v>-0.43980000000000002</v>
      </c>
      <c r="C304" s="7">
        <v>-0.43669999999999998</v>
      </c>
      <c r="D304" s="7">
        <v>-0.24690000000000001</v>
      </c>
      <c r="E304" s="7">
        <v>-0.24210000000000001</v>
      </c>
      <c r="F304" s="7">
        <v>-0.6482</v>
      </c>
      <c r="G304" s="7">
        <v>-0.64680000000000004</v>
      </c>
      <c r="H304" s="7">
        <v>-1.2609999999999999</v>
      </c>
      <c r="I304" s="7">
        <v>-1.2586999999999999</v>
      </c>
      <c r="J304" s="7">
        <v>-1.1918</v>
      </c>
      <c r="K304" s="7">
        <v>-1.1879999999999999</v>
      </c>
      <c r="L304" s="7">
        <v>-1.3292999999999999</v>
      </c>
      <c r="M304" s="7">
        <v>-1.3286</v>
      </c>
      <c r="N304" s="7">
        <v>4.5740999999999996</v>
      </c>
      <c r="O304" s="7">
        <v>4.5829000000000004</v>
      </c>
      <c r="P304" s="7">
        <v>4.1166</v>
      </c>
      <c r="Q304" s="7">
        <v>4.1260000000000003</v>
      </c>
      <c r="R304" s="7">
        <v>5.4497</v>
      </c>
      <c r="S304" s="7">
        <v>5.4570999999999996</v>
      </c>
      <c r="T304" s="7">
        <v>-3.0026999999999999</v>
      </c>
      <c r="U304" s="7">
        <v>-3.0026999999999999</v>
      </c>
      <c r="V304" s="7">
        <v>-3.2071000000000001</v>
      </c>
      <c r="W304" s="7">
        <v>-3.2071000000000001</v>
      </c>
      <c r="X304" s="7">
        <v>-2.8130999999999999</v>
      </c>
      <c r="Y304" s="7">
        <v>-2.8130999999999999</v>
      </c>
      <c r="Z304" s="7">
        <v>1.3223</v>
      </c>
      <c r="AA304" s="7">
        <v>1.3280000000000001</v>
      </c>
      <c r="AB304" s="7">
        <v>1.5783</v>
      </c>
      <c r="AC304" s="7">
        <v>1.5873999999999999</v>
      </c>
      <c r="AD304" s="7">
        <v>1.0457000000000001</v>
      </c>
      <c r="AE304" s="7">
        <v>1.0476000000000001</v>
      </c>
      <c r="AJ304" s="69"/>
    </row>
    <row r="305" spans="1:36" s="7" customFormat="1">
      <c r="A305" s="7">
        <v>20050228</v>
      </c>
      <c r="B305" s="7">
        <v>2.8311000000000002</v>
      </c>
      <c r="C305" s="7">
        <v>2.8624000000000001</v>
      </c>
      <c r="D305" s="7">
        <v>3.3348</v>
      </c>
      <c r="E305" s="7">
        <v>3.3530000000000002</v>
      </c>
      <c r="F305" s="7">
        <v>2.2852999999999999</v>
      </c>
      <c r="G305" s="7">
        <v>2.3307000000000002</v>
      </c>
      <c r="H305" s="7">
        <v>2.7848999999999999</v>
      </c>
      <c r="I305" s="7">
        <v>2.8142999999999998</v>
      </c>
      <c r="J305" s="7">
        <v>3.2008000000000001</v>
      </c>
      <c r="K305" s="7">
        <v>3.2126999999999999</v>
      </c>
      <c r="L305" s="7">
        <v>2.3740000000000001</v>
      </c>
      <c r="M305" s="7">
        <v>2.4205000000000001</v>
      </c>
      <c r="N305" s="7">
        <v>3.0975999999999999</v>
      </c>
      <c r="O305" s="7">
        <v>3.1398000000000001</v>
      </c>
      <c r="P305" s="7">
        <v>3.9220999999999999</v>
      </c>
      <c r="Q305" s="7">
        <v>3.9678</v>
      </c>
      <c r="R305" s="7">
        <v>1.5427</v>
      </c>
      <c r="S305" s="7">
        <v>1.5781000000000001</v>
      </c>
      <c r="T305" s="7">
        <v>2.9889999999999999</v>
      </c>
      <c r="U305" s="7">
        <v>3.0234999999999999</v>
      </c>
      <c r="V305" s="7">
        <v>3.2172000000000001</v>
      </c>
      <c r="W305" s="7">
        <v>3.2273999999999998</v>
      </c>
      <c r="X305" s="7">
        <v>2.7783000000000002</v>
      </c>
      <c r="Y305" s="7">
        <v>2.835</v>
      </c>
      <c r="Z305" s="7">
        <v>2.4948999999999999</v>
      </c>
      <c r="AA305" s="7">
        <v>2.5173000000000001</v>
      </c>
      <c r="AB305" s="7">
        <v>3.1791999999999998</v>
      </c>
      <c r="AC305" s="7">
        <v>3.1932</v>
      </c>
      <c r="AD305" s="7">
        <v>1.7514000000000001</v>
      </c>
      <c r="AE305" s="7">
        <v>1.7827999999999999</v>
      </c>
      <c r="AJ305" s="69"/>
    </row>
    <row r="306" spans="1:36" s="7" customFormat="1">
      <c r="A306" s="7">
        <v>20050331</v>
      </c>
      <c r="B306" s="7">
        <v>0.44529999999999997</v>
      </c>
      <c r="C306" s="7">
        <v>1.0590999999999999</v>
      </c>
      <c r="D306" s="7">
        <v>1.3023</v>
      </c>
      <c r="E306" s="7">
        <v>1.9867999999999999</v>
      </c>
      <c r="F306" s="7">
        <v>-0.49569999999999997</v>
      </c>
      <c r="G306" s="7">
        <v>3.9800000000000002E-2</v>
      </c>
      <c r="H306" s="7">
        <v>0.1075</v>
      </c>
      <c r="I306" s="7">
        <v>0.71919999999999995</v>
      </c>
      <c r="J306" s="7">
        <v>0.84650000000000003</v>
      </c>
      <c r="K306" s="7">
        <v>1.5148999999999999</v>
      </c>
      <c r="L306" s="7">
        <v>-0.63160000000000005</v>
      </c>
      <c r="M306" s="7">
        <v>-7.7100000000000002E-2</v>
      </c>
      <c r="N306" s="7">
        <v>2.3948999999999998</v>
      </c>
      <c r="O306" s="7">
        <v>3.0207999999999999</v>
      </c>
      <c r="P306" s="7">
        <v>3.3007</v>
      </c>
      <c r="Q306" s="7">
        <v>4.0567000000000002</v>
      </c>
      <c r="R306" s="7">
        <v>0.65039999999999998</v>
      </c>
      <c r="S306" s="7">
        <v>1.0266</v>
      </c>
      <c r="T306" s="7">
        <v>-0.31979999999999997</v>
      </c>
      <c r="U306" s="7">
        <v>0.30199999999999999</v>
      </c>
      <c r="V306" s="7">
        <v>0.41370000000000001</v>
      </c>
      <c r="W306" s="7">
        <v>1.0789</v>
      </c>
      <c r="X306" s="7">
        <v>-1.0005999999999999</v>
      </c>
      <c r="Y306" s="7">
        <v>-0.4194</v>
      </c>
      <c r="Z306" s="7">
        <v>0.70760000000000001</v>
      </c>
      <c r="AA306" s="7">
        <v>1.3048999999999999</v>
      </c>
      <c r="AB306" s="7">
        <v>1.4023000000000001</v>
      </c>
      <c r="AC306" s="7">
        <v>2.0749</v>
      </c>
      <c r="AD306" s="7">
        <v>-6.4299999999999996E-2</v>
      </c>
      <c r="AE306" s="7">
        <v>0.44919999999999999</v>
      </c>
      <c r="AJ306" s="69"/>
    </row>
    <row r="307" spans="1:36" s="7" customFormat="1">
      <c r="A307" s="7">
        <v>20050430</v>
      </c>
      <c r="B307" s="7">
        <v>-4.2173999999999996</v>
      </c>
      <c r="C307" s="7">
        <v>-4.2167000000000003</v>
      </c>
      <c r="D307" s="7">
        <v>-4.2221000000000002</v>
      </c>
      <c r="E307" s="7">
        <v>-4.2217000000000002</v>
      </c>
      <c r="F307" s="7">
        <v>-4.2126000000000001</v>
      </c>
      <c r="G307" s="7">
        <v>-4.2115</v>
      </c>
      <c r="H307" s="7">
        <v>-4.4740000000000002</v>
      </c>
      <c r="I307" s="7">
        <v>-4.4734999999999996</v>
      </c>
      <c r="J307" s="7">
        <v>-4.5004999999999997</v>
      </c>
      <c r="K307" s="7">
        <v>-4.5004999999999997</v>
      </c>
      <c r="L307" s="7">
        <v>-4.4476000000000004</v>
      </c>
      <c r="M307" s="7">
        <v>-4.4466000000000001</v>
      </c>
      <c r="N307" s="7">
        <v>-2.7698999999999998</v>
      </c>
      <c r="O307" s="7">
        <v>-2.7677</v>
      </c>
      <c r="P307" s="7">
        <v>-3.0322</v>
      </c>
      <c r="Q307" s="7">
        <v>-3.0299</v>
      </c>
      <c r="R307" s="7">
        <v>-2.2494999999999998</v>
      </c>
      <c r="S307" s="7">
        <v>-2.2475000000000001</v>
      </c>
      <c r="T307" s="7">
        <v>-4.2770999999999999</v>
      </c>
      <c r="U307" s="7">
        <v>-4.2770999999999999</v>
      </c>
      <c r="V307" s="7">
        <v>-4.3841999999999999</v>
      </c>
      <c r="W307" s="7">
        <v>-4.3841999999999999</v>
      </c>
      <c r="X307" s="7">
        <v>-4.1786000000000003</v>
      </c>
      <c r="Y307" s="7">
        <v>-4.1786000000000003</v>
      </c>
      <c r="Z307" s="7">
        <v>-4.7504</v>
      </c>
      <c r="AA307" s="7">
        <v>-4.7492000000000001</v>
      </c>
      <c r="AB307" s="7">
        <v>-4.6485000000000003</v>
      </c>
      <c r="AC307" s="7">
        <v>-4.6485000000000003</v>
      </c>
      <c r="AD307" s="7">
        <v>-4.8662000000000001</v>
      </c>
      <c r="AE307" s="7">
        <v>-4.8635999999999999</v>
      </c>
      <c r="AJ307" s="69"/>
    </row>
    <row r="308" spans="1:36" s="7" customFormat="1">
      <c r="A308" s="7">
        <v>20050531</v>
      </c>
      <c r="B308" s="7">
        <v>1.4851000000000001</v>
      </c>
      <c r="C308" s="7">
        <v>1.5116000000000001</v>
      </c>
      <c r="D308" s="7">
        <v>1.4461999999999999</v>
      </c>
      <c r="E308" s="7">
        <v>1.4829000000000001</v>
      </c>
      <c r="F308" s="7">
        <v>1.5282</v>
      </c>
      <c r="G308" s="7">
        <v>1.5434000000000001</v>
      </c>
      <c r="H308" s="7">
        <v>1.7923</v>
      </c>
      <c r="I308" s="7">
        <v>1.8179000000000001</v>
      </c>
      <c r="J308" s="7">
        <v>1.7296</v>
      </c>
      <c r="K308" s="7">
        <v>1.7683</v>
      </c>
      <c r="L308" s="7">
        <v>1.8555999999999999</v>
      </c>
      <c r="M308" s="7">
        <v>1.8677999999999999</v>
      </c>
      <c r="N308" s="7">
        <v>-0.2155</v>
      </c>
      <c r="O308" s="7">
        <v>-0.18329999999999999</v>
      </c>
      <c r="P308" s="7">
        <v>0.25509999999999999</v>
      </c>
      <c r="Q308" s="7">
        <v>0.28339999999999999</v>
      </c>
      <c r="R308" s="7">
        <v>-1.1419999999999999</v>
      </c>
      <c r="S308" s="7">
        <v>-1.1020000000000001</v>
      </c>
      <c r="T308" s="7">
        <v>2.4702000000000002</v>
      </c>
      <c r="U308" s="7">
        <v>2.4908000000000001</v>
      </c>
      <c r="V308" s="7">
        <v>2.1659999999999999</v>
      </c>
      <c r="W308" s="7">
        <v>2.2018</v>
      </c>
      <c r="X308" s="7">
        <v>2.7542</v>
      </c>
      <c r="Y308" s="7">
        <v>2.7605</v>
      </c>
      <c r="Z308" s="7">
        <v>0.83730000000000004</v>
      </c>
      <c r="AA308" s="7">
        <v>0.86990000000000001</v>
      </c>
      <c r="AB308" s="7">
        <v>1.1732</v>
      </c>
      <c r="AC308" s="7">
        <v>1.2158</v>
      </c>
      <c r="AD308" s="7">
        <v>0.4546</v>
      </c>
      <c r="AE308" s="7">
        <v>0.47589999999999999</v>
      </c>
      <c r="AJ308" s="69"/>
    </row>
    <row r="309" spans="1:36" s="7" customFormat="1">
      <c r="A309" s="7">
        <v>20050630</v>
      </c>
      <c r="B309" s="7">
        <v>2.8754</v>
      </c>
      <c r="C309" s="7">
        <v>2.9481000000000002</v>
      </c>
      <c r="D309" s="7">
        <v>2.9074</v>
      </c>
      <c r="E309" s="7">
        <v>2.9638</v>
      </c>
      <c r="F309" s="7">
        <v>2.8395999999999999</v>
      </c>
      <c r="G309" s="7">
        <v>2.9304999999999999</v>
      </c>
      <c r="H309" s="7">
        <v>2.6575000000000002</v>
      </c>
      <c r="I309" s="7">
        <v>2.7302</v>
      </c>
      <c r="J309" s="7">
        <v>2.7099000000000002</v>
      </c>
      <c r="K309" s="7">
        <v>2.7627999999999999</v>
      </c>
      <c r="L309" s="7">
        <v>2.6042999999999998</v>
      </c>
      <c r="M309" s="7">
        <v>2.6972</v>
      </c>
      <c r="N309" s="7">
        <v>4.1096000000000004</v>
      </c>
      <c r="O309" s="7">
        <v>4.1820000000000004</v>
      </c>
      <c r="P309" s="7">
        <v>3.7522000000000002</v>
      </c>
      <c r="Q309" s="7">
        <v>3.8239000000000001</v>
      </c>
      <c r="R309" s="7">
        <v>4.8261000000000003</v>
      </c>
      <c r="S309" s="7">
        <v>4.8996000000000004</v>
      </c>
      <c r="T309" s="7">
        <v>2.2555999999999998</v>
      </c>
      <c r="U309" s="7">
        <v>2.3054999999999999</v>
      </c>
      <c r="V309" s="7">
        <v>2.6968999999999999</v>
      </c>
      <c r="W309" s="7">
        <v>2.7191999999999998</v>
      </c>
      <c r="X309" s="7">
        <v>1.843</v>
      </c>
      <c r="Y309" s="7">
        <v>1.9188000000000001</v>
      </c>
      <c r="Z309" s="7">
        <v>3.2343000000000002</v>
      </c>
      <c r="AA309" s="7">
        <v>3.3401000000000001</v>
      </c>
      <c r="AB309" s="7">
        <v>2.7265000000000001</v>
      </c>
      <c r="AC309" s="7">
        <v>2.8193000000000001</v>
      </c>
      <c r="AD309" s="7">
        <v>3.8149000000000002</v>
      </c>
      <c r="AE309" s="7">
        <v>3.9357000000000002</v>
      </c>
      <c r="AJ309" s="69"/>
    </row>
    <row r="310" spans="1:36" s="7" customFormat="1">
      <c r="A310" s="7">
        <v>20050731</v>
      </c>
      <c r="B310" s="7">
        <v>2.2387000000000001</v>
      </c>
      <c r="C310" s="7">
        <v>2.2418999999999998</v>
      </c>
      <c r="D310" s="7">
        <v>2.1313</v>
      </c>
      <c r="E310" s="7">
        <v>2.1364000000000001</v>
      </c>
      <c r="F310" s="7">
        <v>2.36</v>
      </c>
      <c r="G310" s="7">
        <v>2.3610000000000002</v>
      </c>
      <c r="H310" s="7">
        <v>2.0585</v>
      </c>
      <c r="I310" s="7">
        <v>2.0611999999999999</v>
      </c>
      <c r="J310" s="7">
        <v>1.8734999999999999</v>
      </c>
      <c r="K310" s="7">
        <v>1.8784000000000001</v>
      </c>
      <c r="L310" s="7">
        <v>2.2480000000000002</v>
      </c>
      <c r="M310" s="7">
        <v>2.2484999999999999</v>
      </c>
      <c r="N310" s="7">
        <v>3.2465000000000002</v>
      </c>
      <c r="O310" s="7">
        <v>3.2523</v>
      </c>
      <c r="P310" s="7">
        <v>3.2290999999999999</v>
      </c>
      <c r="Q310" s="7">
        <v>3.2349000000000001</v>
      </c>
      <c r="R310" s="7">
        <v>3.2810000000000001</v>
      </c>
      <c r="S310" s="7">
        <v>3.2867000000000002</v>
      </c>
      <c r="T310" s="7">
        <v>2.1141999999999999</v>
      </c>
      <c r="U310" s="7">
        <v>2.1141999999999999</v>
      </c>
      <c r="V310" s="7">
        <v>1.6505000000000001</v>
      </c>
      <c r="W310" s="7">
        <v>1.6505000000000001</v>
      </c>
      <c r="X310" s="7">
        <v>2.5539000000000001</v>
      </c>
      <c r="Y310" s="7">
        <v>2.5539000000000001</v>
      </c>
      <c r="Z310" s="7">
        <v>1.9785999999999999</v>
      </c>
      <c r="AA310" s="7">
        <v>1.9851000000000001</v>
      </c>
      <c r="AB310" s="7">
        <v>2.1638000000000002</v>
      </c>
      <c r="AC310" s="7">
        <v>2.1751</v>
      </c>
      <c r="AD310" s="7">
        <v>1.7693000000000001</v>
      </c>
      <c r="AE310" s="7">
        <v>1.7704</v>
      </c>
      <c r="AJ310" s="69"/>
    </row>
    <row r="311" spans="1:36" s="7" customFormat="1">
      <c r="A311" s="7">
        <v>20050831</v>
      </c>
      <c r="B311" s="7">
        <v>5.4599000000000002</v>
      </c>
      <c r="C311" s="7">
        <v>5.4707999999999997</v>
      </c>
      <c r="D311" s="7">
        <v>5.7861000000000002</v>
      </c>
      <c r="E311" s="7">
        <v>5.7938000000000001</v>
      </c>
      <c r="F311" s="7">
        <v>5.0957999999999997</v>
      </c>
      <c r="G311" s="7">
        <v>5.1104000000000003</v>
      </c>
      <c r="H311" s="7">
        <v>6.0018000000000002</v>
      </c>
      <c r="I311" s="7">
        <v>6.0091999999999999</v>
      </c>
      <c r="J311" s="7">
        <v>6.4122000000000003</v>
      </c>
      <c r="K311" s="7">
        <v>6.4154</v>
      </c>
      <c r="L311" s="7">
        <v>5.5865999999999998</v>
      </c>
      <c r="M311" s="7">
        <v>5.5982000000000003</v>
      </c>
      <c r="N311" s="7">
        <v>2.4586000000000001</v>
      </c>
      <c r="O311" s="7">
        <v>2.4895</v>
      </c>
      <c r="P311" s="7">
        <v>3.1573000000000002</v>
      </c>
      <c r="Q311" s="7">
        <v>3.1840000000000002</v>
      </c>
      <c r="R311" s="7">
        <v>1.0828</v>
      </c>
      <c r="S311" s="7">
        <v>1.1221000000000001</v>
      </c>
      <c r="T311" s="7">
        <v>6.1235999999999997</v>
      </c>
      <c r="U311" s="7">
        <v>6.1257000000000001</v>
      </c>
      <c r="V311" s="7">
        <v>6.9806999999999997</v>
      </c>
      <c r="W311" s="7">
        <v>6.9806999999999997</v>
      </c>
      <c r="X311" s="7">
        <v>5.3269000000000002</v>
      </c>
      <c r="Y311" s="7">
        <v>5.3310000000000004</v>
      </c>
      <c r="Z311" s="7">
        <v>5.8270999999999997</v>
      </c>
      <c r="AA311" s="7">
        <v>5.8418999999999999</v>
      </c>
      <c r="AB311" s="7">
        <v>5.6753</v>
      </c>
      <c r="AC311" s="7">
        <v>5.6825999999999999</v>
      </c>
      <c r="AD311" s="7">
        <v>6.0002000000000004</v>
      </c>
      <c r="AE311" s="7">
        <v>6.0236999999999998</v>
      </c>
      <c r="AJ311" s="69"/>
    </row>
    <row r="312" spans="1:36" s="7" customFormat="1">
      <c r="A312" s="7">
        <v>20050930</v>
      </c>
      <c r="B312" s="7">
        <v>11.340199999999999</v>
      </c>
      <c r="C312" s="7">
        <v>11.7668</v>
      </c>
      <c r="D312" s="7">
        <v>11.6904</v>
      </c>
      <c r="E312" s="7">
        <v>12.138299999999999</v>
      </c>
      <c r="F312" s="7">
        <v>10.947100000000001</v>
      </c>
      <c r="G312" s="7">
        <v>11.3497</v>
      </c>
      <c r="H312" s="7">
        <v>12.029299999999999</v>
      </c>
      <c r="I312" s="7">
        <v>12.4725</v>
      </c>
      <c r="J312" s="7">
        <v>12.5817</v>
      </c>
      <c r="K312" s="7">
        <v>13.038399999999999</v>
      </c>
      <c r="L312" s="7">
        <v>11.466100000000001</v>
      </c>
      <c r="M312" s="7">
        <v>11.8954</v>
      </c>
      <c r="N312" s="7">
        <v>7.3944000000000001</v>
      </c>
      <c r="O312" s="7">
        <v>7.7276999999999996</v>
      </c>
      <c r="P312" s="7">
        <v>7.8254000000000001</v>
      </c>
      <c r="Q312" s="7">
        <v>8.2355999999999998</v>
      </c>
      <c r="R312" s="7">
        <v>6.5320999999999998</v>
      </c>
      <c r="S312" s="7">
        <v>6.7107999999999999</v>
      </c>
      <c r="T312" s="7">
        <v>12.508100000000001</v>
      </c>
      <c r="U312" s="7">
        <v>12.992100000000001</v>
      </c>
      <c r="V312" s="7">
        <v>12.9983</v>
      </c>
      <c r="W312" s="7">
        <v>13.470599999999999</v>
      </c>
      <c r="X312" s="7">
        <v>12.0444</v>
      </c>
      <c r="Y312" s="7">
        <v>12.539400000000001</v>
      </c>
      <c r="Z312" s="7">
        <v>11.332100000000001</v>
      </c>
      <c r="AA312" s="7">
        <v>11.7172</v>
      </c>
      <c r="AB312" s="7">
        <v>12.014699999999999</v>
      </c>
      <c r="AC312" s="7">
        <v>12.4512</v>
      </c>
      <c r="AD312" s="7">
        <v>10.5505</v>
      </c>
      <c r="AE312" s="7">
        <v>10.876799999999999</v>
      </c>
      <c r="AJ312" s="69"/>
    </row>
    <row r="313" spans="1:36" s="7" customFormat="1">
      <c r="A313" s="7">
        <v>20051031</v>
      </c>
      <c r="B313" s="7">
        <v>2.2073</v>
      </c>
      <c r="C313" s="7">
        <v>2.2084999999999999</v>
      </c>
      <c r="D313" s="7">
        <v>3.0499000000000001</v>
      </c>
      <c r="E313" s="7">
        <v>3.0508000000000002</v>
      </c>
      <c r="F313" s="7">
        <v>1.2544999999999999</v>
      </c>
      <c r="G313" s="7">
        <v>1.2561</v>
      </c>
      <c r="H313" s="7">
        <v>1.6213</v>
      </c>
      <c r="I313" s="7">
        <v>1.6220000000000001</v>
      </c>
      <c r="J313" s="7">
        <v>2.4445000000000001</v>
      </c>
      <c r="K313" s="7">
        <v>2.4449000000000001</v>
      </c>
      <c r="L313" s="7">
        <v>0.77400000000000002</v>
      </c>
      <c r="M313" s="7">
        <v>0.77490000000000003</v>
      </c>
      <c r="N313" s="7">
        <v>5.7026000000000003</v>
      </c>
      <c r="O313" s="7">
        <v>5.7069000000000001</v>
      </c>
      <c r="P313" s="7">
        <v>5.7880000000000003</v>
      </c>
      <c r="Q313" s="7">
        <v>5.7904</v>
      </c>
      <c r="R313" s="7">
        <v>5.5289000000000001</v>
      </c>
      <c r="S313" s="7">
        <v>5.5372000000000003</v>
      </c>
      <c r="T313" s="7">
        <v>1.0848</v>
      </c>
      <c r="U313" s="7">
        <v>1.0848</v>
      </c>
      <c r="V313" s="7">
        <v>1.9074</v>
      </c>
      <c r="W313" s="7">
        <v>1.9074</v>
      </c>
      <c r="X313" s="7">
        <v>0.29609999999999997</v>
      </c>
      <c r="Y313" s="7">
        <v>0.29609999999999997</v>
      </c>
      <c r="Z313" s="7">
        <v>2.4062999999999999</v>
      </c>
      <c r="AA313" s="7">
        <v>2.4081000000000001</v>
      </c>
      <c r="AB313" s="7">
        <v>3.1659000000000002</v>
      </c>
      <c r="AC313" s="7">
        <v>3.1669999999999998</v>
      </c>
      <c r="AD313" s="7">
        <v>1.5373000000000001</v>
      </c>
      <c r="AE313" s="7">
        <v>1.5398000000000001</v>
      </c>
      <c r="AJ313" s="69"/>
    </row>
    <row r="314" spans="1:36" s="7" customFormat="1">
      <c r="A314" s="7">
        <v>20051130</v>
      </c>
      <c r="B314" s="7">
        <v>6.5948000000000002</v>
      </c>
      <c r="C314" s="7">
        <v>6.62</v>
      </c>
      <c r="D314" s="7">
        <v>4.9531000000000001</v>
      </c>
      <c r="E314" s="7">
        <v>4.9810999999999996</v>
      </c>
      <c r="F314" s="7">
        <v>8.4867000000000008</v>
      </c>
      <c r="G314" s="7">
        <v>8.5084999999999997</v>
      </c>
      <c r="H314" s="7">
        <v>6.7572999999999999</v>
      </c>
      <c r="I314" s="7">
        <v>6.7839</v>
      </c>
      <c r="J314" s="7">
        <v>4.9725999999999999</v>
      </c>
      <c r="K314" s="7">
        <v>5.0041000000000002</v>
      </c>
      <c r="L314" s="7">
        <v>8.6283999999999992</v>
      </c>
      <c r="M314" s="7">
        <v>8.6498000000000008</v>
      </c>
      <c r="N314" s="7">
        <v>5.6566000000000001</v>
      </c>
      <c r="O314" s="7">
        <v>5.6740000000000004</v>
      </c>
      <c r="P314" s="7">
        <v>4.8594999999999997</v>
      </c>
      <c r="Q314" s="7">
        <v>4.8726000000000003</v>
      </c>
      <c r="R314" s="7">
        <v>7.2834000000000003</v>
      </c>
      <c r="S314" s="7">
        <v>7.3094999999999999</v>
      </c>
      <c r="T314" s="7">
        <v>7.4458000000000002</v>
      </c>
      <c r="U314" s="7">
        <v>7.4756</v>
      </c>
      <c r="V314" s="7">
        <v>6.0387000000000004</v>
      </c>
      <c r="W314" s="7">
        <v>6.0770999999999997</v>
      </c>
      <c r="X314" s="7">
        <v>8.8195999999999994</v>
      </c>
      <c r="Y314" s="7">
        <v>8.8407999999999998</v>
      </c>
      <c r="Z314" s="7">
        <v>5.7648999999999999</v>
      </c>
      <c r="AA314" s="7">
        <v>5.7870999999999997</v>
      </c>
      <c r="AB314" s="7">
        <v>3.5604</v>
      </c>
      <c r="AC314" s="7">
        <v>3.5829</v>
      </c>
      <c r="AD314" s="7">
        <v>8.3270999999999997</v>
      </c>
      <c r="AE314" s="7">
        <v>8.3489000000000004</v>
      </c>
      <c r="AJ314" s="69"/>
    </row>
    <row r="315" spans="1:36" s="7" customFormat="1">
      <c r="A315" s="7">
        <v>20051231</v>
      </c>
      <c r="B315" s="7">
        <v>7.5330000000000004</v>
      </c>
      <c r="C315" s="7">
        <v>7.5789</v>
      </c>
      <c r="D315" s="7">
        <v>5.2062999999999997</v>
      </c>
      <c r="E315" s="7">
        <v>5.2439</v>
      </c>
      <c r="F315" s="7">
        <v>9.7782999999999998</v>
      </c>
      <c r="G315" s="7">
        <v>9.8321000000000005</v>
      </c>
      <c r="H315" s="7">
        <v>7.0629999999999997</v>
      </c>
      <c r="I315" s="7">
        <v>7.1086</v>
      </c>
      <c r="J315" s="7">
        <v>4.5720999999999998</v>
      </c>
      <c r="K315" s="7">
        <v>4.6063000000000001</v>
      </c>
      <c r="L315" s="7">
        <v>9.2696000000000005</v>
      </c>
      <c r="M315" s="7">
        <v>9.3249999999999993</v>
      </c>
      <c r="N315" s="7">
        <v>10.145200000000001</v>
      </c>
      <c r="O315" s="7">
        <v>10.193</v>
      </c>
      <c r="P315" s="7">
        <v>7.9218999999999999</v>
      </c>
      <c r="Q315" s="7">
        <v>7.9736000000000002</v>
      </c>
      <c r="R315" s="7">
        <v>13.621700000000001</v>
      </c>
      <c r="S315" s="7">
        <v>13.663600000000001</v>
      </c>
      <c r="T315" s="7">
        <v>6.3048999999999999</v>
      </c>
      <c r="U315" s="7">
        <v>6.35</v>
      </c>
      <c r="V315" s="7">
        <v>3.9096000000000002</v>
      </c>
      <c r="W315" s="7">
        <v>3.9363999999999999</v>
      </c>
      <c r="X315" s="7">
        <v>8.1998999999999995</v>
      </c>
      <c r="Y315" s="7">
        <v>8.2591999999999999</v>
      </c>
      <c r="Z315" s="7">
        <v>8.1864000000000008</v>
      </c>
      <c r="AA315" s="7">
        <v>8.2327999999999992</v>
      </c>
      <c r="AB315" s="7">
        <v>5.4204999999999997</v>
      </c>
      <c r="AC315" s="7">
        <v>5.4642999999999997</v>
      </c>
      <c r="AD315" s="7">
        <v>11.0801</v>
      </c>
      <c r="AE315" s="7">
        <v>11.1289</v>
      </c>
      <c r="AJ315" s="69"/>
    </row>
    <row r="316" spans="1:36" s="7" customFormat="1">
      <c r="A316" s="7">
        <v>20060131</v>
      </c>
      <c r="B316" s="7">
        <v>3.6520000000000001</v>
      </c>
      <c r="C316" s="7">
        <v>3.6543999999999999</v>
      </c>
      <c r="D316" s="7">
        <v>4.5002000000000004</v>
      </c>
      <c r="E316" s="7">
        <v>4.5048000000000004</v>
      </c>
      <c r="F316" s="7">
        <v>2.8677999999999999</v>
      </c>
      <c r="G316" s="7">
        <v>2.8681000000000001</v>
      </c>
      <c r="H316" s="7">
        <v>3.7993999999999999</v>
      </c>
      <c r="I316" s="7">
        <v>3.8010000000000002</v>
      </c>
      <c r="J316" s="7">
        <v>4.6664000000000003</v>
      </c>
      <c r="K316" s="7">
        <v>4.6698000000000004</v>
      </c>
      <c r="L316" s="7">
        <v>3.0642</v>
      </c>
      <c r="M316" s="7">
        <v>3.0642</v>
      </c>
      <c r="N316" s="7">
        <v>2.8552</v>
      </c>
      <c r="O316" s="7">
        <v>2.8618000000000001</v>
      </c>
      <c r="P316" s="7">
        <v>3.8096000000000001</v>
      </c>
      <c r="Q316" s="7">
        <v>3.819</v>
      </c>
      <c r="R316" s="7">
        <v>1.4428000000000001</v>
      </c>
      <c r="S316" s="7">
        <v>1.4453</v>
      </c>
      <c r="T316" s="7">
        <v>4.4175000000000004</v>
      </c>
      <c r="U316" s="7">
        <v>4.4175000000000004</v>
      </c>
      <c r="V316" s="7">
        <v>5.3369999999999997</v>
      </c>
      <c r="W316" s="7">
        <v>5.3369999999999997</v>
      </c>
      <c r="X316" s="7">
        <v>3.7189999999999999</v>
      </c>
      <c r="Y316" s="7">
        <v>3.7189999999999999</v>
      </c>
      <c r="Z316" s="7">
        <v>2.9020999999999999</v>
      </c>
      <c r="AA316" s="7">
        <v>2.9058999999999999</v>
      </c>
      <c r="AB316" s="7">
        <v>3.823</v>
      </c>
      <c r="AC316" s="7">
        <v>3.8304999999999998</v>
      </c>
      <c r="AD316" s="7">
        <v>1.9876</v>
      </c>
      <c r="AE316" s="7">
        <v>1.9876</v>
      </c>
      <c r="AJ316" s="69"/>
    </row>
    <row r="317" spans="1:36" s="7" customFormat="1">
      <c r="A317" s="7">
        <v>20060228</v>
      </c>
      <c r="B317" s="7">
        <v>-2.8277000000000001</v>
      </c>
      <c r="C317" s="7">
        <v>-2.8094999999999999</v>
      </c>
      <c r="D317" s="7">
        <v>-1.9332</v>
      </c>
      <c r="E317" s="7">
        <v>-1.9231</v>
      </c>
      <c r="F317" s="7">
        <v>-3.6659000000000002</v>
      </c>
      <c r="G317" s="7">
        <v>-3.6402000000000001</v>
      </c>
      <c r="H317" s="7">
        <v>-2.0811999999999999</v>
      </c>
      <c r="I317" s="7">
        <v>-2.0657999999999999</v>
      </c>
      <c r="J317" s="7">
        <v>-1.1127</v>
      </c>
      <c r="K317" s="7">
        <v>-1.1076999999999999</v>
      </c>
      <c r="L317" s="7">
        <v>-2.9134000000000002</v>
      </c>
      <c r="M317" s="7">
        <v>-2.8889</v>
      </c>
      <c r="N317" s="7">
        <v>-6.9010999999999996</v>
      </c>
      <c r="O317" s="7">
        <v>-6.8681999999999999</v>
      </c>
      <c r="P317" s="7">
        <v>-5.3723999999999998</v>
      </c>
      <c r="Q317" s="7">
        <v>-5.3407999999999998</v>
      </c>
      <c r="R317" s="7">
        <v>-9.2111999999999998</v>
      </c>
      <c r="S317" s="7">
        <v>-9.1762999999999995</v>
      </c>
      <c r="T317" s="7">
        <v>-1.1807000000000001</v>
      </c>
      <c r="U317" s="7">
        <v>-1.1660999999999999</v>
      </c>
      <c r="V317" s="7">
        <v>-0.83299999999999996</v>
      </c>
      <c r="W317" s="7">
        <v>-0.83299999999999996</v>
      </c>
      <c r="X317" s="7">
        <v>-1.4486000000000001</v>
      </c>
      <c r="Y317" s="7">
        <v>-1.4226000000000001</v>
      </c>
      <c r="Z317" s="7">
        <v>-3.4077000000000002</v>
      </c>
      <c r="AA317" s="7">
        <v>-3.3910999999999998</v>
      </c>
      <c r="AB317" s="7">
        <v>-1.4689000000000001</v>
      </c>
      <c r="AC317" s="7">
        <v>-1.4577</v>
      </c>
      <c r="AD317" s="7">
        <v>-5.3628</v>
      </c>
      <c r="AE317" s="7">
        <v>-5.3407999999999998</v>
      </c>
      <c r="AJ317" s="69"/>
    </row>
    <row r="318" spans="1:36" s="7" customFormat="1">
      <c r="A318" s="7">
        <v>20060331</v>
      </c>
      <c r="B318" s="7">
        <v>4.1909999999999998</v>
      </c>
      <c r="C318" s="7">
        <v>4.7279999999999998</v>
      </c>
      <c r="D318" s="7">
        <v>3.8555999999999999</v>
      </c>
      <c r="E318" s="7">
        <v>4.4772999999999996</v>
      </c>
      <c r="F318" s="7">
        <v>4.5095000000000001</v>
      </c>
      <c r="G318" s="7">
        <v>4.9648000000000003</v>
      </c>
      <c r="H318" s="7">
        <v>4.0605000000000002</v>
      </c>
      <c r="I318" s="7">
        <v>4.593</v>
      </c>
      <c r="J318" s="7">
        <v>3.7176</v>
      </c>
      <c r="K318" s="7">
        <v>4.3308</v>
      </c>
      <c r="L318" s="7">
        <v>4.3586999999999998</v>
      </c>
      <c r="M318" s="7">
        <v>4.8197999999999999</v>
      </c>
      <c r="N318" s="7">
        <v>4.9440999999999997</v>
      </c>
      <c r="O318" s="7">
        <v>5.5069999999999997</v>
      </c>
      <c r="P318" s="7">
        <v>4.4595000000000002</v>
      </c>
      <c r="Q318" s="7">
        <v>5.1185</v>
      </c>
      <c r="R318" s="7">
        <v>5.7108999999999996</v>
      </c>
      <c r="S318" s="7">
        <v>6.1189999999999998</v>
      </c>
      <c r="T318" s="7">
        <v>3.6212</v>
      </c>
      <c r="U318" s="7">
        <v>4.1824000000000003</v>
      </c>
      <c r="V318" s="7">
        <v>3.5688</v>
      </c>
      <c r="W318" s="7">
        <v>4.2138</v>
      </c>
      <c r="X318" s="7">
        <v>3.6615000000000002</v>
      </c>
      <c r="Y318" s="7">
        <v>4.1574</v>
      </c>
      <c r="Z318" s="7">
        <v>4.7206000000000001</v>
      </c>
      <c r="AA318" s="7">
        <v>5.2103999999999999</v>
      </c>
      <c r="AB318" s="7">
        <v>3.9091999999999998</v>
      </c>
      <c r="AC318" s="7">
        <v>4.4820000000000002</v>
      </c>
      <c r="AD318" s="7">
        <v>5.5631000000000004</v>
      </c>
      <c r="AE318" s="7">
        <v>5.9645000000000001</v>
      </c>
      <c r="AJ318" s="69"/>
    </row>
    <row r="319" spans="1:36" s="7" customFormat="1">
      <c r="A319" s="7">
        <v>20060430</v>
      </c>
      <c r="B319" s="7">
        <v>-0.78849999999999998</v>
      </c>
      <c r="C319" s="7">
        <v>-0.78739999999999999</v>
      </c>
      <c r="D319" s="7">
        <v>-9.7100000000000006E-2</v>
      </c>
      <c r="E319" s="7">
        <v>-9.6699999999999994E-2</v>
      </c>
      <c r="F319" s="7">
        <v>-1.4412</v>
      </c>
      <c r="G319" s="7">
        <v>-1.4395</v>
      </c>
      <c r="H319" s="7">
        <v>-0.56479999999999997</v>
      </c>
      <c r="I319" s="7">
        <v>-0.56389999999999996</v>
      </c>
      <c r="J319" s="7">
        <v>0.16689999999999999</v>
      </c>
      <c r="K319" s="7">
        <v>0.16689999999999999</v>
      </c>
      <c r="L319" s="7">
        <v>-1.1975</v>
      </c>
      <c r="M319" s="7">
        <v>-1.1959</v>
      </c>
      <c r="N319" s="7">
        <v>-2.0703</v>
      </c>
      <c r="O319" s="7">
        <v>-2.0680999999999998</v>
      </c>
      <c r="P319" s="7">
        <v>-1.2458</v>
      </c>
      <c r="Q319" s="7">
        <v>-1.2437</v>
      </c>
      <c r="R319" s="7">
        <v>-3.3637999999999999</v>
      </c>
      <c r="S319" s="7">
        <v>-3.3611</v>
      </c>
      <c r="T319" s="7">
        <v>0.38229999999999997</v>
      </c>
      <c r="U319" s="7">
        <v>0.38229999999999997</v>
      </c>
      <c r="V319" s="7">
        <v>0.9254</v>
      </c>
      <c r="W319" s="7">
        <v>0.9254</v>
      </c>
      <c r="X319" s="7">
        <v>-3.7100000000000001E-2</v>
      </c>
      <c r="Y319" s="7">
        <v>-3.7100000000000001E-2</v>
      </c>
      <c r="Z319" s="7">
        <v>-1.9716</v>
      </c>
      <c r="AA319" s="7">
        <v>-1.9694</v>
      </c>
      <c r="AB319" s="7">
        <v>-0.80520000000000003</v>
      </c>
      <c r="AC319" s="7">
        <v>-0.80520000000000003</v>
      </c>
      <c r="AD319" s="7">
        <v>-3.1627000000000001</v>
      </c>
      <c r="AE319" s="7">
        <v>-3.1581999999999999</v>
      </c>
      <c r="AJ319" s="69"/>
    </row>
    <row r="320" spans="1:36" s="7" customFormat="1">
      <c r="A320" s="7">
        <v>20060531</v>
      </c>
      <c r="B320" s="7">
        <v>-8.0109999999999992</v>
      </c>
      <c r="C320" s="7">
        <v>-7.9706000000000001</v>
      </c>
      <c r="D320" s="7">
        <v>-7.6421000000000001</v>
      </c>
      <c r="E320" s="7">
        <v>-7.6003999999999996</v>
      </c>
      <c r="F320" s="7">
        <v>-8.3642000000000003</v>
      </c>
      <c r="G320" s="7">
        <v>-8.3248999999999995</v>
      </c>
      <c r="H320" s="7">
        <v>-7.7964000000000002</v>
      </c>
      <c r="I320" s="7">
        <v>-7.7516999999999996</v>
      </c>
      <c r="J320" s="7">
        <v>-7.5862999999999996</v>
      </c>
      <c r="K320" s="7">
        <v>-7.5391000000000004</v>
      </c>
      <c r="L320" s="7">
        <v>-7.9806999999999997</v>
      </c>
      <c r="M320" s="7">
        <v>-7.9382000000000001</v>
      </c>
      <c r="N320" s="7">
        <v>-9.2578999999999994</v>
      </c>
      <c r="O320" s="7">
        <v>-9.2416</v>
      </c>
      <c r="P320" s="7">
        <v>-7.8879999999999999</v>
      </c>
      <c r="Q320" s="7">
        <v>-7.8708</v>
      </c>
      <c r="R320" s="7">
        <v>-11.4552</v>
      </c>
      <c r="S320" s="7">
        <v>-11.440300000000001</v>
      </c>
      <c r="T320" s="7">
        <v>-8.0807000000000002</v>
      </c>
      <c r="U320" s="7">
        <v>-8.0279000000000007</v>
      </c>
      <c r="V320" s="7">
        <v>-8.5061</v>
      </c>
      <c r="W320" s="7">
        <v>-8.4497</v>
      </c>
      <c r="X320" s="7">
        <v>-7.7487000000000004</v>
      </c>
      <c r="Y320" s="7">
        <v>-7.6988000000000003</v>
      </c>
      <c r="Z320" s="7">
        <v>-7.3643000000000001</v>
      </c>
      <c r="AA320" s="7">
        <v>-7.3319999999999999</v>
      </c>
      <c r="AB320" s="7">
        <v>-6.3875000000000002</v>
      </c>
      <c r="AC320" s="7">
        <v>-6.3524000000000003</v>
      </c>
      <c r="AD320" s="7">
        <v>-8.3854000000000006</v>
      </c>
      <c r="AE320" s="7">
        <v>-8.3559000000000001</v>
      </c>
      <c r="AJ320" s="69"/>
    </row>
    <row r="321" spans="1:36" s="7" customFormat="1">
      <c r="A321" s="7">
        <v>20060630</v>
      </c>
      <c r="B321" s="7">
        <v>0.4627</v>
      </c>
      <c r="C321" s="7">
        <v>0.51980000000000004</v>
      </c>
      <c r="D321" s="7">
        <v>5.1299999999999998E-2</v>
      </c>
      <c r="E321" s="7">
        <v>9.8500000000000004E-2</v>
      </c>
      <c r="F321" s="7">
        <v>0.85950000000000004</v>
      </c>
      <c r="G321" s="7">
        <v>0.92630000000000001</v>
      </c>
      <c r="H321" s="7">
        <v>0.79430000000000001</v>
      </c>
      <c r="I321" s="7">
        <v>0.85140000000000005</v>
      </c>
      <c r="J321" s="7">
        <v>0.48209999999999997</v>
      </c>
      <c r="K321" s="7">
        <v>0.52580000000000005</v>
      </c>
      <c r="L321" s="7">
        <v>1.0693999999999999</v>
      </c>
      <c r="M321" s="7">
        <v>1.1383000000000001</v>
      </c>
      <c r="N321" s="7">
        <v>-1.4952000000000001</v>
      </c>
      <c r="O321" s="7">
        <v>-1.4379</v>
      </c>
      <c r="P321" s="7">
        <v>-1.8540000000000001</v>
      </c>
      <c r="Q321" s="7">
        <v>-1.7921</v>
      </c>
      <c r="R321" s="7">
        <v>-0.89749999999999996</v>
      </c>
      <c r="S321" s="7">
        <v>-0.84799999999999998</v>
      </c>
      <c r="T321" s="7">
        <v>1.4910000000000001</v>
      </c>
      <c r="U321" s="7">
        <v>1.5457000000000001</v>
      </c>
      <c r="V321" s="7">
        <v>1.1437999999999999</v>
      </c>
      <c r="W321" s="7">
        <v>1.1767000000000001</v>
      </c>
      <c r="X321" s="7">
        <v>1.7596000000000001</v>
      </c>
      <c r="Y321" s="7">
        <v>1.8311999999999999</v>
      </c>
      <c r="Z321" s="7">
        <v>-0.2571</v>
      </c>
      <c r="AA321" s="7">
        <v>-0.19650000000000001</v>
      </c>
      <c r="AB321" s="7">
        <v>-0.36080000000000001</v>
      </c>
      <c r="AC321" s="7">
        <v>-0.30330000000000001</v>
      </c>
      <c r="AD321" s="7">
        <v>-0.1459</v>
      </c>
      <c r="AE321" s="7">
        <v>-8.2000000000000003E-2</v>
      </c>
      <c r="AJ321" s="69"/>
    </row>
    <row r="322" spans="1:36" s="7" customFormat="1">
      <c r="A322" s="7">
        <v>20060731</v>
      </c>
      <c r="B322" s="7">
        <v>-1.1297999999999999</v>
      </c>
      <c r="C322" s="7">
        <v>-1.1273</v>
      </c>
      <c r="D322" s="7">
        <v>-0.89249999999999996</v>
      </c>
      <c r="E322" s="7">
        <v>-0.88790000000000002</v>
      </c>
      <c r="F322" s="7">
        <v>-1.3569</v>
      </c>
      <c r="G322" s="7">
        <v>-1.3565</v>
      </c>
      <c r="H322" s="7">
        <v>-0.4148</v>
      </c>
      <c r="I322" s="7">
        <v>-0.41289999999999999</v>
      </c>
      <c r="J322" s="7">
        <v>-0.2457</v>
      </c>
      <c r="K322" s="7">
        <v>-0.24149999999999999</v>
      </c>
      <c r="L322" s="7">
        <v>-0.56310000000000004</v>
      </c>
      <c r="M322" s="7">
        <v>-0.56330000000000002</v>
      </c>
      <c r="N322" s="7">
        <v>-5.4455999999999998</v>
      </c>
      <c r="O322" s="7">
        <v>-5.4398</v>
      </c>
      <c r="P322" s="7">
        <v>-3.8206000000000002</v>
      </c>
      <c r="Q322" s="7">
        <v>-3.8142999999999998</v>
      </c>
      <c r="R322" s="7">
        <v>-8.1218000000000004</v>
      </c>
      <c r="S322" s="7">
        <v>-8.1166999999999998</v>
      </c>
      <c r="T322" s="7">
        <v>0.95350000000000001</v>
      </c>
      <c r="U322" s="7">
        <v>0.95350000000000001</v>
      </c>
      <c r="V322" s="7">
        <v>1.0065999999999999</v>
      </c>
      <c r="W322" s="7">
        <v>1.0065999999999999</v>
      </c>
      <c r="X322" s="7">
        <v>0.91269999999999996</v>
      </c>
      <c r="Y322" s="7">
        <v>0.91269999999999996</v>
      </c>
      <c r="Z322" s="7">
        <v>-2.5209999999999999</v>
      </c>
      <c r="AA322" s="7">
        <v>-2.5160999999999998</v>
      </c>
      <c r="AB322" s="7">
        <v>-1.8642000000000001</v>
      </c>
      <c r="AC322" s="7">
        <v>-1.8545</v>
      </c>
      <c r="AD322" s="7">
        <v>-3.2221000000000002</v>
      </c>
      <c r="AE322" s="7">
        <v>-3.2225000000000001</v>
      </c>
      <c r="AJ322" s="69"/>
    </row>
    <row r="323" spans="1:36" s="7" customFormat="1">
      <c r="A323" s="7">
        <v>20060831</v>
      </c>
      <c r="B323" s="7">
        <v>4.0652999999999997</v>
      </c>
      <c r="C323" s="7">
        <v>4.0816999999999997</v>
      </c>
      <c r="D323" s="7">
        <v>3.8645</v>
      </c>
      <c r="E323" s="7">
        <v>3.8706</v>
      </c>
      <c r="F323" s="7">
        <v>4.2577999999999996</v>
      </c>
      <c r="G323" s="7">
        <v>4.2843</v>
      </c>
      <c r="H323" s="7">
        <v>3.9598</v>
      </c>
      <c r="I323" s="7">
        <v>3.9739</v>
      </c>
      <c r="J323" s="7">
        <v>3.8203</v>
      </c>
      <c r="K323" s="7">
        <v>3.8226</v>
      </c>
      <c r="L323" s="7">
        <v>4.0818000000000003</v>
      </c>
      <c r="M323" s="7">
        <v>4.1060999999999996</v>
      </c>
      <c r="N323" s="7">
        <v>4.7380000000000004</v>
      </c>
      <c r="O323" s="7">
        <v>4.7695999999999996</v>
      </c>
      <c r="P323" s="7">
        <v>4.0724</v>
      </c>
      <c r="Q323" s="7">
        <v>4.0959000000000003</v>
      </c>
      <c r="R323" s="7">
        <v>5.8859000000000004</v>
      </c>
      <c r="S323" s="7">
        <v>5.9313000000000002</v>
      </c>
      <c r="T323" s="7">
        <v>3.8471000000000002</v>
      </c>
      <c r="U323" s="7">
        <v>3.8591000000000002</v>
      </c>
      <c r="V323" s="7">
        <v>3.8858000000000001</v>
      </c>
      <c r="W323" s="7">
        <v>3.8858000000000001</v>
      </c>
      <c r="X323" s="7">
        <v>3.8163999999999998</v>
      </c>
      <c r="Y323" s="7">
        <v>3.8374999999999999</v>
      </c>
      <c r="Z323" s="7">
        <v>4.1388999999999996</v>
      </c>
      <c r="AA323" s="7">
        <v>4.1562000000000001</v>
      </c>
      <c r="AB323" s="7">
        <v>3.7332999999999998</v>
      </c>
      <c r="AC323" s="7">
        <v>3.7387000000000001</v>
      </c>
      <c r="AD323" s="7">
        <v>4.5818000000000003</v>
      </c>
      <c r="AE323" s="7">
        <v>4.6123000000000003</v>
      </c>
      <c r="AJ323" s="69"/>
    </row>
    <row r="324" spans="1:36" s="7" customFormat="1">
      <c r="A324" s="7">
        <v>20060930</v>
      </c>
      <c r="B324" s="7">
        <v>-1.4346000000000001</v>
      </c>
      <c r="C324" s="7">
        <v>-0.99619999999999997</v>
      </c>
      <c r="D324" s="7">
        <v>-1.6115999999999999</v>
      </c>
      <c r="E324" s="7">
        <v>-1.0900000000000001</v>
      </c>
      <c r="F324" s="7">
        <v>-1.2653000000000001</v>
      </c>
      <c r="G324" s="7">
        <v>-0.90720000000000001</v>
      </c>
      <c r="H324" s="7">
        <v>-1.4077999999999999</v>
      </c>
      <c r="I324" s="7">
        <v>-0.95620000000000005</v>
      </c>
      <c r="J324" s="7">
        <v>-1.6254</v>
      </c>
      <c r="K324" s="7">
        <v>-1.0817000000000001</v>
      </c>
      <c r="L324" s="7">
        <v>-1.2172000000000001</v>
      </c>
      <c r="M324" s="7">
        <v>-0.84689999999999999</v>
      </c>
      <c r="N324" s="7">
        <v>-1.6045</v>
      </c>
      <c r="O324" s="7">
        <v>-1.2503</v>
      </c>
      <c r="P324" s="7">
        <v>-1.5466</v>
      </c>
      <c r="Q324" s="7">
        <v>-1.1293</v>
      </c>
      <c r="R324" s="7">
        <v>-1.7018</v>
      </c>
      <c r="S324" s="7">
        <v>-1.4552</v>
      </c>
      <c r="T324" s="7">
        <v>-1.8176000000000001</v>
      </c>
      <c r="U324" s="7">
        <v>-1.323</v>
      </c>
      <c r="V324" s="7">
        <v>-2.0021</v>
      </c>
      <c r="W324" s="7">
        <v>-1.405</v>
      </c>
      <c r="X324" s="7">
        <v>-1.6763999999999999</v>
      </c>
      <c r="Y324" s="7">
        <v>-1.2612000000000001</v>
      </c>
      <c r="Z324" s="7">
        <v>-0.75580000000000003</v>
      </c>
      <c r="AA324" s="7">
        <v>-0.37259999999999999</v>
      </c>
      <c r="AB324" s="7">
        <v>-1.1258999999999999</v>
      </c>
      <c r="AC324" s="7">
        <v>-0.65349999999999997</v>
      </c>
      <c r="AD324" s="7">
        <v>-0.35410000000000003</v>
      </c>
      <c r="AE324" s="7">
        <v>-6.7799999999999999E-2</v>
      </c>
      <c r="AJ324" s="69"/>
    </row>
    <row r="325" spans="1:36" s="7" customFormat="1">
      <c r="A325" s="7">
        <v>20061031</v>
      </c>
      <c r="B325" s="7">
        <v>0.52859999999999996</v>
      </c>
      <c r="C325" s="7">
        <v>0.53</v>
      </c>
      <c r="D325" s="7">
        <v>7.2599999999999998E-2</v>
      </c>
      <c r="E325" s="7">
        <v>7.3400000000000007E-2</v>
      </c>
      <c r="F325" s="7">
        <v>0.96309999999999996</v>
      </c>
      <c r="G325" s="7">
        <v>0.96499999999999997</v>
      </c>
      <c r="H325" s="7">
        <v>0.84550000000000003</v>
      </c>
      <c r="I325" s="7">
        <v>0.84619999999999995</v>
      </c>
      <c r="J325" s="7">
        <v>0.56240000000000001</v>
      </c>
      <c r="K325" s="7">
        <v>0.56279999999999997</v>
      </c>
      <c r="L325" s="7">
        <v>1.0927</v>
      </c>
      <c r="M325" s="7">
        <v>1.0936999999999999</v>
      </c>
      <c r="N325" s="7">
        <v>-1.494</v>
      </c>
      <c r="O325" s="7">
        <v>-1.4883999999999999</v>
      </c>
      <c r="P325" s="7">
        <v>-2.2536999999999998</v>
      </c>
      <c r="Q325" s="7">
        <v>-2.2509000000000001</v>
      </c>
      <c r="R325" s="7">
        <v>-0.2198</v>
      </c>
      <c r="S325" s="7">
        <v>-0.20930000000000001</v>
      </c>
      <c r="T325" s="7">
        <v>1.6097999999999999</v>
      </c>
      <c r="U325" s="7">
        <v>1.6097999999999999</v>
      </c>
      <c r="V325" s="7">
        <v>1.8218000000000001</v>
      </c>
      <c r="W325" s="7">
        <v>1.8218000000000001</v>
      </c>
      <c r="X325" s="7">
        <v>1.448</v>
      </c>
      <c r="Y325" s="7">
        <v>1.448</v>
      </c>
      <c r="Z325" s="7">
        <v>-0.35720000000000002</v>
      </c>
      <c r="AA325" s="7">
        <v>-0.3553</v>
      </c>
      <c r="AB325" s="7">
        <v>-1.0914999999999999</v>
      </c>
      <c r="AC325" s="7">
        <v>-1.0905</v>
      </c>
      <c r="AD325" s="7">
        <v>0.43419999999999997</v>
      </c>
      <c r="AE325" s="7">
        <v>0.43690000000000001</v>
      </c>
      <c r="AJ325" s="69"/>
    </row>
    <row r="326" spans="1:36" s="7" customFormat="1">
      <c r="A326" s="7">
        <v>20061130</v>
      </c>
      <c r="B326" s="7">
        <v>-0.86519999999999997</v>
      </c>
      <c r="C326" s="7">
        <v>-0.85919999999999996</v>
      </c>
      <c r="D326" s="7">
        <v>-0.92</v>
      </c>
      <c r="E326" s="7">
        <v>-0.91890000000000005</v>
      </c>
      <c r="F326" s="7">
        <v>-0.81359999999999999</v>
      </c>
      <c r="G326" s="7">
        <v>-0.80310000000000004</v>
      </c>
      <c r="H326" s="7">
        <v>-0.73519999999999996</v>
      </c>
      <c r="I326" s="7">
        <v>-0.73150000000000004</v>
      </c>
      <c r="J326" s="7">
        <v>-0.88149999999999995</v>
      </c>
      <c r="K326" s="7">
        <v>-0.8831</v>
      </c>
      <c r="L326" s="7">
        <v>-0.60829999999999995</v>
      </c>
      <c r="M326" s="7">
        <v>-0.59989999999999999</v>
      </c>
      <c r="N326" s="7">
        <v>-1.7141</v>
      </c>
      <c r="O326" s="7">
        <v>-1.6933</v>
      </c>
      <c r="P326" s="7">
        <v>-1.1080000000000001</v>
      </c>
      <c r="Q326" s="7">
        <v>-1.0934999999999999</v>
      </c>
      <c r="R326" s="7">
        <v>-2.7094</v>
      </c>
      <c r="S326" s="7">
        <v>-2.6783999999999999</v>
      </c>
      <c r="T326" s="7">
        <v>-0.4909</v>
      </c>
      <c r="U326" s="7">
        <v>-0.49709999999999999</v>
      </c>
      <c r="V326" s="7">
        <v>-0.62680000000000002</v>
      </c>
      <c r="W326" s="7">
        <v>-0.63670000000000004</v>
      </c>
      <c r="X326" s="7">
        <v>-0.38690000000000002</v>
      </c>
      <c r="Y326" s="7">
        <v>-0.39019999999999999</v>
      </c>
      <c r="Z326" s="7">
        <v>-1.1272</v>
      </c>
      <c r="AA326" s="7">
        <v>-1.1077999999999999</v>
      </c>
      <c r="AB326" s="7">
        <v>-1.2257</v>
      </c>
      <c r="AC326" s="7">
        <v>-1.2162999999999999</v>
      </c>
      <c r="AD326" s="7">
        <v>-1.0227999999999999</v>
      </c>
      <c r="AE326" s="7">
        <v>-0.99280000000000002</v>
      </c>
      <c r="AJ326" s="69"/>
    </row>
    <row r="327" spans="1:36" s="7" customFormat="1">
      <c r="A327" s="7">
        <v>20061231</v>
      </c>
      <c r="B327" s="7">
        <v>4.8608000000000002</v>
      </c>
      <c r="C327" s="7">
        <v>4.9138999999999999</v>
      </c>
      <c r="D327" s="7">
        <v>5.0448000000000004</v>
      </c>
      <c r="E327" s="7">
        <v>5.0925000000000002</v>
      </c>
      <c r="F327" s="7">
        <v>4.6768000000000001</v>
      </c>
      <c r="G327" s="7">
        <v>4.7351999999999999</v>
      </c>
      <c r="H327" s="7">
        <v>5.1791999999999998</v>
      </c>
      <c r="I327" s="7">
        <v>5.2317999999999998</v>
      </c>
      <c r="J327" s="7">
        <v>5.4157000000000002</v>
      </c>
      <c r="K327" s="7">
        <v>5.4592999999999998</v>
      </c>
      <c r="L327" s="7">
        <v>4.9671000000000003</v>
      </c>
      <c r="M327" s="7">
        <v>5.0278</v>
      </c>
      <c r="N327" s="7">
        <v>3.0430000000000001</v>
      </c>
      <c r="O327" s="7">
        <v>3.0989</v>
      </c>
      <c r="P327" s="7">
        <v>3.5169000000000001</v>
      </c>
      <c r="Q327" s="7">
        <v>3.5817999999999999</v>
      </c>
      <c r="R327" s="7">
        <v>2.1476000000000002</v>
      </c>
      <c r="S327" s="7">
        <v>2.1867000000000001</v>
      </c>
      <c r="T327" s="7">
        <v>5.8650000000000002</v>
      </c>
      <c r="U327" s="7">
        <v>5.9124999999999996</v>
      </c>
      <c r="V327" s="7">
        <v>6.3569000000000004</v>
      </c>
      <c r="W327" s="7">
        <v>6.3830999999999998</v>
      </c>
      <c r="X327" s="7">
        <v>5.5164</v>
      </c>
      <c r="Y327" s="7">
        <v>5.5789999999999997</v>
      </c>
      <c r="Z327" s="7">
        <v>4.1936999999999998</v>
      </c>
      <c r="AA327" s="7">
        <v>4.2535999999999996</v>
      </c>
      <c r="AB327" s="7">
        <v>4.4073000000000002</v>
      </c>
      <c r="AC327" s="7">
        <v>4.4692999999999996</v>
      </c>
      <c r="AD327" s="7">
        <v>3.9262000000000001</v>
      </c>
      <c r="AE327" s="7">
        <v>3.9834999999999998</v>
      </c>
      <c r="AJ327" s="69"/>
    </row>
    <row r="328" spans="1:36" s="7" customFormat="1">
      <c r="A328" s="7">
        <v>20070131</v>
      </c>
      <c r="B328" s="7">
        <v>2.3973</v>
      </c>
      <c r="C328" s="7">
        <v>2.4</v>
      </c>
      <c r="D328" s="7">
        <v>3.3925000000000001</v>
      </c>
      <c r="E328" s="7">
        <v>3.3965000000000001</v>
      </c>
      <c r="F328" s="7">
        <v>1.3992</v>
      </c>
      <c r="G328" s="7">
        <v>1.4005000000000001</v>
      </c>
      <c r="H328" s="7">
        <v>2.2841</v>
      </c>
      <c r="I328" s="7">
        <v>2.2860999999999998</v>
      </c>
      <c r="J328" s="7">
        <v>3.4712000000000001</v>
      </c>
      <c r="K328" s="7">
        <v>3.4748000000000001</v>
      </c>
      <c r="L328" s="7">
        <v>1.2157</v>
      </c>
      <c r="M328" s="7">
        <v>1.2162999999999999</v>
      </c>
      <c r="N328" s="7">
        <v>3.0566</v>
      </c>
      <c r="O328" s="7">
        <v>3.0630999999999999</v>
      </c>
      <c r="P328" s="7">
        <v>3.0621999999999998</v>
      </c>
      <c r="Q328" s="7">
        <v>3.0682999999999998</v>
      </c>
      <c r="R328" s="7">
        <v>3.0459000000000001</v>
      </c>
      <c r="S328" s="7">
        <v>3.0529000000000002</v>
      </c>
      <c r="T328" s="7">
        <v>2.5703</v>
      </c>
      <c r="U328" s="7">
        <v>2.5703</v>
      </c>
      <c r="V328" s="7">
        <v>3.9390999999999998</v>
      </c>
      <c r="W328" s="7">
        <v>3.9390999999999998</v>
      </c>
      <c r="X328" s="7">
        <v>1.5929</v>
      </c>
      <c r="Y328" s="7">
        <v>1.5929</v>
      </c>
      <c r="Z328" s="7">
        <v>1.8665</v>
      </c>
      <c r="AA328" s="7">
        <v>1.8714</v>
      </c>
      <c r="AB328" s="7">
        <v>2.9607000000000001</v>
      </c>
      <c r="AC328" s="7">
        <v>2.9681999999999999</v>
      </c>
      <c r="AD328" s="7">
        <v>0.49030000000000001</v>
      </c>
      <c r="AE328" s="7">
        <v>0.49209999999999998</v>
      </c>
      <c r="AJ328" s="69"/>
    </row>
    <row r="329" spans="1:36" s="7" customFormat="1">
      <c r="A329" s="7">
        <v>20070228</v>
      </c>
      <c r="B329" s="7">
        <v>1.7183999999999999</v>
      </c>
      <c r="C329" s="7">
        <v>1.7428999999999999</v>
      </c>
      <c r="D329" s="7">
        <v>2.7928999999999999</v>
      </c>
      <c r="E329" s="7">
        <v>2.8108</v>
      </c>
      <c r="F329" s="7">
        <v>0.61960000000000004</v>
      </c>
      <c r="G329" s="7">
        <v>0.65069999999999995</v>
      </c>
      <c r="H329" s="7">
        <v>1.8344</v>
      </c>
      <c r="I329" s="7">
        <v>1.8567</v>
      </c>
      <c r="J329" s="7">
        <v>2.9672000000000001</v>
      </c>
      <c r="K329" s="7">
        <v>2.9815999999999998</v>
      </c>
      <c r="L329" s="7">
        <v>0.79200000000000004</v>
      </c>
      <c r="M329" s="7">
        <v>0.82140000000000002</v>
      </c>
      <c r="N329" s="7">
        <v>1.0477000000000001</v>
      </c>
      <c r="O329" s="7">
        <v>1.0851999999999999</v>
      </c>
      <c r="P329" s="7">
        <v>2.0592999999999999</v>
      </c>
      <c r="Q329" s="7">
        <v>2.0924</v>
      </c>
      <c r="R329" s="7">
        <v>-0.89839999999999998</v>
      </c>
      <c r="S329" s="7">
        <v>-0.85250000000000004</v>
      </c>
      <c r="T329" s="7">
        <v>1.9636</v>
      </c>
      <c r="U329" s="7">
        <v>1.9890000000000001</v>
      </c>
      <c r="V329" s="7">
        <v>3.5804</v>
      </c>
      <c r="W329" s="7">
        <v>3.5958000000000001</v>
      </c>
      <c r="X329" s="7">
        <v>0.78249999999999997</v>
      </c>
      <c r="Y329" s="7">
        <v>0.81499999999999995</v>
      </c>
      <c r="Z329" s="7">
        <v>1.6445000000000001</v>
      </c>
      <c r="AA329" s="7">
        <v>1.6620999999999999</v>
      </c>
      <c r="AB329" s="7">
        <v>2.2917000000000001</v>
      </c>
      <c r="AC329" s="7">
        <v>2.3048000000000002</v>
      </c>
      <c r="AD329" s="7">
        <v>0.8105</v>
      </c>
      <c r="AE329" s="7">
        <v>0.83389999999999997</v>
      </c>
      <c r="AJ329" s="69"/>
    </row>
    <row r="330" spans="1:36" s="7" customFormat="1">
      <c r="A330" s="7">
        <v>20070331</v>
      </c>
      <c r="B330" s="7">
        <v>-2.1667999999999998</v>
      </c>
      <c r="C330" s="7">
        <v>-1.6012999999999999</v>
      </c>
      <c r="D330" s="7">
        <v>-1.5852999999999999</v>
      </c>
      <c r="E330" s="7">
        <v>-0.9657</v>
      </c>
      <c r="F330" s="7">
        <v>-2.7745000000000002</v>
      </c>
      <c r="G330" s="7">
        <v>-2.2654000000000001</v>
      </c>
      <c r="H330" s="7">
        <v>-2.1911</v>
      </c>
      <c r="I330" s="7">
        <v>-1.6335</v>
      </c>
      <c r="J330" s="7">
        <v>-1.605</v>
      </c>
      <c r="K330" s="7">
        <v>-1.0002</v>
      </c>
      <c r="L330" s="7">
        <v>-2.7425999999999999</v>
      </c>
      <c r="M330" s="7">
        <v>-2.2294999999999998</v>
      </c>
      <c r="N330" s="7">
        <v>-2.0246</v>
      </c>
      <c r="O330" s="7">
        <v>-1.4123000000000001</v>
      </c>
      <c r="P330" s="7">
        <v>-1.5012000000000001</v>
      </c>
      <c r="Q330" s="7">
        <v>-0.81769999999999998</v>
      </c>
      <c r="R330" s="7">
        <v>-3.0602999999999998</v>
      </c>
      <c r="S330" s="7">
        <v>-2.5880999999999998</v>
      </c>
      <c r="T330" s="7">
        <v>-2.5017</v>
      </c>
      <c r="U330" s="7">
        <v>-1.9396</v>
      </c>
      <c r="V330" s="7">
        <v>-1.99</v>
      </c>
      <c r="W330" s="7">
        <v>-1.3976999999999999</v>
      </c>
      <c r="X330" s="7">
        <v>-2.8858000000000001</v>
      </c>
      <c r="Y330" s="7">
        <v>-2.3464999999999998</v>
      </c>
      <c r="Z330" s="7">
        <v>-1.7353000000000001</v>
      </c>
      <c r="AA330" s="7">
        <v>-1.1842999999999999</v>
      </c>
      <c r="AB330" s="7">
        <v>-1.1773</v>
      </c>
      <c r="AC330" s="7">
        <v>-0.55840000000000001</v>
      </c>
      <c r="AD330" s="7">
        <v>-2.4655</v>
      </c>
      <c r="AE330" s="7">
        <v>-2.0030999999999999</v>
      </c>
      <c r="AJ330" s="69"/>
    </row>
    <row r="331" spans="1:36" s="7" customFormat="1">
      <c r="A331" s="7">
        <v>20070430</v>
      </c>
      <c r="B331" s="7">
        <v>-0.71840000000000004</v>
      </c>
      <c r="C331" s="7">
        <v>-0.71760000000000002</v>
      </c>
      <c r="D331" s="7">
        <v>-1.0166999999999999</v>
      </c>
      <c r="E331" s="7">
        <v>-1.0159</v>
      </c>
      <c r="F331" s="7">
        <v>-0.40329999999999999</v>
      </c>
      <c r="G331" s="7">
        <v>-0.40229999999999999</v>
      </c>
      <c r="H331" s="7">
        <v>-0.67490000000000006</v>
      </c>
      <c r="I331" s="7">
        <v>-0.67449999999999999</v>
      </c>
      <c r="J331" s="7">
        <v>-1.2495000000000001</v>
      </c>
      <c r="K331" s="7">
        <v>-1.2495000000000001</v>
      </c>
      <c r="L331" s="7">
        <v>-0.1278</v>
      </c>
      <c r="M331" s="7">
        <v>-0.12709999999999999</v>
      </c>
      <c r="N331" s="7">
        <v>-0.97160000000000002</v>
      </c>
      <c r="O331" s="7">
        <v>-0.96809999999999996</v>
      </c>
      <c r="P331" s="7">
        <v>-1.83E-2</v>
      </c>
      <c r="Q331" s="7">
        <v>-1.4500000000000001E-2</v>
      </c>
      <c r="R331" s="7">
        <v>-2.8729</v>
      </c>
      <c r="S331" s="7">
        <v>-2.87</v>
      </c>
      <c r="T331" s="7">
        <v>-0.94310000000000005</v>
      </c>
      <c r="U331" s="7">
        <v>-0.94310000000000005</v>
      </c>
      <c r="V331" s="7">
        <v>-1.7291000000000001</v>
      </c>
      <c r="W331" s="7">
        <v>-1.7291000000000001</v>
      </c>
      <c r="X331" s="7">
        <v>-0.34710000000000002</v>
      </c>
      <c r="Y331" s="7">
        <v>-0.34710000000000002</v>
      </c>
      <c r="Z331" s="7">
        <v>-0.2843</v>
      </c>
      <c r="AA331" s="7">
        <v>-0.28339999999999999</v>
      </c>
      <c r="AB331" s="7">
        <v>-0.72099999999999997</v>
      </c>
      <c r="AC331" s="7">
        <v>-0.72099999999999997</v>
      </c>
      <c r="AD331" s="7">
        <v>0.29430000000000001</v>
      </c>
      <c r="AE331" s="7">
        <v>0.29649999999999999</v>
      </c>
      <c r="AJ331" s="69"/>
    </row>
    <row r="332" spans="1:36" s="7" customFormat="1">
      <c r="A332" s="7">
        <v>20070531</v>
      </c>
      <c r="B332" s="7">
        <v>3.0895000000000001</v>
      </c>
      <c r="C332" s="7">
        <v>3.1240999999999999</v>
      </c>
      <c r="D332" s="7">
        <v>2.5876999999999999</v>
      </c>
      <c r="E332" s="7">
        <v>2.6147</v>
      </c>
      <c r="F332" s="7">
        <v>3.6145999999999998</v>
      </c>
      <c r="G332" s="7">
        <v>3.6572</v>
      </c>
      <c r="H332" s="7">
        <v>3.629</v>
      </c>
      <c r="I332" s="7">
        <v>3.6655000000000002</v>
      </c>
      <c r="J332" s="7">
        <v>3.2210999999999999</v>
      </c>
      <c r="K332" s="7">
        <v>3.2488999999999999</v>
      </c>
      <c r="L332" s="7">
        <v>4.0111999999999997</v>
      </c>
      <c r="M332" s="7">
        <v>4.0556999999999999</v>
      </c>
      <c r="N332" s="7">
        <v>-6.8400000000000002E-2</v>
      </c>
      <c r="O332" s="7">
        <v>-4.3999999999999997E-2</v>
      </c>
      <c r="P332" s="7">
        <v>-8.2400000000000001E-2</v>
      </c>
      <c r="Q332" s="7">
        <v>-5.8299999999999998E-2</v>
      </c>
      <c r="R332" s="7">
        <v>-3.95E-2</v>
      </c>
      <c r="S332" s="7">
        <v>-1.46E-2</v>
      </c>
      <c r="T332" s="7">
        <v>5.1161000000000003</v>
      </c>
      <c r="U332" s="7">
        <v>5.1628999999999996</v>
      </c>
      <c r="V332" s="7">
        <v>4.5919999999999996</v>
      </c>
      <c r="W332" s="7">
        <v>4.6364999999999998</v>
      </c>
      <c r="X332" s="7">
        <v>5.5077999999999996</v>
      </c>
      <c r="Y332" s="7">
        <v>5.5564</v>
      </c>
      <c r="Z332" s="7">
        <v>1.4702</v>
      </c>
      <c r="AA332" s="7">
        <v>1.4922</v>
      </c>
      <c r="AB332" s="7">
        <v>1.716</v>
      </c>
      <c r="AC332" s="7">
        <v>1.7262</v>
      </c>
      <c r="AD332" s="7">
        <v>1.1505000000000001</v>
      </c>
      <c r="AE332" s="7">
        <v>1.1878</v>
      </c>
      <c r="AJ332" s="69"/>
    </row>
    <row r="333" spans="1:36" s="7" customFormat="1">
      <c r="A333" s="7">
        <v>20070630</v>
      </c>
      <c r="B333" s="7">
        <v>1.1893</v>
      </c>
      <c r="C333" s="7">
        <v>1.2512000000000001</v>
      </c>
      <c r="D333" s="7">
        <v>1.0035000000000001</v>
      </c>
      <c r="E333" s="7">
        <v>1.0470999999999999</v>
      </c>
      <c r="F333" s="7">
        <v>1.3815999999999999</v>
      </c>
      <c r="G333" s="7">
        <v>1.4623999999999999</v>
      </c>
      <c r="H333" s="7">
        <v>1.0443</v>
      </c>
      <c r="I333" s="7">
        <v>1.1077999999999999</v>
      </c>
      <c r="J333" s="7">
        <v>0.68330000000000002</v>
      </c>
      <c r="K333" s="7">
        <v>0.72399999999999998</v>
      </c>
      <c r="L333" s="7">
        <v>1.3797999999999999</v>
      </c>
      <c r="M333" s="7">
        <v>1.4643999999999999</v>
      </c>
      <c r="N333" s="7">
        <v>2.0699999999999998</v>
      </c>
      <c r="O333" s="7">
        <v>2.1225999999999998</v>
      </c>
      <c r="P333" s="7">
        <v>2.3973</v>
      </c>
      <c r="Q333" s="7">
        <v>2.4539</v>
      </c>
      <c r="R333" s="7">
        <v>1.3993</v>
      </c>
      <c r="S333" s="7">
        <v>1.4437</v>
      </c>
      <c r="T333" s="7">
        <v>0.58079999999999998</v>
      </c>
      <c r="U333" s="7">
        <v>0.64549999999999996</v>
      </c>
      <c r="V333" s="7">
        <v>7.17E-2</v>
      </c>
      <c r="W333" s="7">
        <v>9.4500000000000001E-2</v>
      </c>
      <c r="X333" s="7">
        <v>0.95779999999999998</v>
      </c>
      <c r="Y333" s="7">
        <v>1.0538000000000001</v>
      </c>
      <c r="Z333" s="7">
        <v>1.7422</v>
      </c>
      <c r="AA333" s="7">
        <v>1.8036000000000001</v>
      </c>
      <c r="AB333" s="7">
        <v>1.3755999999999999</v>
      </c>
      <c r="AC333" s="7">
        <v>1.4368000000000001</v>
      </c>
      <c r="AD333" s="7">
        <v>2.2210000000000001</v>
      </c>
      <c r="AE333" s="7">
        <v>2.2827999999999999</v>
      </c>
      <c r="AJ333" s="69"/>
    </row>
    <row r="334" spans="1:36" s="7" customFormat="1">
      <c r="A334" s="7">
        <v>20070731</v>
      </c>
      <c r="B334" s="7">
        <v>-3.8542999999999998</v>
      </c>
      <c r="C334" s="7">
        <v>-3.8416999999999999</v>
      </c>
      <c r="D334" s="7">
        <v>-4.0102000000000002</v>
      </c>
      <c r="E334" s="7">
        <v>-3.9885000000000002</v>
      </c>
      <c r="F334" s="7">
        <v>-3.6936</v>
      </c>
      <c r="G334" s="7">
        <v>-3.6901999999999999</v>
      </c>
      <c r="H334" s="7">
        <v>-3.8993000000000002</v>
      </c>
      <c r="I334" s="7">
        <v>-3.8858000000000001</v>
      </c>
      <c r="J334" s="7">
        <v>-4.1700999999999997</v>
      </c>
      <c r="K334" s="7">
        <v>-4.1452</v>
      </c>
      <c r="L334" s="7">
        <v>-3.6493000000000002</v>
      </c>
      <c r="M334" s="7">
        <v>-3.6463999999999999</v>
      </c>
      <c r="N334" s="7">
        <v>-3.5842000000000001</v>
      </c>
      <c r="O334" s="7">
        <v>-3.5766</v>
      </c>
      <c r="P334" s="7">
        <v>-3.3252000000000002</v>
      </c>
      <c r="Q334" s="7">
        <v>-3.3174999999999999</v>
      </c>
      <c r="R334" s="7">
        <v>-4.1191000000000004</v>
      </c>
      <c r="S334" s="7">
        <v>-4.1116000000000001</v>
      </c>
      <c r="T334" s="7">
        <v>-4.1170999999999998</v>
      </c>
      <c r="U334" s="7">
        <v>-4.0991999999999997</v>
      </c>
      <c r="V334" s="7">
        <v>-4.3662000000000001</v>
      </c>
      <c r="W334" s="7">
        <v>-4.327</v>
      </c>
      <c r="X334" s="7">
        <v>-3.9340999999999999</v>
      </c>
      <c r="Y334" s="7">
        <v>-3.9319000000000002</v>
      </c>
      <c r="Z334" s="7">
        <v>-3.5756999999999999</v>
      </c>
      <c r="AA334" s="7">
        <v>-3.5688</v>
      </c>
      <c r="AB334" s="7">
        <v>-3.9510999999999998</v>
      </c>
      <c r="AC334" s="7">
        <v>-3.9422000000000001</v>
      </c>
      <c r="AD334" s="7">
        <v>-3.0905999999999998</v>
      </c>
      <c r="AE334" s="7">
        <v>-3.0861999999999998</v>
      </c>
      <c r="AJ334" s="69"/>
    </row>
    <row r="335" spans="1:36" s="7" customFormat="1">
      <c r="A335" s="7">
        <v>20070831</v>
      </c>
      <c r="B335" s="7">
        <v>-5.6300999999999997</v>
      </c>
      <c r="C335" s="7">
        <v>-5.6151999999999997</v>
      </c>
      <c r="D335" s="7">
        <v>-6.3807999999999998</v>
      </c>
      <c r="E335" s="7">
        <v>-6.3651999999999997</v>
      </c>
      <c r="F335" s="7">
        <v>-4.8582000000000001</v>
      </c>
      <c r="G335" s="7">
        <v>-4.8438999999999997</v>
      </c>
      <c r="H335" s="7">
        <v>-5.3638000000000003</v>
      </c>
      <c r="I335" s="7">
        <v>-5.3512000000000004</v>
      </c>
      <c r="J335" s="7">
        <v>-6.3148</v>
      </c>
      <c r="K335" s="7">
        <v>-6.3011999999999997</v>
      </c>
      <c r="L335" s="7">
        <v>-4.4897</v>
      </c>
      <c r="M335" s="7">
        <v>-4.4779</v>
      </c>
      <c r="N335" s="7">
        <v>-7.2282000000000002</v>
      </c>
      <c r="O335" s="7">
        <v>-7.1993</v>
      </c>
      <c r="P335" s="7">
        <v>-6.6619000000000002</v>
      </c>
      <c r="Q335" s="7">
        <v>-6.6376999999999997</v>
      </c>
      <c r="R335" s="7">
        <v>-8.4025999999999996</v>
      </c>
      <c r="S335" s="7">
        <v>-8.3638999999999992</v>
      </c>
      <c r="T335" s="7">
        <v>-5.9480000000000004</v>
      </c>
      <c r="U335" s="7">
        <v>-5.9379</v>
      </c>
      <c r="V335" s="7">
        <v>-7.4364999999999997</v>
      </c>
      <c r="W335" s="7">
        <v>-7.4204999999999997</v>
      </c>
      <c r="X335" s="7">
        <v>-4.8569000000000004</v>
      </c>
      <c r="Y335" s="7">
        <v>-4.8510999999999997</v>
      </c>
      <c r="Z335" s="7">
        <v>-4.5011999999999999</v>
      </c>
      <c r="AA335" s="7">
        <v>-4.4848999999999997</v>
      </c>
      <c r="AB335" s="7">
        <v>-5.0674999999999999</v>
      </c>
      <c r="AC335" s="7">
        <v>-5.0566000000000004</v>
      </c>
      <c r="AD335" s="7">
        <v>-3.7757000000000001</v>
      </c>
      <c r="AE335" s="7">
        <v>-3.7524999999999999</v>
      </c>
      <c r="AJ335" s="69"/>
    </row>
    <row r="336" spans="1:36" s="7" customFormat="1">
      <c r="A336" s="7">
        <v>20070930</v>
      </c>
      <c r="B336" s="7">
        <v>0.64690000000000003</v>
      </c>
      <c r="C336" s="7">
        <v>1.1616</v>
      </c>
      <c r="D336" s="7">
        <v>0.71350000000000002</v>
      </c>
      <c r="E336" s="7">
        <v>1.2887999999999999</v>
      </c>
      <c r="F336" s="7">
        <v>0.57940000000000003</v>
      </c>
      <c r="G336" s="7">
        <v>1.0322</v>
      </c>
      <c r="H336" s="7">
        <v>0.90169999999999995</v>
      </c>
      <c r="I336" s="7">
        <v>1.4288000000000001</v>
      </c>
      <c r="J336" s="7">
        <v>1.0310999999999999</v>
      </c>
      <c r="K336" s="7">
        <v>1.6301000000000001</v>
      </c>
      <c r="L336" s="7">
        <v>0.78490000000000004</v>
      </c>
      <c r="M336" s="7">
        <v>1.2465999999999999</v>
      </c>
      <c r="N336" s="7">
        <v>-0.91879999999999995</v>
      </c>
      <c r="O336" s="7">
        <v>-0.48080000000000001</v>
      </c>
      <c r="P336" s="7">
        <v>-0.65100000000000002</v>
      </c>
      <c r="Q336" s="7">
        <v>-0.17799999999999999</v>
      </c>
      <c r="R336" s="7">
        <v>-1.4864999999999999</v>
      </c>
      <c r="S336" s="7">
        <v>-1.1238999999999999</v>
      </c>
      <c r="T336" s="7">
        <v>0.9264</v>
      </c>
      <c r="U336" s="7">
        <v>1.5012000000000001</v>
      </c>
      <c r="V336" s="7">
        <v>1.8797999999999999</v>
      </c>
      <c r="W336" s="7">
        <v>2.5276999999999998</v>
      </c>
      <c r="X336" s="7">
        <v>0.2462</v>
      </c>
      <c r="Y336" s="7">
        <v>0.76839999999999997</v>
      </c>
      <c r="Z336" s="7">
        <v>0.8659</v>
      </c>
      <c r="AA336" s="7">
        <v>1.3237000000000001</v>
      </c>
      <c r="AB336" s="7">
        <v>0.1129</v>
      </c>
      <c r="AC336" s="7">
        <v>0.65890000000000004</v>
      </c>
      <c r="AD336" s="7">
        <v>1.8196000000000001</v>
      </c>
      <c r="AE336" s="7">
        <v>2.165</v>
      </c>
      <c r="AJ336" s="69"/>
    </row>
    <row r="337" spans="1:36" s="7" customFormat="1">
      <c r="A337" s="7">
        <v>20071031</v>
      </c>
      <c r="B337" s="7">
        <v>0.3039</v>
      </c>
      <c r="C337" s="7">
        <v>0.32190000000000002</v>
      </c>
      <c r="D337" s="7">
        <v>1.6999999999999999E-3</v>
      </c>
      <c r="E337" s="7">
        <v>2.01E-2</v>
      </c>
      <c r="F337" s="7">
        <v>0.61</v>
      </c>
      <c r="G337" s="7">
        <v>0.62749999999999995</v>
      </c>
      <c r="H337" s="7">
        <v>4.9700000000000001E-2</v>
      </c>
      <c r="I337" s="7">
        <v>6.8699999999999997E-2</v>
      </c>
      <c r="J337" s="7">
        <v>-7.5999999999999998E-2</v>
      </c>
      <c r="K337" s="7">
        <v>-5.5199999999999999E-2</v>
      </c>
      <c r="L337" s="7">
        <v>0.16339999999999999</v>
      </c>
      <c r="M337" s="7">
        <v>0.18090000000000001</v>
      </c>
      <c r="N337" s="7">
        <v>1.8984000000000001</v>
      </c>
      <c r="O337" s="7">
        <v>1.9092</v>
      </c>
      <c r="P337" s="7">
        <v>0.34239999999999998</v>
      </c>
      <c r="Q337" s="7">
        <v>0.35020000000000001</v>
      </c>
      <c r="R337" s="7">
        <v>5.2008000000000001</v>
      </c>
      <c r="S337" s="7">
        <v>5.2183000000000002</v>
      </c>
      <c r="T337" s="7">
        <v>-0.29099999999999998</v>
      </c>
      <c r="U337" s="7">
        <v>-0.27160000000000001</v>
      </c>
      <c r="V337" s="7">
        <v>-5.3999999999999999E-2</v>
      </c>
      <c r="W337" s="7">
        <v>-2.75E-2</v>
      </c>
      <c r="X337" s="7">
        <v>-0.46350000000000002</v>
      </c>
      <c r="Y337" s="7">
        <v>-0.44919999999999999</v>
      </c>
      <c r="Z337" s="7">
        <v>0.54610000000000003</v>
      </c>
      <c r="AA337" s="7">
        <v>0.56459999999999999</v>
      </c>
      <c r="AB337" s="7">
        <v>-0.1004</v>
      </c>
      <c r="AC337" s="7">
        <v>-8.5900000000000004E-2</v>
      </c>
      <c r="AD337" s="7">
        <v>1.3483000000000001</v>
      </c>
      <c r="AE337" s="7">
        <v>1.3715999999999999</v>
      </c>
      <c r="AJ337" s="69"/>
    </row>
    <row r="338" spans="1:36" s="7" customFormat="1">
      <c r="A338" s="7">
        <v>20071130</v>
      </c>
      <c r="B338" s="7">
        <v>-5.5172999999999996</v>
      </c>
      <c r="C338" s="7">
        <v>-5.4908999999999999</v>
      </c>
      <c r="D338" s="7">
        <v>-5.6425999999999998</v>
      </c>
      <c r="E338" s="7">
        <v>-5.6169000000000002</v>
      </c>
      <c r="F338" s="7">
        <v>-5.391</v>
      </c>
      <c r="G338" s="7">
        <v>-5.3639000000000001</v>
      </c>
      <c r="H338" s="7">
        <v>-5.3562000000000003</v>
      </c>
      <c r="I338" s="7">
        <v>-5.3310000000000004</v>
      </c>
      <c r="J338" s="7">
        <v>-5.4672000000000001</v>
      </c>
      <c r="K338" s="7">
        <v>-5.444</v>
      </c>
      <c r="L338" s="7">
        <v>-5.2560000000000002</v>
      </c>
      <c r="M338" s="7">
        <v>-5.2290000000000001</v>
      </c>
      <c r="N338" s="7">
        <v>-6.5117000000000003</v>
      </c>
      <c r="O338" s="7">
        <v>-6.4779999999999998</v>
      </c>
      <c r="P338" s="7">
        <v>-6.4086999999999996</v>
      </c>
      <c r="Q338" s="7">
        <v>-6.3719000000000001</v>
      </c>
      <c r="R338" s="7">
        <v>-6.7192999999999996</v>
      </c>
      <c r="S338" s="7">
        <v>-6.6917</v>
      </c>
      <c r="T338" s="7">
        <v>-5.1679000000000004</v>
      </c>
      <c r="U338" s="7">
        <v>-5.1481000000000003</v>
      </c>
      <c r="V338" s="7">
        <v>-4.9432999999999998</v>
      </c>
      <c r="W338" s="7">
        <v>-4.9236000000000004</v>
      </c>
      <c r="X338" s="7">
        <v>-5.3320999999999996</v>
      </c>
      <c r="Y338" s="7">
        <v>-5.3121</v>
      </c>
      <c r="Z338" s="7">
        <v>-5.6280999999999999</v>
      </c>
      <c r="AA338" s="7">
        <v>-5.5952000000000002</v>
      </c>
      <c r="AB338" s="7">
        <v>-6.0476999999999999</v>
      </c>
      <c r="AC338" s="7">
        <v>-6.0206999999999997</v>
      </c>
      <c r="AD338" s="7">
        <v>-5.1151</v>
      </c>
      <c r="AE338" s="7">
        <v>-5.0749000000000004</v>
      </c>
      <c r="AJ338" s="69"/>
    </row>
    <row r="339" spans="1:36" s="7" customFormat="1">
      <c r="A339" s="7">
        <v>20071231</v>
      </c>
      <c r="B339" s="7">
        <v>-3.5655000000000001</v>
      </c>
      <c r="C339" s="7">
        <v>-3.5181</v>
      </c>
      <c r="D339" s="7">
        <v>-2.8437000000000001</v>
      </c>
      <c r="E339" s="7">
        <v>-2.8147000000000002</v>
      </c>
      <c r="F339" s="7">
        <v>-4.3337000000000003</v>
      </c>
      <c r="G339" s="7">
        <v>-4.2664999999999997</v>
      </c>
      <c r="H339" s="7">
        <v>-3.3391000000000002</v>
      </c>
      <c r="I339" s="7">
        <v>-3.2934000000000001</v>
      </c>
      <c r="J339" s="7">
        <v>-2.544</v>
      </c>
      <c r="K339" s="7">
        <v>-2.5215000000000001</v>
      </c>
      <c r="L339" s="7">
        <v>-4.0999999999999996</v>
      </c>
      <c r="M339" s="7">
        <v>-4.0320999999999998</v>
      </c>
      <c r="N339" s="7">
        <v>-4.7610000000000001</v>
      </c>
      <c r="O339" s="7">
        <v>-4.7039999999999997</v>
      </c>
      <c r="P339" s="7">
        <v>-4.0214999999999996</v>
      </c>
      <c r="Q339" s="7">
        <v>-3.9670000000000001</v>
      </c>
      <c r="R339" s="7">
        <v>-6.17</v>
      </c>
      <c r="S339" s="7">
        <v>-6.1082000000000001</v>
      </c>
      <c r="T339" s="7">
        <v>-3.3220999999999998</v>
      </c>
      <c r="U339" s="7">
        <v>-3.2783000000000002</v>
      </c>
      <c r="V339" s="7">
        <v>-1.7607999999999999</v>
      </c>
      <c r="W339" s="7">
        <v>-1.7499</v>
      </c>
      <c r="X339" s="7">
        <v>-4.7003000000000004</v>
      </c>
      <c r="Y339" s="7">
        <v>-4.6273999999999997</v>
      </c>
      <c r="Z339" s="7">
        <v>-3.3689</v>
      </c>
      <c r="AA339" s="7">
        <v>-3.3201999999999998</v>
      </c>
      <c r="AB339" s="7">
        <v>-3.6387</v>
      </c>
      <c r="AC339" s="7">
        <v>-3.6</v>
      </c>
      <c r="AD339" s="7">
        <v>-3.0762</v>
      </c>
      <c r="AE339" s="7">
        <v>-3.0167999999999999</v>
      </c>
      <c r="AJ339" s="69"/>
    </row>
    <row r="340" spans="1:36" s="7" customFormat="1">
      <c r="A340" s="7">
        <v>20080131</v>
      </c>
      <c r="B340" s="7">
        <v>-9.1172000000000004</v>
      </c>
      <c r="C340" s="7">
        <v>-9.1037999999999997</v>
      </c>
      <c r="D340" s="7">
        <v>-7.6497999999999999</v>
      </c>
      <c r="E340" s="7">
        <v>-7.6265999999999998</v>
      </c>
      <c r="F340" s="7">
        <v>-10.7035</v>
      </c>
      <c r="G340" s="7">
        <v>-10.7006</v>
      </c>
      <c r="H340" s="7">
        <v>-9.1976999999999993</v>
      </c>
      <c r="I340" s="7">
        <v>-9.1838999999999995</v>
      </c>
      <c r="J340" s="7">
        <v>-7.6818</v>
      </c>
      <c r="K340" s="7">
        <v>-7.6555</v>
      </c>
      <c r="L340" s="7">
        <v>-10.6717</v>
      </c>
      <c r="M340" s="7">
        <v>-10.6701</v>
      </c>
      <c r="N340" s="7">
        <v>-8.6859999999999999</v>
      </c>
      <c r="O340" s="7">
        <v>-8.6746999999999996</v>
      </c>
      <c r="P340" s="7">
        <v>-7.5209000000000001</v>
      </c>
      <c r="Q340" s="7">
        <v>-7.5103</v>
      </c>
      <c r="R340" s="7">
        <v>-10.958</v>
      </c>
      <c r="S340" s="7">
        <v>-10.9452</v>
      </c>
      <c r="T340" s="7">
        <v>-8.7787000000000006</v>
      </c>
      <c r="U340" s="7">
        <v>-8.7608999999999995</v>
      </c>
      <c r="V340" s="7">
        <v>-7.5934999999999997</v>
      </c>
      <c r="W340" s="7">
        <v>-7.5563000000000002</v>
      </c>
      <c r="X340" s="7">
        <v>-9.8571000000000009</v>
      </c>
      <c r="Y340" s="7">
        <v>-9.8571000000000009</v>
      </c>
      <c r="Z340" s="7">
        <v>-9.85</v>
      </c>
      <c r="AA340" s="7">
        <v>-9.8423999999999996</v>
      </c>
      <c r="AB340" s="7">
        <v>-7.8091999999999997</v>
      </c>
      <c r="AC340" s="7">
        <v>-7.7987000000000002</v>
      </c>
      <c r="AD340" s="7">
        <v>-12.050800000000001</v>
      </c>
      <c r="AE340" s="7">
        <v>-12.0464</v>
      </c>
      <c r="AJ340" s="69"/>
    </row>
    <row r="341" spans="1:36" s="7" customFormat="1">
      <c r="A341" s="7">
        <v>20080229</v>
      </c>
      <c r="B341" s="7">
        <v>-1.4807999999999999</v>
      </c>
      <c r="C341" s="7">
        <v>-1.4464999999999999</v>
      </c>
      <c r="D341" s="7">
        <v>-2.331</v>
      </c>
      <c r="E341" s="7">
        <v>-2.2856999999999998</v>
      </c>
      <c r="F341" s="7">
        <v>-0.53129999999999999</v>
      </c>
      <c r="G341" s="7">
        <v>-0.50939999999999996</v>
      </c>
      <c r="H341" s="7">
        <v>-1.5405</v>
      </c>
      <c r="I341" s="7">
        <v>-1.5145999999999999</v>
      </c>
      <c r="J341" s="7">
        <v>-2.4323000000000001</v>
      </c>
      <c r="K341" s="7">
        <v>-2.3942000000000001</v>
      </c>
      <c r="L341" s="7">
        <v>-0.64529999999999998</v>
      </c>
      <c r="M341" s="7">
        <v>-0.63160000000000005</v>
      </c>
      <c r="N341" s="7">
        <v>-1.1626000000000001</v>
      </c>
      <c r="O341" s="7">
        <v>-1.0828</v>
      </c>
      <c r="P341" s="7">
        <v>-1.9274</v>
      </c>
      <c r="Q341" s="7">
        <v>-1.8525</v>
      </c>
      <c r="R341" s="7">
        <v>0.38479999999999998</v>
      </c>
      <c r="S341" s="7">
        <v>0.47420000000000001</v>
      </c>
      <c r="T341" s="7">
        <v>-1.3527</v>
      </c>
      <c r="U341" s="7">
        <v>-1.33</v>
      </c>
      <c r="V341" s="7">
        <v>-3.0005000000000002</v>
      </c>
      <c r="W341" s="7">
        <v>-2.9590999999999998</v>
      </c>
      <c r="X341" s="7">
        <v>0.1845</v>
      </c>
      <c r="Y341" s="7">
        <v>0.18970000000000001</v>
      </c>
      <c r="Z341" s="7">
        <v>-1.8367</v>
      </c>
      <c r="AA341" s="7">
        <v>-1.8058000000000001</v>
      </c>
      <c r="AB341" s="7">
        <v>-1.6165</v>
      </c>
      <c r="AC341" s="7">
        <v>-1.5834999999999999</v>
      </c>
      <c r="AD341" s="7">
        <v>-2.0853000000000002</v>
      </c>
      <c r="AE341" s="7">
        <v>-2.0567000000000002</v>
      </c>
      <c r="AJ341" s="69"/>
    </row>
    <row r="342" spans="1:36" s="7" customFormat="1">
      <c r="A342" s="7">
        <v>20080331</v>
      </c>
      <c r="B342" s="7">
        <v>-8.3686000000000007</v>
      </c>
      <c r="C342" s="7">
        <v>-7.5111999999999997</v>
      </c>
      <c r="D342" s="7">
        <v>-8.3117999999999999</v>
      </c>
      <c r="E342" s="7">
        <v>-7.4222999999999999</v>
      </c>
      <c r="F342" s="7">
        <v>-8.43</v>
      </c>
      <c r="G342" s="7">
        <v>-7.6082000000000001</v>
      </c>
      <c r="H342" s="7">
        <v>-9.0154999999999994</v>
      </c>
      <c r="I342" s="7">
        <v>-8.1584000000000003</v>
      </c>
      <c r="J342" s="7">
        <v>-9.3443000000000005</v>
      </c>
      <c r="K342" s="7">
        <v>-8.4717000000000002</v>
      </c>
      <c r="L342" s="7">
        <v>-8.6923999999999992</v>
      </c>
      <c r="M342" s="7">
        <v>-7.8507999999999996</v>
      </c>
      <c r="N342" s="7">
        <v>-4.9226999999999999</v>
      </c>
      <c r="O342" s="7">
        <v>-4.0646000000000004</v>
      </c>
      <c r="P342" s="7">
        <v>-4.2163000000000004</v>
      </c>
      <c r="Q342" s="7">
        <v>-3.2587999999999999</v>
      </c>
      <c r="R342" s="7">
        <v>-6.3144</v>
      </c>
      <c r="S342" s="7">
        <v>-5.6539999999999999</v>
      </c>
      <c r="T342" s="7">
        <v>-10.006600000000001</v>
      </c>
      <c r="U342" s="7">
        <v>-9.1174999999999997</v>
      </c>
      <c r="V342" s="7">
        <v>-10.6539</v>
      </c>
      <c r="W342" s="7">
        <v>-9.7911000000000001</v>
      </c>
      <c r="X342" s="7">
        <v>-9.4220000000000006</v>
      </c>
      <c r="Y342" s="7">
        <v>-8.5088000000000008</v>
      </c>
      <c r="Z342" s="7">
        <v>-7.452</v>
      </c>
      <c r="AA342" s="7">
        <v>-6.6460999999999997</v>
      </c>
      <c r="AB342" s="7">
        <v>-7.4907000000000004</v>
      </c>
      <c r="AC342" s="7">
        <v>-6.6041999999999996</v>
      </c>
      <c r="AD342" s="7">
        <v>-7.4084000000000003</v>
      </c>
      <c r="AE342" s="7">
        <v>-6.694</v>
      </c>
      <c r="AJ342" s="69"/>
    </row>
    <row r="343" spans="1:36" s="7" customFormat="1">
      <c r="A343" s="7">
        <v>20080430</v>
      </c>
      <c r="B343" s="7">
        <v>11.7324</v>
      </c>
      <c r="C343" s="7">
        <v>11.738099999999999</v>
      </c>
      <c r="D343" s="7">
        <v>12.4473</v>
      </c>
      <c r="E343" s="7">
        <v>12.452500000000001</v>
      </c>
      <c r="F343" s="7">
        <v>10.948499999999999</v>
      </c>
      <c r="G343" s="7">
        <v>10.954700000000001</v>
      </c>
      <c r="H343" s="7">
        <v>12.729699999999999</v>
      </c>
      <c r="I343" s="7">
        <v>12.7349</v>
      </c>
      <c r="J343" s="7">
        <v>13.929600000000001</v>
      </c>
      <c r="K343" s="7">
        <v>13.934200000000001</v>
      </c>
      <c r="L343" s="7">
        <v>11.5578</v>
      </c>
      <c r="M343" s="7">
        <v>11.563599999999999</v>
      </c>
      <c r="N343" s="7">
        <v>6.6159999999999997</v>
      </c>
      <c r="O343" s="7">
        <v>6.6243999999999996</v>
      </c>
      <c r="P343" s="7">
        <v>6.8498999999999999</v>
      </c>
      <c r="Q343" s="7">
        <v>6.8575999999999997</v>
      </c>
      <c r="R343" s="7">
        <v>6.1382000000000003</v>
      </c>
      <c r="S343" s="7">
        <v>6.1479999999999997</v>
      </c>
      <c r="T343" s="7">
        <v>15.1815</v>
      </c>
      <c r="U343" s="7">
        <v>15.1875</v>
      </c>
      <c r="V343" s="7">
        <v>16.739699999999999</v>
      </c>
      <c r="W343" s="7">
        <v>16.748000000000001</v>
      </c>
      <c r="X343" s="7">
        <v>13.7933</v>
      </c>
      <c r="Y343" s="7">
        <v>13.7974</v>
      </c>
      <c r="Z343" s="7">
        <v>8.9748000000000001</v>
      </c>
      <c r="AA343" s="7">
        <v>8.9786999999999999</v>
      </c>
      <c r="AB343" s="7">
        <v>10.0985</v>
      </c>
      <c r="AC343" s="7">
        <v>10.098000000000001</v>
      </c>
      <c r="AD343" s="7">
        <v>7.7115</v>
      </c>
      <c r="AE343" s="7">
        <v>7.7202000000000002</v>
      </c>
      <c r="AJ343" s="69"/>
    </row>
    <row r="344" spans="1:36" s="7" customFormat="1">
      <c r="A344" s="7">
        <v>20080531</v>
      </c>
      <c r="B344" s="7">
        <v>3.6884000000000001</v>
      </c>
      <c r="C344" s="7">
        <v>3.6936</v>
      </c>
      <c r="D344" s="7">
        <v>2.5215999999999998</v>
      </c>
      <c r="E344" s="7">
        <v>2.52</v>
      </c>
      <c r="F344" s="7">
        <v>4.9847999999999999</v>
      </c>
      <c r="G344" s="7">
        <v>4.9976000000000003</v>
      </c>
      <c r="H344" s="7">
        <v>3.6526000000000001</v>
      </c>
      <c r="I344" s="7">
        <v>3.6514000000000002</v>
      </c>
      <c r="J344" s="7">
        <v>2.0884999999999998</v>
      </c>
      <c r="K344" s="7">
        <v>2.08</v>
      </c>
      <c r="L344" s="7">
        <v>5.2129000000000003</v>
      </c>
      <c r="M344" s="7">
        <v>5.2187999999999999</v>
      </c>
      <c r="N344" s="7">
        <v>3.8820999999999999</v>
      </c>
      <c r="O344" s="7">
        <v>3.9222999999999999</v>
      </c>
      <c r="P344" s="7">
        <v>4.2656999999999998</v>
      </c>
      <c r="Q344" s="7">
        <v>4.2914000000000003</v>
      </c>
      <c r="R344" s="7">
        <v>3.0939999999999999</v>
      </c>
      <c r="S344" s="7">
        <v>3.1638999999999999</v>
      </c>
      <c r="T344" s="7">
        <v>3.8361999999999998</v>
      </c>
      <c r="U344" s="7">
        <v>3.827</v>
      </c>
      <c r="V344" s="7">
        <v>2.3431999999999999</v>
      </c>
      <c r="W344" s="7">
        <v>2.3254000000000001</v>
      </c>
      <c r="X344" s="7">
        <v>5.2008000000000001</v>
      </c>
      <c r="Y344" s="7">
        <v>5.1993</v>
      </c>
      <c r="Z344" s="7">
        <v>3.3553000000000002</v>
      </c>
      <c r="AA344" s="7">
        <v>3.367</v>
      </c>
      <c r="AB344" s="7">
        <v>1.7202</v>
      </c>
      <c r="AC344" s="7">
        <v>1.7252000000000001</v>
      </c>
      <c r="AD344" s="7">
        <v>5.2347000000000001</v>
      </c>
      <c r="AE344" s="7">
        <v>5.2539999999999996</v>
      </c>
      <c r="AJ344" s="69"/>
    </row>
    <row r="345" spans="1:36" s="7" customFormat="1">
      <c r="A345" s="7">
        <v>20080630</v>
      </c>
      <c r="B345" s="7">
        <v>-6.2812000000000001</v>
      </c>
      <c r="C345" s="7">
        <v>-6.2397</v>
      </c>
      <c r="D345" s="7">
        <v>-5.8150000000000004</v>
      </c>
      <c r="E345" s="7">
        <v>-5.7899000000000003</v>
      </c>
      <c r="F345" s="7">
        <v>-6.7872000000000003</v>
      </c>
      <c r="G345" s="7">
        <v>-6.7276999999999996</v>
      </c>
      <c r="H345" s="7">
        <v>-6.4623999999999997</v>
      </c>
      <c r="I345" s="7">
        <v>-6.4206000000000003</v>
      </c>
      <c r="J345" s="7">
        <v>-6.1589999999999998</v>
      </c>
      <c r="K345" s="7">
        <v>-6.1364000000000001</v>
      </c>
      <c r="L345" s="7">
        <v>-6.7558999999999996</v>
      </c>
      <c r="M345" s="7">
        <v>-6.6957000000000004</v>
      </c>
      <c r="N345" s="7">
        <v>-5.3003</v>
      </c>
      <c r="O345" s="7">
        <v>-5.2595999999999998</v>
      </c>
      <c r="P345" s="7">
        <v>-4.4577</v>
      </c>
      <c r="Q345" s="7">
        <v>-4.4233000000000002</v>
      </c>
      <c r="R345" s="7">
        <v>-7.0530999999999997</v>
      </c>
      <c r="S345" s="7">
        <v>-6.9993999999999996</v>
      </c>
      <c r="T345" s="7">
        <v>-6.3221999999999996</v>
      </c>
      <c r="U345" s="7">
        <v>-6.28</v>
      </c>
      <c r="V345" s="7">
        <v>-5.8003999999999998</v>
      </c>
      <c r="W345" s="7">
        <v>-5.7904999999999998</v>
      </c>
      <c r="X345" s="7">
        <v>-6.7862</v>
      </c>
      <c r="Y345" s="7">
        <v>-6.7149999999999999</v>
      </c>
      <c r="Z345" s="7">
        <v>-6.6901999999999999</v>
      </c>
      <c r="AA345" s="7">
        <v>-6.6492000000000004</v>
      </c>
      <c r="AB345" s="7">
        <v>-6.6806000000000001</v>
      </c>
      <c r="AC345" s="7">
        <v>-6.6391</v>
      </c>
      <c r="AD345" s="7">
        <v>-6.7008000000000001</v>
      </c>
      <c r="AE345" s="7">
        <v>-6.6604999999999999</v>
      </c>
      <c r="AJ345" s="69"/>
    </row>
    <row r="346" spans="1:36" s="7" customFormat="1">
      <c r="A346" s="7">
        <v>20080731</v>
      </c>
      <c r="B346" s="7">
        <v>-1.4279999999999999</v>
      </c>
      <c r="C346" s="7">
        <v>-1.4081999999999999</v>
      </c>
      <c r="D346" s="7">
        <v>-0.2505</v>
      </c>
      <c r="E346" s="7">
        <v>-0.21840000000000001</v>
      </c>
      <c r="F346" s="7">
        <v>-2.7181000000000002</v>
      </c>
      <c r="G346" s="7">
        <v>-2.7115999999999998</v>
      </c>
      <c r="H346" s="7">
        <v>-1.5261</v>
      </c>
      <c r="I346" s="7">
        <v>-1.5042</v>
      </c>
      <c r="J346" s="7">
        <v>-0.24709999999999999</v>
      </c>
      <c r="K346" s="7">
        <v>-0.2089</v>
      </c>
      <c r="L346" s="7">
        <v>-2.7713000000000001</v>
      </c>
      <c r="M346" s="7">
        <v>-2.7652000000000001</v>
      </c>
      <c r="N346" s="7">
        <v>-0.90200000000000002</v>
      </c>
      <c r="O346" s="7">
        <v>-0.8931</v>
      </c>
      <c r="P346" s="7">
        <v>-0.26329999999999998</v>
      </c>
      <c r="Q346" s="7">
        <v>-0.25509999999999999</v>
      </c>
      <c r="R346" s="7">
        <v>-2.2650999999999999</v>
      </c>
      <c r="S346" s="7">
        <v>-2.2547000000000001</v>
      </c>
      <c r="T346" s="7">
        <v>-1.5206999999999999</v>
      </c>
      <c r="U346" s="7">
        <v>-1.4915</v>
      </c>
      <c r="V346" s="7">
        <v>-0.12540000000000001</v>
      </c>
      <c r="W346" s="7">
        <v>-6.9099999999999995E-2</v>
      </c>
      <c r="X346" s="7">
        <v>-2.7744</v>
      </c>
      <c r="Y346" s="7">
        <v>-2.7692000000000001</v>
      </c>
      <c r="Z346" s="7">
        <v>-1.5347999999999999</v>
      </c>
      <c r="AA346" s="7">
        <v>-1.5250999999999999</v>
      </c>
      <c r="AB346" s="7">
        <v>-0.4259</v>
      </c>
      <c r="AC346" s="7">
        <v>-0.41420000000000001</v>
      </c>
      <c r="AD346" s="7">
        <v>-2.7654999999999998</v>
      </c>
      <c r="AE346" s="7">
        <v>-2.758</v>
      </c>
      <c r="AJ346" s="69"/>
    </row>
    <row r="347" spans="1:36" s="7" customFormat="1">
      <c r="A347" s="7">
        <v>20080831</v>
      </c>
      <c r="B347" s="7">
        <v>-3.6124999999999998</v>
      </c>
      <c r="C347" s="7">
        <v>-3.5884</v>
      </c>
      <c r="D347" s="7">
        <v>-3.3397999999999999</v>
      </c>
      <c r="E347" s="7">
        <v>-3.3079999999999998</v>
      </c>
      <c r="F347" s="7">
        <v>-3.9188000000000001</v>
      </c>
      <c r="G347" s="7">
        <v>-3.9035000000000002</v>
      </c>
      <c r="H347" s="7">
        <v>-3.6091000000000002</v>
      </c>
      <c r="I347" s="7">
        <v>-3.5905999999999998</v>
      </c>
      <c r="J347" s="7">
        <v>-3.3633999999999999</v>
      </c>
      <c r="K347" s="7">
        <v>-3.3353000000000002</v>
      </c>
      <c r="L347" s="7">
        <v>-3.8542999999999998</v>
      </c>
      <c r="M347" s="7">
        <v>-3.8454000000000002</v>
      </c>
      <c r="N347" s="7">
        <v>-3.6307999999999998</v>
      </c>
      <c r="O347" s="7">
        <v>-3.5769000000000002</v>
      </c>
      <c r="P347" s="7">
        <v>-3.2475000000000001</v>
      </c>
      <c r="Q347" s="7">
        <v>-3.2012999999999998</v>
      </c>
      <c r="R347" s="7">
        <v>-4.4730999999999996</v>
      </c>
      <c r="S347" s="7">
        <v>-4.4024000000000001</v>
      </c>
      <c r="T347" s="7">
        <v>-3.8391000000000002</v>
      </c>
      <c r="U347" s="7">
        <v>-3.8245</v>
      </c>
      <c r="V347" s="7">
        <v>-3.3896000000000002</v>
      </c>
      <c r="W347" s="7">
        <v>-3.3592</v>
      </c>
      <c r="X347" s="7">
        <v>-4.2545000000000002</v>
      </c>
      <c r="Y347" s="7">
        <v>-4.2545000000000002</v>
      </c>
      <c r="Z347" s="7">
        <v>-3.234</v>
      </c>
      <c r="AA347" s="7">
        <v>-3.2092000000000001</v>
      </c>
      <c r="AB347" s="7">
        <v>-3.3247</v>
      </c>
      <c r="AC347" s="7">
        <v>-3.3</v>
      </c>
      <c r="AD347" s="7">
        <v>-3.1313</v>
      </c>
      <c r="AE347" s="7">
        <v>-3.1063000000000001</v>
      </c>
      <c r="AJ347" s="69"/>
    </row>
    <row r="348" spans="1:36" s="7" customFormat="1">
      <c r="A348" s="7">
        <v>20080930</v>
      </c>
      <c r="B348" s="7">
        <v>-13.627599999999999</v>
      </c>
      <c r="C348" s="7">
        <v>-12.9208</v>
      </c>
      <c r="D348" s="7">
        <v>-10.9719</v>
      </c>
      <c r="E348" s="7">
        <v>-10.250500000000001</v>
      </c>
      <c r="F348" s="7">
        <v>-16.628599999999999</v>
      </c>
      <c r="G348" s="7">
        <v>-15.938499999999999</v>
      </c>
      <c r="H348" s="7">
        <v>-13.965299999999999</v>
      </c>
      <c r="I348" s="7">
        <v>-13.2295</v>
      </c>
      <c r="J348" s="7">
        <v>-11.010300000000001</v>
      </c>
      <c r="K348" s="7">
        <v>-10.255100000000001</v>
      </c>
      <c r="L348" s="7">
        <v>-16.930399999999999</v>
      </c>
      <c r="M348" s="7">
        <v>-16.214200000000002</v>
      </c>
      <c r="N348" s="7">
        <v>-11.814500000000001</v>
      </c>
      <c r="O348" s="7">
        <v>-11.2667</v>
      </c>
      <c r="P348" s="7">
        <v>-10.823499999999999</v>
      </c>
      <c r="Q348" s="7">
        <v>-10.2357</v>
      </c>
      <c r="R348" s="7">
        <v>-14.020200000000001</v>
      </c>
      <c r="S348" s="7">
        <v>-13.5609</v>
      </c>
      <c r="T348" s="7">
        <v>-14.843999999999999</v>
      </c>
      <c r="U348" s="7">
        <v>-14.0166</v>
      </c>
      <c r="V348" s="7">
        <v>-10.819000000000001</v>
      </c>
      <c r="W348" s="7">
        <v>-9.9878999999999998</v>
      </c>
      <c r="X348" s="7">
        <v>-18.596800000000002</v>
      </c>
      <c r="Y348" s="7">
        <v>-17.773800000000001</v>
      </c>
      <c r="Z348" s="7">
        <v>-12.542</v>
      </c>
      <c r="AA348" s="7">
        <v>-11.956300000000001</v>
      </c>
      <c r="AB348" s="7">
        <v>-11.2921</v>
      </c>
      <c r="AC348" s="7">
        <v>-10.6486</v>
      </c>
      <c r="AD348" s="7">
        <v>-13.954700000000001</v>
      </c>
      <c r="AE348" s="7">
        <v>-13.434100000000001</v>
      </c>
      <c r="AJ348" s="69"/>
    </row>
    <row r="349" spans="1:36" s="7" customFormat="1">
      <c r="A349" s="7">
        <v>20081031</v>
      </c>
      <c r="B349" s="7">
        <v>-20.178699999999999</v>
      </c>
      <c r="C349" s="7">
        <v>-20.166</v>
      </c>
      <c r="D349" s="7">
        <v>-20.0517</v>
      </c>
      <c r="E349" s="7">
        <v>-20.043199999999999</v>
      </c>
      <c r="F349" s="7">
        <v>-20.3323</v>
      </c>
      <c r="G349" s="7">
        <v>-20.314399999999999</v>
      </c>
      <c r="H349" s="7">
        <v>-20.9024</v>
      </c>
      <c r="I349" s="7">
        <v>-20.888500000000001</v>
      </c>
      <c r="J349" s="7">
        <v>-21.4146</v>
      </c>
      <c r="K349" s="7">
        <v>-21.404199999999999</v>
      </c>
      <c r="L349" s="7">
        <v>-20.351800000000001</v>
      </c>
      <c r="M349" s="7">
        <v>-20.334099999999999</v>
      </c>
      <c r="N349" s="7">
        <v>-16.380800000000001</v>
      </c>
      <c r="O349" s="7">
        <v>-16.3748</v>
      </c>
      <c r="P349" s="7">
        <v>-14.7362</v>
      </c>
      <c r="Q349" s="7">
        <v>-14.7356</v>
      </c>
      <c r="R349" s="7">
        <v>-20.169799999999999</v>
      </c>
      <c r="S349" s="7">
        <v>-20.151599999999998</v>
      </c>
      <c r="T349" s="7">
        <v>-20.688700000000001</v>
      </c>
      <c r="U349" s="7">
        <v>-20.657699999999998</v>
      </c>
      <c r="V349" s="7">
        <v>-22.675899999999999</v>
      </c>
      <c r="W349" s="7">
        <v>-22.638500000000001</v>
      </c>
      <c r="X349" s="7">
        <v>-18.658799999999999</v>
      </c>
      <c r="Y349" s="7">
        <v>-18.634599999999999</v>
      </c>
      <c r="Z349" s="7">
        <v>-21.2394</v>
      </c>
      <c r="AA349" s="7">
        <v>-21.252500000000001</v>
      </c>
      <c r="AB349" s="7">
        <v>-19.547000000000001</v>
      </c>
      <c r="AC349" s="7">
        <v>-19.577200000000001</v>
      </c>
      <c r="AD349" s="7">
        <v>-23.2118</v>
      </c>
      <c r="AE349" s="7">
        <v>-23.204899999999999</v>
      </c>
      <c r="AJ349" s="69"/>
    </row>
    <row r="350" spans="1:36" s="7" customFormat="1">
      <c r="A350" s="7">
        <v>20081130</v>
      </c>
      <c r="B350" s="7">
        <v>-3.5049000000000001</v>
      </c>
      <c r="C350" s="7">
        <v>-3.5449000000000002</v>
      </c>
      <c r="D350" s="7">
        <v>-3.4474</v>
      </c>
      <c r="E350" s="7">
        <v>-3.5101</v>
      </c>
      <c r="F350" s="7">
        <v>-3.5743999999999998</v>
      </c>
      <c r="G350" s="7">
        <v>-3.5865999999999998</v>
      </c>
      <c r="H350" s="7">
        <v>-4.3705999999999996</v>
      </c>
      <c r="I350" s="7">
        <v>-4.4237000000000002</v>
      </c>
      <c r="J350" s="7">
        <v>-4.5707000000000004</v>
      </c>
      <c r="K350" s="7">
        <v>-4.6534000000000004</v>
      </c>
      <c r="L350" s="7">
        <v>-4.1582999999999997</v>
      </c>
      <c r="M350" s="7">
        <v>-4.1794000000000002</v>
      </c>
      <c r="N350" s="7">
        <v>0.79520000000000002</v>
      </c>
      <c r="O350" s="7">
        <v>0.82010000000000005</v>
      </c>
      <c r="P350" s="7">
        <v>0.59360000000000002</v>
      </c>
      <c r="Q350" s="7">
        <v>0.6038</v>
      </c>
      <c r="R350" s="7">
        <v>1.2904</v>
      </c>
      <c r="S350" s="7">
        <v>1.3514999999999999</v>
      </c>
      <c r="T350" s="7">
        <v>-7.5122</v>
      </c>
      <c r="U350" s="7">
        <v>-7.6082999999999998</v>
      </c>
      <c r="V350" s="7">
        <v>-8.1118000000000006</v>
      </c>
      <c r="W350" s="7">
        <v>-8.2689000000000004</v>
      </c>
      <c r="X350" s="7">
        <v>-6.93</v>
      </c>
      <c r="Y350" s="7">
        <v>-6.9652000000000003</v>
      </c>
      <c r="Z350" s="7">
        <v>0.61829999999999996</v>
      </c>
      <c r="AA350" s="7">
        <v>0.63380000000000003</v>
      </c>
      <c r="AB350" s="7">
        <v>0.46839999999999998</v>
      </c>
      <c r="AC350" s="7">
        <v>0.49280000000000002</v>
      </c>
      <c r="AD350" s="7">
        <v>0.80149999999999999</v>
      </c>
      <c r="AE350" s="7">
        <v>0.80579999999999996</v>
      </c>
      <c r="AJ350" s="69"/>
    </row>
    <row r="351" spans="1:36" s="7" customFormat="1">
      <c r="A351" s="7">
        <v>20081231</v>
      </c>
      <c r="B351" s="7">
        <v>2.9089999999999998</v>
      </c>
      <c r="C351" s="7">
        <v>2.9984000000000002</v>
      </c>
      <c r="D351" s="7">
        <v>2.2229999999999999</v>
      </c>
      <c r="E351" s="7">
        <v>2.2841999999999998</v>
      </c>
      <c r="F351" s="7">
        <v>3.5566</v>
      </c>
      <c r="G351" s="7">
        <v>3.6724000000000001</v>
      </c>
      <c r="H351" s="7">
        <v>2.9670000000000001</v>
      </c>
      <c r="I351" s="7">
        <v>3.0508000000000002</v>
      </c>
      <c r="J351" s="7">
        <v>1.9722999999999999</v>
      </c>
      <c r="K351" s="7">
        <v>2.0228999999999999</v>
      </c>
      <c r="L351" s="7">
        <v>3.7444000000000002</v>
      </c>
      <c r="M351" s="7">
        <v>3.8538000000000001</v>
      </c>
      <c r="N351" s="7">
        <v>2.6124999999999998</v>
      </c>
      <c r="O351" s="7">
        <v>2.7309000000000001</v>
      </c>
      <c r="P351" s="7">
        <v>2.9946999999999999</v>
      </c>
      <c r="Q351" s="7">
        <v>3.0884999999999998</v>
      </c>
      <c r="R351" s="7">
        <v>1.601</v>
      </c>
      <c r="S351" s="7">
        <v>1.7834000000000001</v>
      </c>
      <c r="T351" s="7">
        <v>2.1934</v>
      </c>
      <c r="U351" s="7">
        <v>2.2768999999999999</v>
      </c>
      <c r="V351" s="7">
        <v>0.49009999999999998</v>
      </c>
      <c r="W351" s="7">
        <v>0.5101</v>
      </c>
      <c r="X351" s="7">
        <v>3.1507999999999998</v>
      </c>
      <c r="Y351" s="7">
        <v>3.2696000000000001</v>
      </c>
      <c r="Z351" s="7">
        <v>3.9045999999999998</v>
      </c>
      <c r="AA351" s="7">
        <v>3.9887999999999999</v>
      </c>
      <c r="AB351" s="7">
        <v>3.1856</v>
      </c>
      <c r="AC351" s="7">
        <v>3.2614999999999998</v>
      </c>
      <c r="AD351" s="7">
        <v>4.7301000000000002</v>
      </c>
      <c r="AE351" s="7">
        <v>4.8235999999999999</v>
      </c>
      <c r="AJ351" s="69"/>
    </row>
    <row r="352" spans="1:36" s="7" customFormat="1">
      <c r="A352" s="7">
        <v>20090131</v>
      </c>
      <c r="B352" s="7">
        <v>-7.5879000000000003</v>
      </c>
      <c r="C352" s="7">
        <v>-7.5743</v>
      </c>
      <c r="D352" s="7">
        <v>-5.6776999999999997</v>
      </c>
      <c r="E352" s="7">
        <v>-5.6669999999999998</v>
      </c>
      <c r="F352" s="7">
        <v>-9.3707999999999991</v>
      </c>
      <c r="G352" s="7">
        <v>-9.3544</v>
      </c>
      <c r="H352" s="7">
        <v>-7.7923</v>
      </c>
      <c r="I352" s="7">
        <v>-7.7782</v>
      </c>
      <c r="J352" s="7">
        <v>-5.4024000000000001</v>
      </c>
      <c r="K352" s="7">
        <v>-5.3916000000000004</v>
      </c>
      <c r="L352" s="7">
        <v>-9.6298999999999992</v>
      </c>
      <c r="M352" s="7">
        <v>-9.6130999999999993</v>
      </c>
      <c r="N352" s="7">
        <v>-6.5434999999999999</v>
      </c>
      <c r="O352" s="7">
        <v>-6.5328999999999997</v>
      </c>
      <c r="P352" s="7">
        <v>-6.5167999999999999</v>
      </c>
      <c r="Q352" s="7">
        <v>-6.5067000000000004</v>
      </c>
      <c r="R352" s="7">
        <v>-6.6150000000000002</v>
      </c>
      <c r="S352" s="7">
        <v>-6.6029999999999998</v>
      </c>
      <c r="T352" s="7">
        <v>-7.9957000000000003</v>
      </c>
      <c r="U352" s="7">
        <v>-7.9785000000000004</v>
      </c>
      <c r="V352" s="7">
        <v>-3.7835999999999999</v>
      </c>
      <c r="W352" s="7">
        <v>-3.7835999999999999</v>
      </c>
      <c r="X352" s="7">
        <v>-10.305999999999999</v>
      </c>
      <c r="Y352" s="7">
        <v>-10.279299999999999</v>
      </c>
      <c r="Z352" s="7">
        <v>-7.5494000000000003</v>
      </c>
      <c r="AA352" s="7">
        <v>-7.5389999999999997</v>
      </c>
      <c r="AB352" s="7">
        <v>-6.6927000000000003</v>
      </c>
      <c r="AC352" s="7">
        <v>-6.6730999999999998</v>
      </c>
      <c r="AD352" s="7">
        <v>-8.5183999999999997</v>
      </c>
      <c r="AE352" s="7">
        <v>-8.5183999999999997</v>
      </c>
      <c r="AJ352" s="69"/>
    </row>
    <row r="353" spans="1:36" s="7" customFormat="1">
      <c r="A353" s="7">
        <v>20090228</v>
      </c>
      <c r="B353" s="7">
        <v>-4.7233000000000001</v>
      </c>
      <c r="C353" s="7">
        <v>-4.6711999999999998</v>
      </c>
      <c r="D353" s="7">
        <v>-2.9091999999999998</v>
      </c>
      <c r="E353" s="7">
        <v>-2.8538999999999999</v>
      </c>
      <c r="F353" s="7">
        <v>-6.4855</v>
      </c>
      <c r="G353" s="7">
        <v>-6.4364999999999997</v>
      </c>
      <c r="H353" s="7">
        <v>-4.5397999999999996</v>
      </c>
      <c r="I353" s="7">
        <v>-4.4927000000000001</v>
      </c>
      <c r="J353" s="7">
        <v>-2.1536</v>
      </c>
      <c r="K353" s="7">
        <v>-2.1078000000000001</v>
      </c>
      <c r="L353" s="7">
        <v>-6.4604999999999997</v>
      </c>
      <c r="M353" s="7">
        <v>-6.4123000000000001</v>
      </c>
      <c r="N353" s="7">
        <v>-5.6478000000000002</v>
      </c>
      <c r="O353" s="7">
        <v>-5.5715000000000003</v>
      </c>
      <c r="P353" s="7">
        <v>-5.2401999999999997</v>
      </c>
      <c r="Q353" s="7">
        <v>-5.1563999999999997</v>
      </c>
      <c r="R353" s="7">
        <v>-6.7423000000000002</v>
      </c>
      <c r="S353" s="7">
        <v>-6.6859000000000002</v>
      </c>
      <c r="T353" s="7">
        <v>-4.7998000000000003</v>
      </c>
      <c r="U353" s="7">
        <v>-4.7557</v>
      </c>
      <c r="V353" s="7">
        <v>-0.66830000000000001</v>
      </c>
      <c r="W353" s="7">
        <v>-0.61480000000000001</v>
      </c>
      <c r="X353" s="7">
        <v>-7.2306999999999997</v>
      </c>
      <c r="Y353" s="7">
        <v>-7.1921999999999997</v>
      </c>
      <c r="Z353" s="7">
        <v>-4.2309000000000001</v>
      </c>
      <c r="AA353" s="7">
        <v>-4.1802000000000001</v>
      </c>
      <c r="AB353" s="7">
        <v>-3.3742000000000001</v>
      </c>
      <c r="AC353" s="7">
        <v>-3.3349000000000002</v>
      </c>
      <c r="AD353" s="7">
        <v>-5.2192999999999996</v>
      </c>
      <c r="AE353" s="7">
        <v>-5.1554000000000002</v>
      </c>
      <c r="AJ353" s="69"/>
    </row>
    <row r="354" spans="1:36" s="7" customFormat="1">
      <c r="A354" s="7">
        <v>20090331</v>
      </c>
      <c r="B354" s="7">
        <v>2.1775000000000002</v>
      </c>
      <c r="C354" s="7">
        <v>3.2517999999999998</v>
      </c>
      <c r="D354" s="7">
        <v>3.3397999999999999</v>
      </c>
      <c r="E354" s="7">
        <v>4.3799000000000001</v>
      </c>
      <c r="F354" s="7">
        <v>1.0065</v>
      </c>
      <c r="G354" s="7">
        <v>2.1149</v>
      </c>
      <c r="H354" s="7">
        <v>1.8362000000000001</v>
      </c>
      <c r="I354" s="7">
        <v>2.8938999999999999</v>
      </c>
      <c r="J354" s="7">
        <v>2.9651000000000001</v>
      </c>
      <c r="K354" s="7">
        <v>3.9333</v>
      </c>
      <c r="L354" s="7">
        <v>0.88690000000000002</v>
      </c>
      <c r="M354" s="7">
        <v>2.0194000000000001</v>
      </c>
      <c r="N354" s="7">
        <v>3.915</v>
      </c>
      <c r="O354" s="7">
        <v>5.0750000000000002</v>
      </c>
      <c r="P354" s="7">
        <v>4.5335999999999999</v>
      </c>
      <c r="Q354" s="7">
        <v>5.8049999999999997</v>
      </c>
      <c r="R354" s="7">
        <v>2.2275999999999998</v>
      </c>
      <c r="S354" s="7">
        <v>3.0779999999999998</v>
      </c>
      <c r="T354" s="7">
        <v>-0.1236</v>
      </c>
      <c r="U354" s="7">
        <v>1.0271999999999999</v>
      </c>
      <c r="V354" s="7">
        <v>5.3499999999999999E-2</v>
      </c>
      <c r="W354" s="7">
        <v>0.9516</v>
      </c>
      <c r="X354" s="7">
        <v>-0.2387</v>
      </c>
      <c r="Y354" s="7">
        <v>1.0670999999999999</v>
      </c>
      <c r="Z354" s="7">
        <v>4.1490999999999998</v>
      </c>
      <c r="AA354" s="7">
        <v>5.0937999999999999</v>
      </c>
      <c r="AB354" s="7">
        <v>5.4249999999999998</v>
      </c>
      <c r="AC354" s="7">
        <v>6.4523999999999999</v>
      </c>
      <c r="AD354" s="7">
        <v>2.6484000000000001</v>
      </c>
      <c r="AE354" s="7">
        <v>3.4937999999999998</v>
      </c>
      <c r="AJ354" s="69"/>
    </row>
    <row r="355" spans="1:36" s="7" customFormat="1">
      <c r="A355" s="7">
        <v>20090430</v>
      </c>
      <c r="B355" s="7">
        <v>8.1902000000000008</v>
      </c>
      <c r="C355" s="7">
        <v>8.1919000000000004</v>
      </c>
      <c r="D355" s="7">
        <v>11.345700000000001</v>
      </c>
      <c r="E355" s="7">
        <v>11.3589</v>
      </c>
      <c r="F355" s="7">
        <v>4.9466000000000001</v>
      </c>
      <c r="G355" s="7">
        <v>4.9364999999999997</v>
      </c>
      <c r="H355" s="7">
        <v>8.6925000000000008</v>
      </c>
      <c r="I355" s="7">
        <v>8.6937999999999995</v>
      </c>
      <c r="J355" s="7">
        <v>12.8985</v>
      </c>
      <c r="K355" s="7">
        <v>12.9169</v>
      </c>
      <c r="L355" s="7">
        <v>5.0945999999999998</v>
      </c>
      <c r="M355" s="7">
        <v>5.0812999999999997</v>
      </c>
      <c r="N355" s="7">
        <v>5.6740000000000004</v>
      </c>
      <c r="O355" s="7">
        <v>5.6779000000000002</v>
      </c>
      <c r="P355" s="7">
        <v>6.4768999999999997</v>
      </c>
      <c r="Q355" s="7">
        <v>6.4743000000000004</v>
      </c>
      <c r="R355" s="7">
        <v>3.4302000000000001</v>
      </c>
      <c r="S355" s="7">
        <v>3.4525000000000001</v>
      </c>
      <c r="T355" s="7">
        <v>10.279500000000001</v>
      </c>
      <c r="U355" s="7">
        <v>10.281700000000001</v>
      </c>
      <c r="V355" s="7">
        <v>16.926400000000001</v>
      </c>
      <c r="W355" s="7">
        <v>16.9664</v>
      </c>
      <c r="X355" s="7">
        <v>6.1111000000000004</v>
      </c>
      <c r="Y355" s="7">
        <v>6.0898000000000003</v>
      </c>
      <c r="Z355" s="7">
        <v>6.8861999999999997</v>
      </c>
      <c r="AA355" s="7">
        <v>6.8864999999999998</v>
      </c>
      <c r="AB355" s="7">
        <v>9.6687999999999992</v>
      </c>
      <c r="AC355" s="7">
        <v>9.6700999999999997</v>
      </c>
      <c r="AD355" s="7">
        <v>3.5245000000000002</v>
      </c>
      <c r="AE355" s="7">
        <v>3.5234999999999999</v>
      </c>
      <c r="AJ355" s="69"/>
    </row>
    <row r="356" spans="1:36" s="7" customFormat="1">
      <c r="A356" s="7">
        <v>20090531</v>
      </c>
      <c r="B356" s="7">
        <v>7.2013999999999996</v>
      </c>
      <c r="C356" s="7">
        <v>7.1458000000000004</v>
      </c>
      <c r="D356" s="7">
        <v>6.7786</v>
      </c>
      <c r="E356" s="7">
        <v>6.7100999999999997</v>
      </c>
      <c r="F356" s="7">
        <v>7.6623999999999999</v>
      </c>
      <c r="G356" s="7">
        <v>7.6208</v>
      </c>
      <c r="H356" s="7">
        <v>6.7976000000000001</v>
      </c>
      <c r="I356" s="7">
        <v>6.7516999999999996</v>
      </c>
      <c r="J356" s="7">
        <v>6.0651999999999999</v>
      </c>
      <c r="K356" s="7">
        <v>6.0213999999999999</v>
      </c>
      <c r="L356" s="7">
        <v>7.4705000000000004</v>
      </c>
      <c r="M356" s="7">
        <v>7.4227999999999996</v>
      </c>
      <c r="N356" s="7">
        <v>9.2827000000000002</v>
      </c>
      <c r="O356" s="7">
        <v>9.1767000000000003</v>
      </c>
      <c r="P356" s="7">
        <v>9.1514000000000006</v>
      </c>
      <c r="Q356" s="7">
        <v>9.0006000000000004</v>
      </c>
      <c r="R356" s="7">
        <v>9.6584000000000003</v>
      </c>
      <c r="S356" s="7">
        <v>9.6813000000000002</v>
      </c>
      <c r="T356" s="7">
        <v>6.0957999999999997</v>
      </c>
      <c r="U356" s="7">
        <v>6.0201000000000002</v>
      </c>
      <c r="V356" s="7">
        <v>3.3066</v>
      </c>
      <c r="W356" s="7">
        <v>3.2115999999999998</v>
      </c>
      <c r="X356" s="7">
        <v>8.0230999999999995</v>
      </c>
      <c r="Y356" s="7">
        <v>7.9607000000000001</v>
      </c>
      <c r="Z356" s="7">
        <v>7.6216999999999997</v>
      </c>
      <c r="AA356" s="7">
        <v>7.6111000000000004</v>
      </c>
      <c r="AB356" s="7">
        <v>8.4236000000000004</v>
      </c>
      <c r="AC356" s="7">
        <v>8.4237000000000002</v>
      </c>
      <c r="AD356" s="7">
        <v>6.5957999999999997</v>
      </c>
      <c r="AE356" s="7">
        <v>6.5712999999999999</v>
      </c>
      <c r="AJ356" s="69"/>
    </row>
    <row r="357" spans="1:36" s="7" customFormat="1">
      <c r="A357" s="7">
        <v>20090630</v>
      </c>
      <c r="B357" s="7">
        <v>3.4826999999999999</v>
      </c>
      <c r="C357" s="7">
        <v>3.5430000000000001</v>
      </c>
      <c r="D357" s="7">
        <v>3.5903999999999998</v>
      </c>
      <c r="E357" s="7">
        <v>3.6221999999999999</v>
      </c>
      <c r="F357" s="7">
        <v>3.3704999999999998</v>
      </c>
      <c r="G357" s="7">
        <v>3.4609999999999999</v>
      </c>
      <c r="H357" s="7">
        <v>2.7271000000000001</v>
      </c>
      <c r="I357" s="7">
        <v>2.7888999999999999</v>
      </c>
      <c r="J357" s="7">
        <v>2.3763999999999998</v>
      </c>
      <c r="K357" s="7">
        <v>2.4018000000000002</v>
      </c>
      <c r="L357" s="7">
        <v>3.0472000000000001</v>
      </c>
      <c r="M357" s="7">
        <v>3.1414</v>
      </c>
      <c r="N357" s="7">
        <v>7.3010999999999999</v>
      </c>
      <c r="O357" s="7">
        <v>7.3537999999999997</v>
      </c>
      <c r="P357" s="7">
        <v>7.5148999999999999</v>
      </c>
      <c r="Q357" s="7">
        <v>7.5674999999999999</v>
      </c>
      <c r="R357" s="7">
        <v>6.6891999999999996</v>
      </c>
      <c r="S357" s="7">
        <v>6.7423000000000002</v>
      </c>
      <c r="T357" s="7">
        <v>0.74960000000000004</v>
      </c>
      <c r="U357" s="7">
        <v>0.82320000000000004</v>
      </c>
      <c r="V357" s="7">
        <v>-0.70569999999999999</v>
      </c>
      <c r="W357" s="7">
        <v>-0.69530000000000003</v>
      </c>
      <c r="X357" s="7">
        <v>1.7118</v>
      </c>
      <c r="Y357" s="7">
        <v>1.8260000000000001</v>
      </c>
      <c r="Z357" s="7">
        <v>5.0332999999999997</v>
      </c>
      <c r="AA357" s="7">
        <v>5.0810000000000004</v>
      </c>
      <c r="AB357" s="7">
        <v>4.8864999999999998</v>
      </c>
      <c r="AC357" s="7">
        <v>4.9244000000000003</v>
      </c>
      <c r="AD357" s="7">
        <v>5.2241999999999997</v>
      </c>
      <c r="AE357" s="7">
        <v>5.2849000000000004</v>
      </c>
      <c r="AJ357" s="69"/>
    </row>
    <row r="358" spans="1:36" s="7" customFormat="1">
      <c r="A358" s="7">
        <v>20090731</v>
      </c>
      <c r="B358" s="7">
        <v>2.3555999999999999</v>
      </c>
      <c r="C358" s="7">
        <v>2.3635999999999999</v>
      </c>
      <c r="D358" s="7">
        <v>2.7193000000000001</v>
      </c>
      <c r="E358" s="7">
        <v>2.7343000000000002</v>
      </c>
      <c r="F358" s="7">
        <v>1.9714</v>
      </c>
      <c r="G358" s="7">
        <v>1.9721</v>
      </c>
      <c r="H358" s="7">
        <v>2.6429</v>
      </c>
      <c r="I358" s="7">
        <v>2.6520999999999999</v>
      </c>
      <c r="J358" s="7">
        <v>3.3546</v>
      </c>
      <c r="K358" s="7">
        <v>3.3746</v>
      </c>
      <c r="L358" s="7">
        <v>2.0165999999999999</v>
      </c>
      <c r="M358" s="7">
        <v>2.0163000000000002</v>
      </c>
      <c r="N358" s="7">
        <v>0.95209999999999995</v>
      </c>
      <c r="O358" s="7">
        <v>0.95430000000000004</v>
      </c>
      <c r="P358" s="7">
        <v>0.76039999999999996</v>
      </c>
      <c r="Q358" s="7">
        <v>0.75960000000000005</v>
      </c>
      <c r="R358" s="7">
        <v>1.5068999999999999</v>
      </c>
      <c r="S358" s="7">
        <v>1.5178</v>
      </c>
      <c r="T358" s="7">
        <v>3.3169</v>
      </c>
      <c r="U358" s="7">
        <v>3.3289</v>
      </c>
      <c r="V358" s="7">
        <v>6.3207000000000004</v>
      </c>
      <c r="W358" s="7">
        <v>6.3517999999999999</v>
      </c>
      <c r="X358" s="7">
        <v>1.4278</v>
      </c>
      <c r="Y358" s="7">
        <v>1.4278</v>
      </c>
      <c r="Z358" s="7">
        <v>1.8803000000000001</v>
      </c>
      <c r="AA358" s="7">
        <v>1.8863000000000001</v>
      </c>
      <c r="AB358" s="7">
        <v>1.0613999999999999</v>
      </c>
      <c r="AC358" s="7">
        <v>1.0728</v>
      </c>
      <c r="AD358" s="7">
        <v>2.9437000000000002</v>
      </c>
      <c r="AE358" s="7">
        <v>2.9428999999999998</v>
      </c>
      <c r="AJ358" s="69"/>
    </row>
    <row r="359" spans="1:36" s="7" customFormat="1">
      <c r="A359" s="7">
        <v>20090831</v>
      </c>
      <c r="B359" s="7">
        <v>1.5710999999999999</v>
      </c>
      <c r="C359" s="7">
        <v>1.5974999999999999</v>
      </c>
      <c r="D359" s="7">
        <v>1.1082000000000001</v>
      </c>
      <c r="E359" s="7">
        <v>1.1216999999999999</v>
      </c>
      <c r="F359" s="7">
        <v>2.0682</v>
      </c>
      <c r="G359" s="7">
        <v>2.1084999999999998</v>
      </c>
      <c r="H359" s="7">
        <v>1.2565</v>
      </c>
      <c r="I359" s="7">
        <v>1.2798</v>
      </c>
      <c r="J359" s="7">
        <v>0.48970000000000002</v>
      </c>
      <c r="K359" s="7">
        <v>0.49540000000000001</v>
      </c>
      <c r="L359" s="7">
        <v>1.9440999999999999</v>
      </c>
      <c r="M359" s="7">
        <v>1.9834000000000001</v>
      </c>
      <c r="N359" s="7">
        <v>3.1324999999999998</v>
      </c>
      <c r="O359" s="7">
        <v>3.1743000000000001</v>
      </c>
      <c r="P359" s="7">
        <v>3.0665</v>
      </c>
      <c r="Q359" s="7">
        <v>3.1051000000000002</v>
      </c>
      <c r="R359" s="7">
        <v>3.3214999999999999</v>
      </c>
      <c r="S359" s="7">
        <v>3.3721999999999999</v>
      </c>
      <c r="T359" s="7">
        <v>1.2706999999999999</v>
      </c>
      <c r="U359" s="7">
        <v>1.2936000000000001</v>
      </c>
      <c r="V359" s="7">
        <v>-0.45900000000000002</v>
      </c>
      <c r="W359" s="7">
        <v>-0.4546</v>
      </c>
      <c r="X359" s="7">
        <v>2.4106000000000001</v>
      </c>
      <c r="Y359" s="7">
        <v>2.4459</v>
      </c>
      <c r="Z359" s="7">
        <v>1.2402</v>
      </c>
      <c r="AA359" s="7">
        <v>1.264</v>
      </c>
      <c r="AB359" s="7">
        <v>1.2623</v>
      </c>
      <c r="AC359" s="7">
        <v>1.2690999999999999</v>
      </c>
      <c r="AD359" s="7">
        <v>1.2121</v>
      </c>
      <c r="AE359" s="7">
        <v>1.2578</v>
      </c>
      <c r="AJ359" s="69"/>
    </row>
    <row r="360" spans="1:36" s="7" customFormat="1">
      <c r="A360" s="7">
        <v>20090930</v>
      </c>
      <c r="B360" s="7">
        <v>-5.4154</v>
      </c>
      <c r="C360" s="7">
        <v>-4.7416</v>
      </c>
      <c r="D360" s="7">
        <v>-5.8501000000000003</v>
      </c>
      <c r="E360" s="7">
        <v>-5.2241</v>
      </c>
      <c r="F360" s="7">
        <v>-4.9527999999999999</v>
      </c>
      <c r="G360" s="7">
        <v>-4.2275999999999998</v>
      </c>
      <c r="H360" s="7">
        <v>-5.5326000000000004</v>
      </c>
      <c r="I360" s="7">
        <v>-4.8251999999999997</v>
      </c>
      <c r="J360" s="7">
        <v>-5.9702999999999999</v>
      </c>
      <c r="K360" s="7">
        <v>-5.3173000000000004</v>
      </c>
      <c r="L360" s="7">
        <v>-5.1456</v>
      </c>
      <c r="M360" s="7">
        <v>-4.3894000000000002</v>
      </c>
      <c r="N360" s="7">
        <v>-4.8441999999999998</v>
      </c>
      <c r="O360" s="7">
        <v>-4.3345000000000002</v>
      </c>
      <c r="P360" s="7">
        <v>-5.4789000000000003</v>
      </c>
      <c r="Q360" s="7">
        <v>-4.9366000000000003</v>
      </c>
      <c r="R360" s="7">
        <v>-3.0301</v>
      </c>
      <c r="S360" s="7">
        <v>-2.6139000000000001</v>
      </c>
      <c r="T360" s="7">
        <v>-6.49</v>
      </c>
      <c r="U360" s="7">
        <v>-5.6566000000000001</v>
      </c>
      <c r="V360" s="7">
        <v>-5.8453999999999997</v>
      </c>
      <c r="W360" s="7">
        <v>-5.1699000000000002</v>
      </c>
      <c r="X360" s="7">
        <v>-6.9028999999999998</v>
      </c>
      <c r="Y360" s="7">
        <v>-5.9672000000000001</v>
      </c>
      <c r="Z360" s="7">
        <v>-4.4355000000000002</v>
      </c>
      <c r="AA360" s="7">
        <v>-3.8734999999999999</v>
      </c>
      <c r="AB360" s="7">
        <v>-6.0704000000000002</v>
      </c>
      <c r="AC360" s="7">
        <v>-5.4356</v>
      </c>
      <c r="AD360" s="7">
        <v>-2.3565999999999998</v>
      </c>
      <c r="AE360" s="7">
        <v>-1.889</v>
      </c>
      <c r="AJ360" s="69"/>
    </row>
    <row r="361" spans="1:36" s="7" customFormat="1">
      <c r="A361" s="7">
        <v>20091031</v>
      </c>
      <c r="B361" s="7">
        <v>-1.7784</v>
      </c>
      <c r="C361" s="7">
        <v>-1.7790999999999999</v>
      </c>
      <c r="D361" s="7">
        <v>-1.6345000000000001</v>
      </c>
      <c r="E361" s="7">
        <v>-1.6308</v>
      </c>
      <c r="F361" s="7">
        <v>-1.9305000000000001</v>
      </c>
      <c r="G361" s="7">
        <v>-1.9357</v>
      </c>
      <c r="H361" s="7">
        <v>-1.6317999999999999</v>
      </c>
      <c r="I361" s="7">
        <v>-1.635</v>
      </c>
      <c r="J361" s="7">
        <v>-1.26</v>
      </c>
      <c r="K361" s="7">
        <v>-1.2558</v>
      </c>
      <c r="L361" s="7">
        <v>-1.9581999999999999</v>
      </c>
      <c r="M361" s="7">
        <v>-1.9678</v>
      </c>
      <c r="N361" s="7">
        <v>-2.4874000000000001</v>
      </c>
      <c r="O361" s="7">
        <v>-2.4756999999999998</v>
      </c>
      <c r="P361" s="7">
        <v>-2.7873000000000001</v>
      </c>
      <c r="Q361" s="7">
        <v>-2.7848000000000002</v>
      </c>
      <c r="R361" s="7">
        <v>-1.653</v>
      </c>
      <c r="S361" s="7">
        <v>-1.6156999999999999</v>
      </c>
      <c r="T361" s="7">
        <v>-1.1247</v>
      </c>
      <c r="U361" s="7">
        <v>-1.1344000000000001</v>
      </c>
      <c r="V361" s="7">
        <v>-7.8299999999999995E-2</v>
      </c>
      <c r="W361" s="7">
        <v>-7.85E-2</v>
      </c>
      <c r="X361" s="7">
        <v>-1.7971999999999999</v>
      </c>
      <c r="Y361" s="7">
        <v>-1.8129999999999999</v>
      </c>
      <c r="Z361" s="7">
        <v>-2.2002999999999999</v>
      </c>
      <c r="AA361" s="7">
        <v>-2.1960999999999999</v>
      </c>
      <c r="AB361" s="7">
        <v>-2.2050999999999998</v>
      </c>
      <c r="AC361" s="7">
        <v>-2.1974999999999998</v>
      </c>
      <c r="AD361" s="7">
        <v>-2.1941000000000002</v>
      </c>
      <c r="AE361" s="7">
        <v>-2.1941999999999999</v>
      </c>
      <c r="AJ361" s="69"/>
    </row>
    <row r="362" spans="1:36" s="7" customFormat="1">
      <c r="A362" s="7">
        <v>20091130</v>
      </c>
      <c r="B362" s="7">
        <v>-6.0556999999999999</v>
      </c>
      <c r="C362" s="7">
        <v>-6.1174999999999997</v>
      </c>
      <c r="D362" s="7">
        <v>-7.5492999999999997</v>
      </c>
      <c r="E362" s="7">
        <v>-7.6112000000000002</v>
      </c>
      <c r="F362" s="7">
        <v>-4.4831000000000003</v>
      </c>
      <c r="G362" s="7">
        <v>-4.5448000000000004</v>
      </c>
      <c r="H362" s="7">
        <v>-5.6300999999999997</v>
      </c>
      <c r="I362" s="7">
        <v>-5.7031000000000001</v>
      </c>
      <c r="J362" s="7">
        <v>-7.1443000000000003</v>
      </c>
      <c r="K362" s="7">
        <v>-7.2215999999999996</v>
      </c>
      <c r="L362" s="7">
        <v>-4.2967000000000004</v>
      </c>
      <c r="M362" s="7">
        <v>-4.3658999999999999</v>
      </c>
      <c r="N362" s="7">
        <v>-8.1509</v>
      </c>
      <c r="O362" s="7">
        <v>-8.1579999999999995</v>
      </c>
      <c r="P362" s="7">
        <v>-8.8228000000000009</v>
      </c>
      <c r="Q362" s="7">
        <v>-8.8364999999999991</v>
      </c>
      <c r="R362" s="7">
        <v>-6.3087999999999997</v>
      </c>
      <c r="S362" s="7">
        <v>-6.2976999999999999</v>
      </c>
      <c r="T362" s="7">
        <v>-5.0152000000000001</v>
      </c>
      <c r="U362" s="7">
        <v>-5.1281999999999996</v>
      </c>
      <c r="V362" s="7">
        <v>-6.3017000000000003</v>
      </c>
      <c r="W362" s="7">
        <v>-6.3955000000000002</v>
      </c>
      <c r="X362" s="7">
        <v>-4.1738</v>
      </c>
      <c r="Y362" s="7">
        <v>-4.2995000000000001</v>
      </c>
      <c r="Z362" s="7">
        <v>-6.3293999999999997</v>
      </c>
      <c r="AA362" s="7">
        <v>-6.3571999999999997</v>
      </c>
      <c r="AB362" s="7">
        <v>-7.8329000000000004</v>
      </c>
      <c r="AC362" s="7">
        <v>-7.8967000000000001</v>
      </c>
      <c r="AD362" s="7">
        <v>-4.4848999999999997</v>
      </c>
      <c r="AE362" s="7">
        <v>-4.4686000000000003</v>
      </c>
      <c r="AJ362" s="69"/>
    </row>
    <row r="363" spans="1:36" s="7" customFormat="1">
      <c r="A363" s="7">
        <v>20091231</v>
      </c>
      <c r="B363" s="7">
        <v>8.1760000000000002</v>
      </c>
      <c r="C363" s="7">
        <v>8.2517999999999994</v>
      </c>
      <c r="D363" s="7">
        <v>6.3648999999999996</v>
      </c>
      <c r="E363" s="7">
        <v>6.3920000000000003</v>
      </c>
      <c r="F363" s="7">
        <v>9.9029000000000007</v>
      </c>
      <c r="G363" s="7">
        <v>10.0253</v>
      </c>
      <c r="H363" s="7">
        <v>8.5187000000000008</v>
      </c>
      <c r="I363" s="7">
        <v>8.5925999999999991</v>
      </c>
      <c r="J363" s="7">
        <v>6.4111000000000002</v>
      </c>
      <c r="K363" s="7">
        <v>6.4257</v>
      </c>
      <c r="L363" s="7">
        <v>10.288399999999999</v>
      </c>
      <c r="M363" s="7">
        <v>10.4125</v>
      </c>
      <c r="N363" s="7">
        <v>6.0317999999999996</v>
      </c>
      <c r="O363" s="7">
        <v>6.1191000000000004</v>
      </c>
      <c r="P363" s="7">
        <v>6.1730999999999998</v>
      </c>
      <c r="Q363" s="7">
        <v>6.2527999999999997</v>
      </c>
      <c r="R363" s="7">
        <v>5.7225999999999999</v>
      </c>
      <c r="S363" s="7">
        <v>5.8268000000000004</v>
      </c>
      <c r="T363" s="7">
        <v>8.9641999999999999</v>
      </c>
      <c r="U363" s="7">
        <v>9.0413999999999994</v>
      </c>
      <c r="V363" s="7">
        <v>5.9718999999999998</v>
      </c>
      <c r="W363" s="7">
        <v>5.9770000000000003</v>
      </c>
      <c r="X363" s="7">
        <v>11.4567</v>
      </c>
      <c r="Y363" s="7">
        <v>11.5947</v>
      </c>
      <c r="Z363" s="7">
        <v>7.9081999999999999</v>
      </c>
      <c r="AA363" s="7">
        <v>7.9775999999999998</v>
      </c>
      <c r="AB363" s="7">
        <v>6.9996999999999998</v>
      </c>
      <c r="AC363" s="7">
        <v>7.0271999999999997</v>
      </c>
      <c r="AD363" s="7">
        <v>8.6801999999999992</v>
      </c>
      <c r="AE363" s="7">
        <v>8.7852999999999994</v>
      </c>
      <c r="AJ363" s="69"/>
    </row>
    <row r="364" spans="1:36" s="7" customFormat="1">
      <c r="A364" s="7">
        <v>20100131</v>
      </c>
      <c r="B364" s="7">
        <v>-0.56669999999999998</v>
      </c>
      <c r="C364" s="7">
        <v>-0.56289999999999996</v>
      </c>
      <c r="D364" s="7">
        <v>0.83530000000000004</v>
      </c>
      <c r="E364" s="7">
        <v>0.84219999999999995</v>
      </c>
      <c r="F364" s="7">
        <v>-1.8653999999999999</v>
      </c>
      <c r="G364" s="7">
        <v>-1.8645</v>
      </c>
      <c r="H364" s="7">
        <v>-0.62439999999999996</v>
      </c>
      <c r="I364" s="7">
        <v>-0.62150000000000005</v>
      </c>
      <c r="J364" s="7">
        <v>1.1057999999999999</v>
      </c>
      <c r="K364" s="7">
        <v>1.1122000000000001</v>
      </c>
      <c r="L364" s="7">
        <v>-2.0331999999999999</v>
      </c>
      <c r="M364" s="7">
        <v>-2.0331999999999999</v>
      </c>
      <c r="N364" s="7">
        <v>-0.19450000000000001</v>
      </c>
      <c r="O364" s="7">
        <v>-0.18490000000000001</v>
      </c>
      <c r="P364" s="7">
        <v>-0.3</v>
      </c>
      <c r="Q364" s="7">
        <v>-0.2913</v>
      </c>
      <c r="R364" s="7">
        <v>3.6999999999999998E-2</v>
      </c>
      <c r="S364" s="7">
        <v>4.8399999999999999E-2</v>
      </c>
      <c r="T364" s="7">
        <v>-0.52259999999999995</v>
      </c>
      <c r="U364" s="7">
        <v>-0.52259999999999995</v>
      </c>
      <c r="V364" s="7">
        <v>1.5430999999999999</v>
      </c>
      <c r="W364" s="7">
        <v>1.5430999999999999</v>
      </c>
      <c r="X364" s="7">
        <v>-2.1739000000000002</v>
      </c>
      <c r="Y364" s="7">
        <v>-2.1739000000000002</v>
      </c>
      <c r="Z364" s="7">
        <v>-0.7611</v>
      </c>
      <c r="AA364" s="7">
        <v>-0.75419999999999998</v>
      </c>
      <c r="AB364" s="7">
        <v>0.52110000000000001</v>
      </c>
      <c r="AC364" s="7">
        <v>0.53620000000000001</v>
      </c>
      <c r="AD364" s="7">
        <v>-1.8345</v>
      </c>
      <c r="AE364" s="7">
        <v>-1.8345</v>
      </c>
      <c r="AJ364" s="69"/>
    </row>
    <row r="365" spans="1:36" s="7" customFormat="1">
      <c r="A365" s="7">
        <v>20100228</v>
      </c>
      <c r="B365" s="7">
        <v>-0.69469999999999998</v>
      </c>
      <c r="C365" s="7">
        <v>-0.64970000000000006</v>
      </c>
      <c r="D365" s="7">
        <v>-0.41909999999999997</v>
      </c>
      <c r="E365" s="7">
        <v>-0.36680000000000001</v>
      </c>
      <c r="F365" s="7">
        <v>-0.95920000000000005</v>
      </c>
      <c r="G365" s="7">
        <v>-0.92120000000000002</v>
      </c>
      <c r="H365" s="7">
        <v>-0.79669999999999996</v>
      </c>
      <c r="I365" s="7">
        <v>-0.75649999999999995</v>
      </c>
      <c r="J365" s="7">
        <v>-0.58960000000000001</v>
      </c>
      <c r="K365" s="7">
        <v>-0.54549999999999998</v>
      </c>
      <c r="L365" s="7">
        <v>-0.97240000000000004</v>
      </c>
      <c r="M365" s="7">
        <v>-0.93569999999999998</v>
      </c>
      <c r="N365" s="7">
        <v>-3.9199999999999999E-2</v>
      </c>
      <c r="O365" s="7">
        <v>3.7499999999999999E-2</v>
      </c>
      <c r="P365" s="7">
        <v>0.314</v>
      </c>
      <c r="Q365" s="7">
        <v>0.40189999999999998</v>
      </c>
      <c r="R365" s="7">
        <v>-0.8125</v>
      </c>
      <c r="S365" s="7">
        <v>-0.76029999999999998</v>
      </c>
      <c r="T365" s="7">
        <v>-1.1701999999999999</v>
      </c>
      <c r="U365" s="7">
        <v>-1.1368</v>
      </c>
      <c r="V365" s="7">
        <v>-1.3012999999999999</v>
      </c>
      <c r="W365" s="7">
        <v>-1.2604</v>
      </c>
      <c r="X365" s="7">
        <v>-1.0597000000000001</v>
      </c>
      <c r="Y365" s="7">
        <v>-1.0326</v>
      </c>
      <c r="Z365" s="7">
        <v>-0.27510000000000001</v>
      </c>
      <c r="AA365" s="7">
        <v>-0.22550000000000001</v>
      </c>
      <c r="AB365" s="7">
        <v>0.39529999999999998</v>
      </c>
      <c r="AC365" s="7">
        <v>0.44390000000000002</v>
      </c>
      <c r="AD365" s="7">
        <v>-0.84970000000000001</v>
      </c>
      <c r="AE365" s="7">
        <v>-0.79920000000000002</v>
      </c>
      <c r="AJ365" s="69"/>
    </row>
    <row r="366" spans="1:36" s="7" customFormat="1">
      <c r="A366" s="7">
        <v>20100331</v>
      </c>
      <c r="B366" s="7">
        <v>9.4010999999999996</v>
      </c>
      <c r="C366" s="7">
        <v>10.335800000000001</v>
      </c>
      <c r="D366" s="7">
        <v>9.7588000000000008</v>
      </c>
      <c r="E366" s="7">
        <v>10.8239</v>
      </c>
      <c r="F366" s="7">
        <v>9.0558999999999994</v>
      </c>
      <c r="G366" s="7">
        <v>9.8651</v>
      </c>
      <c r="H366" s="7">
        <v>9.4398</v>
      </c>
      <c r="I366" s="7">
        <v>10.371</v>
      </c>
      <c r="J366" s="7">
        <v>9.6783999999999999</v>
      </c>
      <c r="K366" s="7">
        <v>10.744199999999999</v>
      </c>
      <c r="L366" s="7">
        <v>9.2363</v>
      </c>
      <c r="M366" s="7">
        <v>10.0533</v>
      </c>
      <c r="N366" s="7">
        <v>9.1545000000000005</v>
      </c>
      <c r="O366" s="7">
        <v>10.111000000000001</v>
      </c>
      <c r="P366" s="7">
        <v>10.1006</v>
      </c>
      <c r="Q366" s="7">
        <v>11.1631</v>
      </c>
      <c r="R366" s="7">
        <v>7.0570000000000004</v>
      </c>
      <c r="S366" s="7">
        <v>7.7797000000000001</v>
      </c>
      <c r="T366" s="7">
        <v>9.5693000000000001</v>
      </c>
      <c r="U366" s="7">
        <v>10.616400000000001</v>
      </c>
      <c r="V366" s="7">
        <v>9.0789000000000009</v>
      </c>
      <c r="W366" s="7">
        <v>10.265599999999999</v>
      </c>
      <c r="X366" s="7">
        <v>9.9815000000000005</v>
      </c>
      <c r="Y366" s="7">
        <v>10.911</v>
      </c>
      <c r="Z366" s="7">
        <v>9.2606999999999999</v>
      </c>
      <c r="AA366" s="7">
        <v>10.0311</v>
      </c>
      <c r="AB366" s="7">
        <v>10.493600000000001</v>
      </c>
      <c r="AC366" s="7">
        <v>11.3933</v>
      </c>
      <c r="AD366" s="7">
        <v>8.19</v>
      </c>
      <c r="AE366" s="7">
        <v>8.8490000000000002</v>
      </c>
      <c r="AJ366" s="69"/>
    </row>
    <row r="367" spans="1:36" s="7" customFormat="1">
      <c r="A367" s="7">
        <v>20100430</v>
      </c>
      <c r="B367" s="7">
        <v>0.88919999999999999</v>
      </c>
      <c r="C367" s="7">
        <v>0.90310000000000001</v>
      </c>
      <c r="D367" s="7">
        <v>0.94740000000000002</v>
      </c>
      <c r="E367" s="7">
        <v>0.9577</v>
      </c>
      <c r="F367" s="7">
        <v>0.83260000000000001</v>
      </c>
      <c r="G367" s="7">
        <v>0.85009999999999997</v>
      </c>
      <c r="H367" s="7">
        <v>0.41739999999999999</v>
      </c>
      <c r="I367" s="7">
        <v>0.43120000000000003</v>
      </c>
      <c r="J367" s="7">
        <v>0.35160000000000002</v>
      </c>
      <c r="K367" s="7">
        <v>0.36249999999999999</v>
      </c>
      <c r="L367" s="7">
        <v>0.47410000000000002</v>
      </c>
      <c r="M367" s="7">
        <v>0.4904</v>
      </c>
      <c r="N367" s="7">
        <v>3.9157000000000002</v>
      </c>
      <c r="O367" s="7">
        <v>3.9302999999999999</v>
      </c>
      <c r="P367" s="7">
        <v>3.4895999999999998</v>
      </c>
      <c r="Q367" s="7">
        <v>3.4969999999999999</v>
      </c>
      <c r="R367" s="7">
        <v>4.883</v>
      </c>
      <c r="S367" s="7">
        <v>4.9141000000000004</v>
      </c>
      <c r="T367" s="7">
        <v>-0.69740000000000002</v>
      </c>
      <c r="U367" s="7">
        <v>-0.68159999999999998</v>
      </c>
      <c r="V367" s="7">
        <v>-1.4056</v>
      </c>
      <c r="W367" s="7">
        <v>-1.3943000000000001</v>
      </c>
      <c r="X367" s="7">
        <v>-0.10340000000000001</v>
      </c>
      <c r="Y367" s="7">
        <v>-8.3799999999999999E-2</v>
      </c>
      <c r="Z367" s="7">
        <v>1.9741</v>
      </c>
      <c r="AA367" s="7">
        <v>1.9852000000000001</v>
      </c>
      <c r="AB367" s="7">
        <v>2.7385000000000002</v>
      </c>
      <c r="AC367" s="7">
        <v>2.7490000000000001</v>
      </c>
      <c r="AD367" s="7">
        <v>1.3</v>
      </c>
      <c r="AE367" s="7">
        <v>1.3115000000000001</v>
      </c>
      <c r="AJ367" s="69"/>
    </row>
    <row r="368" spans="1:36" s="7" customFormat="1">
      <c r="A368" s="7">
        <v>20100531</v>
      </c>
      <c r="B368" s="7">
        <v>-10.817500000000001</v>
      </c>
      <c r="C368" s="7">
        <v>-10.815099999999999</v>
      </c>
      <c r="D368" s="7">
        <v>-10.879300000000001</v>
      </c>
      <c r="E368" s="7">
        <v>-10.8711</v>
      </c>
      <c r="F368" s="7">
        <v>-10.757400000000001</v>
      </c>
      <c r="G368" s="7">
        <v>-10.7606</v>
      </c>
      <c r="H368" s="7">
        <v>-10.9655</v>
      </c>
      <c r="I368" s="7">
        <v>-10.9697</v>
      </c>
      <c r="J368" s="7">
        <v>-10.9686</v>
      </c>
      <c r="K368" s="7">
        <v>-10.9658</v>
      </c>
      <c r="L368" s="7">
        <v>-10.962899999999999</v>
      </c>
      <c r="M368" s="7">
        <v>-10.973000000000001</v>
      </c>
      <c r="N368" s="7">
        <v>-9.8983000000000008</v>
      </c>
      <c r="O368" s="7">
        <v>-9.8547999999999991</v>
      </c>
      <c r="P368" s="7">
        <v>-10.5091</v>
      </c>
      <c r="Q368" s="7">
        <v>-10.478400000000001</v>
      </c>
      <c r="R368" s="7">
        <v>-8.5326000000000004</v>
      </c>
      <c r="S368" s="7">
        <v>-8.4603000000000002</v>
      </c>
      <c r="T368" s="7">
        <v>-10.9824</v>
      </c>
      <c r="U368" s="7">
        <v>-11.0093</v>
      </c>
      <c r="V368" s="7">
        <v>-10.7018</v>
      </c>
      <c r="W368" s="7">
        <v>-10.7142</v>
      </c>
      <c r="X368" s="7">
        <v>-11.214600000000001</v>
      </c>
      <c r="Y368" s="7">
        <v>-11.2536</v>
      </c>
      <c r="Z368" s="7">
        <v>-10.942600000000001</v>
      </c>
      <c r="AA368" s="7">
        <v>-10.9155</v>
      </c>
      <c r="AB368" s="7">
        <v>-11.3163</v>
      </c>
      <c r="AC368" s="7">
        <v>-11.2934</v>
      </c>
      <c r="AD368" s="7">
        <v>-10.608000000000001</v>
      </c>
      <c r="AE368" s="7">
        <v>-10.5771</v>
      </c>
      <c r="AJ368" s="69"/>
    </row>
    <row r="369" spans="1:1">
      <c r="A369">
        <v>20100632</v>
      </c>
    </row>
    <row r="370" spans="1:1">
      <c r="A370">
        <v>20100733</v>
      </c>
    </row>
    <row r="371" spans="1:1">
      <c r="A371">
        <v>20100834</v>
      </c>
    </row>
    <row r="372" spans="1:1">
      <c r="A372">
        <v>20100935</v>
      </c>
    </row>
    <row r="373" spans="1:1">
      <c r="A373">
        <v>20101036</v>
      </c>
    </row>
    <row r="374" spans="1:1">
      <c r="A374">
        <v>20101137</v>
      </c>
    </row>
    <row r="375" spans="1:1">
      <c r="A375">
        <v>20101238</v>
      </c>
    </row>
    <row r="376" spans="1:1">
      <c r="A376">
        <v>20101339</v>
      </c>
    </row>
    <row r="377" spans="1:1">
      <c r="A377">
        <v>20101440</v>
      </c>
    </row>
    <row r="378" spans="1:1">
      <c r="A378">
        <v>20101541</v>
      </c>
    </row>
    <row r="379" spans="1:1">
      <c r="A379">
        <v>20101642</v>
      </c>
    </row>
    <row r="380" spans="1:1">
      <c r="A380">
        <v>20101743</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623"/>
  <sheetViews>
    <sheetView workbookViewId="0">
      <pane ySplit="2280" topLeftCell="A436" activePane="bottomLeft"/>
      <selection activeCell="H1" sqref="H1:H1048576"/>
      <selection pane="bottomLeft" activeCell="H606" sqref="H606"/>
    </sheetView>
  </sheetViews>
  <sheetFormatPr defaultRowHeight="13.2"/>
  <sheetData>
    <row r="1" spans="1:13">
      <c r="A1" t="s">
        <v>42</v>
      </c>
    </row>
    <row r="2" spans="1:13">
      <c r="B2" t="s">
        <v>41</v>
      </c>
      <c r="D2" t="s">
        <v>40</v>
      </c>
    </row>
    <row r="3" spans="1:13">
      <c r="A3" t="s">
        <v>39</v>
      </c>
      <c r="D3" t="s">
        <v>38</v>
      </c>
      <c r="F3" t="s">
        <v>37</v>
      </c>
      <c r="H3" t="s">
        <v>36</v>
      </c>
      <c r="J3" t="s">
        <v>35</v>
      </c>
      <c r="L3" t="s">
        <v>34</v>
      </c>
    </row>
    <row r="4" spans="1:13">
      <c r="A4" t="s">
        <v>33</v>
      </c>
      <c r="B4" t="s">
        <v>31</v>
      </c>
      <c r="C4" t="s">
        <v>32</v>
      </c>
      <c r="D4" t="s">
        <v>31</v>
      </c>
      <c r="E4" t="s">
        <v>30</v>
      </c>
      <c r="F4" t="s">
        <v>31</v>
      </c>
      <c r="G4" t="s">
        <v>30</v>
      </c>
      <c r="H4" t="s">
        <v>31</v>
      </c>
      <c r="I4" t="s">
        <v>30</v>
      </c>
      <c r="J4" t="s">
        <v>31</v>
      </c>
      <c r="K4" t="s">
        <v>30</v>
      </c>
      <c r="L4" t="s">
        <v>31</v>
      </c>
      <c r="M4" t="s">
        <v>30</v>
      </c>
    </row>
    <row r="6" spans="1:13">
      <c r="A6" t="s">
        <v>29</v>
      </c>
    </row>
    <row r="7" spans="1:13">
      <c r="B7" t="s">
        <v>28</v>
      </c>
      <c r="D7" t="s">
        <v>27</v>
      </c>
    </row>
    <row r="8" spans="1:13">
      <c r="A8" t="s">
        <v>26</v>
      </c>
      <c r="D8" t="s">
        <v>25</v>
      </c>
      <c r="F8" t="s">
        <v>24</v>
      </c>
      <c r="H8" t="s">
        <v>23</v>
      </c>
      <c r="J8" t="s">
        <v>22</v>
      </c>
      <c r="L8" t="s">
        <v>21</v>
      </c>
    </row>
    <row r="9" spans="1:13">
      <c r="A9" t="s">
        <v>20</v>
      </c>
      <c r="B9" t="s">
        <v>18</v>
      </c>
      <c r="C9" t="s">
        <v>19</v>
      </c>
      <c r="D9" t="s">
        <v>18</v>
      </c>
      <c r="E9" t="s">
        <v>17</v>
      </c>
      <c r="F9" t="s">
        <v>18</v>
      </c>
      <c r="G9" t="s">
        <v>17</v>
      </c>
      <c r="H9" t="s">
        <v>18</v>
      </c>
      <c r="I9" t="s">
        <v>17</v>
      </c>
      <c r="J9" t="s">
        <v>18</v>
      </c>
      <c r="K9" t="s">
        <v>17</v>
      </c>
      <c r="L9" t="s">
        <v>18</v>
      </c>
      <c r="M9" t="s">
        <v>17</v>
      </c>
    </row>
    <row r="10" spans="1:13">
      <c r="A10">
        <v>1960.01</v>
      </c>
      <c r="B10">
        <v>8.3949999999999996</v>
      </c>
      <c r="C10">
        <v>8.4</v>
      </c>
    </row>
    <row r="11" spans="1:13">
      <c r="A11">
        <v>1960.02</v>
      </c>
      <c r="B11">
        <v>8.3949999999999996</v>
      </c>
      <c r="C11">
        <v>8.4</v>
      </c>
    </row>
    <row r="12" spans="1:13">
      <c r="A12">
        <v>1960.03</v>
      </c>
      <c r="B12">
        <v>8.3949999999999996</v>
      </c>
      <c r="C12">
        <v>8.4</v>
      </c>
    </row>
    <row r="13" spans="1:13">
      <c r="A13">
        <v>1960.04</v>
      </c>
      <c r="B13">
        <v>8.3949999999999996</v>
      </c>
      <c r="C13">
        <v>8.4</v>
      </c>
    </row>
    <row r="14" spans="1:13">
      <c r="A14">
        <v>1960.05</v>
      </c>
      <c r="B14">
        <v>8.3949999999999996</v>
      </c>
      <c r="C14">
        <v>8.4</v>
      </c>
    </row>
    <row r="15" spans="1:13">
      <c r="A15">
        <v>1960.06</v>
      </c>
      <c r="B15">
        <v>8.3949999999999996</v>
      </c>
      <c r="C15">
        <v>8.4</v>
      </c>
    </row>
    <row r="16" spans="1:13">
      <c r="A16">
        <v>1960.07</v>
      </c>
      <c r="B16">
        <v>8.3949999999999996</v>
      </c>
      <c r="C16">
        <v>8.4</v>
      </c>
    </row>
    <row r="17" spans="1:3">
      <c r="A17">
        <v>1960.08</v>
      </c>
      <c r="B17">
        <v>8.3949999999999996</v>
      </c>
      <c r="C17">
        <v>8.4</v>
      </c>
    </row>
    <row r="18" spans="1:3">
      <c r="A18">
        <v>1960.09</v>
      </c>
      <c r="B18">
        <v>8.3949999999999996</v>
      </c>
      <c r="C18">
        <v>8.4</v>
      </c>
    </row>
    <row r="19" spans="1:3">
      <c r="A19">
        <v>1960.1</v>
      </c>
      <c r="B19">
        <v>8.3949999999999996</v>
      </c>
      <c r="C19">
        <v>8.4</v>
      </c>
    </row>
    <row r="20" spans="1:3">
      <c r="A20">
        <v>1960.11</v>
      </c>
      <c r="B20">
        <v>8.3949999999999996</v>
      </c>
      <c r="C20">
        <v>8.4</v>
      </c>
    </row>
    <row r="21" spans="1:3">
      <c r="A21">
        <v>1960.12</v>
      </c>
      <c r="B21">
        <v>8.3949999999999996</v>
      </c>
      <c r="C21">
        <v>8.4</v>
      </c>
    </row>
    <row r="22" spans="1:3">
      <c r="A22">
        <v>1961.01</v>
      </c>
      <c r="B22">
        <v>8.0299999999999994</v>
      </c>
      <c r="C22">
        <v>8.2200000000000006</v>
      </c>
    </row>
    <row r="23" spans="1:3">
      <c r="A23">
        <v>1961.02</v>
      </c>
      <c r="B23">
        <v>8.0299999999999994</v>
      </c>
      <c r="C23">
        <v>8.0299999999999994</v>
      </c>
    </row>
    <row r="24" spans="1:3">
      <c r="A24">
        <v>1961.03</v>
      </c>
      <c r="B24">
        <v>8.0299999999999994</v>
      </c>
      <c r="C24">
        <v>8.0299999999999994</v>
      </c>
    </row>
    <row r="25" spans="1:3">
      <c r="A25">
        <v>1961.04</v>
      </c>
      <c r="B25">
        <v>8.0299999999999994</v>
      </c>
      <c r="C25">
        <v>8.0299999999999994</v>
      </c>
    </row>
    <row r="26" spans="1:3">
      <c r="A26">
        <v>1961.05</v>
      </c>
      <c r="B26">
        <v>8.0299999999999994</v>
      </c>
      <c r="C26">
        <v>8.0299999999999994</v>
      </c>
    </row>
    <row r="27" spans="1:3">
      <c r="A27">
        <v>1961.06</v>
      </c>
      <c r="B27">
        <v>8.0299999999999994</v>
      </c>
      <c r="C27">
        <v>8.0299999999999994</v>
      </c>
    </row>
    <row r="28" spans="1:3">
      <c r="A28">
        <v>1961.07</v>
      </c>
      <c r="B28">
        <v>8.3949999999999996</v>
      </c>
      <c r="C28">
        <v>8.2200000000000006</v>
      </c>
    </row>
    <row r="29" spans="1:3">
      <c r="A29">
        <v>1961.08</v>
      </c>
      <c r="B29">
        <v>8.3949999999999996</v>
      </c>
      <c r="C29">
        <v>8.4</v>
      </c>
    </row>
    <row r="30" spans="1:3">
      <c r="A30">
        <v>1961.09</v>
      </c>
      <c r="B30">
        <v>8.3949999999999996</v>
      </c>
      <c r="C30">
        <v>8.4</v>
      </c>
    </row>
    <row r="31" spans="1:3">
      <c r="A31">
        <v>1961.1</v>
      </c>
      <c r="B31">
        <v>8.76</v>
      </c>
      <c r="C31">
        <v>8.58</v>
      </c>
    </row>
    <row r="32" spans="1:3">
      <c r="A32">
        <v>1961.11</v>
      </c>
      <c r="B32">
        <v>8.76</v>
      </c>
      <c r="C32">
        <v>8.76</v>
      </c>
    </row>
    <row r="33" spans="1:3">
      <c r="A33">
        <v>1961.12</v>
      </c>
      <c r="B33">
        <v>8.76</v>
      </c>
      <c r="C33">
        <v>8.76</v>
      </c>
    </row>
    <row r="34" spans="1:3">
      <c r="A34">
        <v>1962.01</v>
      </c>
      <c r="B34">
        <v>8.76</v>
      </c>
      <c r="C34">
        <v>8.76</v>
      </c>
    </row>
    <row r="35" spans="1:3">
      <c r="A35">
        <v>1962.02</v>
      </c>
      <c r="B35">
        <v>8.76</v>
      </c>
      <c r="C35">
        <v>8.76</v>
      </c>
    </row>
    <row r="36" spans="1:3">
      <c r="A36">
        <v>1962.03</v>
      </c>
      <c r="B36">
        <v>8.76</v>
      </c>
      <c r="C36">
        <v>8.76</v>
      </c>
    </row>
    <row r="37" spans="1:3">
      <c r="A37">
        <v>1962.04</v>
      </c>
      <c r="B37">
        <v>8.76</v>
      </c>
      <c r="C37">
        <v>8.76</v>
      </c>
    </row>
    <row r="38" spans="1:3">
      <c r="A38">
        <v>1962.05</v>
      </c>
      <c r="B38">
        <v>8.76</v>
      </c>
      <c r="C38">
        <v>8.76</v>
      </c>
    </row>
    <row r="39" spans="1:3">
      <c r="A39">
        <v>1962.06</v>
      </c>
      <c r="B39">
        <v>8.76</v>
      </c>
      <c r="C39">
        <v>8.76</v>
      </c>
    </row>
    <row r="40" spans="1:3">
      <c r="A40">
        <v>1962.07</v>
      </c>
      <c r="B40">
        <v>8.76</v>
      </c>
      <c r="C40">
        <v>8.76</v>
      </c>
    </row>
    <row r="41" spans="1:3">
      <c r="A41">
        <v>1962.08</v>
      </c>
      <c r="B41">
        <v>8.76</v>
      </c>
      <c r="C41">
        <v>8.76</v>
      </c>
    </row>
    <row r="42" spans="1:3">
      <c r="A42">
        <v>1962.09</v>
      </c>
      <c r="B42">
        <v>8.76</v>
      </c>
      <c r="C42">
        <v>8.76</v>
      </c>
    </row>
    <row r="43" spans="1:3">
      <c r="A43">
        <v>1962.1</v>
      </c>
      <c r="B43">
        <v>10.220000000000001</v>
      </c>
      <c r="C43">
        <v>8.58</v>
      </c>
    </row>
    <row r="44" spans="1:3">
      <c r="A44">
        <v>1962.11</v>
      </c>
      <c r="B44">
        <v>9.49</v>
      </c>
      <c r="C44">
        <v>8.2200000000000006</v>
      </c>
    </row>
    <row r="45" spans="1:3">
      <c r="A45">
        <v>1962.12</v>
      </c>
      <c r="B45">
        <v>8.3949999999999996</v>
      </c>
      <c r="C45">
        <v>10.41</v>
      </c>
    </row>
    <row r="46" spans="1:3">
      <c r="A46">
        <v>1963.01</v>
      </c>
      <c r="B46">
        <v>8.0299999999999994</v>
      </c>
      <c r="C46">
        <v>8.0299999999999994</v>
      </c>
    </row>
    <row r="47" spans="1:3">
      <c r="A47">
        <v>1963.02</v>
      </c>
      <c r="B47">
        <v>8.3949999999999996</v>
      </c>
      <c r="C47">
        <v>8.0299999999999994</v>
      </c>
    </row>
    <row r="48" spans="1:3">
      <c r="A48">
        <v>1963.03</v>
      </c>
      <c r="B48">
        <v>8.3949999999999996</v>
      </c>
      <c r="C48">
        <v>8.4</v>
      </c>
    </row>
    <row r="49" spans="1:3">
      <c r="A49">
        <v>1963.04</v>
      </c>
      <c r="B49">
        <v>7.3</v>
      </c>
      <c r="C49">
        <v>7.3</v>
      </c>
    </row>
    <row r="50" spans="1:3">
      <c r="A50">
        <v>1963.05</v>
      </c>
      <c r="B50">
        <v>7.3</v>
      </c>
      <c r="C50">
        <v>6.94</v>
      </c>
    </row>
    <row r="51" spans="1:3">
      <c r="A51">
        <v>1963.06</v>
      </c>
      <c r="B51">
        <v>7.3</v>
      </c>
      <c r="C51">
        <v>7.3</v>
      </c>
    </row>
    <row r="52" spans="1:3">
      <c r="A52">
        <v>1963.07</v>
      </c>
      <c r="B52">
        <v>7.3</v>
      </c>
      <c r="C52">
        <v>7.3</v>
      </c>
    </row>
    <row r="53" spans="1:3">
      <c r="A53">
        <v>1963.08</v>
      </c>
      <c r="B53">
        <v>8.3949999999999996</v>
      </c>
      <c r="C53">
        <v>7.3</v>
      </c>
    </row>
    <row r="54" spans="1:3">
      <c r="A54">
        <v>1963.09</v>
      </c>
      <c r="B54">
        <v>8.76</v>
      </c>
      <c r="C54">
        <v>7.3</v>
      </c>
    </row>
    <row r="55" spans="1:3">
      <c r="A55">
        <v>1963.1</v>
      </c>
      <c r="B55">
        <v>7.3</v>
      </c>
      <c r="C55">
        <v>7.3</v>
      </c>
    </row>
    <row r="56" spans="1:3">
      <c r="A56">
        <v>1963.11</v>
      </c>
      <c r="B56">
        <v>7.665</v>
      </c>
      <c r="C56">
        <v>7.3</v>
      </c>
    </row>
    <row r="57" spans="1:3">
      <c r="A57">
        <v>1963.12</v>
      </c>
      <c r="B57">
        <v>7.3</v>
      </c>
      <c r="C57">
        <v>8.0299999999999994</v>
      </c>
    </row>
    <row r="58" spans="1:3">
      <c r="A58">
        <v>1964.01</v>
      </c>
      <c r="B58">
        <v>7.665</v>
      </c>
      <c r="C58">
        <v>7.67</v>
      </c>
    </row>
    <row r="59" spans="1:3">
      <c r="A59">
        <v>1964.02</v>
      </c>
      <c r="B59">
        <v>10.220000000000001</v>
      </c>
      <c r="C59">
        <v>8.2100000000000009</v>
      </c>
    </row>
    <row r="60" spans="1:3">
      <c r="A60">
        <v>1964.03</v>
      </c>
      <c r="B60">
        <v>11.68</v>
      </c>
      <c r="C60">
        <v>8.76</v>
      </c>
    </row>
    <row r="61" spans="1:3">
      <c r="A61">
        <v>1964.04</v>
      </c>
      <c r="B61">
        <v>9.125</v>
      </c>
      <c r="C61">
        <v>9.1300000000000008</v>
      </c>
    </row>
    <row r="62" spans="1:3">
      <c r="A62">
        <v>1964.05</v>
      </c>
      <c r="B62">
        <v>11.68</v>
      </c>
      <c r="C62">
        <v>9.49</v>
      </c>
    </row>
    <row r="63" spans="1:3">
      <c r="A63">
        <v>1964.06</v>
      </c>
      <c r="B63">
        <v>12.775</v>
      </c>
      <c r="C63">
        <v>10.59</v>
      </c>
    </row>
    <row r="64" spans="1:3">
      <c r="A64">
        <v>1964.07</v>
      </c>
      <c r="B64">
        <v>10.95</v>
      </c>
      <c r="C64">
        <v>10.95</v>
      </c>
    </row>
    <row r="65" spans="1:3">
      <c r="A65">
        <v>1964.08</v>
      </c>
      <c r="B65">
        <v>13.14</v>
      </c>
      <c r="C65">
        <v>11.32</v>
      </c>
    </row>
    <row r="66" spans="1:3">
      <c r="A66">
        <v>1964.09</v>
      </c>
      <c r="B66">
        <v>13.14</v>
      </c>
      <c r="C66">
        <v>11.32</v>
      </c>
    </row>
    <row r="67" spans="1:3">
      <c r="A67">
        <v>1964.1</v>
      </c>
      <c r="B67">
        <v>12.775</v>
      </c>
      <c r="C67">
        <v>10.95</v>
      </c>
    </row>
    <row r="68" spans="1:3">
      <c r="A68">
        <v>1964.11</v>
      </c>
      <c r="B68">
        <v>10.95</v>
      </c>
      <c r="C68">
        <v>10.95</v>
      </c>
    </row>
    <row r="69" spans="1:3">
      <c r="A69">
        <v>1964.12</v>
      </c>
      <c r="B69">
        <v>8.76</v>
      </c>
      <c r="C69">
        <v>10.95</v>
      </c>
    </row>
    <row r="70" spans="1:3">
      <c r="A70">
        <v>1965.01</v>
      </c>
      <c r="B70">
        <v>8.3949999999999996</v>
      </c>
      <c r="C70">
        <v>8.4</v>
      </c>
    </row>
    <row r="71" spans="1:3">
      <c r="A71">
        <v>1965.02</v>
      </c>
      <c r="B71">
        <v>8.3949999999999996</v>
      </c>
      <c r="C71">
        <v>8.4</v>
      </c>
    </row>
    <row r="72" spans="1:3">
      <c r="A72">
        <v>1965.03</v>
      </c>
      <c r="B72">
        <v>8.3949999999999996</v>
      </c>
      <c r="C72">
        <v>8.4</v>
      </c>
    </row>
    <row r="73" spans="1:3">
      <c r="A73">
        <v>1965.04</v>
      </c>
      <c r="B73">
        <v>7.3</v>
      </c>
      <c r="C73">
        <v>7.3</v>
      </c>
    </row>
    <row r="74" spans="1:3">
      <c r="A74">
        <v>1965.05</v>
      </c>
      <c r="B74">
        <v>7.3</v>
      </c>
      <c r="C74">
        <v>7.3</v>
      </c>
    </row>
    <row r="75" spans="1:3">
      <c r="A75">
        <v>1965.06</v>
      </c>
      <c r="B75">
        <v>6.57</v>
      </c>
      <c r="C75">
        <v>6.94</v>
      </c>
    </row>
    <row r="76" spans="1:3">
      <c r="A76">
        <v>1965.07</v>
      </c>
      <c r="B76">
        <v>6.57</v>
      </c>
      <c r="C76">
        <v>6.57</v>
      </c>
    </row>
    <row r="77" spans="1:3">
      <c r="A77">
        <v>1965.08</v>
      </c>
      <c r="B77">
        <v>6.57</v>
      </c>
      <c r="C77">
        <v>6.57</v>
      </c>
    </row>
    <row r="78" spans="1:3">
      <c r="A78">
        <v>1965.09</v>
      </c>
      <c r="B78">
        <v>6.2050000000000001</v>
      </c>
      <c r="C78">
        <v>6.21</v>
      </c>
    </row>
    <row r="79" spans="1:3">
      <c r="A79">
        <v>1965.1</v>
      </c>
      <c r="B79">
        <v>5.84</v>
      </c>
      <c r="C79">
        <v>5.84</v>
      </c>
    </row>
    <row r="80" spans="1:3">
      <c r="A80">
        <v>1965.11</v>
      </c>
      <c r="B80">
        <v>5.84</v>
      </c>
      <c r="C80">
        <v>5.84</v>
      </c>
    </row>
    <row r="81" spans="1:3">
      <c r="A81">
        <v>1965.12</v>
      </c>
      <c r="B81">
        <v>5.84</v>
      </c>
      <c r="C81">
        <v>5.84</v>
      </c>
    </row>
    <row r="82" spans="1:3">
      <c r="A82">
        <v>1966.01</v>
      </c>
      <c r="B82">
        <v>5.84</v>
      </c>
      <c r="C82">
        <v>5.84</v>
      </c>
    </row>
    <row r="83" spans="1:3">
      <c r="A83">
        <v>1966.02</v>
      </c>
      <c r="B83">
        <v>5.84</v>
      </c>
      <c r="C83">
        <v>5.84</v>
      </c>
    </row>
    <row r="84" spans="1:3">
      <c r="A84">
        <v>1966.03</v>
      </c>
      <c r="B84">
        <v>5.84</v>
      </c>
      <c r="C84">
        <v>5.84</v>
      </c>
    </row>
    <row r="85" spans="1:3">
      <c r="A85">
        <v>1966.04</v>
      </c>
      <c r="B85">
        <v>5.84</v>
      </c>
      <c r="C85">
        <v>5.84</v>
      </c>
    </row>
    <row r="86" spans="1:3">
      <c r="A86">
        <v>1966.05</v>
      </c>
      <c r="B86">
        <v>5.84</v>
      </c>
      <c r="C86">
        <v>5.84</v>
      </c>
    </row>
    <row r="87" spans="1:3">
      <c r="A87">
        <v>1966.06</v>
      </c>
      <c r="B87">
        <v>5.84</v>
      </c>
      <c r="C87">
        <v>5.84</v>
      </c>
    </row>
    <row r="88" spans="1:3">
      <c r="A88">
        <v>1966.07</v>
      </c>
      <c r="B88">
        <v>5.84</v>
      </c>
      <c r="C88">
        <v>5.84</v>
      </c>
    </row>
    <row r="89" spans="1:3">
      <c r="A89">
        <v>1966.08</v>
      </c>
      <c r="B89">
        <v>5.84</v>
      </c>
      <c r="C89">
        <v>5.84</v>
      </c>
    </row>
    <row r="90" spans="1:3">
      <c r="A90">
        <v>1966.09</v>
      </c>
      <c r="B90">
        <v>5.84</v>
      </c>
      <c r="C90">
        <v>5.84</v>
      </c>
    </row>
    <row r="91" spans="1:3">
      <c r="A91">
        <v>1966.1</v>
      </c>
      <c r="B91">
        <v>5.84</v>
      </c>
      <c r="C91">
        <v>5.84</v>
      </c>
    </row>
    <row r="92" spans="1:3">
      <c r="A92">
        <v>1966.11</v>
      </c>
      <c r="B92">
        <v>5.84</v>
      </c>
      <c r="C92">
        <v>5.84</v>
      </c>
    </row>
    <row r="93" spans="1:3">
      <c r="A93">
        <v>1966.12</v>
      </c>
      <c r="B93">
        <v>5.84</v>
      </c>
      <c r="C93">
        <v>5.84</v>
      </c>
    </row>
    <row r="94" spans="1:3">
      <c r="A94">
        <v>1967.01</v>
      </c>
      <c r="B94">
        <v>5.84</v>
      </c>
      <c r="C94">
        <v>5.84</v>
      </c>
    </row>
    <row r="95" spans="1:3">
      <c r="A95">
        <v>1967.02</v>
      </c>
      <c r="B95">
        <v>6.2050000000000001</v>
      </c>
      <c r="C95">
        <v>5.84</v>
      </c>
    </row>
    <row r="96" spans="1:3">
      <c r="A96">
        <v>1967.03</v>
      </c>
      <c r="B96">
        <v>6.2050000000000001</v>
      </c>
      <c r="C96">
        <v>6.21</v>
      </c>
    </row>
    <row r="97" spans="1:3">
      <c r="A97">
        <v>1967.04</v>
      </c>
      <c r="B97">
        <v>5.84</v>
      </c>
      <c r="C97">
        <v>5.84</v>
      </c>
    </row>
    <row r="98" spans="1:3">
      <c r="A98">
        <v>1967.05</v>
      </c>
      <c r="B98">
        <v>5.84</v>
      </c>
      <c r="C98">
        <v>5.84</v>
      </c>
    </row>
    <row r="99" spans="1:3">
      <c r="A99">
        <v>1967.06</v>
      </c>
      <c r="B99">
        <v>6.2050000000000001</v>
      </c>
      <c r="C99">
        <v>6.21</v>
      </c>
    </row>
    <row r="100" spans="1:3">
      <c r="A100">
        <v>1967.07</v>
      </c>
      <c r="B100">
        <v>6.57</v>
      </c>
      <c r="C100">
        <v>6.21</v>
      </c>
    </row>
    <row r="101" spans="1:3">
      <c r="A101">
        <v>1967.08</v>
      </c>
      <c r="B101">
        <v>6.57</v>
      </c>
      <c r="C101">
        <v>6.57</v>
      </c>
    </row>
    <row r="102" spans="1:3">
      <c r="A102">
        <v>1967.09</v>
      </c>
      <c r="B102">
        <v>6.9349999999999996</v>
      </c>
      <c r="C102">
        <v>6.94</v>
      </c>
    </row>
    <row r="103" spans="1:3">
      <c r="A103">
        <v>1967.1</v>
      </c>
      <c r="B103">
        <v>6.9349999999999996</v>
      </c>
      <c r="C103">
        <v>6.94</v>
      </c>
    </row>
    <row r="104" spans="1:3">
      <c r="A104">
        <v>1967.11</v>
      </c>
      <c r="B104">
        <v>6.9349999999999996</v>
      </c>
      <c r="C104">
        <v>6.94</v>
      </c>
    </row>
    <row r="105" spans="1:3">
      <c r="A105">
        <v>1967.12</v>
      </c>
      <c r="B105">
        <v>7.3</v>
      </c>
      <c r="C105">
        <v>7.3</v>
      </c>
    </row>
    <row r="106" spans="1:3">
      <c r="A106">
        <v>1968.01</v>
      </c>
      <c r="B106">
        <v>7.665</v>
      </c>
      <c r="C106">
        <v>7.67</v>
      </c>
    </row>
    <row r="107" spans="1:3">
      <c r="A107">
        <v>1968.02</v>
      </c>
      <c r="B107">
        <v>8.0299999999999994</v>
      </c>
      <c r="C107">
        <v>7.67</v>
      </c>
    </row>
    <row r="108" spans="1:3">
      <c r="A108">
        <v>1968.03</v>
      </c>
      <c r="B108">
        <v>8.0299999999999994</v>
      </c>
      <c r="C108">
        <v>8.0299999999999994</v>
      </c>
    </row>
    <row r="109" spans="1:3">
      <c r="A109">
        <v>1968.04</v>
      </c>
      <c r="B109">
        <v>8.0299999999999994</v>
      </c>
      <c r="C109">
        <v>8.0299999999999994</v>
      </c>
    </row>
    <row r="110" spans="1:3">
      <c r="A110">
        <v>1968.05</v>
      </c>
      <c r="B110">
        <v>8.0299999999999994</v>
      </c>
      <c r="C110">
        <v>8.0299999999999994</v>
      </c>
    </row>
    <row r="111" spans="1:3">
      <c r="A111">
        <v>1968.06</v>
      </c>
      <c r="B111">
        <v>8.3949999999999996</v>
      </c>
      <c r="C111">
        <v>8.0299999999999994</v>
      </c>
    </row>
    <row r="112" spans="1:3">
      <c r="A112">
        <v>1968.07</v>
      </c>
      <c r="B112">
        <v>8.3949999999999996</v>
      </c>
      <c r="C112">
        <v>8.4</v>
      </c>
    </row>
    <row r="113" spans="1:3">
      <c r="A113">
        <v>1968.08</v>
      </c>
      <c r="B113">
        <v>8.0299999999999994</v>
      </c>
      <c r="C113">
        <v>8.0299999999999994</v>
      </c>
    </row>
    <row r="114" spans="1:3">
      <c r="A114">
        <v>1968.09</v>
      </c>
      <c r="B114">
        <v>8.0299999999999994</v>
      </c>
      <c r="C114">
        <v>8.0299999999999994</v>
      </c>
    </row>
    <row r="115" spans="1:3">
      <c r="A115">
        <v>1968.1</v>
      </c>
      <c r="B115">
        <v>7.665</v>
      </c>
      <c r="C115">
        <v>7.67</v>
      </c>
    </row>
    <row r="116" spans="1:3">
      <c r="A116">
        <v>1968.11</v>
      </c>
      <c r="B116">
        <v>7.3</v>
      </c>
      <c r="C116">
        <v>7.3</v>
      </c>
    </row>
    <row r="117" spans="1:3">
      <c r="A117">
        <v>1968.12</v>
      </c>
      <c r="B117">
        <v>7.3</v>
      </c>
      <c r="C117">
        <v>7.67</v>
      </c>
    </row>
    <row r="118" spans="1:3">
      <c r="A118">
        <v>1969.01</v>
      </c>
      <c r="B118">
        <v>7.3</v>
      </c>
      <c r="C118">
        <v>7.3</v>
      </c>
    </row>
    <row r="119" spans="1:3">
      <c r="A119">
        <v>1969.02</v>
      </c>
      <c r="B119">
        <v>7.665</v>
      </c>
      <c r="C119">
        <v>7.3</v>
      </c>
    </row>
    <row r="120" spans="1:3">
      <c r="A120">
        <v>1969.03</v>
      </c>
      <c r="B120">
        <v>7.665</v>
      </c>
      <c r="C120">
        <v>7.67</v>
      </c>
    </row>
    <row r="121" spans="1:3">
      <c r="A121">
        <v>1969.04</v>
      </c>
      <c r="B121">
        <v>7.3</v>
      </c>
      <c r="C121">
        <v>7.3</v>
      </c>
    </row>
    <row r="122" spans="1:3">
      <c r="A122">
        <v>1969.05</v>
      </c>
      <c r="B122">
        <v>6.9349999999999996</v>
      </c>
      <c r="C122">
        <v>6.94</v>
      </c>
    </row>
    <row r="123" spans="1:3">
      <c r="A123">
        <v>1969.06</v>
      </c>
      <c r="B123">
        <v>7.3</v>
      </c>
      <c r="C123">
        <v>6.94</v>
      </c>
    </row>
    <row r="124" spans="1:3">
      <c r="A124">
        <v>1969.07</v>
      </c>
      <c r="B124">
        <v>7.665</v>
      </c>
      <c r="C124">
        <v>7.67</v>
      </c>
    </row>
    <row r="125" spans="1:3">
      <c r="A125">
        <v>1969.08</v>
      </c>
      <c r="B125">
        <v>8.0299999999999994</v>
      </c>
      <c r="C125">
        <v>8.0299999999999994</v>
      </c>
    </row>
    <row r="126" spans="1:3">
      <c r="A126">
        <v>1969.09</v>
      </c>
      <c r="B126">
        <v>8.25</v>
      </c>
      <c r="C126">
        <v>8.25</v>
      </c>
    </row>
    <row r="127" spans="1:3">
      <c r="A127">
        <v>1969.1</v>
      </c>
      <c r="B127">
        <v>8.25</v>
      </c>
      <c r="C127">
        <v>8.25</v>
      </c>
    </row>
    <row r="128" spans="1:3">
      <c r="A128">
        <v>1969.11</v>
      </c>
      <c r="B128">
        <v>8.25</v>
      </c>
      <c r="C128">
        <v>8.25</v>
      </c>
    </row>
    <row r="129" spans="1:3">
      <c r="A129">
        <v>1969.12</v>
      </c>
      <c r="B129">
        <v>8.25</v>
      </c>
      <c r="C129">
        <v>8.5</v>
      </c>
    </row>
    <row r="130" spans="1:3">
      <c r="A130">
        <v>1970.01</v>
      </c>
      <c r="B130">
        <v>8.25</v>
      </c>
      <c r="C130">
        <v>8.25</v>
      </c>
    </row>
    <row r="131" spans="1:3">
      <c r="A131">
        <v>1970.02</v>
      </c>
      <c r="B131">
        <v>8.5</v>
      </c>
      <c r="C131">
        <v>8.5</v>
      </c>
    </row>
    <row r="132" spans="1:3">
      <c r="A132">
        <v>1970.03</v>
      </c>
      <c r="B132">
        <v>8.5</v>
      </c>
      <c r="C132">
        <v>8.5</v>
      </c>
    </row>
    <row r="133" spans="1:3">
      <c r="A133">
        <v>1970.04</v>
      </c>
      <c r="B133">
        <v>8.25</v>
      </c>
      <c r="C133">
        <v>8.25</v>
      </c>
    </row>
    <row r="134" spans="1:3">
      <c r="A134">
        <v>1970.05</v>
      </c>
      <c r="B134">
        <v>8.25</v>
      </c>
      <c r="C134">
        <v>8.25</v>
      </c>
    </row>
    <row r="135" spans="1:3">
      <c r="A135">
        <v>1970.06</v>
      </c>
      <c r="B135">
        <v>8.25</v>
      </c>
      <c r="C135">
        <v>8.25</v>
      </c>
    </row>
    <row r="136" spans="1:3">
      <c r="A136">
        <v>1970.07</v>
      </c>
      <c r="B136">
        <v>8.5</v>
      </c>
      <c r="C136">
        <v>8.5</v>
      </c>
    </row>
    <row r="137" spans="1:3">
      <c r="A137">
        <v>1970.08</v>
      </c>
      <c r="B137">
        <v>8.5</v>
      </c>
      <c r="C137">
        <v>8.5</v>
      </c>
    </row>
    <row r="138" spans="1:3">
      <c r="A138">
        <v>1970.09</v>
      </c>
      <c r="B138">
        <v>8.5</v>
      </c>
      <c r="C138">
        <v>8.5</v>
      </c>
    </row>
    <row r="139" spans="1:3">
      <c r="A139">
        <v>1970.1</v>
      </c>
      <c r="B139">
        <v>7.75</v>
      </c>
      <c r="C139">
        <v>8.18</v>
      </c>
    </row>
    <row r="140" spans="1:3">
      <c r="A140">
        <v>1970.11</v>
      </c>
      <c r="B140">
        <v>7.75</v>
      </c>
      <c r="C140">
        <v>7.75</v>
      </c>
    </row>
    <row r="141" spans="1:3">
      <c r="A141">
        <v>1970.12</v>
      </c>
      <c r="B141">
        <v>7.5</v>
      </c>
      <c r="C141">
        <v>7.98</v>
      </c>
    </row>
    <row r="142" spans="1:3">
      <c r="A142">
        <v>1971.01</v>
      </c>
      <c r="B142">
        <v>7.25</v>
      </c>
      <c r="C142">
        <v>7.39</v>
      </c>
    </row>
    <row r="143" spans="1:3">
      <c r="A143">
        <v>1971.02</v>
      </c>
      <c r="B143">
        <v>7.25</v>
      </c>
      <c r="C143">
        <v>7.25</v>
      </c>
    </row>
    <row r="144" spans="1:3">
      <c r="A144">
        <v>1971.03</v>
      </c>
      <c r="B144">
        <v>7.25</v>
      </c>
      <c r="C144">
        <v>7.25</v>
      </c>
    </row>
    <row r="145" spans="1:3">
      <c r="A145">
        <v>1971.04</v>
      </c>
      <c r="B145">
        <v>6.75</v>
      </c>
      <c r="C145">
        <v>6.75</v>
      </c>
    </row>
    <row r="146" spans="1:3">
      <c r="A146">
        <v>1971.05</v>
      </c>
      <c r="B146">
        <v>6.5</v>
      </c>
      <c r="C146">
        <v>6.54</v>
      </c>
    </row>
    <row r="147" spans="1:3">
      <c r="A147">
        <v>1971.06</v>
      </c>
      <c r="B147">
        <v>6.5</v>
      </c>
      <c r="C147">
        <v>6.5</v>
      </c>
    </row>
    <row r="148" spans="1:3">
      <c r="A148">
        <v>1971.07</v>
      </c>
      <c r="B148">
        <v>6.25</v>
      </c>
      <c r="C148">
        <v>6.46</v>
      </c>
    </row>
    <row r="149" spans="1:3">
      <c r="A149">
        <v>1971.08</v>
      </c>
      <c r="B149">
        <v>6.25</v>
      </c>
      <c r="C149">
        <v>6.25</v>
      </c>
    </row>
    <row r="150" spans="1:3">
      <c r="A150">
        <v>1971.09</v>
      </c>
      <c r="B150">
        <v>6</v>
      </c>
      <c r="C150">
        <v>6</v>
      </c>
    </row>
    <row r="151" spans="1:3">
      <c r="A151">
        <v>1971.1</v>
      </c>
      <c r="B151">
        <v>5.5</v>
      </c>
      <c r="C151">
        <v>5.62</v>
      </c>
    </row>
    <row r="152" spans="1:3">
      <c r="A152">
        <v>1971.11</v>
      </c>
      <c r="B152">
        <v>5.5</v>
      </c>
      <c r="C152">
        <v>5.5</v>
      </c>
    </row>
    <row r="153" spans="1:3">
      <c r="A153">
        <v>1971.12</v>
      </c>
      <c r="B153">
        <v>5</v>
      </c>
      <c r="C153">
        <v>5.46</v>
      </c>
    </row>
    <row r="154" spans="1:3">
      <c r="A154">
        <v>1972.01</v>
      </c>
      <c r="B154">
        <v>5.25</v>
      </c>
      <c r="C154">
        <v>5.0199999999999996</v>
      </c>
    </row>
    <row r="155" spans="1:3">
      <c r="A155">
        <v>1972.02</v>
      </c>
      <c r="B155">
        <v>5.25</v>
      </c>
      <c r="C155">
        <v>5.0999999999999996</v>
      </c>
    </row>
    <row r="156" spans="1:3">
      <c r="A156">
        <v>1972.03</v>
      </c>
      <c r="B156">
        <v>5.25</v>
      </c>
      <c r="C156">
        <v>5.25</v>
      </c>
    </row>
    <row r="157" spans="1:3">
      <c r="A157">
        <v>1972.04</v>
      </c>
      <c r="B157">
        <v>5</v>
      </c>
      <c r="C157">
        <v>5</v>
      </c>
    </row>
    <row r="158" spans="1:3">
      <c r="A158">
        <v>1972.05</v>
      </c>
      <c r="B158">
        <v>4.75</v>
      </c>
      <c r="C158">
        <v>4.8099999999999996</v>
      </c>
    </row>
    <row r="159" spans="1:3">
      <c r="A159">
        <v>1972.06</v>
      </c>
      <c r="B159">
        <v>4.25</v>
      </c>
      <c r="C159">
        <v>4.6399999999999997</v>
      </c>
    </row>
    <row r="160" spans="1:3">
      <c r="A160">
        <v>1972.07</v>
      </c>
      <c r="B160">
        <v>4.5</v>
      </c>
      <c r="C160">
        <v>4.3940000000000001</v>
      </c>
    </row>
    <row r="161" spans="1:3">
      <c r="A161">
        <v>1972.08</v>
      </c>
      <c r="B161">
        <v>4.5</v>
      </c>
      <c r="C161">
        <v>4.5</v>
      </c>
    </row>
    <row r="162" spans="1:3">
      <c r="A162">
        <v>1972.09</v>
      </c>
      <c r="B162">
        <v>4.5</v>
      </c>
      <c r="C162">
        <v>4.5</v>
      </c>
    </row>
    <row r="163" spans="1:3">
      <c r="A163">
        <v>1972.1</v>
      </c>
      <c r="B163">
        <v>4.5</v>
      </c>
      <c r="C163">
        <v>4.4249999999999998</v>
      </c>
    </row>
    <row r="164" spans="1:3">
      <c r="A164">
        <v>1972.11</v>
      </c>
      <c r="B164">
        <v>4.375</v>
      </c>
      <c r="C164">
        <v>4.3230000000000004</v>
      </c>
    </row>
    <row r="165" spans="1:3">
      <c r="A165">
        <v>1972.12</v>
      </c>
      <c r="B165">
        <v>5.125</v>
      </c>
      <c r="C165">
        <v>4.7119999999999997</v>
      </c>
    </row>
    <row r="166" spans="1:3">
      <c r="A166">
        <v>1973.01</v>
      </c>
      <c r="B166">
        <v>5.25</v>
      </c>
      <c r="C166">
        <v>4.9619999999999997</v>
      </c>
    </row>
    <row r="167" spans="1:3">
      <c r="A167">
        <v>1973.02</v>
      </c>
      <c r="B167">
        <v>5.25</v>
      </c>
      <c r="C167">
        <v>5.1719999999999997</v>
      </c>
    </row>
    <row r="168" spans="1:3">
      <c r="A168">
        <v>1973.03</v>
      </c>
      <c r="B168">
        <v>5.5</v>
      </c>
      <c r="C168">
        <v>5.4329999999999998</v>
      </c>
    </row>
    <row r="169" spans="1:3">
      <c r="A169">
        <v>1973.04</v>
      </c>
      <c r="B169">
        <v>6</v>
      </c>
      <c r="C169">
        <v>5.8849999999999998</v>
      </c>
    </row>
    <row r="170" spans="1:3">
      <c r="A170">
        <v>1973.05</v>
      </c>
      <c r="B170">
        <v>6.5</v>
      </c>
      <c r="C170">
        <v>5.9550000000000001</v>
      </c>
    </row>
    <row r="171" spans="1:3">
      <c r="A171">
        <v>1973.06</v>
      </c>
      <c r="B171">
        <v>6.75</v>
      </c>
      <c r="C171">
        <v>6.548</v>
      </c>
    </row>
    <row r="172" spans="1:3">
      <c r="A172">
        <v>1973.07</v>
      </c>
      <c r="B172">
        <v>7.5</v>
      </c>
      <c r="C172">
        <v>7.3170000000000002</v>
      </c>
    </row>
    <row r="173" spans="1:3">
      <c r="A173">
        <v>1973.08</v>
      </c>
      <c r="B173">
        <v>8.5</v>
      </c>
      <c r="C173">
        <v>7.6109999999999998</v>
      </c>
    </row>
    <row r="174" spans="1:3">
      <c r="A174">
        <v>1973.09</v>
      </c>
      <c r="B174">
        <v>9</v>
      </c>
      <c r="C174">
        <v>8.7170000000000005</v>
      </c>
    </row>
    <row r="175" spans="1:3">
      <c r="A175">
        <v>1973.1</v>
      </c>
      <c r="B175">
        <v>9</v>
      </c>
      <c r="C175">
        <v>8.8170000000000002</v>
      </c>
    </row>
    <row r="176" spans="1:3">
      <c r="A176">
        <v>1973.11</v>
      </c>
      <c r="B176">
        <v>9.25</v>
      </c>
      <c r="C176">
        <v>9.0410000000000004</v>
      </c>
    </row>
    <row r="177" spans="1:3">
      <c r="A177">
        <v>1973.12</v>
      </c>
      <c r="B177">
        <v>11.5</v>
      </c>
      <c r="C177">
        <v>10.471</v>
      </c>
    </row>
    <row r="178" spans="1:3">
      <c r="A178">
        <v>1974.01</v>
      </c>
      <c r="B178">
        <v>12</v>
      </c>
      <c r="C178">
        <v>11.651999999999999</v>
      </c>
    </row>
    <row r="179" spans="1:3">
      <c r="A179">
        <v>1974.02</v>
      </c>
      <c r="B179">
        <v>12</v>
      </c>
      <c r="C179">
        <v>12.098000000000001</v>
      </c>
    </row>
    <row r="180" spans="1:3">
      <c r="A180">
        <v>1974.03</v>
      </c>
      <c r="B180">
        <v>12.5</v>
      </c>
      <c r="C180">
        <v>12.48</v>
      </c>
    </row>
    <row r="181" spans="1:3">
      <c r="A181">
        <v>1974.04</v>
      </c>
      <c r="B181">
        <v>12</v>
      </c>
      <c r="C181">
        <v>12.04</v>
      </c>
    </row>
    <row r="182" spans="1:3">
      <c r="A182">
        <v>1974.05</v>
      </c>
      <c r="B182">
        <v>12</v>
      </c>
      <c r="C182">
        <v>12</v>
      </c>
    </row>
    <row r="183" spans="1:3">
      <c r="A183">
        <v>1974.06</v>
      </c>
      <c r="B183">
        <v>12.5</v>
      </c>
      <c r="C183">
        <v>12.48</v>
      </c>
    </row>
    <row r="184" spans="1:3">
      <c r="A184">
        <v>1974.07</v>
      </c>
      <c r="B184">
        <v>13</v>
      </c>
      <c r="C184">
        <v>12.63</v>
      </c>
    </row>
    <row r="185" spans="1:3">
      <c r="A185">
        <v>1974.08</v>
      </c>
      <c r="B185">
        <v>13.5</v>
      </c>
      <c r="C185">
        <v>13.481</v>
      </c>
    </row>
    <row r="186" spans="1:3">
      <c r="A186">
        <v>1974.09</v>
      </c>
      <c r="B186">
        <v>13</v>
      </c>
      <c r="C186">
        <v>13</v>
      </c>
    </row>
    <row r="187" spans="1:3">
      <c r="A187">
        <v>1974.1</v>
      </c>
      <c r="B187">
        <v>12.5</v>
      </c>
      <c r="C187">
        <v>12.5</v>
      </c>
    </row>
    <row r="188" spans="1:3">
      <c r="A188">
        <v>1974.11</v>
      </c>
      <c r="B188">
        <v>13</v>
      </c>
      <c r="C188">
        <v>12.646000000000001</v>
      </c>
    </row>
    <row r="189" spans="1:3">
      <c r="A189">
        <v>1974.12</v>
      </c>
      <c r="B189">
        <v>13</v>
      </c>
      <c r="C189">
        <v>13.462</v>
      </c>
    </row>
    <row r="190" spans="1:3">
      <c r="A190">
        <v>1975.01</v>
      </c>
      <c r="B190">
        <v>13</v>
      </c>
      <c r="C190">
        <v>12.673999999999999</v>
      </c>
    </row>
    <row r="191" spans="1:3">
      <c r="A191">
        <v>1975.02</v>
      </c>
      <c r="B191">
        <v>13</v>
      </c>
      <c r="C191">
        <v>13</v>
      </c>
    </row>
    <row r="192" spans="1:3">
      <c r="A192">
        <v>1975.03</v>
      </c>
      <c r="B192">
        <v>12.5</v>
      </c>
      <c r="C192">
        <v>12.92</v>
      </c>
    </row>
    <row r="193" spans="1:3">
      <c r="A193">
        <v>1975.04</v>
      </c>
      <c r="B193">
        <v>11.5</v>
      </c>
      <c r="C193">
        <v>12.02</v>
      </c>
    </row>
    <row r="194" spans="1:3">
      <c r="A194">
        <v>1975.05</v>
      </c>
      <c r="B194">
        <v>11</v>
      </c>
      <c r="C194">
        <v>11.06</v>
      </c>
    </row>
    <row r="195" spans="1:3">
      <c r="A195">
        <v>1975.06</v>
      </c>
      <c r="B195">
        <v>11</v>
      </c>
      <c r="C195">
        <v>10.72</v>
      </c>
    </row>
    <row r="196" spans="1:3">
      <c r="A196">
        <v>1975.07</v>
      </c>
      <c r="B196">
        <v>11</v>
      </c>
      <c r="C196">
        <v>11</v>
      </c>
    </row>
    <row r="197" spans="1:3">
      <c r="A197">
        <v>1975.08</v>
      </c>
      <c r="B197">
        <v>10.5</v>
      </c>
      <c r="C197">
        <v>10.692</v>
      </c>
    </row>
    <row r="198" spans="1:3">
      <c r="A198">
        <v>1975.09</v>
      </c>
      <c r="B198">
        <v>9.5</v>
      </c>
      <c r="C198">
        <v>9.6669999999999998</v>
      </c>
    </row>
    <row r="199" spans="1:3">
      <c r="A199">
        <v>1975.1</v>
      </c>
      <c r="B199">
        <v>8</v>
      </c>
      <c r="C199">
        <v>8.7309999999999999</v>
      </c>
    </row>
    <row r="200" spans="1:3">
      <c r="A200">
        <v>1975.11</v>
      </c>
      <c r="B200">
        <v>7.5</v>
      </c>
      <c r="C200">
        <v>7.609</v>
      </c>
    </row>
    <row r="201" spans="1:3">
      <c r="A201">
        <v>1975.12</v>
      </c>
      <c r="B201">
        <v>7.5</v>
      </c>
      <c r="C201">
        <v>7.9630000000000001</v>
      </c>
    </row>
    <row r="202" spans="1:3">
      <c r="A202">
        <v>1976.01</v>
      </c>
      <c r="B202">
        <v>7</v>
      </c>
      <c r="C202">
        <v>7.2830000000000004</v>
      </c>
    </row>
    <row r="203" spans="1:3">
      <c r="A203">
        <v>1976.02</v>
      </c>
      <c r="B203">
        <v>7</v>
      </c>
      <c r="C203">
        <v>7</v>
      </c>
    </row>
    <row r="204" spans="1:3">
      <c r="A204">
        <v>1976.03</v>
      </c>
      <c r="B204">
        <v>7</v>
      </c>
      <c r="C204">
        <v>7</v>
      </c>
    </row>
    <row r="205" spans="1:3">
      <c r="A205">
        <v>1976.04</v>
      </c>
      <c r="B205">
        <v>6.75</v>
      </c>
      <c r="C205">
        <v>6.75</v>
      </c>
    </row>
    <row r="206" spans="1:3">
      <c r="A206">
        <v>1976.05</v>
      </c>
      <c r="B206">
        <v>6.75</v>
      </c>
      <c r="C206">
        <v>6.75</v>
      </c>
    </row>
    <row r="207" spans="1:3">
      <c r="A207">
        <v>1976.06</v>
      </c>
      <c r="B207">
        <v>7</v>
      </c>
      <c r="C207">
        <v>6.9039999999999999</v>
      </c>
    </row>
    <row r="208" spans="1:3">
      <c r="A208">
        <v>1976.07</v>
      </c>
      <c r="B208">
        <v>7.25</v>
      </c>
      <c r="C208">
        <v>7.0830000000000002</v>
      </c>
    </row>
    <row r="209" spans="1:3">
      <c r="A209">
        <v>1976.08</v>
      </c>
      <c r="B209">
        <v>7.25</v>
      </c>
      <c r="C209">
        <v>7.25</v>
      </c>
    </row>
    <row r="210" spans="1:3">
      <c r="A210">
        <v>1976.09</v>
      </c>
      <c r="B210">
        <v>7</v>
      </c>
      <c r="C210">
        <v>7.0519999999999996</v>
      </c>
    </row>
    <row r="211" spans="1:3">
      <c r="A211">
        <v>1976.1</v>
      </c>
      <c r="B211">
        <v>6.75</v>
      </c>
      <c r="C211">
        <v>6.77</v>
      </c>
    </row>
    <row r="212" spans="1:3">
      <c r="A212">
        <v>1976.11</v>
      </c>
      <c r="B212">
        <v>7</v>
      </c>
      <c r="C212">
        <v>6.7709999999999999</v>
      </c>
    </row>
    <row r="213" spans="1:3">
      <c r="A213">
        <v>1976.12</v>
      </c>
      <c r="B213">
        <v>7</v>
      </c>
      <c r="C213">
        <v>7.1109999999999998</v>
      </c>
    </row>
    <row r="214" spans="1:3">
      <c r="A214">
        <v>1977.01</v>
      </c>
      <c r="B214">
        <v>7</v>
      </c>
      <c r="C214">
        <v>7</v>
      </c>
    </row>
    <row r="215" spans="1:3">
      <c r="A215">
        <v>1977.02</v>
      </c>
      <c r="B215">
        <v>7</v>
      </c>
      <c r="C215">
        <v>7</v>
      </c>
    </row>
    <row r="216" spans="1:3">
      <c r="A216">
        <v>1977.03</v>
      </c>
      <c r="B216">
        <v>6.5</v>
      </c>
      <c r="C216">
        <v>6.6920000000000002</v>
      </c>
    </row>
    <row r="217" spans="1:3">
      <c r="A217">
        <v>1977.04</v>
      </c>
      <c r="B217">
        <v>5.25</v>
      </c>
      <c r="C217">
        <v>5.87</v>
      </c>
    </row>
    <row r="218" spans="1:3">
      <c r="A218">
        <v>1977.05</v>
      </c>
      <c r="B218">
        <v>5.25</v>
      </c>
      <c r="C218">
        <v>5.1820000000000004</v>
      </c>
    </row>
    <row r="219" spans="1:3">
      <c r="A219">
        <v>1977.06</v>
      </c>
      <c r="B219">
        <v>5.625</v>
      </c>
      <c r="C219">
        <v>5.476</v>
      </c>
    </row>
    <row r="220" spans="1:3">
      <c r="A220">
        <v>1977.07</v>
      </c>
      <c r="B220">
        <v>5.75</v>
      </c>
      <c r="C220">
        <v>5.6589999999999998</v>
      </c>
    </row>
    <row r="221" spans="1:3">
      <c r="A221">
        <v>1977.08</v>
      </c>
      <c r="B221">
        <v>5.75</v>
      </c>
      <c r="C221">
        <v>5.75</v>
      </c>
    </row>
    <row r="222" spans="1:3">
      <c r="A222">
        <v>1977.09</v>
      </c>
      <c r="B222">
        <v>5</v>
      </c>
      <c r="C222">
        <v>4.9790000000000001</v>
      </c>
    </row>
    <row r="223" spans="1:3">
      <c r="A223">
        <v>1977.1</v>
      </c>
      <c r="B223">
        <v>4.875</v>
      </c>
      <c r="C223">
        <v>4.915</v>
      </c>
    </row>
    <row r="224" spans="1:3">
      <c r="A224">
        <v>1977.11</v>
      </c>
      <c r="B224">
        <v>4.625</v>
      </c>
      <c r="C224">
        <v>4.62</v>
      </c>
    </row>
    <row r="225" spans="1:3">
      <c r="A225">
        <v>1977.12</v>
      </c>
      <c r="B225">
        <v>4.75</v>
      </c>
      <c r="C225">
        <v>5.0140000000000002</v>
      </c>
    </row>
    <row r="226" spans="1:3">
      <c r="A226">
        <v>1978.01</v>
      </c>
      <c r="B226">
        <v>4.875</v>
      </c>
      <c r="C226">
        <v>4.7880000000000003</v>
      </c>
    </row>
    <row r="227" spans="1:3">
      <c r="A227">
        <v>1978.02</v>
      </c>
      <c r="B227">
        <v>4.875</v>
      </c>
      <c r="C227">
        <v>4.8040000000000003</v>
      </c>
    </row>
    <row r="228" spans="1:3">
      <c r="A228">
        <v>1978.03</v>
      </c>
      <c r="B228">
        <v>4.25</v>
      </c>
      <c r="C228">
        <v>4.62</v>
      </c>
    </row>
    <row r="229" spans="1:3">
      <c r="A229">
        <v>1978.04</v>
      </c>
      <c r="B229">
        <v>4.125</v>
      </c>
      <c r="C229">
        <v>4.141</v>
      </c>
    </row>
    <row r="230" spans="1:3">
      <c r="A230">
        <v>1978.05</v>
      </c>
      <c r="B230">
        <v>4.125</v>
      </c>
      <c r="C230">
        <v>4.0599999999999996</v>
      </c>
    </row>
    <row r="231" spans="1:3">
      <c r="A231">
        <v>1978.06</v>
      </c>
      <c r="B231">
        <v>4.25</v>
      </c>
      <c r="C231">
        <v>4.1059999999999999</v>
      </c>
    </row>
    <row r="232" spans="1:3">
      <c r="A232">
        <v>1978.07</v>
      </c>
      <c r="B232">
        <v>4.5</v>
      </c>
      <c r="C232">
        <v>4.4420000000000002</v>
      </c>
    </row>
    <row r="233" spans="1:3">
      <c r="A233">
        <v>1978.08</v>
      </c>
      <c r="B233">
        <v>4.625</v>
      </c>
      <c r="C233">
        <v>4.3940000000000001</v>
      </c>
    </row>
    <row r="234" spans="1:3">
      <c r="A234">
        <v>1978.09</v>
      </c>
      <c r="B234">
        <v>4.25</v>
      </c>
      <c r="C234">
        <v>4.25</v>
      </c>
    </row>
    <row r="235" spans="1:3">
      <c r="A235">
        <v>1978.1</v>
      </c>
      <c r="B235">
        <v>4.25</v>
      </c>
      <c r="C235">
        <v>4.18</v>
      </c>
    </row>
    <row r="236" spans="1:3">
      <c r="A236">
        <v>1978.11</v>
      </c>
      <c r="B236">
        <v>4.25</v>
      </c>
      <c r="C236">
        <v>3.9319999999999999</v>
      </c>
    </row>
    <row r="237" spans="1:3">
      <c r="A237">
        <v>1978.12</v>
      </c>
      <c r="B237">
        <v>4.375</v>
      </c>
      <c r="C237">
        <v>4.5670000000000002</v>
      </c>
    </row>
    <row r="238" spans="1:3">
      <c r="A238">
        <v>1979.01</v>
      </c>
      <c r="B238">
        <v>4.5</v>
      </c>
      <c r="C238">
        <v>4.2880000000000003</v>
      </c>
    </row>
    <row r="239" spans="1:3">
      <c r="A239">
        <v>1979.02</v>
      </c>
      <c r="B239">
        <v>4.5</v>
      </c>
      <c r="C239">
        <v>4.3479999999999999</v>
      </c>
    </row>
    <row r="240" spans="1:3">
      <c r="A240">
        <v>1979.03</v>
      </c>
      <c r="B240">
        <v>4.75</v>
      </c>
      <c r="C240">
        <v>4.6390000000000002</v>
      </c>
    </row>
    <row r="241" spans="1:3">
      <c r="A241">
        <v>1979.04</v>
      </c>
      <c r="B241">
        <v>5.125</v>
      </c>
      <c r="C241">
        <v>4.8853999999999997</v>
      </c>
    </row>
    <row r="242" spans="1:3">
      <c r="A242">
        <v>1979.05</v>
      </c>
      <c r="B242">
        <v>5.25</v>
      </c>
      <c r="C242">
        <v>5.1150000000000002</v>
      </c>
    </row>
    <row r="243" spans="1:3">
      <c r="A243">
        <v>1979.06</v>
      </c>
      <c r="B243">
        <v>5.625</v>
      </c>
      <c r="C243">
        <v>5.3437999999999999</v>
      </c>
    </row>
    <row r="244" spans="1:3">
      <c r="A244">
        <v>1979.07</v>
      </c>
      <c r="B244">
        <v>6.5625</v>
      </c>
      <c r="C244">
        <v>5.8029000000000002</v>
      </c>
    </row>
    <row r="245" spans="1:3">
      <c r="A245">
        <v>1979.08</v>
      </c>
      <c r="B245">
        <v>6.75</v>
      </c>
      <c r="C245">
        <v>6.6852</v>
      </c>
    </row>
    <row r="246" spans="1:3">
      <c r="A246">
        <v>1979.09</v>
      </c>
      <c r="B246">
        <v>6.75</v>
      </c>
      <c r="C246">
        <v>6.8098000000000001</v>
      </c>
    </row>
    <row r="247" spans="1:3">
      <c r="A247">
        <v>1979.1</v>
      </c>
      <c r="B247">
        <v>6.9375</v>
      </c>
      <c r="C247">
        <v>6.7427999999999999</v>
      </c>
    </row>
    <row r="248" spans="1:3">
      <c r="A248">
        <v>1979.11</v>
      </c>
      <c r="B248">
        <v>7.75</v>
      </c>
      <c r="C248">
        <v>7.5807000000000002</v>
      </c>
    </row>
    <row r="249" spans="1:3">
      <c r="A249">
        <v>1979.12</v>
      </c>
      <c r="B249">
        <v>8.375</v>
      </c>
      <c r="C249">
        <v>8.0457000000000001</v>
      </c>
    </row>
    <row r="250" spans="1:3">
      <c r="A250">
        <v>1980.01</v>
      </c>
      <c r="B250">
        <v>8.1875</v>
      </c>
      <c r="C250">
        <v>8.0571000000000002</v>
      </c>
    </row>
    <row r="251" spans="1:3">
      <c r="A251">
        <v>1980.02</v>
      </c>
      <c r="B251">
        <v>9.4375</v>
      </c>
      <c r="C251">
        <v>8.7395999999999994</v>
      </c>
    </row>
    <row r="252" spans="1:3">
      <c r="A252">
        <v>1980.03</v>
      </c>
      <c r="B252">
        <v>12.125</v>
      </c>
      <c r="C252">
        <v>10.73</v>
      </c>
    </row>
    <row r="253" spans="1:3">
      <c r="A253">
        <v>1980.04</v>
      </c>
      <c r="B253">
        <v>12.375</v>
      </c>
      <c r="C253">
        <v>12.21</v>
      </c>
    </row>
    <row r="254" spans="1:3">
      <c r="A254">
        <v>1980.05</v>
      </c>
      <c r="B254">
        <v>12.75</v>
      </c>
      <c r="C254">
        <v>12.5625</v>
      </c>
    </row>
    <row r="255" spans="1:3">
      <c r="A255">
        <v>1980.06</v>
      </c>
      <c r="B255">
        <v>12.6875</v>
      </c>
      <c r="C255">
        <v>12.6425</v>
      </c>
    </row>
    <row r="256" spans="1:3">
      <c r="A256">
        <v>1980.07</v>
      </c>
      <c r="B256">
        <v>12.75</v>
      </c>
      <c r="C256">
        <v>12.7014</v>
      </c>
    </row>
    <row r="257" spans="1:3">
      <c r="A257">
        <v>1980.08</v>
      </c>
      <c r="B257">
        <v>11.625</v>
      </c>
      <c r="C257">
        <v>12.086499999999999</v>
      </c>
    </row>
    <row r="258" spans="1:3">
      <c r="A258">
        <v>1980.09</v>
      </c>
      <c r="B258">
        <v>11.3125</v>
      </c>
      <c r="C258">
        <v>11.403600000000001</v>
      </c>
    </row>
    <row r="259" spans="1:3">
      <c r="A259">
        <v>1980.1</v>
      </c>
      <c r="B259">
        <v>10.8125</v>
      </c>
      <c r="C259">
        <v>11.036099999999999</v>
      </c>
    </row>
    <row r="260" spans="1:3">
      <c r="A260">
        <v>1980.11</v>
      </c>
      <c r="B260">
        <v>9.5</v>
      </c>
      <c r="C260">
        <v>9.5</v>
      </c>
    </row>
    <row r="261" spans="1:3">
      <c r="A261">
        <v>1980.12</v>
      </c>
      <c r="B261">
        <v>9.375</v>
      </c>
      <c r="C261">
        <v>9.4884000000000004</v>
      </c>
    </row>
    <row r="262" spans="1:3">
      <c r="A262">
        <v>1981.01</v>
      </c>
      <c r="B262">
        <v>8.875</v>
      </c>
      <c r="C262">
        <v>8.9076000000000004</v>
      </c>
    </row>
    <row r="263" spans="1:3">
      <c r="A263">
        <v>1981.02</v>
      </c>
      <c r="B263">
        <v>8.625</v>
      </c>
      <c r="C263">
        <v>8.6033000000000008</v>
      </c>
    </row>
    <row r="264" spans="1:3">
      <c r="A264">
        <v>1981.03</v>
      </c>
      <c r="B264">
        <v>7.4375</v>
      </c>
      <c r="C264">
        <v>8.0350000000000001</v>
      </c>
    </row>
    <row r="265" spans="1:3">
      <c r="A265">
        <v>1981.04</v>
      </c>
      <c r="B265">
        <v>7.1875</v>
      </c>
      <c r="C265">
        <v>7.1849999999999996</v>
      </c>
    </row>
    <row r="266" spans="1:3">
      <c r="A266">
        <v>1981.05</v>
      </c>
      <c r="B266">
        <v>6.9375</v>
      </c>
      <c r="C266">
        <v>7.0572999999999997</v>
      </c>
    </row>
    <row r="267" spans="1:3">
      <c r="A267">
        <v>1981.06</v>
      </c>
      <c r="B267">
        <v>7.25</v>
      </c>
      <c r="C267">
        <v>7.1177999999999999</v>
      </c>
    </row>
    <row r="268" spans="1:3">
      <c r="A268">
        <v>1981.07</v>
      </c>
      <c r="B268">
        <v>7.3125</v>
      </c>
      <c r="C268">
        <v>7.2592999999999996</v>
      </c>
    </row>
    <row r="269" spans="1:3">
      <c r="A269">
        <v>1981.08</v>
      </c>
      <c r="B269">
        <v>7.25</v>
      </c>
      <c r="C269">
        <v>7.2355999999999998</v>
      </c>
    </row>
    <row r="270" spans="1:3">
      <c r="A270">
        <v>1981.09</v>
      </c>
      <c r="B270">
        <v>7.125</v>
      </c>
      <c r="C270">
        <v>7.2577999999999996</v>
      </c>
    </row>
    <row r="271" spans="1:3">
      <c r="A271">
        <v>1981.1</v>
      </c>
      <c r="B271">
        <v>7</v>
      </c>
      <c r="C271">
        <v>7.0505000000000004</v>
      </c>
    </row>
    <row r="272" spans="1:3">
      <c r="A272">
        <v>1981.11</v>
      </c>
      <c r="B272">
        <v>6.875</v>
      </c>
      <c r="C272">
        <v>6.7988999999999997</v>
      </c>
    </row>
    <row r="273" spans="1:3">
      <c r="A273">
        <v>1981.12</v>
      </c>
      <c r="B273">
        <v>6.625</v>
      </c>
      <c r="C273">
        <v>6.7013999999999996</v>
      </c>
    </row>
    <row r="274" spans="1:3">
      <c r="A274">
        <v>1982.01</v>
      </c>
      <c r="B274">
        <v>6.625</v>
      </c>
      <c r="C274">
        <v>6.5761000000000003</v>
      </c>
    </row>
    <row r="275" spans="1:3">
      <c r="A275">
        <v>1982.02</v>
      </c>
      <c r="B275">
        <v>6.6875</v>
      </c>
      <c r="C275">
        <v>6.5761000000000003</v>
      </c>
    </row>
    <row r="276" spans="1:3">
      <c r="A276">
        <v>1982.03</v>
      </c>
      <c r="B276">
        <v>7</v>
      </c>
      <c r="C276">
        <v>6.6755000000000004</v>
      </c>
    </row>
    <row r="277" spans="1:3">
      <c r="A277">
        <v>1982.04</v>
      </c>
      <c r="B277">
        <v>7.125</v>
      </c>
      <c r="C277">
        <v>7.1624999999999996</v>
      </c>
    </row>
    <row r="278" spans="1:3">
      <c r="A278">
        <v>1982.05</v>
      </c>
      <c r="B278">
        <v>7.125</v>
      </c>
      <c r="C278">
        <v>7.1666999999999996</v>
      </c>
    </row>
    <row r="279" spans="1:3">
      <c r="A279">
        <v>1982.06</v>
      </c>
      <c r="B279">
        <v>7.125</v>
      </c>
      <c r="C279">
        <v>7.1875</v>
      </c>
    </row>
    <row r="280" spans="1:3">
      <c r="A280">
        <v>1982.07</v>
      </c>
      <c r="B280">
        <v>7.125</v>
      </c>
      <c r="C280">
        <v>7.1852</v>
      </c>
    </row>
    <row r="281" spans="1:3">
      <c r="A281">
        <v>1982.08</v>
      </c>
      <c r="B281">
        <v>7.0625</v>
      </c>
      <c r="C281">
        <v>7.1826999999999996</v>
      </c>
    </row>
    <row r="282" spans="1:3">
      <c r="A282">
        <v>1982.09</v>
      </c>
      <c r="B282">
        <v>6.9375</v>
      </c>
      <c r="C282">
        <v>6.9870000000000001</v>
      </c>
    </row>
    <row r="283" spans="1:3">
      <c r="A283">
        <v>1982.1</v>
      </c>
      <c r="B283">
        <v>6.875</v>
      </c>
      <c r="C283">
        <v>6.9175000000000004</v>
      </c>
    </row>
    <row r="284" spans="1:3">
      <c r="A284">
        <v>1982.11</v>
      </c>
      <c r="B284">
        <v>6.6875</v>
      </c>
      <c r="C284">
        <v>6.6848999999999998</v>
      </c>
    </row>
    <row r="285" spans="1:3">
      <c r="A285">
        <v>1982.12</v>
      </c>
      <c r="B285">
        <v>6.6875</v>
      </c>
      <c r="C285">
        <v>6.9212999999999996</v>
      </c>
    </row>
    <row r="286" spans="1:3">
      <c r="A286">
        <v>1983.01</v>
      </c>
      <c r="B286">
        <v>6.75</v>
      </c>
      <c r="C286">
        <v>6.6413000000000002</v>
      </c>
    </row>
    <row r="287" spans="1:3">
      <c r="A287">
        <v>1983.02</v>
      </c>
      <c r="B287">
        <v>6.6875</v>
      </c>
      <c r="C287">
        <v>6.5734000000000004</v>
      </c>
    </row>
    <row r="288" spans="1:3">
      <c r="A288">
        <v>1983.03</v>
      </c>
      <c r="B288">
        <v>6.375</v>
      </c>
      <c r="C288">
        <v>6.6923000000000004</v>
      </c>
    </row>
    <row r="289" spans="1:3">
      <c r="A289">
        <v>1983.04</v>
      </c>
      <c r="B289">
        <v>6.25</v>
      </c>
      <c r="C289">
        <v>6.2949999999999999</v>
      </c>
    </row>
    <row r="290" spans="1:3">
      <c r="A290">
        <v>1983.05</v>
      </c>
      <c r="B290">
        <v>6.0625</v>
      </c>
      <c r="C290">
        <v>6.0807000000000002</v>
      </c>
    </row>
    <row r="291" spans="1:3">
      <c r="A291">
        <v>1983.06</v>
      </c>
      <c r="B291">
        <v>6.25</v>
      </c>
      <c r="C291">
        <v>6.1970999999999998</v>
      </c>
    </row>
    <row r="292" spans="1:3">
      <c r="A292">
        <v>1983.07</v>
      </c>
      <c r="B292">
        <v>6.5625</v>
      </c>
      <c r="C292">
        <v>6.3869999999999996</v>
      </c>
    </row>
    <row r="293" spans="1:3">
      <c r="A293">
        <v>1983.08</v>
      </c>
      <c r="B293">
        <v>6.4375</v>
      </c>
      <c r="C293">
        <v>6.4566999999999997</v>
      </c>
    </row>
    <row r="294" spans="1:3">
      <c r="A294">
        <v>1983.09</v>
      </c>
      <c r="B294">
        <v>6.5</v>
      </c>
      <c r="C294">
        <v>6.5326000000000004</v>
      </c>
    </row>
    <row r="295" spans="1:3">
      <c r="A295">
        <v>1983.1</v>
      </c>
      <c r="B295">
        <v>6.125</v>
      </c>
      <c r="C295">
        <v>6.4271000000000003</v>
      </c>
    </row>
    <row r="296" spans="1:3">
      <c r="A296">
        <v>1983.11</v>
      </c>
      <c r="B296">
        <v>6</v>
      </c>
      <c r="C296">
        <v>5.9863999999999997</v>
      </c>
    </row>
    <row r="297" spans="1:3">
      <c r="A297">
        <v>1983.12</v>
      </c>
      <c r="B297">
        <v>6.25</v>
      </c>
      <c r="C297">
        <v>6.4375</v>
      </c>
    </row>
    <row r="298" spans="1:3">
      <c r="A298">
        <v>1984.01</v>
      </c>
      <c r="B298">
        <v>6.125</v>
      </c>
      <c r="C298">
        <v>6.0510999999999999</v>
      </c>
    </row>
    <row r="299" spans="1:3">
      <c r="A299">
        <v>1984.02</v>
      </c>
      <c r="B299">
        <v>6.625</v>
      </c>
      <c r="C299">
        <v>6.0416999999999996</v>
      </c>
    </row>
    <row r="300" spans="1:3">
      <c r="A300">
        <v>1984.03</v>
      </c>
      <c r="B300">
        <v>6.5625</v>
      </c>
      <c r="C300">
        <v>6.4524999999999997</v>
      </c>
    </row>
    <row r="301" spans="1:3">
      <c r="A301">
        <v>1984.04</v>
      </c>
      <c r="B301">
        <v>5.875</v>
      </c>
      <c r="C301">
        <v>5.8832000000000004</v>
      </c>
    </row>
    <row r="302" spans="1:3">
      <c r="A302">
        <v>1984.05</v>
      </c>
      <c r="B302">
        <v>6</v>
      </c>
      <c r="C302">
        <v>5.7422000000000004</v>
      </c>
    </row>
    <row r="303" spans="1:3">
      <c r="A303">
        <v>1984.06</v>
      </c>
      <c r="B303">
        <v>6</v>
      </c>
      <c r="C303">
        <v>5.9074999999999998</v>
      </c>
    </row>
    <row r="304" spans="1:3">
      <c r="A304">
        <v>1984.07</v>
      </c>
      <c r="B304">
        <v>6.125</v>
      </c>
      <c r="C304">
        <v>6.03</v>
      </c>
    </row>
    <row r="305" spans="1:5">
      <c r="A305">
        <v>1984.08</v>
      </c>
      <c r="B305">
        <v>6.1875</v>
      </c>
      <c r="C305">
        <v>6.1130000000000004</v>
      </c>
    </row>
    <row r="306" spans="1:5">
      <c r="A306">
        <v>1984.09</v>
      </c>
      <c r="B306">
        <v>6.375</v>
      </c>
      <c r="C306">
        <v>6.3152999999999997</v>
      </c>
    </row>
    <row r="307" spans="1:5">
      <c r="A307">
        <v>1984.1</v>
      </c>
      <c r="B307">
        <v>6.25</v>
      </c>
      <c r="C307">
        <v>6.1524999999999999</v>
      </c>
    </row>
    <row r="308" spans="1:5">
      <c r="A308">
        <v>1984.11</v>
      </c>
      <c r="B308">
        <v>6.125</v>
      </c>
      <c r="C308">
        <v>6.1032999999999999</v>
      </c>
    </row>
    <row r="309" spans="1:5">
      <c r="A309">
        <v>1984.12</v>
      </c>
      <c r="B309">
        <v>6.4375</v>
      </c>
      <c r="C309">
        <v>6.4074999999999998</v>
      </c>
    </row>
    <row r="310" spans="1:5">
      <c r="A310">
        <v>1985.01</v>
      </c>
      <c r="B310">
        <v>6.1875</v>
      </c>
      <c r="C310">
        <v>6.1676000000000002</v>
      </c>
    </row>
    <row r="311" spans="1:5">
      <c r="A311">
        <v>1985.02</v>
      </c>
      <c r="B311">
        <v>6.3125</v>
      </c>
      <c r="C311">
        <v>6.1619000000000002</v>
      </c>
    </row>
    <row r="312" spans="1:5">
      <c r="A312">
        <v>1985.03</v>
      </c>
      <c r="B312">
        <v>6.375</v>
      </c>
      <c r="C312">
        <v>6.4166999999999996</v>
      </c>
    </row>
    <row r="313" spans="1:5">
      <c r="A313">
        <v>1985.04</v>
      </c>
      <c r="B313">
        <v>6.125</v>
      </c>
      <c r="C313">
        <v>6.0728999999999997</v>
      </c>
    </row>
    <row r="314" spans="1:5">
      <c r="A314">
        <v>1985.05</v>
      </c>
      <c r="B314">
        <v>6.0625</v>
      </c>
      <c r="C314">
        <v>6.0052000000000003</v>
      </c>
    </row>
    <row r="315" spans="1:5">
      <c r="A315">
        <v>1985.06</v>
      </c>
      <c r="B315">
        <v>6.3125</v>
      </c>
      <c r="C315">
        <v>6.1276000000000002</v>
      </c>
    </row>
    <row r="316" spans="1:5">
      <c r="A316">
        <v>1985.07</v>
      </c>
      <c r="B316">
        <v>6.3125</v>
      </c>
      <c r="C316">
        <v>6.1875</v>
      </c>
      <c r="D316">
        <v>6.4375</v>
      </c>
      <c r="E316">
        <v>6.4166999999999996</v>
      </c>
    </row>
    <row r="317" spans="1:5">
      <c r="A317">
        <v>1985.08</v>
      </c>
      <c r="B317">
        <v>6.25</v>
      </c>
      <c r="C317">
        <v>6.1683000000000003</v>
      </c>
      <c r="D317">
        <v>6.3125</v>
      </c>
      <c r="E317">
        <v>6.2476000000000003</v>
      </c>
    </row>
    <row r="318" spans="1:5">
      <c r="A318">
        <v>1985.09</v>
      </c>
      <c r="B318">
        <v>6.75</v>
      </c>
      <c r="C318">
        <v>6.4062999999999999</v>
      </c>
      <c r="D318">
        <v>6.9375</v>
      </c>
      <c r="E318">
        <v>6.4972000000000003</v>
      </c>
    </row>
    <row r="319" spans="1:5">
      <c r="A319">
        <v>1985.1</v>
      </c>
      <c r="B319">
        <v>7.125</v>
      </c>
      <c r="C319">
        <v>6.5374999999999996</v>
      </c>
      <c r="D319">
        <v>7.375</v>
      </c>
      <c r="E319">
        <v>6.66</v>
      </c>
    </row>
    <row r="320" spans="1:5">
      <c r="A320">
        <v>1985.11</v>
      </c>
      <c r="B320">
        <v>7.625</v>
      </c>
      <c r="C320">
        <v>7.2880000000000003</v>
      </c>
      <c r="D320">
        <v>7.75</v>
      </c>
      <c r="E320">
        <v>7.4184999999999999</v>
      </c>
    </row>
    <row r="321" spans="1:5">
      <c r="A321">
        <v>1985.12</v>
      </c>
      <c r="B321">
        <v>7.875</v>
      </c>
      <c r="C321">
        <v>8.02</v>
      </c>
      <c r="D321">
        <v>9.0625</v>
      </c>
      <c r="E321">
        <v>8.2424999999999997</v>
      </c>
    </row>
    <row r="322" spans="1:5">
      <c r="A322">
        <v>1986.01</v>
      </c>
      <c r="B322">
        <v>6</v>
      </c>
      <c r="C322">
        <v>6.8437999999999999</v>
      </c>
      <c r="D322">
        <v>7</v>
      </c>
      <c r="E322">
        <v>7.0454999999999997</v>
      </c>
    </row>
    <row r="323" spans="1:5">
      <c r="A323">
        <v>1986.02</v>
      </c>
      <c r="B323">
        <v>6</v>
      </c>
      <c r="C323">
        <v>5.7812999999999999</v>
      </c>
      <c r="D323">
        <v>6.5</v>
      </c>
      <c r="E323">
        <v>6.0255999999999998</v>
      </c>
    </row>
    <row r="324" spans="1:5">
      <c r="A324">
        <v>1986.03</v>
      </c>
      <c r="B324">
        <v>5.375</v>
      </c>
      <c r="C324">
        <v>5.5339</v>
      </c>
      <c r="D324">
        <v>5.625</v>
      </c>
      <c r="E324">
        <v>5.7552000000000003</v>
      </c>
    </row>
    <row r="325" spans="1:5">
      <c r="A325">
        <v>1986.04</v>
      </c>
      <c r="B325">
        <v>4.5</v>
      </c>
      <c r="C325">
        <v>4.7031000000000001</v>
      </c>
      <c r="D325">
        <v>5.25</v>
      </c>
      <c r="E325">
        <v>4.9661</v>
      </c>
    </row>
    <row r="326" spans="1:5">
      <c r="A326">
        <v>1986.05</v>
      </c>
      <c r="B326">
        <v>4.375</v>
      </c>
      <c r="C326">
        <v>4.2134999999999998</v>
      </c>
      <c r="D326">
        <v>4.5</v>
      </c>
      <c r="E326">
        <v>4.3983999999999996</v>
      </c>
    </row>
    <row r="327" spans="1:5">
      <c r="A327">
        <v>1986.06</v>
      </c>
      <c r="B327">
        <v>4.6875</v>
      </c>
      <c r="C327">
        <v>4.3906000000000001</v>
      </c>
      <c r="D327">
        <v>4.8125</v>
      </c>
      <c r="E327">
        <v>4.5233999999999996</v>
      </c>
    </row>
    <row r="328" spans="1:5">
      <c r="A328">
        <v>1986.07</v>
      </c>
      <c r="B328">
        <v>4.6875</v>
      </c>
      <c r="C328">
        <v>4.5048000000000004</v>
      </c>
      <c r="D328">
        <v>4.8125</v>
      </c>
      <c r="E328">
        <v>4.6298000000000004</v>
      </c>
    </row>
    <row r="329" spans="1:5">
      <c r="A329">
        <v>1986.08</v>
      </c>
      <c r="B329">
        <v>4.625</v>
      </c>
      <c r="C329">
        <v>4.5521000000000003</v>
      </c>
      <c r="D329">
        <v>4.75</v>
      </c>
      <c r="E329">
        <v>4.6771000000000003</v>
      </c>
    </row>
    <row r="330" spans="1:5">
      <c r="A330">
        <v>1986.09</v>
      </c>
      <c r="B330">
        <v>4.8125</v>
      </c>
      <c r="C330">
        <v>4.6307</v>
      </c>
      <c r="D330">
        <v>5</v>
      </c>
      <c r="E330">
        <v>4.7584999999999997</v>
      </c>
    </row>
    <row r="331" spans="1:5">
      <c r="A331">
        <v>1986.1</v>
      </c>
      <c r="B331">
        <v>4.375</v>
      </c>
      <c r="C331">
        <v>4.4089</v>
      </c>
      <c r="D331">
        <v>4.5</v>
      </c>
      <c r="E331">
        <v>4.5365000000000002</v>
      </c>
    </row>
    <row r="332" spans="1:5">
      <c r="A332">
        <v>1986.11</v>
      </c>
      <c r="B332">
        <v>3.6875</v>
      </c>
      <c r="C332">
        <v>3.7707999999999999</v>
      </c>
      <c r="D332">
        <v>3.8125</v>
      </c>
      <c r="E332">
        <v>3.9047999999999998</v>
      </c>
    </row>
    <row r="333" spans="1:5">
      <c r="A333">
        <v>1986.12</v>
      </c>
      <c r="B333">
        <v>4.4375</v>
      </c>
      <c r="C333">
        <v>4.1825000000000001</v>
      </c>
      <c r="D333">
        <v>4.5625</v>
      </c>
      <c r="E333">
        <v>4.3150000000000004</v>
      </c>
    </row>
    <row r="334" spans="1:5">
      <c r="A334">
        <v>1987.01</v>
      </c>
      <c r="B334">
        <v>4.375</v>
      </c>
      <c r="C334">
        <v>4.0862999999999996</v>
      </c>
      <c r="D334">
        <v>5</v>
      </c>
      <c r="E334">
        <v>4.3304</v>
      </c>
    </row>
    <row r="335" spans="1:5">
      <c r="A335">
        <v>1987.02</v>
      </c>
      <c r="B335">
        <v>3.9375</v>
      </c>
      <c r="C335">
        <v>4.0536000000000003</v>
      </c>
      <c r="D335">
        <v>4.0625</v>
      </c>
      <c r="E335">
        <v>4.2767999999999997</v>
      </c>
    </row>
    <row r="336" spans="1:5">
      <c r="A336">
        <v>1987.03</v>
      </c>
      <c r="B336">
        <v>3.75</v>
      </c>
      <c r="C336">
        <v>3.8542000000000001</v>
      </c>
      <c r="D336">
        <v>3.9375</v>
      </c>
      <c r="E336">
        <v>3.9922</v>
      </c>
    </row>
    <row r="337" spans="1:5">
      <c r="A337">
        <v>1987.04</v>
      </c>
      <c r="B337">
        <v>3.4375</v>
      </c>
      <c r="C337">
        <v>3.5190000000000001</v>
      </c>
      <c r="D337">
        <v>3.75</v>
      </c>
      <c r="E337">
        <v>3.7147000000000001</v>
      </c>
    </row>
    <row r="338" spans="1:5">
      <c r="A338">
        <v>1987.05</v>
      </c>
      <c r="B338">
        <v>3.125</v>
      </c>
      <c r="C338">
        <v>3.1648000000000001</v>
      </c>
      <c r="D338">
        <v>3.25</v>
      </c>
      <c r="E338">
        <v>3.2955000000000001</v>
      </c>
    </row>
    <row r="339" spans="1:5">
      <c r="A339">
        <v>1987.06</v>
      </c>
      <c r="B339">
        <v>3.4375</v>
      </c>
      <c r="C339">
        <v>3.1615000000000002</v>
      </c>
      <c r="D339">
        <v>3.625</v>
      </c>
      <c r="E339">
        <v>3.3073000000000001</v>
      </c>
    </row>
    <row r="340" spans="1:5">
      <c r="A340">
        <v>1987.07</v>
      </c>
      <c r="B340">
        <v>3.1875</v>
      </c>
      <c r="C340">
        <v>3.1675</v>
      </c>
      <c r="D340">
        <v>3.3125</v>
      </c>
      <c r="E340">
        <v>3.2949999999999999</v>
      </c>
    </row>
    <row r="341" spans="1:5">
      <c r="A341">
        <v>1987.08</v>
      </c>
      <c r="B341">
        <v>3.375</v>
      </c>
      <c r="C341">
        <v>3.1901000000000002</v>
      </c>
      <c r="D341">
        <v>3.5</v>
      </c>
      <c r="E341">
        <v>3.3151000000000002</v>
      </c>
    </row>
    <row r="342" spans="1:5">
      <c r="A342">
        <v>1987.09</v>
      </c>
      <c r="B342">
        <v>3.6875</v>
      </c>
      <c r="C342">
        <v>3.3892000000000002</v>
      </c>
      <c r="D342">
        <v>3.8125</v>
      </c>
      <c r="E342">
        <v>3.5142000000000002</v>
      </c>
    </row>
    <row r="343" spans="1:5">
      <c r="A343">
        <v>1987.1</v>
      </c>
      <c r="B343">
        <v>3.4375</v>
      </c>
      <c r="C343">
        <v>3.3725000000000001</v>
      </c>
      <c r="D343">
        <v>3.625</v>
      </c>
      <c r="E343">
        <v>3.5</v>
      </c>
    </row>
    <row r="344" spans="1:5">
      <c r="A344">
        <v>1987.11</v>
      </c>
      <c r="B344">
        <v>3.5625</v>
      </c>
      <c r="C344">
        <v>3.3898999999999999</v>
      </c>
      <c r="D344">
        <v>3.75</v>
      </c>
      <c r="E344">
        <v>3.5268000000000002</v>
      </c>
    </row>
    <row r="345" spans="1:5">
      <c r="A345">
        <v>1987.12</v>
      </c>
      <c r="B345">
        <v>4</v>
      </c>
      <c r="C345">
        <v>3.8125</v>
      </c>
      <c r="D345">
        <v>4.125</v>
      </c>
      <c r="E345">
        <v>3.9575</v>
      </c>
    </row>
    <row r="346" spans="1:5">
      <c r="A346">
        <v>1988.01</v>
      </c>
      <c r="B346">
        <v>3.5625</v>
      </c>
      <c r="C346">
        <v>3.5446</v>
      </c>
      <c r="D346">
        <v>4</v>
      </c>
      <c r="E346">
        <v>3.6993999999999998</v>
      </c>
    </row>
    <row r="347" spans="1:5">
      <c r="A347">
        <v>1988.02</v>
      </c>
      <c r="B347">
        <v>3.5</v>
      </c>
      <c r="C347">
        <v>3.3976999999999999</v>
      </c>
      <c r="D347">
        <v>4.0625</v>
      </c>
      <c r="E347">
        <v>3.5851999999999999</v>
      </c>
    </row>
    <row r="348" spans="1:5">
      <c r="A348">
        <v>1988.03</v>
      </c>
      <c r="B348">
        <v>3.5</v>
      </c>
      <c r="C348">
        <v>3.5234000000000001</v>
      </c>
      <c r="D348">
        <v>5</v>
      </c>
      <c r="E348">
        <v>3.7734000000000001</v>
      </c>
    </row>
    <row r="349" spans="1:5">
      <c r="A349">
        <v>1988.04</v>
      </c>
      <c r="B349">
        <v>3.4375</v>
      </c>
      <c r="C349">
        <v>3.3397000000000001</v>
      </c>
      <c r="D349">
        <v>3.5625</v>
      </c>
      <c r="E349">
        <v>3.4946000000000002</v>
      </c>
    </row>
    <row r="350" spans="1:5">
      <c r="A350">
        <v>1988.05</v>
      </c>
      <c r="B350">
        <v>3.25</v>
      </c>
      <c r="C350">
        <v>3.2381000000000002</v>
      </c>
      <c r="D350">
        <v>3.5</v>
      </c>
      <c r="E350">
        <v>3.4643000000000002</v>
      </c>
    </row>
    <row r="351" spans="1:5">
      <c r="A351">
        <v>1988.06</v>
      </c>
      <c r="B351">
        <v>3.6875</v>
      </c>
      <c r="C351">
        <v>3.4192999999999998</v>
      </c>
      <c r="D351">
        <v>3.8125</v>
      </c>
      <c r="E351">
        <v>3.5937999999999999</v>
      </c>
    </row>
    <row r="352" spans="1:5">
      <c r="A352">
        <v>1988.07</v>
      </c>
      <c r="B352">
        <v>3.8125</v>
      </c>
      <c r="C352">
        <v>3.6640999999999999</v>
      </c>
      <c r="D352">
        <v>3.9375</v>
      </c>
      <c r="E352">
        <v>3.8645999999999998</v>
      </c>
    </row>
    <row r="353" spans="1:13">
      <c r="A353">
        <v>1988.08</v>
      </c>
      <c r="B353">
        <v>3.875</v>
      </c>
      <c r="C353">
        <v>3.7925</v>
      </c>
      <c r="D353">
        <v>4.1875</v>
      </c>
      <c r="E353">
        <v>3.98</v>
      </c>
    </row>
    <row r="354" spans="1:13">
      <c r="A354">
        <v>1988.09</v>
      </c>
      <c r="B354">
        <v>4.25</v>
      </c>
      <c r="C354">
        <v>3.8778000000000001</v>
      </c>
      <c r="D354">
        <v>5</v>
      </c>
      <c r="E354">
        <v>4.0852000000000004</v>
      </c>
    </row>
    <row r="355" spans="1:13">
      <c r="A355">
        <v>1988.1</v>
      </c>
      <c r="B355">
        <v>3.9375</v>
      </c>
      <c r="C355">
        <v>3.9211999999999998</v>
      </c>
      <c r="D355">
        <v>4.5625</v>
      </c>
      <c r="E355">
        <v>4.1711999999999998</v>
      </c>
    </row>
    <row r="356" spans="1:13">
      <c r="A356">
        <v>1988.11</v>
      </c>
      <c r="B356">
        <v>3.75</v>
      </c>
      <c r="C356">
        <v>3.7044999999999999</v>
      </c>
      <c r="D356">
        <v>3.875</v>
      </c>
      <c r="E356">
        <v>3.9432</v>
      </c>
    </row>
    <row r="357" spans="1:13">
      <c r="A357">
        <v>1988.12</v>
      </c>
      <c r="B357">
        <v>4.125</v>
      </c>
      <c r="C357">
        <v>4.04</v>
      </c>
      <c r="D357">
        <v>4.375</v>
      </c>
      <c r="E357">
        <v>4.3624999999999998</v>
      </c>
    </row>
    <row r="358" spans="1:13">
      <c r="A358">
        <v>1989.01</v>
      </c>
      <c r="B358">
        <v>3.96875</v>
      </c>
      <c r="C358">
        <v>3.8303600000000002</v>
      </c>
      <c r="D358">
        <v>4.4375</v>
      </c>
      <c r="E358">
        <v>4.09375</v>
      </c>
      <c r="F358">
        <v>4.4375</v>
      </c>
      <c r="G358">
        <v>4.2857099999999999</v>
      </c>
      <c r="H358">
        <v>4.375</v>
      </c>
      <c r="I358">
        <v>4.3680599999999998</v>
      </c>
      <c r="J358">
        <v>4.375</v>
      </c>
      <c r="K358">
        <v>4.4218799999999998</v>
      </c>
      <c r="L358">
        <v>4.59375</v>
      </c>
      <c r="M358">
        <v>4.5781299999999998</v>
      </c>
    </row>
    <row r="359" spans="1:13">
      <c r="A359">
        <v>1989.02</v>
      </c>
      <c r="B359">
        <v>4.0625</v>
      </c>
      <c r="C359">
        <v>3.8914499999999999</v>
      </c>
      <c r="D359">
        <v>4.5625</v>
      </c>
      <c r="E359">
        <v>4.1792800000000003</v>
      </c>
      <c r="F359">
        <v>4.5</v>
      </c>
      <c r="G359">
        <v>4.2286200000000003</v>
      </c>
      <c r="H359">
        <v>4.5</v>
      </c>
      <c r="I359">
        <v>4.3562500000000002</v>
      </c>
      <c r="J359">
        <v>4.625</v>
      </c>
      <c r="K359">
        <v>4.625</v>
      </c>
      <c r="L359">
        <v>4.625</v>
      </c>
      <c r="M359">
        <v>4.62216</v>
      </c>
    </row>
    <row r="360" spans="1:13">
      <c r="A360">
        <v>1989.03</v>
      </c>
      <c r="B360">
        <v>4.15625</v>
      </c>
      <c r="C360">
        <v>4.0056799999999999</v>
      </c>
      <c r="D360">
        <v>4.5</v>
      </c>
      <c r="E360">
        <v>4.2542600000000004</v>
      </c>
      <c r="F360">
        <v>4.5</v>
      </c>
      <c r="G360">
        <v>4.6164800000000001</v>
      </c>
      <c r="H360">
        <v>4.46875</v>
      </c>
      <c r="I360">
        <v>4.8125</v>
      </c>
      <c r="J360">
        <v>4.59375</v>
      </c>
      <c r="K360">
        <v>4.6953100000000001</v>
      </c>
      <c r="L360">
        <v>4.6875</v>
      </c>
      <c r="M360">
        <v>4.75</v>
      </c>
    </row>
    <row r="361" spans="1:13">
      <c r="A361">
        <v>1989.04</v>
      </c>
      <c r="B361">
        <v>4.125</v>
      </c>
      <c r="C361">
        <v>4.05</v>
      </c>
      <c r="D361">
        <v>4.46875</v>
      </c>
      <c r="E361">
        <v>4.4203099999999997</v>
      </c>
      <c r="F361">
        <v>4.5625</v>
      </c>
      <c r="G361">
        <v>4.4640599999999999</v>
      </c>
      <c r="H361">
        <v>4.59375</v>
      </c>
      <c r="I361">
        <v>4.55382</v>
      </c>
      <c r="J361">
        <v>4.75</v>
      </c>
      <c r="K361">
        <v>4.5694400000000002</v>
      </c>
      <c r="L361">
        <v>4.875</v>
      </c>
      <c r="M361">
        <v>4.7304700000000004</v>
      </c>
    </row>
    <row r="362" spans="1:13">
      <c r="A362">
        <v>1989.05</v>
      </c>
      <c r="B362">
        <v>4.53125</v>
      </c>
      <c r="C362">
        <v>4.1859400000000004</v>
      </c>
      <c r="D362">
        <v>4.96875</v>
      </c>
      <c r="E362">
        <v>4.6749999999999998</v>
      </c>
      <c r="F362">
        <v>5.1875</v>
      </c>
      <c r="G362">
        <v>4.7953099999999997</v>
      </c>
      <c r="H362">
        <v>5.125</v>
      </c>
      <c r="I362">
        <v>4.9144699999999997</v>
      </c>
      <c r="J362">
        <v>5.03125</v>
      </c>
      <c r="K362">
        <v>4.9375</v>
      </c>
      <c r="L362">
        <v>5.21875</v>
      </c>
      <c r="M362">
        <v>5.0911400000000002</v>
      </c>
    </row>
    <row r="363" spans="1:13">
      <c r="A363">
        <v>1989.06</v>
      </c>
      <c r="B363">
        <v>5</v>
      </c>
      <c r="C363">
        <v>4.84659</v>
      </c>
      <c r="D363">
        <v>5.25</v>
      </c>
      <c r="E363">
        <v>5.1377800000000002</v>
      </c>
      <c r="F363">
        <v>5.34375</v>
      </c>
      <c r="G363">
        <v>5.2144899999999996</v>
      </c>
      <c r="H363">
        <v>5.3125</v>
      </c>
      <c r="I363">
        <v>5.2911200000000003</v>
      </c>
      <c r="J363">
        <v>5.375</v>
      </c>
      <c r="K363">
        <v>5.35</v>
      </c>
      <c r="L363">
        <v>5.40625</v>
      </c>
      <c r="M363">
        <v>5.3359399999999999</v>
      </c>
    </row>
    <row r="364" spans="1:13">
      <c r="A364">
        <v>1989.07</v>
      </c>
      <c r="B364">
        <v>5.1875</v>
      </c>
      <c r="C364">
        <v>5.0506000000000002</v>
      </c>
      <c r="D364">
        <v>5.34375</v>
      </c>
      <c r="E364">
        <v>5.2247000000000003</v>
      </c>
      <c r="F364">
        <v>5.34375</v>
      </c>
      <c r="G364">
        <v>5.2589300000000003</v>
      </c>
      <c r="H364">
        <v>5.3125</v>
      </c>
      <c r="I364">
        <v>5.3184500000000003</v>
      </c>
      <c r="J364">
        <v>5.34375</v>
      </c>
      <c r="K364">
        <v>5.3541699999999999</v>
      </c>
      <c r="L364">
        <v>5.4375</v>
      </c>
      <c r="M364">
        <v>5.4648399999999997</v>
      </c>
    </row>
    <row r="365" spans="1:13">
      <c r="A365">
        <v>1989.08</v>
      </c>
      <c r="B365">
        <v>5.375</v>
      </c>
      <c r="C365">
        <v>5.2241799999999996</v>
      </c>
      <c r="D365">
        <v>5.53125</v>
      </c>
      <c r="E365">
        <v>5.3804299999999996</v>
      </c>
      <c r="F365">
        <v>5.5</v>
      </c>
      <c r="G365">
        <v>5.3899499999999998</v>
      </c>
      <c r="H365">
        <v>5.46875</v>
      </c>
      <c r="I365">
        <v>5.4015599999999999</v>
      </c>
      <c r="J365">
        <v>5.53125</v>
      </c>
      <c r="K365">
        <v>5.47159</v>
      </c>
      <c r="L365">
        <v>5.53125</v>
      </c>
      <c r="M365">
        <v>5.49688</v>
      </c>
    </row>
    <row r="366" spans="1:13">
      <c r="A366">
        <v>1989.09</v>
      </c>
      <c r="B366">
        <v>5.625</v>
      </c>
      <c r="C366">
        <v>5.2750000000000004</v>
      </c>
      <c r="D366">
        <v>5.78125</v>
      </c>
      <c r="E366">
        <v>5.4312500000000004</v>
      </c>
      <c r="F366">
        <v>5.75</v>
      </c>
      <c r="G366">
        <v>5.5203100000000003</v>
      </c>
      <c r="H366">
        <v>5.6875</v>
      </c>
      <c r="I366">
        <v>5.6875</v>
      </c>
      <c r="J366">
        <v>5.78125</v>
      </c>
      <c r="K366">
        <v>5.6979199999999999</v>
      </c>
      <c r="L366">
        <v>5.6875</v>
      </c>
      <c r="M366">
        <v>5.6875</v>
      </c>
    </row>
    <row r="367" spans="1:13">
      <c r="A367">
        <v>1989.1</v>
      </c>
      <c r="B367">
        <v>6.125</v>
      </c>
      <c r="C367">
        <v>5.84077</v>
      </c>
      <c r="D367">
        <v>6.3125</v>
      </c>
      <c r="E367">
        <v>6.0089300000000003</v>
      </c>
      <c r="F367">
        <v>6.34375</v>
      </c>
      <c r="G367">
        <v>6.0372000000000003</v>
      </c>
      <c r="H367">
        <v>6.40625</v>
      </c>
      <c r="I367">
        <v>6.1036200000000003</v>
      </c>
      <c r="J367">
        <v>6.46875</v>
      </c>
      <c r="K367">
        <v>6.3854199999999999</v>
      </c>
      <c r="L367">
        <v>6.5625</v>
      </c>
      <c r="M367">
        <v>6.2980799999999997</v>
      </c>
    </row>
    <row r="368" spans="1:13">
      <c r="A368">
        <v>1989.11</v>
      </c>
      <c r="B368">
        <v>6.3125</v>
      </c>
      <c r="C368">
        <v>5.9781300000000002</v>
      </c>
      <c r="D368">
        <v>6.46875</v>
      </c>
      <c r="E368">
        <v>6.1515599999999999</v>
      </c>
      <c r="F368">
        <v>6.5</v>
      </c>
      <c r="G368">
        <v>6.2421899999999999</v>
      </c>
      <c r="H368">
        <v>6.53125</v>
      </c>
      <c r="I368">
        <v>6.4218799999999998</v>
      </c>
      <c r="J368">
        <v>6.75</v>
      </c>
      <c r="K368">
        <v>6.7246100000000002</v>
      </c>
      <c r="L368">
        <v>6.8125</v>
      </c>
      <c r="M368">
        <v>6.7874999999999996</v>
      </c>
    </row>
    <row r="369" spans="1:13">
      <c r="A369">
        <v>1989.12</v>
      </c>
      <c r="B369">
        <v>6.5</v>
      </c>
      <c r="C369">
        <v>6.2872000000000003</v>
      </c>
      <c r="D369">
        <v>6.65625</v>
      </c>
      <c r="E369">
        <v>6.4479199999999999</v>
      </c>
      <c r="F369">
        <v>6.6875</v>
      </c>
      <c r="G369">
        <v>6.5506000000000002</v>
      </c>
      <c r="H369">
        <v>6.625</v>
      </c>
      <c r="I369">
        <v>6.8020500000000004</v>
      </c>
      <c r="J369">
        <v>6.8125</v>
      </c>
      <c r="K369">
        <v>6.7358000000000002</v>
      </c>
      <c r="L369">
        <v>6.78125</v>
      </c>
      <c r="M369">
        <v>6.8541699999999999</v>
      </c>
    </row>
    <row r="370" spans="1:13">
      <c r="A370">
        <v>1990.01</v>
      </c>
      <c r="B370">
        <v>6.5</v>
      </c>
      <c r="C370">
        <v>6.4259899999999996</v>
      </c>
      <c r="D370">
        <v>6.625</v>
      </c>
      <c r="E370">
        <v>6.5805899999999999</v>
      </c>
      <c r="F370">
        <v>6.6875</v>
      </c>
      <c r="G370">
        <v>6.6134899999999996</v>
      </c>
      <c r="H370">
        <v>6.71875</v>
      </c>
      <c r="I370">
        <v>6.7154600000000002</v>
      </c>
      <c r="J370">
        <v>6.90625</v>
      </c>
      <c r="K370">
        <v>6.8557699999999997</v>
      </c>
      <c r="L370">
        <v>7.125</v>
      </c>
      <c r="M370">
        <v>7.0507799999999996</v>
      </c>
    </row>
    <row r="371" spans="1:13">
      <c r="A371">
        <v>1990.02</v>
      </c>
      <c r="B371">
        <v>6.59375</v>
      </c>
      <c r="C371">
        <v>6.4769699999999997</v>
      </c>
      <c r="D371">
        <v>6.75</v>
      </c>
      <c r="E371">
        <v>6.6430899999999999</v>
      </c>
      <c r="F371">
        <v>6.78125</v>
      </c>
      <c r="G371">
        <v>6.6891400000000001</v>
      </c>
      <c r="H371">
        <v>6.96875</v>
      </c>
      <c r="I371">
        <v>6.8223700000000003</v>
      </c>
      <c r="J371">
        <v>7.375</v>
      </c>
      <c r="K371">
        <v>7.1759899999999996</v>
      </c>
      <c r="L371">
        <v>7.40625</v>
      </c>
      <c r="M371">
        <v>7.2316200000000004</v>
      </c>
    </row>
    <row r="372" spans="1:13">
      <c r="A372">
        <v>1990.03</v>
      </c>
      <c r="B372">
        <v>6.8125</v>
      </c>
      <c r="C372">
        <v>6.6458300000000001</v>
      </c>
      <c r="D372">
        <v>6.875</v>
      </c>
      <c r="E372">
        <v>6.8169599999999999</v>
      </c>
      <c r="F372">
        <v>7.125</v>
      </c>
      <c r="G372">
        <v>7.0133900000000002</v>
      </c>
      <c r="H372">
        <v>7.21875</v>
      </c>
      <c r="I372">
        <v>7.4484399999999997</v>
      </c>
      <c r="J372">
        <v>7.5</v>
      </c>
      <c r="K372">
        <v>7.5200899999999997</v>
      </c>
      <c r="L372">
        <v>7.59375</v>
      </c>
      <c r="M372">
        <v>7.6062500000000002</v>
      </c>
    </row>
    <row r="373" spans="1:13">
      <c r="A373">
        <v>1990.04</v>
      </c>
      <c r="B373">
        <v>7.15625</v>
      </c>
      <c r="C373">
        <v>6.9984400000000004</v>
      </c>
      <c r="D373">
        <v>7.3125</v>
      </c>
      <c r="E373">
        <v>7.1624999999999996</v>
      </c>
      <c r="F373">
        <v>7.34375</v>
      </c>
      <c r="G373">
        <v>7.2031299999999998</v>
      </c>
      <c r="H373">
        <v>7.34375</v>
      </c>
      <c r="I373">
        <v>7.3207199999999997</v>
      </c>
      <c r="J373">
        <v>7.40625</v>
      </c>
      <c r="K373">
        <v>7.3958300000000001</v>
      </c>
      <c r="L373">
        <v>7.46875</v>
      </c>
      <c r="M373">
        <v>7.4726600000000003</v>
      </c>
    </row>
    <row r="374" spans="1:13">
      <c r="A374">
        <v>1990.05</v>
      </c>
      <c r="B374">
        <v>7.28125</v>
      </c>
      <c r="C374">
        <v>7.0982099999999999</v>
      </c>
      <c r="D374">
        <v>7.4375</v>
      </c>
      <c r="E374">
        <v>7.2589300000000003</v>
      </c>
      <c r="F374">
        <v>7.4375</v>
      </c>
      <c r="G374">
        <v>7.3006000000000002</v>
      </c>
      <c r="H374">
        <v>7.375</v>
      </c>
      <c r="I374">
        <v>7.3452400000000004</v>
      </c>
      <c r="J374">
        <v>7.4375</v>
      </c>
      <c r="K374">
        <v>7.40625</v>
      </c>
      <c r="L374">
        <v>7.40625</v>
      </c>
      <c r="M374">
        <v>7.4328099999999999</v>
      </c>
    </row>
    <row r="375" spans="1:13">
      <c r="A375">
        <v>1990.06</v>
      </c>
      <c r="B375">
        <v>7.4375</v>
      </c>
      <c r="C375">
        <v>7.2038700000000002</v>
      </c>
      <c r="D375">
        <v>7.59375</v>
      </c>
      <c r="E375">
        <v>7.3645800000000001</v>
      </c>
      <c r="F375">
        <v>7.5625</v>
      </c>
      <c r="G375">
        <v>7.3913700000000002</v>
      </c>
      <c r="H375">
        <v>7.53125</v>
      </c>
      <c r="I375">
        <v>7.4166699999999999</v>
      </c>
      <c r="J375">
        <v>7.5625</v>
      </c>
      <c r="K375">
        <v>7.4305599999999998</v>
      </c>
      <c r="L375">
        <v>7.5625</v>
      </c>
      <c r="M375">
        <v>7.4490100000000004</v>
      </c>
    </row>
    <row r="376" spans="1:13">
      <c r="A376">
        <v>1990.07</v>
      </c>
      <c r="B376">
        <v>7.40625</v>
      </c>
      <c r="C376">
        <v>7.3664800000000001</v>
      </c>
      <c r="D376">
        <v>7.5625</v>
      </c>
      <c r="E376">
        <v>7.5241499999999997</v>
      </c>
      <c r="F376">
        <v>7.625</v>
      </c>
      <c r="G376">
        <v>7.5625</v>
      </c>
      <c r="H376">
        <v>7.65625</v>
      </c>
      <c r="I376">
        <v>7.6150599999999997</v>
      </c>
      <c r="J376">
        <v>7.75</v>
      </c>
      <c r="K376">
        <v>7.6581999999999999</v>
      </c>
      <c r="L376">
        <v>7.875</v>
      </c>
      <c r="M376">
        <v>7.74716</v>
      </c>
    </row>
    <row r="377" spans="1:13">
      <c r="A377">
        <v>1990.08</v>
      </c>
      <c r="B377">
        <v>7.625</v>
      </c>
      <c r="C377">
        <v>7.3831499999999997</v>
      </c>
      <c r="D377">
        <v>7.78125</v>
      </c>
      <c r="E377">
        <v>7.5434799999999997</v>
      </c>
      <c r="F377">
        <v>7.8125</v>
      </c>
      <c r="G377">
        <v>7.6059799999999997</v>
      </c>
      <c r="H377">
        <v>7.96875</v>
      </c>
      <c r="I377">
        <v>7.7472799999999999</v>
      </c>
      <c r="J377">
        <v>8.3125</v>
      </c>
      <c r="K377">
        <v>8.0149500000000007</v>
      </c>
      <c r="L377">
        <v>8.25</v>
      </c>
      <c r="M377">
        <v>7.9807699999999997</v>
      </c>
    </row>
    <row r="378" spans="1:13">
      <c r="A378">
        <v>1990.09</v>
      </c>
      <c r="B378">
        <v>7.6875</v>
      </c>
      <c r="C378">
        <v>7.5740100000000004</v>
      </c>
      <c r="D378">
        <v>8.15625</v>
      </c>
      <c r="E378">
        <v>7.7631600000000001</v>
      </c>
      <c r="F378">
        <v>8.5</v>
      </c>
      <c r="G378">
        <v>8.0032899999999998</v>
      </c>
      <c r="H378">
        <v>8.21875</v>
      </c>
      <c r="I378">
        <v>8.3667800000000003</v>
      </c>
      <c r="J378">
        <v>8.5625</v>
      </c>
      <c r="K378">
        <v>8.4625000000000004</v>
      </c>
      <c r="L378">
        <v>8.5625</v>
      </c>
      <c r="M378">
        <v>8.5195299999999996</v>
      </c>
    </row>
    <row r="379" spans="1:13">
      <c r="A379">
        <v>1990.1</v>
      </c>
      <c r="B379">
        <v>7.84375</v>
      </c>
      <c r="C379">
        <v>7.6519899999999996</v>
      </c>
      <c r="D379">
        <v>8</v>
      </c>
      <c r="E379">
        <v>7.8110799999999996</v>
      </c>
      <c r="F379">
        <v>8.03125</v>
      </c>
      <c r="G379">
        <v>7.8536900000000003</v>
      </c>
      <c r="H379">
        <v>8.03125</v>
      </c>
      <c r="I379">
        <v>7.9538700000000002</v>
      </c>
      <c r="J379">
        <v>8.125</v>
      </c>
      <c r="K379">
        <v>8.0625</v>
      </c>
      <c r="L379">
        <v>8.25</v>
      </c>
      <c r="M379">
        <v>8.3082399999999996</v>
      </c>
    </row>
    <row r="380" spans="1:13">
      <c r="A380">
        <v>1990.11</v>
      </c>
      <c r="B380">
        <v>8.1875</v>
      </c>
      <c r="C380">
        <v>7.9234400000000003</v>
      </c>
      <c r="D380">
        <v>8.28125</v>
      </c>
      <c r="E380">
        <v>8.0765600000000006</v>
      </c>
      <c r="F380">
        <v>8.3125</v>
      </c>
      <c r="G380">
        <v>8.1312499999999996</v>
      </c>
      <c r="H380">
        <v>8.34375</v>
      </c>
      <c r="I380">
        <v>8.2236799999999999</v>
      </c>
      <c r="J380">
        <v>8.4375</v>
      </c>
      <c r="K380">
        <v>8.3769500000000008</v>
      </c>
      <c r="L380">
        <v>8.46875</v>
      </c>
      <c r="M380">
        <v>8.4003899999999998</v>
      </c>
    </row>
    <row r="381" spans="1:13">
      <c r="A381">
        <v>1990.12</v>
      </c>
      <c r="B381">
        <v>8.25</v>
      </c>
      <c r="C381">
        <v>8.1531300000000009</v>
      </c>
      <c r="D381">
        <v>8.34375</v>
      </c>
      <c r="E381">
        <v>8.2296899999999997</v>
      </c>
      <c r="F381">
        <v>8.28125</v>
      </c>
      <c r="G381">
        <v>8.2953100000000006</v>
      </c>
      <c r="H381">
        <v>8.28125</v>
      </c>
      <c r="I381">
        <v>8.4605300000000003</v>
      </c>
      <c r="J381">
        <v>8.25</v>
      </c>
      <c r="K381">
        <v>8.3520800000000008</v>
      </c>
      <c r="L381">
        <v>8.25</v>
      </c>
      <c r="M381">
        <v>8.3272099999999991</v>
      </c>
    </row>
    <row r="382" spans="1:13">
      <c r="A382">
        <v>1991.01</v>
      </c>
      <c r="B382">
        <v>8.03125</v>
      </c>
      <c r="C382">
        <v>8.0016400000000001</v>
      </c>
      <c r="D382">
        <v>8.0625</v>
      </c>
      <c r="E382">
        <v>8.0542800000000003</v>
      </c>
      <c r="F382">
        <v>8.09375</v>
      </c>
      <c r="G382">
        <v>8.0986799999999999</v>
      </c>
      <c r="H382">
        <v>8.15625</v>
      </c>
      <c r="I382">
        <v>8.1546099999999999</v>
      </c>
      <c r="J382">
        <v>8.15625</v>
      </c>
      <c r="K382">
        <v>8.1666699999999999</v>
      </c>
      <c r="L382">
        <v>8.28125</v>
      </c>
      <c r="M382">
        <v>8.2434200000000004</v>
      </c>
    </row>
    <row r="383" spans="1:13">
      <c r="A383">
        <v>1991.02</v>
      </c>
      <c r="B383">
        <v>8.21875</v>
      </c>
      <c r="C383">
        <v>8.0493400000000008</v>
      </c>
      <c r="D383">
        <v>8.28125</v>
      </c>
      <c r="E383">
        <v>8.1200700000000001</v>
      </c>
      <c r="F383">
        <v>8.28125</v>
      </c>
      <c r="G383">
        <v>8.0789500000000007</v>
      </c>
      <c r="H383">
        <v>8.25</v>
      </c>
      <c r="I383">
        <v>8.1029400000000003</v>
      </c>
      <c r="J383">
        <v>8.40625</v>
      </c>
      <c r="K383">
        <v>8.2236799999999999</v>
      </c>
      <c r="L383">
        <v>8.21875</v>
      </c>
      <c r="M383">
        <v>8.1139700000000001</v>
      </c>
    </row>
    <row r="384" spans="1:13">
      <c r="A384">
        <v>1991.03</v>
      </c>
      <c r="B384">
        <v>8.34375</v>
      </c>
      <c r="C384">
        <v>8.1906300000000005</v>
      </c>
      <c r="D384">
        <v>8.5625</v>
      </c>
      <c r="E384">
        <v>8.2781300000000009</v>
      </c>
      <c r="F384">
        <v>8.375</v>
      </c>
      <c r="G384">
        <v>8.4578100000000003</v>
      </c>
      <c r="H384">
        <v>8.625</v>
      </c>
      <c r="I384">
        <v>8.5265599999999999</v>
      </c>
      <c r="J384">
        <v>8.03125</v>
      </c>
      <c r="K384">
        <v>8.2665400000000009</v>
      </c>
      <c r="L384">
        <v>8</v>
      </c>
      <c r="M384">
        <v>8.1640599999999992</v>
      </c>
    </row>
    <row r="385" spans="1:13">
      <c r="A385">
        <v>1991.04</v>
      </c>
      <c r="B385">
        <v>8.15625</v>
      </c>
      <c r="C385">
        <v>8.1622000000000003</v>
      </c>
      <c r="D385">
        <v>8.21875</v>
      </c>
      <c r="E385">
        <v>8.2336299999999998</v>
      </c>
      <c r="F385">
        <v>8.25</v>
      </c>
      <c r="G385">
        <v>8.2455400000000001</v>
      </c>
      <c r="H385">
        <v>8.21875</v>
      </c>
      <c r="I385">
        <v>8.2306500000000007</v>
      </c>
      <c r="J385">
        <v>8.125</v>
      </c>
      <c r="K385">
        <v>8.0974299999999992</v>
      </c>
      <c r="L385">
        <v>8.09375</v>
      </c>
      <c r="M385">
        <v>8.0328099999999996</v>
      </c>
    </row>
    <row r="386" spans="1:13">
      <c r="A386">
        <v>1991.05</v>
      </c>
      <c r="B386">
        <v>7.96875</v>
      </c>
      <c r="C386">
        <v>7.96875</v>
      </c>
      <c r="D386">
        <v>8.03125</v>
      </c>
      <c r="E386">
        <v>8.0327400000000004</v>
      </c>
      <c r="F386">
        <v>8.03125</v>
      </c>
      <c r="G386">
        <v>8.0610099999999996</v>
      </c>
      <c r="H386">
        <v>7.9375</v>
      </c>
      <c r="I386">
        <v>8.0282699999999991</v>
      </c>
      <c r="J386">
        <v>7.84375</v>
      </c>
      <c r="K386">
        <v>7.9493999999999998</v>
      </c>
      <c r="L386">
        <v>7.75</v>
      </c>
      <c r="M386">
        <v>7.8906299999999998</v>
      </c>
    </row>
    <row r="387" spans="1:13">
      <c r="A387">
        <v>1991.06</v>
      </c>
      <c r="B387">
        <v>7.96875</v>
      </c>
      <c r="C387">
        <v>7.9640599999999999</v>
      </c>
      <c r="D387">
        <v>8.09375</v>
      </c>
      <c r="E387">
        <v>8.0406300000000002</v>
      </c>
      <c r="F387">
        <v>8.0625</v>
      </c>
      <c r="G387">
        <v>8.0234400000000008</v>
      </c>
      <c r="H387">
        <v>8.03125</v>
      </c>
      <c r="I387">
        <v>7.9921899999999999</v>
      </c>
      <c r="J387">
        <v>8</v>
      </c>
      <c r="K387">
        <v>7.9325700000000001</v>
      </c>
      <c r="L387">
        <v>7.96875</v>
      </c>
      <c r="M387">
        <v>7.8609400000000003</v>
      </c>
    </row>
    <row r="388" spans="1:13">
      <c r="A388">
        <v>1991.07</v>
      </c>
      <c r="B388">
        <v>7.4375</v>
      </c>
      <c r="C388">
        <v>7.3899499999999998</v>
      </c>
      <c r="D388">
        <v>7.5</v>
      </c>
      <c r="E388">
        <v>7.4606000000000003</v>
      </c>
      <c r="F388">
        <v>7.46875</v>
      </c>
      <c r="G388">
        <v>7.4796199999999997</v>
      </c>
      <c r="H388">
        <v>7.4375</v>
      </c>
      <c r="I388">
        <v>7.5</v>
      </c>
      <c r="J388">
        <v>7.4375</v>
      </c>
      <c r="K388">
        <v>7.5125000000000002</v>
      </c>
      <c r="L388">
        <v>7.4375</v>
      </c>
      <c r="M388">
        <v>7.59239</v>
      </c>
    </row>
    <row r="389" spans="1:13">
      <c r="A389">
        <v>1991.08</v>
      </c>
      <c r="B389">
        <v>7.46875</v>
      </c>
      <c r="C389">
        <v>7.4218799999999998</v>
      </c>
      <c r="D389">
        <v>7.53125</v>
      </c>
      <c r="E389">
        <v>7.4843799999999998</v>
      </c>
      <c r="F389">
        <v>7.53125</v>
      </c>
      <c r="G389">
        <v>7.4843799999999998</v>
      </c>
      <c r="H389">
        <v>7.46875</v>
      </c>
      <c r="I389">
        <v>7.4616499999999997</v>
      </c>
      <c r="J389">
        <v>7.4375</v>
      </c>
      <c r="K389">
        <v>7.49716</v>
      </c>
      <c r="L389">
        <v>7.28125</v>
      </c>
      <c r="M389">
        <v>7.3868999999999998</v>
      </c>
    </row>
    <row r="390" spans="1:13">
      <c r="A390">
        <v>1991.09</v>
      </c>
      <c r="B390">
        <v>6.75</v>
      </c>
      <c r="C390">
        <v>6.9703900000000001</v>
      </c>
      <c r="D390">
        <v>7.09375</v>
      </c>
      <c r="E390">
        <v>7.0493399999999999</v>
      </c>
      <c r="F390">
        <v>6.96875</v>
      </c>
      <c r="G390">
        <v>7.1414499999999999</v>
      </c>
      <c r="H390">
        <v>6.78125</v>
      </c>
      <c r="I390">
        <v>7.13889</v>
      </c>
      <c r="J390">
        <v>6.625</v>
      </c>
      <c r="K390">
        <v>6.89154</v>
      </c>
      <c r="L390">
        <v>6.53125</v>
      </c>
      <c r="M390">
        <v>6.7934000000000001</v>
      </c>
    </row>
    <row r="391" spans="1:13">
      <c r="A391">
        <v>1991.1</v>
      </c>
      <c r="B391">
        <v>6.5625</v>
      </c>
      <c r="C391">
        <v>6.7926099999999998</v>
      </c>
      <c r="D391">
        <v>6.625</v>
      </c>
      <c r="E391">
        <v>6.8579499999999998</v>
      </c>
      <c r="F391">
        <v>6.65625</v>
      </c>
      <c r="G391">
        <v>6.8579499999999998</v>
      </c>
      <c r="H391">
        <v>6.375</v>
      </c>
      <c r="I391">
        <v>6.7258500000000003</v>
      </c>
      <c r="J391">
        <v>6.3125</v>
      </c>
      <c r="K391">
        <v>6.5714300000000003</v>
      </c>
      <c r="L391">
        <v>6.28125</v>
      </c>
      <c r="M391">
        <v>6.4851200000000002</v>
      </c>
    </row>
    <row r="392" spans="1:13">
      <c r="A392">
        <v>1991.11</v>
      </c>
      <c r="B392">
        <v>6.1875</v>
      </c>
      <c r="C392">
        <v>6.3250000000000002</v>
      </c>
      <c r="D392">
        <v>6.25</v>
      </c>
      <c r="E392">
        <v>6.3828100000000001</v>
      </c>
      <c r="F392">
        <v>6.3125</v>
      </c>
      <c r="G392">
        <v>6.4093799999999996</v>
      </c>
      <c r="H392">
        <v>6.375</v>
      </c>
      <c r="I392">
        <v>6.3609400000000003</v>
      </c>
      <c r="J392">
        <v>6.28125</v>
      </c>
      <c r="K392">
        <v>6.34063</v>
      </c>
      <c r="L392">
        <v>6.21875</v>
      </c>
      <c r="M392">
        <v>6.2703100000000003</v>
      </c>
    </row>
    <row r="393" spans="1:13">
      <c r="A393">
        <v>1991.12</v>
      </c>
      <c r="B393">
        <v>5.5</v>
      </c>
      <c r="C393">
        <v>6.24702</v>
      </c>
      <c r="D393">
        <v>5.5625</v>
      </c>
      <c r="E393">
        <v>6.30952</v>
      </c>
      <c r="F393">
        <v>5.59375</v>
      </c>
      <c r="G393">
        <v>6.3273799999999998</v>
      </c>
      <c r="H393">
        <v>5.625</v>
      </c>
      <c r="I393">
        <v>6.3065499999999997</v>
      </c>
      <c r="J393">
        <v>5.6875</v>
      </c>
      <c r="K393">
        <v>6.18452</v>
      </c>
      <c r="L393">
        <v>5.65625</v>
      </c>
      <c r="M393">
        <v>6.0833300000000001</v>
      </c>
    </row>
    <row r="394" spans="1:13">
      <c r="A394">
        <v>1992.01</v>
      </c>
      <c r="B394">
        <v>5.5625</v>
      </c>
      <c r="C394">
        <v>5.4654600000000002</v>
      </c>
      <c r="D394">
        <v>5.625</v>
      </c>
      <c r="E394">
        <v>5.5263200000000001</v>
      </c>
      <c r="F394">
        <v>5.625</v>
      </c>
      <c r="G394">
        <v>5.5115100000000004</v>
      </c>
      <c r="H394">
        <v>5.5</v>
      </c>
      <c r="I394">
        <v>5.4342100000000002</v>
      </c>
      <c r="J394">
        <v>5.34375</v>
      </c>
      <c r="K394">
        <v>5.33507</v>
      </c>
      <c r="L394">
        <v>5.21875</v>
      </c>
      <c r="M394">
        <v>5.2343799999999998</v>
      </c>
    </row>
    <row r="395" spans="1:13">
      <c r="A395">
        <v>1992.02</v>
      </c>
      <c r="B395">
        <v>5.65625</v>
      </c>
      <c r="C395">
        <v>5.6184200000000004</v>
      </c>
      <c r="D395">
        <v>5.71875</v>
      </c>
      <c r="E395">
        <v>5.6825700000000001</v>
      </c>
      <c r="F395">
        <v>5.78125</v>
      </c>
      <c r="G395">
        <v>5.6907899999999998</v>
      </c>
      <c r="H395">
        <v>5.625</v>
      </c>
      <c r="I395">
        <v>5.5740100000000004</v>
      </c>
      <c r="J395">
        <v>5.40625</v>
      </c>
      <c r="K395">
        <v>5.4392399999999999</v>
      </c>
      <c r="L395">
        <v>5.28125</v>
      </c>
      <c r="M395">
        <v>5.25</v>
      </c>
    </row>
    <row r="396" spans="1:13">
      <c r="A396">
        <v>1992.03</v>
      </c>
      <c r="B396">
        <v>5.5625</v>
      </c>
      <c r="C396">
        <v>5.5461299999999998</v>
      </c>
      <c r="D396">
        <v>6.5</v>
      </c>
      <c r="E396">
        <v>5.65327</v>
      </c>
      <c r="F396">
        <v>5.15625</v>
      </c>
      <c r="G396">
        <v>5.7351200000000002</v>
      </c>
      <c r="H396">
        <v>4.9375</v>
      </c>
      <c r="I396">
        <v>5.3794599999999999</v>
      </c>
      <c r="J396">
        <v>5.03125</v>
      </c>
      <c r="K396">
        <v>5.1679700000000004</v>
      </c>
      <c r="L396">
        <v>4.875</v>
      </c>
      <c r="M396">
        <v>5.0572900000000001</v>
      </c>
    </row>
    <row r="397" spans="1:13">
      <c r="A397">
        <v>1992.04</v>
      </c>
      <c r="B397">
        <v>4.71875</v>
      </c>
      <c r="C397">
        <v>4.6875</v>
      </c>
      <c r="D397">
        <v>4.8125</v>
      </c>
      <c r="E397">
        <v>4.7663700000000002</v>
      </c>
      <c r="F397">
        <v>4.84375</v>
      </c>
      <c r="G397">
        <v>4.7901800000000003</v>
      </c>
      <c r="H397">
        <v>4.78125</v>
      </c>
      <c r="I397">
        <v>4.7901800000000003</v>
      </c>
      <c r="J397">
        <v>4.75</v>
      </c>
      <c r="K397">
        <v>4.7713799999999997</v>
      </c>
      <c r="L397">
        <v>4.75</v>
      </c>
      <c r="M397">
        <v>4.7678599999999998</v>
      </c>
    </row>
    <row r="398" spans="1:13">
      <c r="A398">
        <v>1992.05</v>
      </c>
      <c r="B398">
        <v>4.71875</v>
      </c>
      <c r="C398">
        <v>4.6644699999999997</v>
      </c>
      <c r="D398">
        <v>4.78125</v>
      </c>
      <c r="E398">
        <v>4.7450700000000001</v>
      </c>
      <c r="F398">
        <v>4.8125</v>
      </c>
      <c r="G398">
        <v>4.7779600000000002</v>
      </c>
      <c r="H398">
        <v>4.78125</v>
      </c>
      <c r="I398">
        <v>4.7796099999999999</v>
      </c>
      <c r="J398">
        <v>4.78125</v>
      </c>
      <c r="K398">
        <v>4.7697399999999996</v>
      </c>
      <c r="L398">
        <v>4.8125</v>
      </c>
      <c r="M398">
        <v>4.7569400000000002</v>
      </c>
    </row>
    <row r="399" spans="1:13">
      <c r="A399">
        <v>1992.06</v>
      </c>
      <c r="B399">
        <v>4.6875</v>
      </c>
      <c r="C399">
        <v>4.6889200000000004</v>
      </c>
      <c r="D399">
        <v>4.75</v>
      </c>
      <c r="E399">
        <v>4.75284</v>
      </c>
      <c r="F399">
        <v>4.75</v>
      </c>
      <c r="G399">
        <v>4.7713099999999997</v>
      </c>
      <c r="H399">
        <v>4.71875</v>
      </c>
      <c r="I399">
        <v>4.7400599999999997</v>
      </c>
      <c r="J399">
        <v>4.59375</v>
      </c>
      <c r="K399">
        <v>4.69034</v>
      </c>
      <c r="L399">
        <v>4.5625</v>
      </c>
      <c r="M399">
        <v>4.6447399999999996</v>
      </c>
    </row>
    <row r="400" spans="1:13">
      <c r="A400">
        <v>1992.07</v>
      </c>
      <c r="B400">
        <v>4.03125</v>
      </c>
      <c r="C400">
        <v>4.4510899999999998</v>
      </c>
      <c r="D400">
        <v>4.09375</v>
      </c>
      <c r="E400">
        <v>4.53125</v>
      </c>
      <c r="F400">
        <v>4.125</v>
      </c>
      <c r="G400">
        <v>4.5434799999999997</v>
      </c>
      <c r="H400">
        <v>4.09375</v>
      </c>
      <c r="I400">
        <v>4.5</v>
      </c>
      <c r="J400">
        <v>4.125</v>
      </c>
      <c r="K400">
        <v>4.4332399999999996</v>
      </c>
      <c r="L400">
        <v>4.0625</v>
      </c>
      <c r="M400">
        <v>4.3693200000000001</v>
      </c>
    </row>
    <row r="401" spans="1:13">
      <c r="A401">
        <v>1992.08</v>
      </c>
      <c r="B401">
        <v>4.125</v>
      </c>
      <c r="C401">
        <v>4.0550600000000001</v>
      </c>
      <c r="D401">
        <v>4.1875</v>
      </c>
      <c r="E401">
        <v>4.1190499999999997</v>
      </c>
      <c r="F401">
        <v>4.15625</v>
      </c>
      <c r="G401">
        <v>4.1235099999999996</v>
      </c>
      <c r="H401">
        <v>4.125</v>
      </c>
      <c r="I401">
        <v>4.1031300000000002</v>
      </c>
      <c r="J401">
        <v>4.0625</v>
      </c>
      <c r="K401">
        <v>4.09673</v>
      </c>
      <c r="L401">
        <v>3.8125</v>
      </c>
      <c r="M401">
        <v>3.93601</v>
      </c>
    </row>
    <row r="402" spans="1:13">
      <c r="A402">
        <v>1992.09</v>
      </c>
      <c r="B402">
        <v>4.1875</v>
      </c>
      <c r="C402">
        <v>4.0984400000000001</v>
      </c>
      <c r="D402">
        <v>5.5</v>
      </c>
      <c r="E402">
        <v>4.2265600000000001</v>
      </c>
      <c r="F402">
        <v>4.34375</v>
      </c>
      <c r="G402">
        <v>4.4140600000000001</v>
      </c>
      <c r="H402">
        <v>4.15625</v>
      </c>
      <c r="I402">
        <v>4.3218800000000002</v>
      </c>
      <c r="J402">
        <v>4.09375</v>
      </c>
      <c r="K402">
        <v>4.1328100000000001</v>
      </c>
      <c r="L402">
        <v>4</v>
      </c>
      <c r="M402">
        <v>4</v>
      </c>
    </row>
    <row r="403" spans="1:13">
      <c r="A403">
        <v>1992.1</v>
      </c>
      <c r="B403">
        <v>3.9375</v>
      </c>
      <c r="C403">
        <v>4.0113599999999998</v>
      </c>
      <c r="D403">
        <v>4</v>
      </c>
      <c r="E403">
        <v>4.0738599999999998</v>
      </c>
      <c r="F403">
        <v>4</v>
      </c>
      <c r="G403">
        <v>4.09375</v>
      </c>
      <c r="H403">
        <v>3.96875</v>
      </c>
      <c r="I403">
        <v>4.0809699999999998</v>
      </c>
      <c r="J403">
        <v>3.875</v>
      </c>
      <c r="K403">
        <v>3.9895800000000001</v>
      </c>
      <c r="L403">
        <v>3.78125</v>
      </c>
      <c r="M403">
        <v>3.90483</v>
      </c>
    </row>
    <row r="404" spans="1:13">
      <c r="A404">
        <v>1992.11</v>
      </c>
      <c r="B404">
        <v>3.8125</v>
      </c>
      <c r="C404">
        <v>3.8782899999999998</v>
      </c>
      <c r="D404">
        <v>3.90625</v>
      </c>
      <c r="E404">
        <v>3.9457200000000001</v>
      </c>
      <c r="F404">
        <v>3.9375</v>
      </c>
      <c r="G404">
        <v>3.9588800000000002</v>
      </c>
      <c r="H404">
        <v>4</v>
      </c>
      <c r="I404">
        <v>3.9473699999999998</v>
      </c>
      <c r="J404">
        <v>3.90625</v>
      </c>
      <c r="K404">
        <v>3.9013200000000001</v>
      </c>
      <c r="L404">
        <v>3.84375</v>
      </c>
      <c r="M404">
        <v>3.83717</v>
      </c>
    </row>
    <row r="405" spans="1:13">
      <c r="A405">
        <v>1992.12</v>
      </c>
      <c r="B405">
        <v>3.84375</v>
      </c>
      <c r="C405">
        <v>3.8267000000000002</v>
      </c>
      <c r="D405">
        <v>3.90625</v>
      </c>
      <c r="E405">
        <v>3.8948900000000002</v>
      </c>
      <c r="F405">
        <v>3.875</v>
      </c>
      <c r="G405">
        <v>3.9275600000000002</v>
      </c>
      <c r="H405">
        <v>3.875</v>
      </c>
      <c r="I405">
        <v>3.9474399999999998</v>
      </c>
      <c r="J405">
        <v>3.84375</v>
      </c>
      <c r="K405">
        <v>3.8607999999999998</v>
      </c>
      <c r="L405">
        <v>3.8125</v>
      </c>
      <c r="M405">
        <v>3.7931499999999998</v>
      </c>
    </row>
    <row r="406" spans="1:13">
      <c r="A406">
        <v>1993.01</v>
      </c>
      <c r="B406">
        <v>3.8125</v>
      </c>
      <c r="C406">
        <v>3.8338800000000002</v>
      </c>
      <c r="D406">
        <v>3.875</v>
      </c>
      <c r="E406">
        <v>3.89967</v>
      </c>
      <c r="F406">
        <v>3.875</v>
      </c>
      <c r="G406">
        <v>3.8963800000000002</v>
      </c>
      <c r="H406">
        <v>3.6875</v>
      </c>
      <c r="I406">
        <v>3.8322400000000001</v>
      </c>
      <c r="J406">
        <v>3.59375</v>
      </c>
      <c r="K406">
        <v>3.7960500000000001</v>
      </c>
      <c r="L406">
        <v>3.59375</v>
      </c>
      <c r="M406">
        <v>3.7631600000000001</v>
      </c>
    </row>
    <row r="407" spans="1:13">
      <c r="A407">
        <v>1993.02</v>
      </c>
      <c r="B407">
        <v>3.125</v>
      </c>
      <c r="C407">
        <v>3.2055899999999999</v>
      </c>
      <c r="D407">
        <v>3.21875</v>
      </c>
      <c r="E407">
        <v>3.2763200000000001</v>
      </c>
      <c r="F407">
        <v>3.21875</v>
      </c>
      <c r="G407">
        <v>3.2796099999999999</v>
      </c>
      <c r="H407">
        <v>3.40625</v>
      </c>
      <c r="I407">
        <v>3.2861799999999999</v>
      </c>
      <c r="J407">
        <v>3.3125</v>
      </c>
      <c r="K407">
        <v>3.3142399999999999</v>
      </c>
      <c r="L407">
        <v>3.3125</v>
      </c>
      <c r="M407">
        <v>3.2864599999999999</v>
      </c>
    </row>
    <row r="408" spans="1:13">
      <c r="A408">
        <v>1993.03</v>
      </c>
      <c r="B408">
        <v>3.4375</v>
      </c>
      <c r="C408">
        <v>3.13043</v>
      </c>
      <c r="D408">
        <v>4.5</v>
      </c>
      <c r="E408">
        <v>3.2418499999999999</v>
      </c>
      <c r="F408">
        <v>3.3125</v>
      </c>
      <c r="G408">
        <v>3.4823400000000002</v>
      </c>
      <c r="H408">
        <v>3.34375</v>
      </c>
      <c r="I408">
        <v>3.4619599999999999</v>
      </c>
      <c r="J408">
        <v>3.3125</v>
      </c>
      <c r="K408">
        <v>3.34517</v>
      </c>
      <c r="L408">
        <v>3.3125</v>
      </c>
      <c r="M408">
        <v>3.3125</v>
      </c>
    </row>
    <row r="409" spans="1:13">
      <c r="A409">
        <v>1993.04</v>
      </c>
      <c r="B409">
        <v>3.1875</v>
      </c>
      <c r="C409">
        <v>3.1145800000000001</v>
      </c>
      <c r="D409">
        <v>3.25</v>
      </c>
      <c r="E409">
        <v>3.1785700000000001</v>
      </c>
      <c r="F409">
        <v>3.25</v>
      </c>
      <c r="G409">
        <v>3.2128000000000001</v>
      </c>
      <c r="H409">
        <v>3.25</v>
      </c>
      <c r="I409">
        <v>3.2455400000000001</v>
      </c>
      <c r="J409">
        <v>3.25</v>
      </c>
      <c r="K409">
        <v>3.2455400000000001</v>
      </c>
      <c r="L409">
        <v>3.3125</v>
      </c>
      <c r="M409">
        <v>3.2544599999999999</v>
      </c>
    </row>
    <row r="410" spans="1:13">
      <c r="A410">
        <v>1993.05</v>
      </c>
      <c r="B410">
        <v>3.125</v>
      </c>
      <c r="C410">
        <v>3.1406299999999998</v>
      </c>
      <c r="D410">
        <v>3.21875</v>
      </c>
      <c r="E410">
        <v>3.2065999999999999</v>
      </c>
      <c r="F410">
        <v>3.28125</v>
      </c>
      <c r="G410">
        <v>3.25</v>
      </c>
      <c r="H410">
        <v>3.28125</v>
      </c>
      <c r="I410">
        <v>3.2534700000000001</v>
      </c>
      <c r="J410">
        <v>3.28125</v>
      </c>
      <c r="K410">
        <v>3.26389</v>
      </c>
      <c r="L410">
        <v>3.28125</v>
      </c>
      <c r="M410">
        <v>3.2720600000000002</v>
      </c>
    </row>
    <row r="411" spans="1:13">
      <c r="A411">
        <v>1993.06</v>
      </c>
      <c r="B411">
        <v>3.25</v>
      </c>
      <c r="C411">
        <v>3.1473200000000001</v>
      </c>
      <c r="D411">
        <v>3.3125</v>
      </c>
      <c r="E411">
        <v>3.2142900000000001</v>
      </c>
      <c r="F411">
        <v>3.25</v>
      </c>
      <c r="G411">
        <v>3.2306499999999998</v>
      </c>
      <c r="H411">
        <v>3.25</v>
      </c>
      <c r="I411">
        <v>3.25298</v>
      </c>
      <c r="J411">
        <v>3.25</v>
      </c>
      <c r="K411">
        <v>3.24688</v>
      </c>
      <c r="L411">
        <v>3.28125</v>
      </c>
      <c r="M411">
        <v>3.2574399999999999</v>
      </c>
    </row>
    <row r="412" spans="1:13">
      <c r="A412">
        <v>1993.07</v>
      </c>
      <c r="B412">
        <v>3.25</v>
      </c>
      <c r="C412">
        <v>3.2002799999999998</v>
      </c>
      <c r="D412">
        <v>3.3125</v>
      </c>
      <c r="E412">
        <v>3.2627799999999998</v>
      </c>
      <c r="F412">
        <v>3.28125</v>
      </c>
      <c r="G412">
        <v>3.2656299999999998</v>
      </c>
      <c r="H412">
        <v>3.25</v>
      </c>
      <c r="I412">
        <v>3.2544599999999999</v>
      </c>
      <c r="J412">
        <v>3.25</v>
      </c>
      <c r="K412">
        <v>3.26654</v>
      </c>
      <c r="L412">
        <v>3.21875</v>
      </c>
      <c r="M412">
        <v>3.2574399999999999</v>
      </c>
    </row>
    <row r="413" spans="1:13">
      <c r="A413">
        <v>1993.08</v>
      </c>
      <c r="B413">
        <v>2.96875</v>
      </c>
      <c r="C413">
        <v>3.0667599999999999</v>
      </c>
      <c r="D413">
        <v>3.03125</v>
      </c>
      <c r="E413">
        <v>3.1292599999999999</v>
      </c>
      <c r="F413">
        <v>3.03125</v>
      </c>
      <c r="G413">
        <v>3.1519900000000001</v>
      </c>
      <c r="H413">
        <v>3.0625</v>
      </c>
      <c r="I413">
        <v>3.1421899999999998</v>
      </c>
      <c r="J413">
        <v>2.96875</v>
      </c>
      <c r="K413">
        <v>3.1292599999999999</v>
      </c>
      <c r="L413">
        <v>3</v>
      </c>
      <c r="M413">
        <v>3.1386699999999998</v>
      </c>
    </row>
    <row r="414" spans="1:13">
      <c r="A414">
        <v>1993.09</v>
      </c>
      <c r="B414">
        <v>3</v>
      </c>
      <c r="C414">
        <v>2.7937500000000002</v>
      </c>
      <c r="D414">
        <v>3.09375</v>
      </c>
      <c r="E414">
        <v>2.8578100000000002</v>
      </c>
      <c r="F414">
        <v>2.625</v>
      </c>
      <c r="G414">
        <v>2.9015599999999999</v>
      </c>
      <c r="H414">
        <v>2.53125</v>
      </c>
      <c r="I414">
        <v>2.77467</v>
      </c>
      <c r="J414">
        <v>2.5</v>
      </c>
      <c r="K414">
        <v>2.6822900000000001</v>
      </c>
      <c r="L414">
        <v>2.65625</v>
      </c>
      <c r="M414">
        <v>2.6578900000000001</v>
      </c>
    </row>
    <row r="415" spans="1:13">
      <c r="A415">
        <v>1993.1</v>
      </c>
      <c r="B415">
        <v>2.4375</v>
      </c>
      <c r="C415">
        <v>2.4437500000000001</v>
      </c>
      <c r="D415">
        <v>2.5</v>
      </c>
      <c r="E415">
        <v>2.5078100000000001</v>
      </c>
      <c r="F415">
        <v>2.5</v>
      </c>
      <c r="G415">
        <v>2.5187499999999998</v>
      </c>
      <c r="H415">
        <v>2.46875</v>
      </c>
      <c r="I415">
        <v>2.5078100000000001</v>
      </c>
      <c r="J415">
        <v>2.46875</v>
      </c>
      <c r="K415">
        <v>2.4902299999999999</v>
      </c>
      <c r="L415">
        <v>2.40625</v>
      </c>
      <c r="M415">
        <v>2.4868399999999999</v>
      </c>
    </row>
    <row r="416" spans="1:13">
      <c r="A416">
        <v>1993.11</v>
      </c>
      <c r="B416">
        <v>2.34375</v>
      </c>
      <c r="C416">
        <v>2.4312499999999999</v>
      </c>
      <c r="D416">
        <v>2.40625</v>
      </c>
      <c r="E416">
        <v>2.4953099999999999</v>
      </c>
      <c r="F416">
        <v>2.4375</v>
      </c>
      <c r="G416">
        <v>2.5046900000000001</v>
      </c>
      <c r="H416">
        <v>2.375</v>
      </c>
      <c r="I416">
        <v>2.47533</v>
      </c>
      <c r="J416">
        <v>2.25</v>
      </c>
      <c r="K416">
        <v>2.42361</v>
      </c>
      <c r="L416">
        <v>2.25</v>
      </c>
      <c r="M416">
        <v>2.35243</v>
      </c>
    </row>
    <row r="417" spans="1:13">
      <c r="A417">
        <v>1993.12</v>
      </c>
      <c r="B417">
        <v>2.375</v>
      </c>
      <c r="C417">
        <v>2.3794599999999999</v>
      </c>
      <c r="D417">
        <v>2.4375</v>
      </c>
      <c r="E417">
        <v>2.4419599999999999</v>
      </c>
      <c r="F417">
        <v>2.4375</v>
      </c>
      <c r="G417">
        <v>2.4568500000000002</v>
      </c>
      <c r="H417">
        <v>2.375</v>
      </c>
      <c r="I417">
        <v>2.37351</v>
      </c>
      <c r="J417">
        <v>2.28125</v>
      </c>
      <c r="K417">
        <v>2.2620200000000001</v>
      </c>
      <c r="L417">
        <v>2.21875</v>
      </c>
      <c r="M417">
        <v>2.1332200000000001</v>
      </c>
    </row>
    <row r="418" spans="1:13">
      <c r="A418">
        <v>1994.01</v>
      </c>
      <c r="B418">
        <v>2.21875</v>
      </c>
      <c r="C418">
        <v>2.2687499999999998</v>
      </c>
      <c r="D418">
        <v>2.28125</v>
      </c>
      <c r="E418">
        <v>2.3312499999999998</v>
      </c>
      <c r="F418">
        <v>2.28125</v>
      </c>
      <c r="G418">
        <v>2.3515600000000001</v>
      </c>
      <c r="H418">
        <v>2.28125</v>
      </c>
      <c r="I418">
        <v>2.3265600000000002</v>
      </c>
      <c r="J418">
        <v>2.28125</v>
      </c>
      <c r="K418">
        <v>2.25</v>
      </c>
      <c r="L418">
        <v>2.25</v>
      </c>
      <c r="M418">
        <v>2.1796899999999999</v>
      </c>
    </row>
    <row r="419" spans="1:13">
      <c r="A419">
        <v>1994.02</v>
      </c>
      <c r="B419">
        <v>2.15625</v>
      </c>
      <c r="C419">
        <v>2.1759900000000001</v>
      </c>
      <c r="D419">
        <v>2.21875</v>
      </c>
      <c r="E419">
        <v>2.2401300000000002</v>
      </c>
      <c r="F419">
        <v>2.25</v>
      </c>
      <c r="G419">
        <v>2.2631600000000001</v>
      </c>
      <c r="H419">
        <v>2.34</v>
      </c>
      <c r="I419">
        <v>2.2599999999999998</v>
      </c>
      <c r="J419">
        <v>2.2999999999999998</v>
      </c>
      <c r="K419">
        <v>2.27</v>
      </c>
      <c r="L419">
        <v>2.2799999999999998</v>
      </c>
      <c r="M419">
        <v>2.2400000000000002</v>
      </c>
    </row>
    <row r="420" spans="1:13">
      <c r="A420">
        <v>1994.03</v>
      </c>
      <c r="B420">
        <v>3.4375</v>
      </c>
      <c r="C420">
        <v>2.1420499999999998</v>
      </c>
      <c r="D420">
        <v>4.5</v>
      </c>
      <c r="E420">
        <v>2.25</v>
      </c>
      <c r="F420">
        <v>2.21875</v>
      </c>
      <c r="G420">
        <v>2.3934700000000002</v>
      </c>
      <c r="H420">
        <v>2.23</v>
      </c>
      <c r="I420">
        <v>2.36</v>
      </c>
      <c r="J420">
        <v>2.23</v>
      </c>
      <c r="K420">
        <v>2.2999999999999998</v>
      </c>
      <c r="L420">
        <v>2.37</v>
      </c>
      <c r="M420">
        <v>2.2799999999999998</v>
      </c>
    </row>
    <row r="421" spans="1:13">
      <c r="A421">
        <v>1994.04</v>
      </c>
      <c r="B421">
        <v>2.15625</v>
      </c>
      <c r="C421">
        <v>2.1124999999999998</v>
      </c>
      <c r="D421">
        <v>2.21875</v>
      </c>
      <c r="E421">
        <v>2.1749999999999998</v>
      </c>
      <c r="F421">
        <v>2.25</v>
      </c>
      <c r="G421">
        <v>2.2265600000000001</v>
      </c>
      <c r="H421">
        <v>2.27</v>
      </c>
      <c r="I421">
        <v>2.25</v>
      </c>
      <c r="J421">
        <v>2.27</v>
      </c>
      <c r="K421">
        <v>2.27</v>
      </c>
      <c r="L421">
        <v>2.33</v>
      </c>
      <c r="M421">
        <v>2.29</v>
      </c>
    </row>
    <row r="422" spans="1:13">
      <c r="A422">
        <v>1994.05</v>
      </c>
      <c r="B422">
        <v>2.03125</v>
      </c>
      <c r="C422">
        <v>2.0263200000000001</v>
      </c>
      <c r="D422">
        <v>2.09375</v>
      </c>
      <c r="E422">
        <v>2.0904600000000002</v>
      </c>
      <c r="F422">
        <v>2.09375</v>
      </c>
      <c r="G422">
        <v>2.1217100000000002</v>
      </c>
      <c r="H422">
        <v>2.1</v>
      </c>
      <c r="I422">
        <v>2.14</v>
      </c>
      <c r="J422">
        <v>2.11</v>
      </c>
      <c r="K422">
        <v>2.17</v>
      </c>
      <c r="L422">
        <v>2.15</v>
      </c>
      <c r="M422">
        <v>2.2000000000000002</v>
      </c>
    </row>
    <row r="423" spans="1:13">
      <c r="A423">
        <v>1994.06</v>
      </c>
      <c r="B423">
        <v>2.03125</v>
      </c>
      <c r="C423">
        <v>2</v>
      </c>
      <c r="D423">
        <v>2.09375</v>
      </c>
      <c r="E423">
        <v>2.0625</v>
      </c>
      <c r="F423">
        <v>2.09375</v>
      </c>
      <c r="G423">
        <v>2.0823900000000002</v>
      </c>
      <c r="H423">
        <v>2.1</v>
      </c>
      <c r="I423">
        <v>2.09</v>
      </c>
      <c r="J423">
        <v>2.11</v>
      </c>
      <c r="K423">
        <v>2.11</v>
      </c>
      <c r="L423">
        <v>2.15</v>
      </c>
      <c r="M423">
        <v>2.14</v>
      </c>
    </row>
    <row r="424" spans="1:13">
      <c r="A424">
        <v>1994.07</v>
      </c>
      <c r="B424">
        <v>2.0625</v>
      </c>
      <c r="C424">
        <v>2.0193500000000002</v>
      </c>
      <c r="D424">
        <v>2.125</v>
      </c>
      <c r="E424">
        <v>2.0818500000000002</v>
      </c>
      <c r="F424">
        <v>2.125</v>
      </c>
      <c r="G424">
        <v>2.09077</v>
      </c>
      <c r="H424">
        <v>2.12</v>
      </c>
      <c r="I424">
        <v>2.09</v>
      </c>
      <c r="J424">
        <v>2.1800000000000002</v>
      </c>
      <c r="K424">
        <v>2.11</v>
      </c>
      <c r="L424">
        <v>2.25</v>
      </c>
      <c r="M424">
        <v>2.16</v>
      </c>
    </row>
    <row r="425" spans="1:13">
      <c r="A425">
        <v>1994.08</v>
      </c>
      <c r="B425">
        <v>2.09375</v>
      </c>
      <c r="C425">
        <v>2.0652200000000001</v>
      </c>
      <c r="D425">
        <v>2.15625</v>
      </c>
      <c r="E425">
        <v>2.13043</v>
      </c>
      <c r="F425">
        <v>2.1875</v>
      </c>
      <c r="G425">
        <v>2.1521699999999999</v>
      </c>
      <c r="H425">
        <v>2.5</v>
      </c>
      <c r="I425">
        <v>2.19</v>
      </c>
      <c r="J425">
        <v>2.39</v>
      </c>
      <c r="K425">
        <v>2.3199999999999998</v>
      </c>
      <c r="L425">
        <v>2.37</v>
      </c>
      <c r="M425">
        <v>2.31</v>
      </c>
    </row>
    <row r="426" spans="1:13">
      <c r="A426">
        <v>1994.09</v>
      </c>
      <c r="B426">
        <v>2.3125</v>
      </c>
      <c r="C426">
        <v>2.125</v>
      </c>
      <c r="D426">
        <v>2.375</v>
      </c>
      <c r="E426">
        <v>2.18906</v>
      </c>
      <c r="F426">
        <v>2.1875</v>
      </c>
      <c r="G426">
        <v>2.3593799999999998</v>
      </c>
      <c r="H426">
        <v>2.23</v>
      </c>
      <c r="I426">
        <v>2.4700000000000002</v>
      </c>
      <c r="J426">
        <v>2.4</v>
      </c>
      <c r="K426">
        <v>2.37</v>
      </c>
      <c r="L426">
        <v>2.37</v>
      </c>
      <c r="M426">
        <v>2.36</v>
      </c>
    </row>
    <row r="427" spans="1:13">
      <c r="A427">
        <v>1994.1</v>
      </c>
      <c r="B427">
        <v>2.21875</v>
      </c>
      <c r="C427">
        <v>2.1765599999999998</v>
      </c>
      <c r="D427">
        <v>2.28125</v>
      </c>
      <c r="E427">
        <v>2.2374999999999998</v>
      </c>
      <c r="F427">
        <v>2.2799999999999998</v>
      </c>
      <c r="G427">
        <v>2.27</v>
      </c>
      <c r="H427">
        <v>2.31</v>
      </c>
      <c r="I427">
        <v>2.29</v>
      </c>
      <c r="J427">
        <v>2.36</v>
      </c>
      <c r="K427">
        <v>2.3199999999999998</v>
      </c>
      <c r="L427">
        <v>2.39</v>
      </c>
      <c r="M427">
        <v>2.37</v>
      </c>
    </row>
    <row r="428" spans="1:13">
      <c r="A428">
        <v>1994.11</v>
      </c>
      <c r="B428">
        <v>2.21875</v>
      </c>
      <c r="C428">
        <v>2.2046899999999998</v>
      </c>
      <c r="D428">
        <v>2.28125</v>
      </c>
      <c r="E428">
        <v>2.2671899999999998</v>
      </c>
      <c r="F428">
        <v>2.2999999999999998</v>
      </c>
      <c r="G428">
        <v>2.29</v>
      </c>
      <c r="H428">
        <v>2.3199999999999998</v>
      </c>
      <c r="I428">
        <v>2.3199999999999998</v>
      </c>
      <c r="J428">
        <v>2.37</v>
      </c>
      <c r="K428">
        <v>2.37</v>
      </c>
      <c r="L428">
        <v>2.39</v>
      </c>
      <c r="M428">
        <v>2.38</v>
      </c>
    </row>
    <row r="429" spans="1:13">
      <c r="A429">
        <v>1994.12</v>
      </c>
      <c r="B429">
        <v>2.21875</v>
      </c>
      <c r="C429">
        <v>2.2276799999999999</v>
      </c>
      <c r="D429">
        <v>2.28125</v>
      </c>
      <c r="E429">
        <v>2.2931499999999998</v>
      </c>
      <c r="F429">
        <v>2.2599999999999998</v>
      </c>
      <c r="G429">
        <v>2.2999999999999998</v>
      </c>
      <c r="H429">
        <v>2.2999999999999998</v>
      </c>
      <c r="I429">
        <v>2.34</v>
      </c>
      <c r="J429">
        <v>2.31</v>
      </c>
      <c r="K429">
        <v>2.35</v>
      </c>
      <c r="L429">
        <v>2.4500000000000002</v>
      </c>
      <c r="M429">
        <v>2.37</v>
      </c>
    </row>
    <row r="430" spans="1:13">
      <c r="A430">
        <v>1995.01</v>
      </c>
      <c r="B430">
        <v>2.1875</v>
      </c>
      <c r="C430">
        <v>2.1858599999999999</v>
      </c>
      <c r="D430">
        <v>2.25</v>
      </c>
      <c r="E430">
        <v>2.25</v>
      </c>
      <c r="F430">
        <v>2.25</v>
      </c>
      <c r="G430">
        <v>2.27</v>
      </c>
      <c r="H430">
        <v>2.25</v>
      </c>
      <c r="I430">
        <v>2.27</v>
      </c>
      <c r="J430">
        <v>2.2799999999999998</v>
      </c>
      <c r="K430">
        <v>2.2999999999999998</v>
      </c>
      <c r="L430">
        <v>2.38</v>
      </c>
      <c r="M430">
        <v>2.34</v>
      </c>
    </row>
    <row r="431" spans="1:13">
      <c r="A431">
        <v>1995.02</v>
      </c>
      <c r="B431">
        <v>2.15625</v>
      </c>
      <c r="C431">
        <v>2.15469</v>
      </c>
      <c r="D431">
        <v>2.21875</v>
      </c>
      <c r="E431">
        <v>2.21719</v>
      </c>
      <c r="F431">
        <v>2.2400000000000002</v>
      </c>
      <c r="G431">
        <v>2.2400000000000002</v>
      </c>
      <c r="H431">
        <v>2.2999999999999998</v>
      </c>
      <c r="I431">
        <v>2.25</v>
      </c>
      <c r="J431">
        <v>2.27</v>
      </c>
      <c r="K431">
        <v>2.31</v>
      </c>
      <c r="L431">
        <v>2.2999999999999998</v>
      </c>
      <c r="M431">
        <v>2.31</v>
      </c>
    </row>
    <row r="432" spans="1:13">
      <c r="A432">
        <v>1995.03</v>
      </c>
      <c r="B432">
        <v>1.6875</v>
      </c>
      <c r="C432">
        <v>2.12358</v>
      </c>
      <c r="D432">
        <v>1.75</v>
      </c>
      <c r="E432">
        <v>2.18892</v>
      </c>
      <c r="F432">
        <v>1.98</v>
      </c>
      <c r="G432">
        <v>2.23</v>
      </c>
      <c r="H432">
        <v>1.75</v>
      </c>
      <c r="I432">
        <v>2.2200000000000002</v>
      </c>
      <c r="J432">
        <v>1.94</v>
      </c>
      <c r="K432">
        <v>2.1800000000000002</v>
      </c>
      <c r="L432">
        <v>1.84</v>
      </c>
      <c r="M432">
        <v>2.1800000000000002</v>
      </c>
    </row>
    <row r="433" spans="1:13">
      <c r="A433">
        <v>1995.04</v>
      </c>
      <c r="B433">
        <v>1.28125</v>
      </c>
      <c r="C433">
        <v>1.47031</v>
      </c>
      <c r="D433">
        <v>1.3125</v>
      </c>
      <c r="E433">
        <v>1.5249999999999999</v>
      </c>
      <c r="F433">
        <v>1.35</v>
      </c>
      <c r="G433">
        <v>1.54</v>
      </c>
      <c r="H433">
        <v>1.39</v>
      </c>
      <c r="I433">
        <v>1.55</v>
      </c>
      <c r="J433">
        <v>1.38</v>
      </c>
      <c r="K433">
        <v>1.49</v>
      </c>
      <c r="L433">
        <v>1.39</v>
      </c>
      <c r="M433">
        <v>1.5</v>
      </c>
    </row>
    <row r="434" spans="1:13">
      <c r="A434">
        <v>1995.05</v>
      </c>
      <c r="B434">
        <v>1.26</v>
      </c>
      <c r="C434">
        <v>1.26</v>
      </c>
      <c r="D434">
        <v>1.32</v>
      </c>
      <c r="E434">
        <v>1.31</v>
      </c>
      <c r="F434">
        <v>1.3</v>
      </c>
      <c r="G434">
        <v>1.33</v>
      </c>
      <c r="H434">
        <v>1.29</v>
      </c>
      <c r="I434">
        <v>1.33</v>
      </c>
      <c r="J434">
        <v>1.17</v>
      </c>
      <c r="K434">
        <v>1.36</v>
      </c>
      <c r="L434">
        <v>1.1499999999999999</v>
      </c>
      <c r="M434">
        <v>1.35</v>
      </c>
    </row>
    <row r="435" spans="1:13">
      <c r="A435">
        <v>1995.06</v>
      </c>
      <c r="B435">
        <v>1.22</v>
      </c>
      <c r="C435">
        <v>1.23</v>
      </c>
      <c r="D435">
        <v>1.27</v>
      </c>
      <c r="E435">
        <v>1.28</v>
      </c>
      <c r="F435">
        <v>1.27</v>
      </c>
      <c r="G435">
        <v>1.27</v>
      </c>
      <c r="H435">
        <v>1.28</v>
      </c>
      <c r="I435">
        <v>1.26</v>
      </c>
      <c r="J435">
        <v>1.2</v>
      </c>
      <c r="K435">
        <v>1.22</v>
      </c>
      <c r="L435">
        <v>1.19</v>
      </c>
      <c r="M435">
        <v>1.21</v>
      </c>
    </row>
    <row r="436" spans="1:13">
      <c r="A436">
        <v>1995.07</v>
      </c>
      <c r="B436">
        <v>0.74</v>
      </c>
      <c r="C436">
        <v>0.89</v>
      </c>
      <c r="D436">
        <v>0.84</v>
      </c>
      <c r="E436">
        <v>0.95</v>
      </c>
      <c r="F436">
        <v>0.81</v>
      </c>
      <c r="G436">
        <v>0.96</v>
      </c>
      <c r="H436">
        <v>0.86</v>
      </c>
      <c r="I436">
        <v>0.95</v>
      </c>
      <c r="J436">
        <v>0.81</v>
      </c>
      <c r="K436">
        <v>0.93</v>
      </c>
      <c r="L436">
        <v>0.85</v>
      </c>
      <c r="M436">
        <v>0.96</v>
      </c>
    </row>
    <row r="437" spans="1:13">
      <c r="A437">
        <v>1995.08</v>
      </c>
      <c r="B437">
        <v>0.81</v>
      </c>
      <c r="C437">
        <v>0.83</v>
      </c>
      <c r="D437">
        <v>0.86</v>
      </c>
      <c r="E437">
        <v>0.88</v>
      </c>
      <c r="F437">
        <v>0.87</v>
      </c>
      <c r="G437">
        <v>0.88</v>
      </c>
      <c r="H437">
        <v>0.92</v>
      </c>
      <c r="I437">
        <v>0.89</v>
      </c>
      <c r="J437">
        <v>0.83</v>
      </c>
      <c r="K437">
        <v>0.88</v>
      </c>
      <c r="L437">
        <v>0.95</v>
      </c>
      <c r="M437">
        <v>0.87</v>
      </c>
    </row>
    <row r="438" spans="1:13">
      <c r="A438">
        <v>1995.09</v>
      </c>
      <c r="B438">
        <v>0.48</v>
      </c>
      <c r="C438">
        <v>0.52</v>
      </c>
      <c r="D438">
        <v>0.53</v>
      </c>
      <c r="E438">
        <v>0.56999999999999995</v>
      </c>
      <c r="F438">
        <v>0.49</v>
      </c>
      <c r="G438">
        <v>0.63</v>
      </c>
      <c r="H438">
        <v>0.49</v>
      </c>
      <c r="I438">
        <v>0.64</v>
      </c>
      <c r="J438">
        <v>0.49</v>
      </c>
      <c r="K438">
        <v>0.61</v>
      </c>
      <c r="L438">
        <v>0.49</v>
      </c>
      <c r="M438">
        <v>0.61</v>
      </c>
    </row>
    <row r="439" spans="1:13">
      <c r="A439">
        <v>1995.1</v>
      </c>
      <c r="B439">
        <v>0.41</v>
      </c>
      <c r="C439">
        <v>0.41</v>
      </c>
      <c r="D439">
        <v>0.47</v>
      </c>
      <c r="E439">
        <v>0.47</v>
      </c>
      <c r="F439">
        <v>0.53</v>
      </c>
      <c r="G439">
        <v>0.5</v>
      </c>
      <c r="H439">
        <v>0.56000000000000005</v>
      </c>
      <c r="I439">
        <v>0.51</v>
      </c>
      <c r="J439">
        <v>0.65</v>
      </c>
      <c r="K439">
        <v>0.54</v>
      </c>
      <c r="L439">
        <v>0.64</v>
      </c>
      <c r="M439">
        <v>0.56000000000000005</v>
      </c>
    </row>
    <row r="440" spans="1:13">
      <c r="A440">
        <v>1995.11</v>
      </c>
      <c r="B440">
        <v>0.41</v>
      </c>
      <c r="C440">
        <v>0.4</v>
      </c>
      <c r="D440">
        <v>0.47</v>
      </c>
      <c r="E440">
        <v>0.46</v>
      </c>
      <c r="F440">
        <v>0.52</v>
      </c>
      <c r="G440">
        <v>0.5</v>
      </c>
      <c r="H440">
        <v>0.6</v>
      </c>
      <c r="I440">
        <v>0.53</v>
      </c>
      <c r="J440">
        <v>0.56999999999999995</v>
      </c>
      <c r="K440">
        <v>0.59</v>
      </c>
      <c r="L440">
        <v>0.56000000000000005</v>
      </c>
      <c r="M440">
        <v>0.59</v>
      </c>
    </row>
    <row r="441" spans="1:13">
      <c r="A441">
        <v>1995.12</v>
      </c>
      <c r="B441">
        <v>0.4</v>
      </c>
      <c r="C441">
        <v>0.4</v>
      </c>
      <c r="D441">
        <v>0.46</v>
      </c>
      <c r="E441">
        <v>0.46</v>
      </c>
      <c r="F441">
        <v>0.48</v>
      </c>
      <c r="G441">
        <v>0.49</v>
      </c>
      <c r="H441">
        <v>0.51</v>
      </c>
      <c r="I441">
        <v>0.53</v>
      </c>
      <c r="J441">
        <v>0.51</v>
      </c>
      <c r="K441">
        <v>0.53</v>
      </c>
      <c r="L441">
        <v>0.56000000000000005</v>
      </c>
      <c r="M441">
        <v>0.53</v>
      </c>
    </row>
    <row r="442" spans="1:13">
      <c r="A442">
        <v>1996.01</v>
      </c>
      <c r="B442">
        <v>0.43</v>
      </c>
      <c r="C442">
        <v>0.41</v>
      </c>
      <c r="D442">
        <v>0.49</v>
      </c>
      <c r="E442">
        <v>0.47</v>
      </c>
      <c r="F442">
        <v>0.51</v>
      </c>
      <c r="G442">
        <v>0.49</v>
      </c>
      <c r="H442">
        <v>0.5</v>
      </c>
      <c r="I442">
        <v>0.5</v>
      </c>
      <c r="J442">
        <v>0.6</v>
      </c>
      <c r="K442">
        <v>0.53</v>
      </c>
      <c r="L442">
        <v>0.57999999999999996</v>
      </c>
      <c r="M442">
        <v>0.57999999999999996</v>
      </c>
    </row>
    <row r="443" spans="1:13">
      <c r="A443">
        <v>1996.02</v>
      </c>
      <c r="B443">
        <v>0.4</v>
      </c>
      <c r="C443">
        <v>0.4</v>
      </c>
      <c r="D443">
        <v>0.46</v>
      </c>
      <c r="E443">
        <v>0.46</v>
      </c>
      <c r="F443">
        <v>0.49</v>
      </c>
      <c r="G443">
        <v>0.49</v>
      </c>
      <c r="H443">
        <v>0.69</v>
      </c>
      <c r="I443">
        <v>0.52</v>
      </c>
      <c r="J443">
        <v>0.78</v>
      </c>
      <c r="K443">
        <v>0.66</v>
      </c>
      <c r="L443">
        <v>0.82</v>
      </c>
      <c r="M443">
        <v>0.65</v>
      </c>
    </row>
    <row r="444" spans="1:13">
      <c r="A444">
        <v>1996.03</v>
      </c>
      <c r="B444">
        <v>0.45</v>
      </c>
      <c r="C444">
        <v>0.4</v>
      </c>
      <c r="D444">
        <v>0.49</v>
      </c>
      <c r="E444">
        <v>0.46</v>
      </c>
      <c r="F444">
        <v>0.51</v>
      </c>
      <c r="G444">
        <v>0.62</v>
      </c>
      <c r="H444">
        <v>0.59</v>
      </c>
      <c r="I444">
        <v>0.73</v>
      </c>
      <c r="J444">
        <v>0.62</v>
      </c>
      <c r="K444">
        <v>0.65</v>
      </c>
      <c r="L444">
        <v>0.65</v>
      </c>
      <c r="M444">
        <v>0.67</v>
      </c>
    </row>
    <row r="445" spans="1:13">
      <c r="A445">
        <v>1996.04</v>
      </c>
      <c r="B445">
        <v>0.44</v>
      </c>
      <c r="C445">
        <v>0.42</v>
      </c>
      <c r="D445">
        <v>0.5</v>
      </c>
      <c r="E445">
        <v>0.49</v>
      </c>
      <c r="F445">
        <v>0.53</v>
      </c>
      <c r="G445">
        <v>0.52</v>
      </c>
      <c r="H445">
        <v>0.56999999999999995</v>
      </c>
      <c r="I445">
        <v>0.56999999999999995</v>
      </c>
      <c r="J445">
        <v>0.63</v>
      </c>
      <c r="K445">
        <v>0.62</v>
      </c>
      <c r="L445">
        <v>0.7</v>
      </c>
      <c r="M445">
        <v>0.66</v>
      </c>
    </row>
    <row r="446" spans="1:13">
      <c r="A446">
        <v>1996.05</v>
      </c>
      <c r="B446">
        <v>0.43</v>
      </c>
      <c r="C446">
        <v>0.41</v>
      </c>
      <c r="D446">
        <v>0.49</v>
      </c>
      <c r="E446">
        <v>0.47</v>
      </c>
      <c r="F446">
        <v>0.51</v>
      </c>
      <c r="G446">
        <v>0.51</v>
      </c>
      <c r="H446">
        <v>0.52</v>
      </c>
      <c r="I446">
        <v>0.55000000000000004</v>
      </c>
      <c r="J446">
        <v>0.56000000000000005</v>
      </c>
      <c r="K446">
        <v>0.59</v>
      </c>
      <c r="L446">
        <v>0.57999999999999996</v>
      </c>
      <c r="M446">
        <v>0.65</v>
      </c>
    </row>
    <row r="447" spans="1:13">
      <c r="A447">
        <v>1996.06</v>
      </c>
      <c r="B447">
        <v>0.41</v>
      </c>
      <c r="C447">
        <v>0.41</v>
      </c>
      <c r="D447">
        <v>0.47</v>
      </c>
      <c r="E447">
        <v>0.47</v>
      </c>
      <c r="F447">
        <v>0.51</v>
      </c>
      <c r="G447">
        <v>0.5</v>
      </c>
      <c r="H447">
        <v>0.52</v>
      </c>
      <c r="I447">
        <v>0.52</v>
      </c>
      <c r="J447">
        <v>0.55000000000000004</v>
      </c>
      <c r="K447">
        <v>0.54</v>
      </c>
      <c r="L447">
        <v>0.63</v>
      </c>
      <c r="M447">
        <v>0.6</v>
      </c>
    </row>
    <row r="448" spans="1:13">
      <c r="A448">
        <v>1996.07</v>
      </c>
      <c r="B448">
        <v>0.44</v>
      </c>
      <c r="C448">
        <v>0.42</v>
      </c>
      <c r="D448">
        <v>0.5</v>
      </c>
      <c r="E448">
        <v>0.48</v>
      </c>
      <c r="F448">
        <v>0.5</v>
      </c>
      <c r="G448">
        <v>0.51</v>
      </c>
      <c r="H448">
        <v>0.53</v>
      </c>
      <c r="I448">
        <v>0.54</v>
      </c>
      <c r="J448">
        <v>0.7</v>
      </c>
      <c r="K448">
        <v>0.62</v>
      </c>
      <c r="L448">
        <v>0.82</v>
      </c>
      <c r="M448">
        <v>0.72</v>
      </c>
    </row>
    <row r="449" spans="1:13">
      <c r="A449">
        <v>1996.08</v>
      </c>
      <c r="B449">
        <v>0.41</v>
      </c>
      <c r="C449">
        <v>0.39</v>
      </c>
      <c r="D449">
        <v>0.47</v>
      </c>
      <c r="E449">
        <v>0.44</v>
      </c>
      <c r="F449">
        <v>0.49</v>
      </c>
      <c r="G449">
        <v>0.48</v>
      </c>
      <c r="H449">
        <v>0.53</v>
      </c>
      <c r="I449">
        <v>0.52</v>
      </c>
      <c r="J449">
        <v>0.53</v>
      </c>
      <c r="K449">
        <v>0.62</v>
      </c>
      <c r="L449">
        <v>0.63</v>
      </c>
      <c r="M449">
        <v>0.67</v>
      </c>
    </row>
    <row r="450" spans="1:13">
      <c r="A450">
        <v>1996.09</v>
      </c>
      <c r="B450">
        <v>0.46</v>
      </c>
      <c r="C450">
        <v>0.41</v>
      </c>
      <c r="D450">
        <v>0.52</v>
      </c>
      <c r="E450">
        <v>0.47</v>
      </c>
      <c r="F450">
        <v>0.51</v>
      </c>
      <c r="G450">
        <v>0.49</v>
      </c>
      <c r="H450">
        <v>0.53</v>
      </c>
      <c r="I450">
        <v>0.52</v>
      </c>
      <c r="J450">
        <v>0.53</v>
      </c>
      <c r="K450">
        <v>0.53</v>
      </c>
      <c r="L450">
        <v>0.56000000000000005</v>
      </c>
      <c r="M450">
        <v>0.56999999999999995</v>
      </c>
    </row>
    <row r="451" spans="1:13">
      <c r="A451">
        <v>1996.1</v>
      </c>
      <c r="B451">
        <v>0.44</v>
      </c>
      <c r="C451">
        <v>0.42</v>
      </c>
      <c r="D451">
        <v>0.49</v>
      </c>
      <c r="E451">
        <v>0.48</v>
      </c>
      <c r="F451">
        <v>0.49</v>
      </c>
      <c r="G451">
        <v>0.48</v>
      </c>
      <c r="H451">
        <v>0.51</v>
      </c>
      <c r="I451">
        <v>0.5</v>
      </c>
      <c r="J451">
        <v>0.5</v>
      </c>
      <c r="K451">
        <v>0.52</v>
      </c>
      <c r="L451">
        <v>0.53</v>
      </c>
      <c r="M451">
        <v>0.54</v>
      </c>
    </row>
    <row r="452" spans="1:13">
      <c r="A452">
        <v>1996.11</v>
      </c>
      <c r="B452">
        <v>0.42</v>
      </c>
      <c r="C452">
        <v>0.42</v>
      </c>
      <c r="D452">
        <v>0.48</v>
      </c>
      <c r="E452">
        <v>0.48</v>
      </c>
      <c r="F452">
        <v>0.49</v>
      </c>
      <c r="G452">
        <v>0.49</v>
      </c>
      <c r="H452">
        <v>0.51</v>
      </c>
      <c r="I452">
        <v>0.51</v>
      </c>
      <c r="J452">
        <v>0.53</v>
      </c>
      <c r="K452">
        <v>0.51</v>
      </c>
      <c r="L452">
        <v>0.56999999999999995</v>
      </c>
      <c r="M452">
        <v>0.55000000000000004</v>
      </c>
    </row>
    <row r="453" spans="1:13">
      <c r="A453">
        <v>1996.12</v>
      </c>
      <c r="B453">
        <v>0.38</v>
      </c>
      <c r="C453">
        <v>0.43</v>
      </c>
      <c r="D453">
        <v>0.44</v>
      </c>
      <c r="E453">
        <v>0.49</v>
      </c>
      <c r="F453">
        <v>0.48</v>
      </c>
      <c r="G453">
        <v>0.5</v>
      </c>
      <c r="H453">
        <v>0.51</v>
      </c>
      <c r="I453">
        <v>0.51</v>
      </c>
      <c r="J453">
        <v>0.63</v>
      </c>
      <c r="K453">
        <v>0.53</v>
      </c>
      <c r="L453">
        <v>0.6</v>
      </c>
      <c r="M453">
        <v>0.55000000000000004</v>
      </c>
    </row>
    <row r="454" spans="1:13">
      <c r="A454">
        <v>1997.01</v>
      </c>
      <c r="B454">
        <v>0.42</v>
      </c>
      <c r="C454">
        <v>0.42</v>
      </c>
      <c r="D454">
        <v>0.48</v>
      </c>
      <c r="E454">
        <v>0.48</v>
      </c>
      <c r="F454">
        <v>0.51</v>
      </c>
      <c r="G454">
        <v>0.51</v>
      </c>
      <c r="H454">
        <v>0.52</v>
      </c>
      <c r="I454">
        <v>0.52</v>
      </c>
      <c r="J454">
        <v>0.56999999999999995</v>
      </c>
      <c r="K454">
        <v>0.54</v>
      </c>
      <c r="L454">
        <v>0.54</v>
      </c>
      <c r="M454">
        <v>0.55000000000000004</v>
      </c>
    </row>
    <row r="455" spans="1:13">
      <c r="A455">
        <v>1997.02</v>
      </c>
      <c r="B455">
        <v>0.41</v>
      </c>
      <c r="C455">
        <v>0.44</v>
      </c>
      <c r="D455">
        <v>0.47</v>
      </c>
      <c r="E455">
        <v>0.5</v>
      </c>
      <c r="F455">
        <v>0.52</v>
      </c>
      <c r="G455">
        <v>0.52</v>
      </c>
      <c r="H455">
        <v>0.56999999999999995</v>
      </c>
      <c r="I455">
        <v>0.53</v>
      </c>
      <c r="J455">
        <v>0.55000000000000004</v>
      </c>
      <c r="K455">
        <v>0.56999999999999995</v>
      </c>
      <c r="L455">
        <v>0.57999999999999996</v>
      </c>
      <c r="M455">
        <v>0.55000000000000004</v>
      </c>
    </row>
    <row r="456" spans="1:13">
      <c r="A456">
        <v>1997.03</v>
      </c>
      <c r="B456">
        <v>0.64</v>
      </c>
      <c r="C456">
        <v>0.45</v>
      </c>
      <c r="D456">
        <v>0.72</v>
      </c>
      <c r="E456">
        <v>0.51</v>
      </c>
      <c r="F456">
        <v>0.56999999999999995</v>
      </c>
      <c r="G456">
        <v>0.59</v>
      </c>
      <c r="H456">
        <v>1</v>
      </c>
      <c r="I456">
        <v>0.62</v>
      </c>
      <c r="J456">
        <v>0.55000000000000004</v>
      </c>
      <c r="K456">
        <v>0.56999999999999995</v>
      </c>
      <c r="L456">
        <v>0.6</v>
      </c>
      <c r="M456">
        <v>0.59</v>
      </c>
    </row>
    <row r="457" spans="1:13">
      <c r="A457">
        <v>1997.04</v>
      </c>
      <c r="B457">
        <v>0.47</v>
      </c>
      <c r="C457">
        <v>0.44</v>
      </c>
      <c r="D457">
        <v>0.53</v>
      </c>
      <c r="E457">
        <v>0.5</v>
      </c>
      <c r="F457">
        <v>0.55000000000000004</v>
      </c>
      <c r="G457">
        <v>0.53</v>
      </c>
      <c r="H457">
        <v>0.56000000000000005</v>
      </c>
      <c r="I457">
        <v>0.56999999999999995</v>
      </c>
      <c r="J457">
        <v>0.57999999999999996</v>
      </c>
      <c r="K457">
        <v>0.56000000000000005</v>
      </c>
      <c r="L457">
        <v>0.57999999999999996</v>
      </c>
      <c r="M457">
        <v>0.56999999999999995</v>
      </c>
    </row>
    <row r="458" spans="1:13">
      <c r="A458">
        <v>1997.05</v>
      </c>
      <c r="B458">
        <v>0.44</v>
      </c>
      <c r="C458">
        <v>0.43</v>
      </c>
      <c r="D458">
        <v>0.5</v>
      </c>
      <c r="E458">
        <v>0.49</v>
      </c>
      <c r="F458">
        <v>0.56999999999999995</v>
      </c>
      <c r="G458">
        <v>0.54</v>
      </c>
      <c r="H458">
        <v>0.65</v>
      </c>
      <c r="I458">
        <v>0.57999999999999996</v>
      </c>
      <c r="J458">
        <v>0.59</v>
      </c>
      <c r="K458">
        <v>0.56999999999999995</v>
      </c>
      <c r="L458">
        <v>0.61</v>
      </c>
      <c r="M458">
        <v>0.61</v>
      </c>
    </row>
    <row r="459" spans="1:13">
      <c r="A459">
        <v>1997.06</v>
      </c>
      <c r="B459">
        <v>0.46</v>
      </c>
      <c r="C459">
        <v>0.44</v>
      </c>
      <c r="D459">
        <v>0.52</v>
      </c>
      <c r="E459">
        <v>0.5</v>
      </c>
      <c r="F459">
        <v>0.59</v>
      </c>
      <c r="G459">
        <v>0.55000000000000004</v>
      </c>
      <c r="H459">
        <v>0.68</v>
      </c>
      <c r="I459">
        <v>0.61</v>
      </c>
      <c r="J459">
        <v>0.64</v>
      </c>
      <c r="K459">
        <v>0.6</v>
      </c>
      <c r="L459">
        <v>0.68</v>
      </c>
      <c r="M459">
        <v>0.64</v>
      </c>
    </row>
    <row r="460" spans="1:13">
      <c r="A460">
        <v>1997.07</v>
      </c>
      <c r="B460">
        <v>0.44</v>
      </c>
      <c r="C460">
        <v>0.44</v>
      </c>
      <c r="D460">
        <v>0.5</v>
      </c>
      <c r="E460">
        <v>0.49</v>
      </c>
      <c r="F460">
        <v>0.55000000000000004</v>
      </c>
      <c r="G460">
        <v>0.55000000000000004</v>
      </c>
      <c r="H460">
        <v>0.56999999999999995</v>
      </c>
      <c r="I460">
        <v>0.61</v>
      </c>
      <c r="J460">
        <v>0.65</v>
      </c>
      <c r="K460">
        <v>0.61</v>
      </c>
      <c r="L460">
        <v>0.67</v>
      </c>
      <c r="M460">
        <v>0.69</v>
      </c>
    </row>
    <row r="461" spans="1:13">
      <c r="A461">
        <v>1997.08</v>
      </c>
      <c r="B461">
        <v>0.46</v>
      </c>
      <c r="C461">
        <v>0.43</v>
      </c>
      <c r="D461">
        <v>0.51</v>
      </c>
      <c r="E461">
        <v>0.48</v>
      </c>
      <c r="F461">
        <v>0.54</v>
      </c>
      <c r="G461">
        <v>0.53</v>
      </c>
      <c r="H461">
        <v>0.64</v>
      </c>
      <c r="I461">
        <v>0.57999999999999996</v>
      </c>
      <c r="J461">
        <v>0.56000000000000005</v>
      </c>
      <c r="K461">
        <v>0.61</v>
      </c>
      <c r="L461">
        <v>0.62</v>
      </c>
      <c r="M461">
        <v>0.61</v>
      </c>
    </row>
    <row r="462" spans="1:13">
      <c r="A462">
        <v>1997.09</v>
      </c>
      <c r="B462">
        <v>0.59</v>
      </c>
      <c r="C462">
        <v>0.44</v>
      </c>
      <c r="D462">
        <v>0.65</v>
      </c>
      <c r="E462">
        <v>0.5</v>
      </c>
      <c r="F462">
        <v>0.56000000000000005</v>
      </c>
      <c r="G462">
        <v>0.56999999999999995</v>
      </c>
      <c r="H462">
        <v>0.57999999999999996</v>
      </c>
      <c r="I462">
        <v>0.64</v>
      </c>
      <c r="J462">
        <v>0.61</v>
      </c>
      <c r="K462">
        <v>0.57999999999999996</v>
      </c>
      <c r="L462">
        <v>0.56999999999999995</v>
      </c>
      <c r="M462">
        <v>0.6</v>
      </c>
    </row>
    <row r="463" spans="1:13">
      <c r="A463">
        <v>1997.1</v>
      </c>
      <c r="B463">
        <v>0.43</v>
      </c>
      <c r="C463">
        <v>0.42</v>
      </c>
      <c r="D463">
        <v>0.48</v>
      </c>
      <c r="E463">
        <v>0.48</v>
      </c>
      <c r="F463">
        <v>0.51</v>
      </c>
      <c r="G463">
        <v>0.51</v>
      </c>
      <c r="H463">
        <v>0.51</v>
      </c>
      <c r="I463">
        <v>0.55000000000000004</v>
      </c>
      <c r="J463">
        <v>0.52</v>
      </c>
      <c r="K463">
        <v>0.54</v>
      </c>
      <c r="L463">
        <v>0.56000000000000005</v>
      </c>
      <c r="M463">
        <v>0.55000000000000004</v>
      </c>
    </row>
    <row r="464" spans="1:13">
      <c r="A464">
        <v>1997.11</v>
      </c>
      <c r="B464">
        <v>0.41</v>
      </c>
      <c r="C464">
        <v>0.45</v>
      </c>
      <c r="D464">
        <v>0.39</v>
      </c>
      <c r="E464">
        <v>0.49</v>
      </c>
      <c r="F464">
        <v>0.81</v>
      </c>
      <c r="G464">
        <v>0.56000000000000005</v>
      </c>
      <c r="H464">
        <v>1.21</v>
      </c>
      <c r="I464">
        <v>0.61</v>
      </c>
      <c r="J464">
        <v>0.6</v>
      </c>
      <c r="K464">
        <v>0.59</v>
      </c>
      <c r="L464">
        <v>0.78</v>
      </c>
      <c r="M464">
        <v>0.59</v>
      </c>
    </row>
    <row r="465" spans="1:13">
      <c r="A465">
        <v>1997.12</v>
      </c>
      <c r="B465">
        <v>0.44</v>
      </c>
      <c r="C465">
        <v>0.4</v>
      </c>
      <c r="D465">
        <v>0.47</v>
      </c>
      <c r="E465">
        <v>0.39</v>
      </c>
      <c r="F465">
        <v>0.78</v>
      </c>
      <c r="G465">
        <v>0.83</v>
      </c>
      <c r="H465">
        <v>1.01</v>
      </c>
      <c r="I465">
        <v>1.06</v>
      </c>
      <c r="J465">
        <v>0.95</v>
      </c>
      <c r="K465">
        <v>1.08</v>
      </c>
      <c r="L465">
        <v>1.1499999999999999</v>
      </c>
      <c r="M465">
        <v>1.0900000000000001</v>
      </c>
    </row>
    <row r="466" spans="1:13">
      <c r="A466">
        <v>1998.01</v>
      </c>
      <c r="B466">
        <v>0.43</v>
      </c>
      <c r="C466">
        <v>0.42</v>
      </c>
      <c r="D466">
        <v>0.48</v>
      </c>
      <c r="E466">
        <v>0.44</v>
      </c>
      <c r="F466">
        <v>0.75</v>
      </c>
      <c r="G466">
        <v>0.67</v>
      </c>
      <c r="H466">
        <v>0.95</v>
      </c>
      <c r="I466">
        <v>0.79</v>
      </c>
      <c r="J466">
        <v>1.2</v>
      </c>
      <c r="K466">
        <v>0.91</v>
      </c>
      <c r="L466">
        <v>1.1499999999999999</v>
      </c>
      <c r="M466">
        <v>1.1200000000000001</v>
      </c>
    </row>
    <row r="467" spans="1:13">
      <c r="A467">
        <v>1998.02</v>
      </c>
      <c r="B467">
        <v>0.48</v>
      </c>
      <c r="C467">
        <v>0.43</v>
      </c>
      <c r="D467">
        <v>0.47</v>
      </c>
      <c r="E467">
        <v>0.43</v>
      </c>
      <c r="F467">
        <v>0.61</v>
      </c>
      <c r="G467">
        <v>0.62</v>
      </c>
      <c r="H467">
        <v>1.05</v>
      </c>
      <c r="I467">
        <v>0.84</v>
      </c>
      <c r="J467">
        <v>1.1499999999999999</v>
      </c>
      <c r="K467">
        <v>1.19</v>
      </c>
      <c r="L467">
        <v>1.23</v>
      </c>
      <c r="M467">
        <v>1.2</v>
      </c>
    </row>
    <row r="468" spans="1:13">
      <c r="A468">
        <v>1998.03</v>
      </c>
      <c r="B468">
        <v>0.8</v>
      </c>
      <c r="C468">
        <v>0.45</v>
      </c>
      <c r="D468">
        <v>0.7</v>
      </c>
      <c r="E468">
        <v>0.43</v>
      </c>
      <c r="F468">
        <v>0.68</v>
      </c>
      <c r="G468">
        <v>0.63</v>
      </c>
      <c r="H468">
        <v>0.72</v>
      </c>
      <c r="I468">
        <v>0.95</v>
      </c>
      <c r="J468">
        <v>0.83</v>
      </c>
      <c r="K468">
        <v>0.89</v>
      </c>
      <c r="L468">
        <v>0.73</v>
      </c>
      <c r="M468">
        <v>0.8</v>
      </c>
    </row>
    <row r="469" spans="1:13">
      <c r="A469">
        <v>1998.04</v>
      </c>
      <c r="B469">
        <v>0.45</v>
      </c>
      <c r="C469">
        <v>0.43</v>
      </c>
      <c r="D469">
        <v>0.46</v>
      </c>
      <c r="E469">
        <v>0.44</v>
      </c>
      <c r="F469">
        <v>0.55000000000000004</v>
      </c>
      <c r="G469">
        <v>0.55000000000000004</v>
      </c>
      <c r="H469">
        <v>0.59</v>
      </c>
      <c r="I469">
        <v>0.65</v>
      </c>
      <c r="J469">
        <v>0.69</v>
      </c>
      <c r="K469">
        <v>0.67</v>
      </c>
      <c r="L469">
        <v>0.63</v>
      </c>
      <c r="M469">
        <v>0.72</v>
      </c>
    </row>
    <row r="470" spans="1:13">
      <c r="A470">
        <v>1998.05</v>
      </c>
      <c r="B470">
        <v>0.44</v>
      </c>
      <c r="C470">
        <v>0.41</v>
      </c>
      <c r="D470">
        <v>0.47</v>
      </c>
      <c r="E470">
        <v>0.43</v>
      </c>
      <c r="F470">
        <v>0.51</v>
      </c>
      <c r="G470">
        <v>0.49</v>
      </c>
      <c r="H470">
        <v>0.55000000000000004</v>
      </c>
      <c r="I470">
        <v>0.55000000000000004</v>
      </c>
      <c r="J470">
        <v>0.56999999999999995</v>
      </c>
      <c r="K470">
        <v>0.55000000000000004</v>
      </c>
      <c r="L470">
        <v>0.56999999999999995</v>
      </c>
      <c r="M470">
        <v>0.61</v>
      </c>
    </row>
    <row r="471" spans="1:13">
      <c r="A471">
        <v>1998.06</v>
      </c>
      <c r="B471">
        <v>0.32</v>
      </c>
      <c r="C471">
        <v>0.41</v>
      </c>
      <c r="D471">
        <v>0.34</v>
      </c>
      <c r="E471">
        <v>0.44</v>
      </c>
      <c r="F471">
        <v>0.69</v>
      </c>
      <c r="G471">
        <v>0.53</v>
      </c>
      <c r="H471">
        <v>0.75</v>
      </c>
      <c r="I471">
        <v>0.56999999999999995</v>
      </c>
      <c r="J471">
        <v>0.62</v>
      </c>
      <c r="K471">
        <v>0.6</v>
      </c>
      <c r="L471">
        <v>0.7</v>
      </c>
      <c r="M471">
        <v>0.63</v>
      </c>
    </row>
    <row r="472" spans="1:13">
      <c r="A472">
        <v>1998.07</v>
      </c>
      <c r="B472">
        <v>0.43</v>
      </c>
      <c r="C472">
        <v>0.39</v>
      </c>
      <c r="D472">
        <v>0.46</v>
      </c>
      <c r="E472">
        <v>0.41</v>
      </c>
      <c r="F472">
        <v>0.62</v>
      </c>
      <c r="G472">
        <v>0.57999999999999996</v>
      </c>
      <c r="H472">
        <v>0.69</v>
      </c>
      <c r="I472">
        <v>0.65</v>
      </c>
      <c r="J472">
        <v>0.8</v>
      </c>
      <c r="K472">
        <v>0.69</v>
      </c>
      <c r="L472">
        <v>0.8</v>
      </c>
      <c r="M472">
        <v>0.76</v>
      </c>
    </row>
    <row r="473" spans="1:13">
      <c r="A473">
        <v>1998.08</v>
      </c>
      <c r="B473">
        <v>0.43</v>
      </c>
      <c r="C473">
        <v>0.4</v>
      </c>
      <c r="D473">
        <v>0.45</v>
      </c>
      <c r="E473">
        <v>0.43</v>
      </c>
      <c r="F473">
        <v>0.54</v>
      </c>
      <c r="G473">
        <v>0.55000000000000004</v>
      </c>
      <c r="H473">
        <v>0.81</v>
      </c>
      <c r="I473">
        <v>0.64</v>
      </c>
      <c r="J473">
        <v>0.81</v>
      </c>
      <c r="K473">
        <v>0.75</v>
      </c>
      <c r="L473">
        <v>0.85</v>
      </c>
      <c r="M473">
        <v>0.84</v>
      </c>
    </row>
    <row r="474" spans="1:13">
      <c r="A474">
        <v>1998.09</v>
      </c>
      <c r="B474">
        <v>0.61</v>
      </c>
      <c r="C474">
        <v>0.3</v>
      </c>
      <c r="D474">
        <v>0.47</v>
      </c>
      <c r="E474">
        <v>0.32</v>
      </c>
      <c r="F474">
        <v>0.45</v>
      </c>
      <c r="G474">
        <v>0.48</v>
      </c>
      <c r="H474">
        <v>0.42</v>
      </c>
      <c r="I474">
        <v>0.6</v>
      </c>
      <c r="J474">
        <v>0.75</v>
      </c>
      <c r="K474">
        <v>0.67</v>
      </c>
      <c r="L474">
        <v>0.65</v>
      </c>
      <c r="M474">
        <v>0.73</v>
      </c>
    </row>
    <row r="475" spans="1:13">
      <c r="A475">
        <v>1998.1</v>
      </c>
      <c r="B475">
        <v>0.32</v>
      </c>
      <c r="C475">
        <v>0.22</v>
      </c>
      <c r="D475">
        <v>0.33</v>
      </c>
      <c r="E475">
        <v>0.24</v>
      </c>
      <c r="F475">
        <v>0.38</v>
      </c>
      <c r="G475">
        <v>0.39</v>
      </c>
      <c r="H475">
        <v>0.47</v>
      </c>
      <c r="I475">
        <v>0.47</v>
      </c>
      <c r="J475">
        <v>0.53</v>
      </c>
      <c r="K475">
        <v>0.53</v>
      </c>
      <c r="L475">
        <v>0.85</v>
      </c>
      <c r="M475">
        <v>0.66</v>
      </c>
    </row>
    <row r="476" spans="1:13">
      <c r="A476">
        <v>1998.11</v>
      </c>
      <c r="B476">
        <v>0.31</v>
      </c>
      <c r="C476">
        <v>0.19</v>
      </c>
      <c r="D476">
        <v>0.3</v>
      </c>
      <c r="E476">
        <v>0.2</v>
      </c>
      <c r="F476">
        <v>0.54</v>
      </c>
      <c r="G476">
        <v>0.35</v>
      </c>
      <c r="H476">
        <v>0.87</v>
      </c>
      <c r="I476">
        <v>0.49</v>
      </c>
      <c r="J476">
        <v>0.7</v>
      </c>
      <c r="K476">
        <v>0.68</v>
      </c>
      <c r="L476">
        <v>0.75</v>
      </c>
      <c r="M476">
        <v>0.84</v>
      </c>
    </row>
    <row r="477" spans="1:13">
      <c r="A477">
        <v>1998.12</v>
      </c>
      <c r="B477">
        <v>0.34</v>
      </c>
      <c r="C477">
        <v>0.24</v>
      </c>
      <c r="D477">
        <v>0.32</v>
      </c>
      <c r="E477">
        <v>0.25</v>
      </c>
      <c r="F477">
        <v>0.51</v>
      </c>
      <c r="G477">
        <v>0.44</v>
      </c>
      <c r="H477">
        <v>0.54</v>
      </c>
      <c r="I477">
        <v>0.66</v>
      </c>
      <c r="J477">
        <v>0.55000000000000004</v>
      </c>
      <c r="K477">
        <v>0.65</v>
      </c>
      <c r="L477">
        <v>0.62</v>
      </c>
      <c r="M477">
        <v>0.79</v>
      </c>
    </row>
    <row r="478" spans="1:13">
      <c r="A478">
        <v>1999.01</v>
      </c>
      <c r="B478">
        <v>0.22</v>
      </c>
      <c r="C478">
        <v>0.2</v>
      </c>
      <c r="D478">
        <v>0.24</v>
      </c>
      <c r="E478">
        <v>0.23</v>
      </c>
      <c r="F478">
        <v>0.34</v>
      </c>
      <c r="G478">
        <v>0.35</v>
      </c>
      <c r="H478">
        <v>0.4</v>
      </c>
      <c r="I478">
        <v>0.51</v>
      </c>
      <c r="J478">
        <v>0.75</v>
      </c>
      <c r="K478">
        <v>0.52</v>
      </c>
      <c r="L478">
        <v>0.75</v>
      </c>
      <c r="M478">
        <v>0.75</v>
      </c>
    </row>
    <row r="479" spans="1:13">
      <c r="A479">
        <v>1999.02</v>
      </c>
      <c r="B479">
        <v>7.0000000000000007E-2</v>
      </c>
      <c r="C479">
        <v>0.14000000000000001</v>
      </c>
      <c r="D479">
        <v>0.1</v>
      </c>
      <c r="E479">
        <v>0.18</v>
      </c>
      <c r="F479">
        <v>0.2</v>
      </c>
      <c r="G479">
        <v>0.23</v>
      </c>
      <c r="H479">
        <v>0.37</v>
      </c>
      <c r="I479">
        <v>0.34</v>
      </c>
      <c r="J479">
        <v>0.39</v>
      </c>
      <c r="K479">
        <v>0.53</v>
      </c>
      <c r="L479">
        <v>0.8</v>
      </c>
      <c r="M479">
        <v>0.55000000000000004</v>
      </c>
    </row>
    <row r="480" spans="1:13">
      <c r="A480">
        <v>1999.03</v>
      </c>
      <c r="B480">
        <v>0.02</v>
      </c>
      <c r="C480">
        <v>0.02</v>
      </c>
      <c r="D480">
        <v>0.05</v>
      </c>
      <c r="E480">
        <v>0.04</v>
      </c>
      <c r="F480">
        <v>0.14000000000000001</v>
      </c>
      <c r="G480">
        <v>0.14000000000000001</v>
      </c>
      <c r="H480">
        <v>0.18</v>
      </c>
      <c r="I480">
        <v>0.22</v>
      </c>
      <c r="J480">
        <v>0.3</v>
      </c>
      <c r="K480">
        <v>0.24</v>
      </c>
      <c r="L480">
        <v>0.38</v>
      </c>
      <c r="M480">
        <v>0.39</v>
      </c>
    </row>
    <row r="481" spans="1:13">
      <c r="A481">
        <v>1999.04</v>
      </c>
      <c r="B481">
        <v>0.01</v>
      </c>
      <c r="C481">
        <v>0.01</v>
      </c>
      <c r="D481">
        <v>0.03</v>
      </c>
      <c r="E481">
        <v>0.03</v>
      </c>
      <c r="F481">
        <v>0.12</v>
      </c>
      <c r="G481">
        <v>0.08</v>
      </c>
      <c r="H481">
        <v>0.19</v>
      </c>
      <c r="I481">
        <v>0.15</v>
      </c>
      <c r="J481">
        <v>0.08</v>
      </c>
      <c r="K481">
        <v>0.13</v>
      </c>
      <c r="L481">
        <v>0.18</v>
      </c>
      <c r="M481">
        <v>0.16</v>
      </c>
    </row>
    <row r="482" spans="1:13">
      <c r="A482">
        <v>1999.05</v>
      </c>
      <c r="B482">
        <v>0.01</v>
      </c>
      <c r="C482">
        <v>0.01</v>
      </c>
      <c r="D482">
        <v>0.03</v>
      </c>
      <c r="E482">
        <v>0.03</v>
      </c>
      <c r="F482">
        <v>0.1</v>
      </c>
      <c r="G482">
        <v>0.08</v>
      </c>
      <c r="H482">
        <v>0.05</v>
      </c>
      <c r="I482">
        <v>0.11</v>
      </c>
      <c r="J482">
        <v>0.04</v>
      </c>
      <c r="K482">
        <v>7.0000000000000007E-2</v>
      </c>
      <c r="L482">
        <v>0.28000000000000003</v>
      </c>
      <c r="M482">
        <v>0.15</v>
      </c>
    </row>
    <row r="483" spans="1:13">
      <c r="A483">
        <v>1999.06</v>
      </c>
      <c r="B483">
        <v>0.01</v>
      </c>
      <c r="C483">
        <v>0.01</v>
      </c>
      <c r="D483">
        <v>0.03</v>
      </c>
      <c r="E483">
        <v>0.03</v>
      </c>
      <c r="F483">
        <v>0.09</v>
      </c>
      <c r="G483">
        <v>0.09</v>
      </c>
      <c r="H483">
        <v>0.41</v>
      </c>
      <c r="I483">
        <v>0.16</v>
      </c>
      <c r="J483">
        <v>0.06</v>
      </c>
      <c r="K483">
        <v>0.06</v>
      </c>
      <c r="L483">
        <v>0.08</v>
      </c>
      <c r="M483">
        <v>0.15</v>
      </c>
    </row>
    <row r="484" spans="1:13">
      <c r="A484">
        <v>1999.07</v>
      </c>
      <c r="B484">
        <v>0.01</v>
      </c>
      <c r="C484">
        <v>0.01</v>
      </c>
      <c r="D484">
        <v>0.03</v>
      </c>
      <c r="E484">
        <v>0.03</v>
      </c>
      <c r="F484">
        <v>7.0000000000000007E-2</v>
      </c>
      <c r="G484">
        <v>0.11</v>
      </c>
      <c r="H484">
        <v>0.3</v>
      </c>
      <c r="I484">
        <v>0.14000000000000001</v>
      </c>
      <c r="J484">
        <v>0.1</v>
      </c>
      <c r="K484">
        <v>7.0000000000000007E-2</v>
      </c>
      <c r="L484">
        <v>0.45</v>
      </c>
      <c r="M484">
        <v>0.14000000000000001</v>
      </c>
    </row>
    <row r="485" spans="1:13">
      <c r="A485">
        <v>1999.08</v>
      </c>
      <c r="B485">
        <v>0.01</v>
      </c>
      <c r="C485">
        <v>0.01</v>
      </c>
      <c r="D485">
        <v>0.03</v>
      </c>
      <c r="E485">
        <v>0.03</v>
      </c>
      <c r="F485">
        <v>0.08</v>
      </c>
      <c r="G485">
        <v>0.12</v>
      </c>
      <c r="H485">
        <v>0.09</v>
      </c>
      <c r="I485">
        <v>0.15</v>
      </c>
      <c r="J485">
        <v>0.1</v>
      </c>
      <c r="K485">
        <v>0.08</v>
      </c>
      <c r="L485">
        <v>0.09</v>
      </c>
      <c r="M485">
        <v>0.12</v>
      </c>
    </row>
    <row r="486" spans="1:13">
      <c r="A486">
        <v>1999.09</v>
      </c>
      <c r="B486">
        <v>0.02</v>
      </c>
      <c r="C486">
        <v>0.01</v>
      </c>
      <c r="D486">
        <v>0.05</v>
      </c>
      <c r="E486">
        <v>0.03</v>
      </c>
      <c r="F486">
        <v>0.1</v>
      </c>
      <c r="G486">
        <v>0.11</v>
      </c>
      <c r="H486">
        <v>0.1</v>
      </c>
      <c r="I486">
        <v>0.22</v>
      </c>
      <c r="J486">
        <v>0.08</v>
      </c>
      <c r="K486">
        <v>0.08</v>
      </c>
      <c r="L486">
        <v>0.2</v>
      </c>
      <c r="M486">
        <v>0.2</v>
      </c>
    </row>
    <row r="487" spans="1:13">
      <c r="A487">
        <v>1999.1</v>
      </c>
      <c r="B487">
        <v>0.01</v>
      </c>
      <c r="C487">
        <v>0.01</v>
      </c>
      <c r="D487">
        <v>0.02</v>
      </c>
      <c r="E487">
        <v>0.02</v>
      </c>
      <c r="F487">
        <v>0.26</v>
      </c>
      <c r="G487">
        <v>0.15</v>
      </c>
      <c r="H487">
        <v>0.35</v>
      </c>
      <c r="I487">
        <v>0.2</v>
      </c>
      <c r="J487">
        <v>0.5</v>
      </c>
      <c r="K487">
        <v>0.22</v>
      </c>
      <c r="L487">
        <v>0.33</v>
      </c>
      <c r="M487">
        <v>0.31</v>
      </c>
    </row>
    <row r="488" spans="1:13">
      <c r="A488">
        <v>1999.11</v>
      </c>
      <c r="B488">
        <v>0.01</v>
      </c>
      <c r="C488">
        <v>0.01</v>
      </c>
      <c r="D488">
        <v>0.02</v>
      </c>
      <c r="E488">
        <v>0.03</v>
      </c>
      <c r="F488">
        <v>0.17</v>
      </c>
      <c r="G488">
        <v>0.17</v>
      </c>
      <c r="H488">
        <v>0.5</v>
      </c>
      <c r="I488">
        <v>0.26</v>
      </c>
      <c r="J488">
        <v>0.46</v>
      </c>
      <c r="K488">
        <v>0.43</v>
      </c>
      <c r="L488">
        <v>0.28000000000000003</v>
      </c>
      <c r="M488">
        <v>0.45</v>
      </c>
    </row>
    <row r="489" spans="1:13">
      <c r="A489">
        <v>1999.12</v>
      </c>
      <c r="B489">
        <v>0.01</v>
      </c>
      <c r="C489">
        <v>0.01</v>
      </c>
      <c r="D489">
        <v>0.05</v>
      </c>
      <c r="E489">
        <v>0.02</v>
      </c>
      <c r="F489">
        <v>0.18</v>
      </c>
      <c r="G489">
        <v>0.22</v>
      </c>
      <c r="H489">
        <v>0.61</v>
      </c>
      <c r="I489">
        <v>0.55000000000000004</v>
      </c>
      <c r="J489">
        <v>0.25</v>
      </c>
      <c r="K489">
        <v>0.46</v>
      </c>
      <c r="L489">
        <v>0.6</v>
      </c>
      <c r="M489">
        <v>0.28000000000000003</v>
      </c>
    </row>
    <row r="490" spans="1:13">
      <c r="A490">
        <v>2000.01</v>
      </c>
      <c r="B490">
        <v>0.01</v>
      </c>
      <c r="C490">
        <v>0.01</v>
      </c>
      <c r="D490">
        <v>0.02</v>
      </c>
      <c r="E490">
        <v>0.02</v>
      </c>
      <c r="F490">
        <v>0.09</v>
      </c>
      <c r="G490">
        <v>0.13</v>
      </c>
      <c r="H490">
        <v>0.48</v>
      </c>
      <c r="I490">
        <v>0.31</v>
      </c>
      <c r="J490">
        <v>0.54</v>
      </c>
      <c r="K490">
        <v>0.42</v>
      </c>
      <c r="L490">
        <v>0.17</v>
      </c>
      <c r="M490">
        <v>0.12</v>
      </c>
    </row>
    <row r="491" spans="1:13">
      <c r="A491">
        <v>2000.02</v>
      </c>
      <c r="B491">
        <v>0.02</v>
      </c>
      <c r="C491">
        <v>0.02</v>
      </c>
      <c r="D491">
        <v>0.05</v>
      </c>
      <c r="E491">
        <v>0.03</v>
      </c>
      <c r="F491">
        <v>0.14000000000000001</v>
      </c>
      <c r="G491">
        <v>0.12</v>
      </c>
      <c r="H491">
        <v>0.19</v>
      </c>
      <c r="I491">
        <v>0.31</v>
      </c>
      <c r="J491">
        <v>0.11</v>
      </c>
      <c r="K491">
        <v>0.1</v>
      </c>
      <c r="L491">
        <v>0.1</v>
      </c>
      <c r="M491">
        <v>0.14000000000000001</v>
      </c>
    </row>
    <row r="492" spans="1:13">
      <c r="A492">
        <v>2000.03</v>
      </c>
      <c r="B492">
        <v>0.01</v>
      </c>
      <c r="C492">
        <v>0.01</v>
      </c>
      <c r="D492">
        <v>0.04</v>
      </c>
      <c r="E492">
        <v>0.02</v>
      </c>
      <c r="F492">
        <v>0.2</v>
      </c>
      <c r="G492">
        <v>0.17</v>
      </c>
      <c r="H492">
        <v>0.15</v>
      </c>
      <c r="I492">
        <v>0.22</v>
      </c>
      <c r="J492">
        <v>0.53</v>
      </c>
      <c r="K492">
        <v>0.31</v>
      </c>
      <c r="L492">
        <v>0.61</v>
      </c>
      <c r="M492">
        <v>0.26</v>
      </c>
    </row>
    <row r="493" spans="1:13">
      <c r="A493">
        <v>2000.04</v>
      </c>
      <c r="B493">
        <v>0.01</v>
      </c>
      <c r="C493">
        <v>0.01</v>
      </c>
      <c r="D493">
        <v>0.02</v>
      </c>
      <c r="E493">
        <v>0.02</v>
      </c>
      <c r="F493">
        <v>0.11</v>
      </c>
      <c r="G493">
        <v>0.15</v>
      </c>
      <c r="H493">
        <v>0.22</v>
      </c>
      <c r="I493">
        <v>0.22</v>
      </c>
      <c r="J493">
        <v>0.14000000000000001</v>
      </c>
      <c r="K493">
        <v>0.12</v>
      </c>
      <c r="L493">
        <v>0.15</v>
      </c>
      <c r="M493">
        <v>0.13</v>
      </c>
    </row>
    <row r="494" spans="1:13">
      <c r="A494">
        <v>2000.05</v>
      </c>
      <c r="B494">
        <v>0.01</v>
      </c>
      <c r="C494">
        <v>0.01</v>
      </c>
      <c r="D494">
        <v>0.03</v>
      </c>
      <c r="E494">
        <v>0.02</v>
      </c>
      <c r="F494">
        <v>0.19</v>
      </c>
      <c r="G494">
        <v>0.13</v>
      </c>
      <c r="H494">
        <v>0.49</v>
      </c>
      <c r="I494">
        <v>0.31</v>
      </c>
      <c r="J494">
        <v>0.05</v>
      </c>
      <c r="K494">
        <v>0.16</v>
      </c>
      <c r="L494">
        <v>0.49</v>
      </c>
      <c r="M494">
        <v>0.16</v>
      </c>
    </row>
    <row r="495" spans="1:13">
      <c r="A495">
        <v>2000.06</v>
      </c>
      <c r="B495">
        <v>0.01</v>
      </c>
      <c r="C495">
        <v>0.01</v>
      </c>
      <c r="D495">
        <v>0.03</v>
      </c>
      <c r="E495">
        <v>0.02</v>
      </c>
      <c r="F495">
        <v>7.0000000000000007E-2</v>
      </c>
      <c r="G495">
        <v>0.12</v>
      </c>
      <c r="H495">
        <v>0.2</v>
      </c>
      <c r="I495">
        <v>0.23</v>
      </c>
      <c r="J495">
        <v>0.18</v>
      </c>
      <c r="K495">
        <v>0.11</v>
      </c>
      <c r="L495">
        <v>0.11</v>
      </c>
      <c r="M495">
        <v>0.09</v>
      </c>
    </row>
    <row r="496" spans="1:13">
      <c r="A496" s="7">
        <v>2000.07</v>
      </c>
      <c r="B496">
        <v>0.01</v>
      </c>
      <c r="C496">
        <v>0.01</v>
      </c>
      <c r="D496">
        <v>0.02</v>
      </c>
      <c r="E496">
        <v>0.02</v>
      </c>
      <c r="F496">
        <v>0.12</v>
      </c>
      <c r="G496">
        <v>0.13</v>
      </c>
      <c r="H496">
        <v>0.19</v>
      </c>
      <c r="I496">
        <v>0.28000000000000003</v>
      </c>
      <c r="J496">
        <v>0.1</v>
      </c>
      <c r="K496">
        <v>0.15</v>
      </c>
      <c r="L496">
        <v>0.19</v>
      </c>
      <c r="M496">
        <v>0.33</v>
      </c>
    </row>
    <row r="497" spans="1:13">
      <c r="A497" s="7">
        <v>2000.08</v>
      </c>
      <c r="B497">
        <v>0.24</v>
      </c>
      <c r="C497">
        <v>0.14000000000000001</v>
      </c>
      <c r="D497">
        <v>0.25</v>
      </c>
      <c r="E497">
        <v>0.16</v>
      </c>
      <c r="F497">
        <v>0.3</v>
      </c>
      <c r="G497">
        <v>0.24</v>
      </c>
      <c r="H497">
        <v>0.4</v>
      </c>
      <c r="I497">
        <v>0.36</v>
      </c>
      <c r="J497">
        <v>0.4</v>
      </c>
      <c r="K497">
        <v>0.25</v>
      </c>
      <c r="L497">
        <v>0.44</v>
      </c>
      <c r="M497">
        <v>0.33</v>
      </c>
    </row>
    <row r="498" spans="1:13">
      <c r="A498" s="7">
        <v>2000.09</v>
      </c>
      <c r="B498">
        <v>0.24</v>
      </c>
      <c r="C498">
        <v>0.23</v>
      </c>
      <c r="D498">
        <v>0.28000000000000003</v>
      </c>
      <c r="E498">
        <v>0.25</v>
      </c>
      <c r="F498">
        <v>0.32</v>
      </c>
      <c r="G498">
        <v>0.35</v>
      </c>
      <c r="H498">
        <v>0.5</v>
      </c>
      <c r="I498">
        <v>0.5</v>
      </c>
      <c r="J498">
        <v>0.39</v>
      </c>
      <c r="K498">
        <v>0.43</v>
      </c>
      <c r="L498">
        <v>0.41</v>
      </c>
      <c r="M498">
        <v>0.4</v>
      </c>
    </row>
    <row r="499" spans="1:13">
      <c r="A499" s="7">
        <v>2000.1</v>
      </c>
      <c r="B499">
        <v>0.24</v>
      </c>
      <c r="C499">
        <v>0.23</v>
      </c>
      <c r="D499">
        <v>0.25</v>
      </c>
      <c r="E499">
        <v>0.25</v>
      </c>
      <c r="F499">
        <v>0.33</v>
      </c>
      <c r="G499">
        <v>0.31</v>
      </c>
      <c r="H499">
        <v>0.62</v>
      </c>
      <c r="I499">
        <v>0.38</v>
      </c>
      <c r="J499">
        <v>0.71</v>
      </c>
      <c r="K499">
        <v>0.69</v>
      </c>
      <c r="L499">
        <v>0.59</v>
      </c>
      <c r="M499">
        <v>0.56999999999999995</v>
      </c>
    </row>
    <row r="500" spans="1:13">
      <c r="A500" s="7">
        <v>2000.11</v>
      </c>
      <c r="B500">
        <v>0.24</v>
      </c>
      <c r="C500">
        <v>0.23</v>
      </c>
      <c r="D500">
        <v>0.26</v>
      </c>
      <c r="E500">
        <v>0.25</v>
      </c>
      <c r="F500">
        <v>0.32</v>
      </c>
      <c r="G500">
        <v>0.34</v>
      </c>
      <c r="H500">
        <v>0.96</v>
      </c>
      <c r="I500">
        <v>0.42</v>
      </c>
      <c r="J500">
        <v>0.64</v>
      </c>
      <c r="K500">
        <v>0.62</v>
      </c>
      <c r="L500">
        <v>0.66</v>
      </c>
      <c r="M500">
        <v>0.63</v>
      </c>
    </row>
    <row r="501" spans="1:13">
      <c r="A501" s="7">
        <v>2000.12</v>
      </c>
      <c r="B501">
        <v>0.22</v>
      </c>
      <c r="C501">
        <v>0.23</v>
      </c>
      <c r="D501">
        <v>0.2</v>
      </c>
      <c r="E501">
        <v>0.24</v>
      </c>
      <c r="F501">
        <v>0.35</v>
      </c>
      <c r="G501">
        <v>0.41</v>
      </c>
      <c r="H501">
        <v>0.75</v>
      </c>
      <c r="I501">
        <v>0.85</v>
      </c>
      <c r="J501">
        <v>0.7</v>
      </c>
      <c r="K501">
        <v>0.69</v>
      </c>
      <c r="L501">
        <v>0.68</v>
      </c>
      <c r="M501">
        <v>0.66</v>
      </c>
    </row>
    <row r="502" spans="1:13">
      <c r="A502" s="7">
        <v>2001.01</v>
      </c>
      <c r="B502">
        <v>0.24</v>
      </c>
      <c r="C502">
        <v>0.24</v>
      </c>
      <c r="D502">
        <v>0.25</v>
      </c>
      <c r="E502">
        <v>0.25</v>
      </c>
      <c r="F502">
        <v>0.36</v>
      </c>
      <c r="G502">
        <v>0.37</v>
      </c>
      <c r="H502">
        <v>0.45</v>
      </c>
      <c r="I502">
        <v>0.43</v>
      </c>
      <c r="J502">
        <v>0.36</v>
      </c>
      <c r="K502">
        <v>0.57999999999999996</v>
      </c>
      <c r="L502">
        <v>0.54</v>
      </c>
      <c r="M502">
        <v>0.55000000000000004</v>
      </c>
    </row>
    <row r="503" spans="1:13">
      <c r="A503" s="7">
        <v>2001.02</v>
      </c>
      <c r="B503">
        <v>0.24</v>
      </c>
      <c r="C503">
        <v>0.23</v>
      </c>
      <c r="D503">
        <v>0.26</v>
      </c>
      <c r="E503">
        <v>0.25</v>
      </c>
      <c r="F503">
        <v>0.28999999999999998</v>
      </c>
      <c r="G503">
        <v>0.3</v>
      </c>
      <c r="H503">
        <v>0.32</v>
      </c>
      <c r="I503">
        <v>0.37</v>
      </c>
      <c r="J503">
        <v>0.5</v>
      </c>
      <c r="K503">
        <v>0.51</v>
      </c>
      <c r="L503">
        <v>0.43</v>
      </c>
      <c r="M503">
        <v>0.45</v>
      </c>
    </row>
    <row r="504" spans="1:13">
      <c r="A504" s="7">
        <v>2001.03</v>
      </c>
      <c r="B504">
        <v>0.02</v>
      </c>
      <c r="C504">
        <v>0.08</v>
      </c>
      <c r="D504">
        <v>0.12</v>
      </c>
      <c r="E504">
        <v>0.11</v>
      </c>
      <c r="F504">
        <v>0.09</v>
      </c>
      <c r="G504">
        <v>0.15</v>
      </c>
      <c r="H504">
        <v>0.3</v>
      </c>
      <c r="I504">
        <v>0.24</v>
      </c>
      <c r="J504">
        <v>0.04</v>
      </c>
      <c r="K504">
        <v>0.28000000000000003</v>
      </c>
      <c r="L504">
        <v>0.26</v>
      </c>
      <c r="M504">
        <v>0.27</v>
      </c>
    </row>
    <row r="505" spans="1:13">
      <c r="A505" s="7">
        <v>2001.04</v>
      </c>
      <c r="B505">
        <v>0.01</v>
      </c>
      <c r="C505">
        <v>0.01</v>
      </c>
      <c r="D505">
        <v>0.02</v>
      </c>
      <c r="E505">
        <v>0.02</v>
      </c>
      <c r="F505">
        <v>0.04</v>
      </c>
      <c r="G505">
        <v>0.04</v>
      </c>
      <c r="H505">
        <v>0.11</v>
      </c>
      <c r="I505">
        <v>0.08</v>
      </c>
      <c r="J505">
        <v>0.03</v>
      </c>
      <c r="K505">
        <v>0.1</v>
      </c>
      <c r="L505">
        <v>0.02</v>
      </c>
      <c r="M505">
        <v>0.13</v>
      </c>
    </row>
    <row r="506" spans="1:13">
      <c r="A506" s="7">
        <v>2001.05</v>
      </c>
      <c r="B506">
        <v>0.01</v>
      </c>
      <c r="C506">
        <v>0.01</v>
      </c>
      <c r="D506">
        <v>0.03</v>
      </c>
      <c r="E506">
        <v>0.02</v>
      </c>
      <c r="F506">
        <v>0.02</v>
      </c>
      <c r="G506">
        <v>0.02</v>
      </c>
      <c r="H506">
        <v>0.45</v>
      </c>
      <c r="I506">
        <v>0.08</v>
      </c>
      <c r="J506">
        <v>0.02</v>
      </c>
      <c r="K506">
        <v>0.03</v>
      </c>
      <c r="L506">
        <v>0.05</v>
      </c>
      <c r="M506">
        <v>0.06</v>
      </c>
    </row>
    <row r="507" spans="1:13">
      <c r="A507" s="7">
        <v>2001.06</v>
      </c>
      <c r="B507">
        <v>0.04</v>
      </c>
      <c r="C507">
        <v>0.01</v>
      </c>
      <c r="D507">
        <v>0.06</v>
      </c>
      <c r="E507">
        <v>0.02</v>
      </c>
      <c r="F507">
        <v>0.03</v>
      </c>
      <c r="G507">
        <v>0.03</v>
      </c>
      <c r="H507">
        <v>0.05</v>
      </c>
      <c r="I507">
        <v>0.05</v>
      </c>
      <c r="J507">
        <v>0.05</v>
      </c>
      <c r="K507">
        <v>0.04</v>
      </c>
      <c r="L507">
        <v>0.08</v>
      </c>
      <c r="M507">
        <v>7.0000000000000007E-2</v>
      </c>
    </row>
    <row r="508" spans="1:13">
      <c r="A508" s="7">
        <v>2001.07</v>
      </c>
      <c r="B508">
        <v>0.01</v>
      </c>
      <c r="C508">
        <v>0.01</v>
      </c>
      <c r="D508">
        <v>0.02</v>
      </c>
      <c r="E508">
        <v>0.01</v>
      </c>
      <c r="F508">
        <v>0.05</v>
      </c>
      <c r="G508">
        <v>0.03</v>
      </c>
      <c r="H508">
        <v>0.05</v>
      </c>
      <c r="I508">
        <v>0.13</v>
      </c>
      <c r="J508">
        <v>0.04</v>
      </c>
      <c r="K508">
        <v>0.03</v>
      </c>
      <c r="L508">
        <v>0.06</v>
      </c>
      <c r="M508">
        <v>0.06</v>
      </c>
    </row>
    <row r="509" spans="1:13">
      <c r="A509" s="7">
        <v>2001.08</v>
      </c>
      <c r="B509">
        <v>0.01</v>
      </c>
      <c r="C509">
        <v>0.01</v>
      </c>
      <c r="D509">
        <v>0.01</v>
      </c>
      <c r="E509">
        <v>0.01</v>
      </c>
      <c r="F509">
        <v>0.01</v>
      </c>
      <c r="G509">
        <v>0.02</v>
      </c>
      <c r="H509">
        <v>0.03</v>
      </c>
      <c r="I509">
        <v>0.05</v>
      </c>
      <c r="J509">
        <v>0.23</v>
      </c>
      <c r="K509">
        <v>0.09</v>
      </c>
      <c r="L509">
        <v>0.04</v>
      </c>
      <c r="M509">
        <v>0.06</v>
      </c>
    </row>
    <row r="510" spans="1:13">
      <c r="A510" s="7">
        <v>2001.09</v>
      </c>
      <c r="B510">
        <v>1E-3</v>
      </c>
      <c r="C510">
        <v>3.0000000000000001E-3</v>
      </c>
      <c r="D510">
        <v>3.0000000000000001E-3</v>
      </c>
      <c r="E510">
        <v>5.0000000000000001E-3</v>
      </c>
      <c r="F510">
        <v>7.0000000000000001E-3</v>
      </c>
      <c r="G510">
        <v>1.9E-2</v>
      </c>
      <c r="H510">
        <v>1.4999999999999999E-2</v>
      </c>
      <c r="I510">
        <v>7.2999999999999995E-2</v>
      </c>
      <c r="J510">
        <v>0.12</v>
      </c>
      <c r="K510">
        <v>0.12</v>
      </c>
      <c r="L510">
        <v>6.4000000000000001E-2</v>
      </c>
      <c r="M510">
        <v>5.7000000000000002E-2</v>
      </c>
    </row>
    <row r="511" spans="1:13">
      <c r="A511" s="7">
        <v>2001.1</v>
      </c>
      <c r="B511">
        <v>1E-3</v>
      </c>
      <c r="C511">
        <v>1E-3</v>
      </c>
      <c r="D511">
        <v>3.0000000000000001E-3</v>
      </c>
      <c r="E511">
        <v>3.0000000000000001E-3</v>
      </c>
      <c r="F511">
        <v>8.0000000000000002E-3</v>
      </c>
      <c r="G511">
        <v>1.2999999999999999E-2</v>
      </c>
      <c r="H511">
        <v>2.4E-2</v>
      </c>
      <c r="I511">
        <v>4.5999999999999999E-2</v>
      </c>
      <c r="J511">
        <v>2.5000000000000001E-2</v>
      </c>
      <c r="K511">
        <v>2.5000000000000001E-2</v>
      </c>
      <c r="L511">
        <v>0.11</v>
      </c>
      <c r="M511">
        <v>0.108</v>
      </c>
    </row>
    <row r="512" spans="1:13">
      <c r="A512" s="7">
        <v>2001.11</v>
      </c>
      <c r="B512">
        <v>1E-3</v>
      </c>
      <c r="C512">
        <v>1E-3</v>
      </c>
      <c r="D512">
        <v>3.0000000000000001E-3</v>
      </c>
      <c r="E512">
        <v>2E-3</v>
      </c>
      <c r="F512">
        <v>4.4999999999999998E-2</v>
      </c>
      <c r="G512">
        <v>2.4E-2</v>
      </c>
      <c r="H512">
        <v>6.6000000000000003E-2</v>
      </c>
      <c r="I512">
        <v>7.0000000000000007E-2</v>
      </c>
      <c r="J512">
        <v>0.05</v>
      </c>
      <c r="K512">
        <v>4.9000000000000002E-2</v>
      </c>
      <c r="L512">
        <v>4.8000000000000001E-2</v>
      </c>
      <c r="M512">
        <v>7.0999999999999994E-2</v>
      </c>
    </row>
    <row r="513" spans="1:13">
      <c r="A513" s="7">
        <v>2001.12</v>
      </c>
      <c r="B513">
        <v>1E-3</v>
      </c>
      <c r="C513">
        <v>1E-3</v>
      </c>
      <c r="D513">
        <v>2E-3</v>
      </c>
      <c r="E513">
        <v>2E-3</v>
      </c>
      <c r="F513">
        <v>2E-3</v>
      </c>
      <c r="G513">
        <v>1.2999999999999999E-2</v>
      </c>
      <c r="H513">
        <v>8.5999999999999993E-2</v>
      </c>
      <c r="I513">
        <v>7.5999999999999998E-2</v>
      </c>
      <c r="J513">
        <v>0.06</v>
      </c>
      <c r="K513">
        <v>7.2999999999999995E-2</v>
      </c>
      <c r="L513">
        <v>6.5000000000000002E-2</v>
      </c>
      <c r="M513">
        <v>7.8E-2</v>
      </c>
    </row>
    <row r="514" spans="1:13">
      <c r="A514" s="7">
        <v>2002.01</v>
      </c>
      <c r="B514">
        <v>1E-3</v>
      </c>
      <c r="C514">
        <v>1E-3</v>
      </c>
      <c r="D514">
        <v>1E-3</v>
      </c>
      <c r="E514">
        <v>1E-3</v>
      </c>
      <c r="F514">
        <v>3.0000000000000001E-3</v>
      </c>
      <c r="G514">
        <v>8.0000000000000002E-3</v>
      </c>
      <c r="H514">
        <v>0.04</v>
      </c>
      <c r="I514">
        <v>5.8000000000000003E-2</v>
      </c>
      <c r="J514">
        <v>8.0000000000000002E-3</v>
      </c>
      <c r="K514">
        <v>3.2000000000000001E-2</v>
      </c>
      <c r="L514">
        <v>0.1</v>
      </c>
      <c r="M514">
        <v>0.14599999999999999</v>
      </c>
    </row>
    <row r="515" spans="1:13">
      <c r="A515" s="7">
        <v>2002.02</v>
      </c>
      <c r="B515">
        <v>1E-3</v>
      </c>
      <c r="C515">
        <v>1E-3</v>
      </c>
      <c r="D515">
        <v>1E-3</v>
      </c>
      <c r="E515">
        <v>1E-3</v>
      </c>
      <c r="F515">
        <v>7.0000000000000001E-3</v>
      </c>
      <c r="G515">
        <v>6.0000000000000001E-3</v>
      </c>
      <c r="H515">
        <v>0.19</v>
      </c>
      <c r="I515">
        <v>5.7000000000000002E-2</v>
      </c>
      <c r="J515">
        <v>0.16</v>
      </c>
      <c r="K515">
        <v>0.16</v>
      </c>
      <c r="L515">
        <v>0.14000000000000001</v>
      </c>
      <c r="M515">
        <v>0.14099999999999999</v>
      </c>
    </row>
    <row r="516" spans="1:13">
      <c r="A516" s="7">
        <v>2002.03</v>
      </c>
      <c r="B516">
        <v>1E-3</v>
      </c>
      <c r="C516">
        <v>1E-3</v>
      </c>
      <c r="D516">
        <v>1.2E-2</v>
      </c>
      <c r="E516">
        <v>2E-3</v>
      </c>
      <c r="F516">
        <v>1.2999999999999999E-2</v>
      </c>
      <c r="G516">
        <v>8.0000000000000002E-3</v>
      </c>
      <c r="H516">
        <v>0.15</v>
      </c>
      <c r="I516">
        <v>0.26200000000000001</v>
      </c>
      <c r="J516">
        <v>1.4999999999999999E-2</v>
      </c>
      <c r="K516">
        <v>0.23300000000000001</v>
      </c>
      <c r="L516">
        <v>0.18</v>
      </c>
      <c r="M516">
        <v>0.16400000000000001</v>
      </c>
    </row>
    <row r="517" spans="1:13">
      <c r="A517" s="7">
        <v>2002.04</v>
      </c>
      <c r="B517">
        <v>1E-3</v>
      </c>
      <c r="C517">
        <v>1E-3</v>
      </c>
      <c r="D517">
        <v>2E-3</v>
      </c>
      <c r="E517">
        <v>1E-3</v>
      </c>
      <c r="F517">
        <v>1.2999999999999999E-2</v>
      </c>
      <c r="G517">
        <v>0.01</v>
      </c>
      <c r="H517">
        <v>2.8000000000000001E-2</v>
      </c>
      <c r="I517">
        <v>0.105</v>
      </c>
      <c r="J517">
        <v>0.2</v>
      </c>
      <c r="K517">
        <v>0.115</v>
      </c>
      <c r="L517">
        <v>0.1</v>
      </c>
      <c r="M517">
        <v>7.2999999999999995E-2</v>
      </c>
    </row>
    <row r="518" spans="1:13">
      <c r="A518" s="7">
        <v>2002.05</v>
      </c>
      <c r="B518">
        <v>1E-3</v>
      </c>
      <c r="C518">
        <v>1E-3</v>
      </c>
      <c r="D518">
        <v>2E-3</v>
      </c>
      <c r="E518">
        <v>1E-3</v>
      </c>
      <c r="F518">
        <v>4.0000000000000001E-3</v>
      </c>
      <c r="G518">
        <v>1.4E-2</v>
      </c>
      <c r="H518">
        <v>6.3E-2</v>
      </c>
      <c r="I518">
        <v>0.108</v>
      </c>
      <c r="J518">
        <v>1.6E-2</v>
      </c>
      <c r="K518">
        <v>0.14499999999999999</v>
      </c>
      <c r="L518">
        <v>0.02</v>
      </c>
      <c r="M518">
        <v>5.7000000000000002E-2</v>
      </c>
    </row>
    <row r="519" spans="1:13">
      <c r="A519" s="7">
        <v>2002.06</v>
      </c>
      <c r="B519">
        <v>1E-3</v>
      </c>
      <c r="C519">
        <v>1E-3</v>
      </c>
      <c r="D519">
        <v>2E-3</v>
      </c>
      <c r="E519">
        <v>1E-3</v>
      </c>
      <c r="F519">
        <v>6.0000000000000001E-3</v>
      </c>
      <c r="G519">
        <v>1.2E-2</v>
      </c>
      <c r="H519">
        <v>6.6000000000000003E-2</v>
      </c>
      <c r="I519">
        <v>6.8000000000000005E-2</v>
      </c>
      <c r="J519">
        <v>1.7000000000000001E-2</v>
      </c>
      <c r="K519">
        <v>6.2E-2</v>
      </c>
      <c r="L519">
        <v>0.08</v>
      </c>
      <c r="M519">
        <v>7.8E-2</v>
      </c>
    </row>
    <row r="520" spans="1:13">
      <c r="A520" s="7">
        <v>2002.07</v>
      </c>
      <c r="B520">
        <v>1E-3</v>
      </c>
      <c r="C520">
        <v>1E-3</v>
      </c>
      <c r="D520">
        <v>1E-3</v>
      </c>
      <c r="E520">
        <v>2E-3</v>
      </c>
      <c r="F520">
        <v>8.0000000000000002E-3</v>
      </c>
      <c r="G520">
        <v>0.01</v>
      </c>
      <c r="H520">
        <v>2.5000000000000001E-2</v>
      </c>
      <c r="I520">
        <v>7.2999999999999995E-2</v>
      </c>
      <c r="J520">
        <v>0.2</v>
      </c>
      <c r="K520">
        <v>0.2</v>
      </c>
      <c r="L520">
        <v>0.1</v>
      </c>
      <c r="M520">
        <v>9.6000000000000002E-2</v>
      </c>
    </row>
    <row r="521" spans="1:13">
      <c r="A521" s="7">
        <v>2002.08</v>
      </c>
      <c r="B521">
        <v>1E-3</v>
      </c>
      <c r="C521">
        <v>1E-3</v>
      </c>
      <c r="D521">
        <v>2E-3</v>
      </c>
      <c r="E521">
        <v>2E-3</v>
      </c>
      <c r="F521">
        <v>4.0000000000000001E-3</v>
      </c>
      <c r="G521">
        <v>1.2E-2</v>
      </c>
      <c r="H521">
        <v>0.03</v>
      </c>
      <c r="I521">
        <v>7.9000000000000001E-2</v>
      </c>
      <c r="J521">
        <v>0.2</v>
      </c>
      <c r="K521">
        <v>0.14000000000000001</v>
      </c>
      <c r="L521">
        <v>0.08</v>
      </c>
      <c r="M521">
        <v>0.04</v>
      </c>
    </row>
    <row r="522" spans="1:13">
      <c r="A522" s="7">
        <v>2002.09</v>
      </c>
      <c r="B522">
        <v>1E-3</v>
      </c>
      <c r="C522">
        <v>1E-3</v>
      </c>
      <c r="D522">
        <v>6.7000000000000004E-2</v>
      </c>
      <c r="E522">
        <v>5.0000000000000001E-3</v>
      </c>
      <c r="F522">
        <v>6.0000000000000001E-3</v>
      </c>
      <c r="G522">
        <v>1.7999999999999999E-2</v>
      </c>
      <c r="H522">
        <v>3.5999999999999997E-2</v>
      </c>
      <c r="I522">
        <v>0.06</v>
      </c>
      <c r="J522">
        <v>0.2</v>
      </c>
      <c r="K522">
        <v>0.2</v>
      </c>
      <c r="L522">
        <v>7.0999999999999994E-2</v>
      </c>
      <c r="M522">
        <v>7.1999999999999995E-2</v>
      </c>
    </row>
    <row r="523" spans="1:13">
      <c r="A523" s="7">
        <v>2002.1</v>
      </c>
      <c r="B523">
        <v>1E-3</v>
      </c>
      <c r="C523">
        <v>1E-3</v>
      </c>
      <c r="D523">
        <v>2E-3</v>
      </c>
      <c r="E523">
        <v>2E-3</v>
      </c>
      <c r="F523">
        <v>1.4999999999999999E-2</v>
      </c>
      <c r="G523">
        <v>3.2000000000000001E-2</v>
      </c>
      <c r="H523">
        <v>0.02</v>
      </c>
      <c r="I523">
        <v>6.8000000000000005E-2</v>
      </c>
      <c r="J523">
        <v>0.14000000000000001</v>
      </c>
      <c r="K523">
        <v>0.08</v>
      </c>
      <c r="L523">
        <v>0.09</v>
      </c>
      <c r="M523">
        <v>0.09</v>
      </c>
    </row>
    <row r="524" spans="1:13">
      <c r="A524" s="7">
        <v>2002.11</v>
      </c>
      <c r="B524">
        <v>1E-3</v>
      </c>
      <c r="C524">
        <v>1E-3</v>
      </c>
      <c r="D524">
        <v>2E-3</v>
      </c>
      <c r="E524">
        <v>2E-3</v>
      </c>
      <c r="F524">
        <v>2.9000000000000001E-2</v>
      </c>
      <c r="G524">
        <v>2.9000000000000001E-2</v>
      </c>
      <c r="H524">
        <v>5.8999999999999997E-2</v>
      </c>
      <c r="I524">
        <v>9.0999999999999998E-2</v>
      </c>
      <c r="J524">
        <v>0.18</v>
      </c>
      <c r="K524">
        <v>0.18</v>
      </c>
      <c r="L524">
        <v>0.09</v>
      </c>
      <c r="M524">
        <v>8.1000000000000003E-2</v>
      </c>
    </row>
    <row r="525" spans="1:13">
      <c r="A525" s="7">
        <v>2002.12</v>
      </c>
      <c r="B525">
        <v>1E-3</v>
      </c>
      <c r="C525">
        <v>1E-3</v>
      </c>
      <c r="D525">
        <v>2E-3</v>
      </c>
      <c r="E525">
        <v>2E-3</v>
      </c>
      <c r="F525">
        <v>3.1E-2</v>
      </c>
      <c r="G525">
        <v>3.3000000000000002E-2</v>
      </c>
      <c r="H525">
        <v>7.0000000000000007E-2</v>
      </c>
      <c r="I525">
        <v>8.8999999999999996E-2</v>
      </c>
    </row>
    <row r="526" spans="1:13">
      <c r="A526" s="7">
        <v>2003.01</v>
      </c>
      <c r="B526">
        <v>1E-3</v>
      </c>
      <c r="C526">
        <v>1E-3</v>
      </c>
      <c r="D526">
        <v>1E-3</v>
      </c>
      <c r="E526">
        <v>2E-3</v>
      </c>
      <c r="F526">
        <v>1.2999999999999999E-2</v>
      </c>
      <c r="G526">
        <v>1.9E-2</v>
      </c>
      <c r="H526">
        <v>0.01</v>
      </c>
      <c r="I526">
        <v>4.2999999999999997E-2</v>
      </c>
      <c r="J526">
        <v>0.02</v>
      </c>
      <c r="K526">
        <v>0.02</v>
      </c>
      <c r="L526">
        <v>1.2999999999999999E-2</v>
      </c>
      <c r="M526">
        <v>0.09</v>
      </c>
    </row>
    <row r="527" spans="1:13">
      <c r="A527" s="7">
        <v>2003.02</v>
      </c>
      <c r="B527">
        <v>1E-3</v>
      </c>
      <c r="C527">
        <v>1E-3</v>
      </c>
      <c r="D527">
        <v>1E-3</v>
      </c>
      <c r="E527">
        <v>1E-3</v>
      </c>
      <c r="F527">
        <v>6.0000000000000001E-3</v>
      </c>
      <c r="G527">
        <v>1.0999999999999999E-2</v>
      </c>
      <c r="H527">
        <v>2.1999999999999999E-2</v>
      </c>
      <c r="I527">
        <v>4.5999999999999999E-2</v>
      </c>
      <c r="J527">
        <v>0.1</v>
      </c>
      <c r="K527">
        <v>0.1</v>
      </c>
    </row>
    <row r="528" spans="1:13">
      <c r="A528" s="7">
        <v>2003.03</v>
      </c>
      <c r="B528">
        <v>1E-3</v>
      </c>
      <c r="C528">
        <v>1E-3</v>
      </c>
      <c r="D528">
        <v>2.1000000000000001E-2</v>
      </c>
      <c r="E528">
        <v>2E-3</v>
      </c>
      <c r="F528">
        <v>1.7999999999999999E-2</v>
      </c>
      <c r="G528">
        <v>2.5000000000000001E-2</v>
      </c>
      <c r="H528">
        <v>0.04</v>
      </c>
      <c r="I528">
        <v>9.8000000000000004E-2</v>
      </c>
      <c r="J528">
        <v>0.01</v>
      </c>
      <c r="K528">
        <v>0.01</v>
      </c>
      <c r="L528">
        <v>8.8999999999999996E-2</v>
      </c>
      <c r="M528">
        <v>8.8999999999999996E-2</v>
      </c>
    </row>
    <row r="529" spans="1:13">
      <c r="A529" s="7">
        <v>2003.04</v>
      </c>
      <c r="B529">
        <v>1E-3</v>
      </c>
      <c r="C529">
        <v>1E-3</v>
      </c>
      <c r="D529">
        <v>2E-3</v>
      </c>
      <c r="E529">
        <v>1E-3</v>
      </c>
      <c r="F529">
        <v>5.0000000000000001E-3</v>
      </c>
      <c r="G529">
        <v>1.2E-2</v>
      </c>
      <c r="H529">
        <v>3.2000000000000001E-2</v>
      </c>
      <c r="I529">
        <v>4.7E-2</v>
      </c>
      <c r="L529">
        <v>0.32800000000000001</v>
      </c>
      <c r="M529">
        <v>0.22500000000000001</v>
      </c>
    </row>
    <row r="530" spans="1:13">
      <c r="A530" s="7">
        <v>2003.05</v>
      </c>
      <c r="B530">
        <v>1E-3</v>
      </c>
      <c r="C530">
        <v>1E-3</v>
      </c>
      <c r="D530">
        <v>2E-3</v>
      </c>
      <c r="E530">
        <v>1E-3</v>
      </c>
      <c r="F530">
        <v>2E-3</v>
      </c>
      <c r="G530">
        <v>8.9999999999999993E-3</v>
      </c>
      <c r="H530">
        <v>7.0000000000000001E-3</v>
      </c>
      <c r="I530">
        <v>2.5999999999999999E-2</v>
      </c>
      <c r="J530">
        <v>0.01</v>
      </c>
      <c r="K530">
        <v>1.4E-2</v>
      </c>
      <c r="L530">
        <v>0.32800000000000001</v>
      </c>
      <c r="M530">
        <v>0.126</v>
      </c>
    </row>
    <row r="531" spans="1:13">
      <c r="A531" s="7">
        <v>2003.06</v>
      </c>
      <c r="B531">
        <v>1E-3</v>
      </c>
      <c r="C531">
        <v>1E-3</v>
      </c>
      <c r="D531">
        <v>1E-3</v>
      </c>
      <c r="E531">
        <v>1E-3</v>
      </c>
      <c r="F531">
        <v>1.7999999999999999E-2</v>
      </c>
      <c r="G531">
        <v>8.0000000000000002E-3</v>
      </c>
      <c r="H531">
        <v>7.0000000000000001E-3</v>
      </c>
      <c r="I531">
        <v>0.03</v>
      </c>
      <c r="J531">
        <v>0.01</v>
      </c>
      <c r="K531">
        <v>0.01</v>
      </c>
    </row>
    <row r="532" spans="1:13">
      <c r="A532" s="7">
        <v>2003.07</v>
      </c>
      <c r="B532">
        <v>1E-3</v>
      </c>
      <c r="C532">
        <v>1E-3</v>
      </c>
      <c r="D532">
        <v>2E-3</v>
      </c>
      <c r="E532">
        <v>2E-3</v>
      </c>
      <c r="F532">
        <v>8.0000000000000002E-3</v>
      </c>
      <c r="G532">
        <v>1.2E-2</v>
      </c>
      <c r="H532">
        <v>8.0000000000000002E-3</v>
      </c>
      <c r="I532">
        <v>3.5999999999999997E-2</v>
      </c>
      <c r="L532">
        <v>8.8999999999999996E-2</v>
      </c>
      <c r="M532">
        <v>0.17199999999999999</v>
      </c>
    </row>
    <row r="533" spans="1:13">
      <c r="A533" s="7">
        <v>2003.08</v>
      </c>
      <c r="B533">
        <v>1E-3</v>
      </c>
      <c r="C533">
        <v>1E-3</v>
      </c>
      <c r="D533">
        <v>1E-3</v>
      </c>
      <c r="E533">
        <v>1E-3</v>
      </c>
      <c r="F533">
        <v>2E-3</v>
      </c>
      <c r="G533">
        <v>1.7000000000000001E-2</v>
      </c>
      <c r="H533">
        <v>4.8000000000000001E-2</v>
      </c>
      <c r="I533">
        <v>0.04</v>
      </c>
      <c r="J533">
        <v>0.02</v>
      </c>
      <c r="K533">
        <v>2.5000000000000001E-2</v>
      </c>
      <c r="L533">
        <v>0.34</v>
      </c>
      <c r="M533">
        <v>0.17299999999999999</v>
      </c>
    </row>
    <row r="534" spans="1:13">
      <c r="A534" s="7">
        <v>2003.09</v>
      </c>
      <c r="B534">
        <v>1E-3</v>
      </c>
      <c r="C534">
        <v>1E-3</v>
      </c>
      <c r="D534">
        <v>1.2999999999999999E-2</v>
      </c>
      <c r="E534">
        <v>2E-3</v>
      </c>
      <c r="F534">
        <v>0</v>
      </c>
      <c r="G534">
        <v>2.5000000000000001E-2</v>
      </c>
      <c r="H534">
        <v>2.1999999999999999E-2</v>
      </c>
      <c r="I534">
        <v>4.5999999999999999E-2</v>
      </c>
      <c r="L534">
        <v>0.08</v>
      </c>
      <c r="M534">
        <v>0.08</v>
      </c>
    </row>
    <row r="535" spans="1:13">
      <c r="A535" s="7">
        <v>2003.1</v>
      </c>
      <c r="B535">
        <v>1E-3</v>
      </c>
      <c r="C535">
        <v>1E-3</v>
      </c>
      <c r="D535">
        <v>2E-3</v>
      </c>
      <c r="E535">
        <v>1E-3</v>
      </c>
      <c r="F535">
        <v>1.7000000000000001E-2</v>
      </c>
      <c r="G535">
        <v>1.4999999999999999E-2</v>
      </c>
      <c r="H535">
        <v>0.09</v>
      </c>
      <c r="I535">
        <v>3.1E-2</v>
      </c>
      <c r="L535">
        <v>0.02</v>
      </c>
      <c r="M535">
        <v>0.14899999999999999</v>
      </c>
    </row>
    <row r="536" spans="1:13">
      <c r="A536" s="7">
        <v>2003.11</v>
      </c>
      <c r="B536">
        <v>1E-3</v>
      </c>
      <c r="C536">
        <v>1E-3</v>
      </c>
      <c r="D536">
        <v>1E-3</v>
      </c>
      <c r="E536">
        <v>1E-3</v>
      </c>
      <c r="F536">
        <v>1E-3</v>
      </c>
      <c r="G536">
        <v>8.0000000000000002E-3</v>
      </c>
      <c r="H536">
        <v>4.4999999999999998E-2</v>
      </c>
      <c r="I536">
        <v>3.5000000000000003E-2</v>
      </c>
      <c r="L536">
        <v>0.20499999999999999</v>
      </c>
      <c r="M536">
        <v>0.14299999999999999</v>
      </c>
    </row>
    <row r="537" spans="1:13">
      <c r="A537" s="7">
        <v>2003.12</v>
      </c>
      <c r="B537">
        <v>1E-3</v>
      </c>
      <c r="C537">
        <v>1E-3</v>
      </c>
      <c r="D537">
        <v>1E-3</v>
      </c>
      <c r="E537">
        <v>1E-3</v>
      </c>
      <c r="F537">
        <v>4.0000000000000001E-3</v>
      </c>
      <c r="G537">
        <v>1.7999999999999999E-2</v>
      </c>
      <c r="H537">
        <v>5.0000000000000001E-3</v>
      </c>
      <c r="I537">
        <v>4.5999999999999999E-2</v>
      </c>
      <c r="J537">
        <v>0.32800000000000001</v>
      </c>
      <c r="K537">
        <v>0.32800000000000001</v>
      </c>
      <c r="L537">
        <v>7.9000000000000001E-2</v>
      </c>
      <c r="M537">
        <v>0.08</v>
      </c>
    </row>
    <row r="538" spans="1:13">
      <c r="A538" s="7">
        <v>2004.01</v>
      </c>
      <c r="B538">
        <v>1E-3</v>
      </c>
      <c r="C538">
        <v>1E-3</v>
      </c>
      <c r="D538">
        <v>1E-3</v>
      </c>
      <c r="E538">
        <v>0</v>
      </c>
      <c r="F538">
        <v>3.3000000000000002E-2</v>
      </c>
      <c r="G538">
        <v>1.6E-2</v>
      </c>
      <c r="H538">
        <v>1.7000000000000001E-2</v>
      </c>
      <c r="I538">
        <v>1.2999999999999999E-2</v>
      </c>
      <c r="J538">
        <v>0.01</v>
      </c>
      <c r="K538">
        <v>1.4E-2</v>
      </c>
      <c r="L538">
        <v>0.28999999999999998</v>
      </c>
      <c r="M538">
        <v>0.28999999999999998</v>
      </c>
    </row>
    <row r="539" spans="1:13">
      <c r="A539" s="7">
        <v>2004.02</v>
      </c>
      <c r="B539">
        <v>1E-3</v>
      </c>
      <c r="C539">
        <v>1E-3</v>
      </c>
      <c r="D539">
        <v>1E-3</v>
      </c>
      <c r="E539">
        <v>1E-3</v>
      </c>
      <c r="F539">
        <v>7.1999999999999995E-2</v>
      </c>
      <c r="G539">
        <v>2.7E-2</v>
      </c>
      <c r="H539">
        <v>2.5000000000000001E-2</v>
      </c>
      <c r="I539">
        <v>0.02</v>
      </c>
      <c r="L539">
        <v>1E-3</v>
      </c>
      <c r="M539">
        <v>0.185</v>
      </c>
    </row>
    <row r="540" spans="1:13">
      <c r="A540" s="7">
        <v>2004.03</v>
      </c>
      <c r="B540">
        <v>1E-3</v>
      </c>
      <c r="C540">
        <v>1E-3</v>
      </c>
      <c r="D540">
        <v>5.0000000000000001E-3</v>
      </c>
      <c r="E540">
        <v>1E-3</v>
      </c>
      <c r="F540">
        <v>0.01</v>
      </c>
      <c r="G540">
        <v>1.7000000000000001E-2</v>
      </c>
      <c r="H540">
        <v>0.04</v>
      </c>
      <c r="I540">
        <v>0.04</v>
      </c>
      <c r="J540">
        <v>0.02</v>
      </c>
      <c r="K540">
        <v>0.02</v>
      </c>
    </row>
    <row r="541" spans="1:13">
      <c r="A541" s="7">
        <v>2004.04</v>
      </c>
      <c r="B541">
        <v>1E-3</v>
      </c>
      <c r="C541">
        <v>1E-3</v>
      </c>
      <c r="D541">
        <v>1E-3</v>
      </c>
      <c r="E541">
        <v>0</v>
      </c>
      <c r="F541">
        <v>1E-3</v>
      </c>
      <c r="G541">
        <v>2.7E-2</v>
      </c>
      <c r="H541">
        <v>1.9E-2</v>
      </c>
      <c r="I541">
        <v>0.02</v>
      </c>
      <c r="J541">
        <v>0.01</v>
      </c>
      <c r="K541">
        <v>8.9999999999999993E-3</v>
      </c>
      <c r="L541">
        <v>0.28000000000000003</v>
      </c>
      <c r="M541">
        <v>0.28000000000000003</v>
      </c>
    </row>
    <row r="542" spans="1:13">
      <c r="A542" s="7">
        <v>2004.05</v>
      </c>
      <c r="B542">
        <v>1E-3</v>
      </c>
      <c r="C542">
        <v>1E-3</v>
      </c>
      <c r="D542">
        <v>2E-3</v>
      </c>
      <c r="E542">
        <v>1E-3</v>
      </c>
      <c r="F542">
        <v>1E-3</v>
      </c>
      <c r="G542">
        <v>1.7000000000000001E-2</v>
      </c>
      <c r="H542">
        <v>2.8000000000000001E-2</v>
      </c>
      <c r="I542">
        <v>0.05</v>
      </c>
      <c r="J542">
        <v>0.01</v>
      </c>
      <c r="K542">
        <v>0.01</v>
      </c>
      <c r="L542">
        <v>1.4999999999999999E-2</v>
      </c>
      <c r="M542">
        <v>4.7E-2</v>
      </c>
    </row>
    <row r="543" spans="1:13">
      <c r="A543" s="7">
        <v>2004.06</v>
      </c>
      <c r="B543">
        <v>1E-3</v>
      </c>
      <c r="C543">
        <v>1E-3</v>
      </c>
      <c r="D543">
        <v>2E-3</v>
      </c>
      <c r="E543">
        <v>1E-3</v>
      </c>
      <c r="F543">
        <v>5.8000000000000003E-2</v>
      </c>
      <c r="G543">
        <v>2.5000000000000001E-2</v>
      </c>
      <c r="H543">
        <v>2.1000000000000001E-2</v>
      </c>
      <c r="I543">
        <v>1.6E-2</v>
      </c>
      <c r="J543">
        <v>0.01</v>
      </c>
      <c r="K543">
        <v>0.01</v>
      </c>
      <c r="L543">
        <v>7.9000000000000001E-2</v>
      </c>
      <c r="M543">
        <v>3.5999999999999997E-2</v>
      </c>
    </row>
    <row r="544" spans="1:13">
      <c r="A544" s="7">
        <v>2004.07</v>
      </c>
      <c r="B544">
        <v>1E-3</v>
      </c>
      <c r="C544">
        <v>1E-3</v>
      </c>
      <c r="D544">
        <v>1E-3</v>
      </c>
      <c r="E544">
        <v>0</v>
      </c>
      <c r="F544">
        <v>3.0000000000000001E-3</v>
      </c>
      <c r="G544">
        <v>3.1E-2</v>
      </c>
      <c r="H544">
        <v>2.5999999999999999E-2</v>
      </c>
      <c r="I544">
        <v>1.7000000000000001E-2</v>
      </c>
      <c r="J544">
        <v>0.3</v>
      </c>
      <c r="K544">
        <v>0.3</v>
      </c>
      <c r="L544">
        <v>2.1999999999999999E-2</v>
      </c>
      <c r="M544">
        <v>2.4E-2</v>
      </c>
    </row>
    <row r="545" spans="1:13">
      <c r="A545" s="7">
        <v>2004.08</v>
      </c>
      <c r="B545">
        <v>1E-3</v>
      </c>
      <c r="C545">
        <v>1E-3</v>
      </c>
      <c r="D545">
        <v>1E-3</v>
      </c>
      <c r="E545">
        <v>1E-3</v>
      </c>
      <c r="F545">
        <v>2E-3</v>
      </c>
      <c r="G545">
        <v>3.5999999999999997E-2</v>
      </c>
      <c r="H545">
        <v>3.5000000000000003E-2</v>
      </c>
      <c r="I545">
        <v>2.3E-2</v>
      </c>
      <c r="L545">
        <v>8.8999999999999996E-2</v>
      </c>
      <c r="M545">
        <v>6.8000000000000005E-2</v>
      </c>
    </row>
    <row r="546" spans="1:13">
      <c r="A546" s="7">
        <v>2004.09</v>
      </c>
      <c r="B546">
        <v>1E-3</v>
      </c>
      <c r="C546">
        <v>1E-3</v>
      </c>
      <c r="D546">
        <v>5.0000000000000001E-3</v>
      </c>
      <c r="E546">
        <v>1E-3</v>
      </c>
      <c r="F546">
        <v>2E-3</v>
      </c>
      <c r="G546">
        <v>2.7E-2</v>
      </c>
      <c r="H546">
        <v>3.7999999999999999E-2</v>
      </c>
      <c r="I546">
        <v>3.5000000000000003E-2</v>
      </c>
      <c r="J546">
        <v>0.03</v>
      </c>
      <c r="K546">
        <v>0.03</v>
      </c>
      <c r="L546">
        <v>0.31</v>
      </c>
      <c r="M546">
        <v>0.31</v>
      </c>
    </row>
    <row r="547" spans="1:13">
      <c r="A547" s="7">
        <v>2004.1</v>
      </c>
      <c r="B547">
        <v>1E-3</v>
      </c>
      <c r="C547">
        <v>1E-3</v>
      </c>
      <c r="D547">
        <v>2E-3</v>
      </c>
      <c r="E547">
        <v>1E-3</v>
      </c>
      <c r="F547">
        <v>3.0000000000000001E-3</v>
      </c>
      <c r="G547">
        <v>1.2999999999999999E-2</v>
      </c>
      <c r="H547">
        <v>7.0000000000000001E-3</v>
      </c>
      <c r="I547">
        <v>0.03</v>
      </c>
      <c r="L547">
        <v>0.02</v>
      </c>
      <c r="M547">
        <v>1.9E-2</v>
      </c>
    </row>
    <row r="548" spans="1:13">
      <c r="A548" s="7">
        <v>2004.11</v>
      </c>
      <c r="B548">
        <v>1E-3</v>
      </c>
      <c r="C548">
        <v>1E-3</v>
      </c>
      <c r="D548">
        <v>1E-3</v>
      </c>
      <c r="E548">
        <v>1E-3</v>
      </c>
      <c r="F548">
        <v>2.5000000000000001E-2</v>
      </c>
      <c r="G548">
        <v>1.6E-2</v>
      </c>
      <c r="H548">
        <v>6.8000000000000005E-2</v>
      </c>
      <c r="I548">
        <v>2.1999999999999999E-2</v>
      </c>
      <c r="J548">
        <v>0.02</v>
      </c>
      <c r="K548">
        <v>0.02</v>
      </c>
      <c r="L548">
        <v>8.5999999999999993E-2</v>
      </c>
      <c r="M548">
        <v>9.9000000000000005E-2</v>
      </c>
    </row>
    <row r="549" spans="1:13">
      <c r="A549" s="7">
        <v>2004.12</v>
      </c>
      <c r="B549">
        <v>1E-3</v>
      </c>
      <c r="C549">
        <v>1E-3</v>
      </c>
      <c r="D549">
        <v>2E-3</v>
      </c>
      <c r="E549">
        <v>1E-3</v>
      </c>
      <c r="F549">
        <v>1.2E-2</v>
      </c>
      <c r="G549">
        <v>1.2E-2</v>
      </c>
      <c r="H549">
        <v>5.0000000000000001E-3</v>
      </c>
      <c r="I549">
        <v>2.4E-2</v>
      </c>
      <c r="L549">
        <v>0.31</v>
      </c>
      <c r="M549">
        <v>0.16300000000000001</v>
      </c>
    </row>
    <row r="550" spans="1:13">
      <c r="A550" s="7">
        <v>2005.01</v>
      </c>
      <c r="B550">
        <v>1E-3</v>
      </c>
      <c r="C550">
        <v>1E-3</v>
      </c>
      <c r="D550">
        <v>1E-3</v>
      </c>
      <c r="E550">
        <v>1E-3</v>
      </c>
      <c r="F550">
        <v>1.4E-2</v>
      </c>
      <c r="G550">
        <v>2.3E-2</v>
      </c>
      <c r="H550">
        <v>8.0000000000000002E-3</v>
      </c>
      <c r="I550">
        <v>4.1000000000000002E-2</v>
      </c>
      <c r="J550">
        <v>0.02</v>
      </c>
      <c r="K550">
        <v>0.02</v>
      </c>
      <c r="L550">
        <v>0.2</v>
      </c>
      <c r="M550">
        <v>8.5999999999999993E-2</v>
      </c>
    </row>
    <row r="551" spans="1:13">
      <c r="A551" s="7">
        <v>2005.02</v>
      </c>
      <c r="B551">
        <v>1E-3</v>
      </c>
      <c r="C551">
        <v>1E-3</v>
      </c>
      <c r="D551">
        <v>1E-3</v>
      </c>
      <c r="E551">
        <v>1E-3</v>
      </c>
      <c r="F551">
        <v>4.0000000000000001E-3</v>
      </c>
      <c r="G551">
        <v>0.01</v>
      </c>
      <c r="H551">
        <v>5.0000000000000001E-3</v>
      </c>
      <c r="I551">
        <v>2.8000000000000001E-2</v>
      </c>
      <c r="J551">
        <v>2.5000000000000001E-2</v>
      </c>
      <c r="K551">
        <v>8.5000000000000006E-2</v>
      </c>
      <c r="L551">
        <v>9.8000000000000004E-2</v>
      </c>
      <c r="M551">
        <v>4.5999999999999999E-2</v>
      </c>
    </row>
    <row r="552" spans="1:13">
      <c r="A552" s="7">
        <v>2005.03</v>
      </c>
      <c r="B552">
        <v>1E-3</v>
      </c>
      <c r="C552">
        <v>1E-3</v>
      </c>
      <c r="D552">
        <v>2.1999999999999999E-2</v>
      </c>
      <c r="E552">
        <v>2E-3</v>
      </c>
      <c r="F552">
        <v>3.0000000000000001E-3</v>
      </c>
      <c r="G552">
        <v>1.4999999999999999E-2</v>
      </c>
      <c r="H552">
        <v>8.9999999999999993E-3</v>
      </c>
      <c r="I552">
        <v>4.1000000000000002E-2</v>
      </c>
      <c r="J552">
        <v>0.28999999999999998</v>
      </c>
      <c r="K552">
        <v>0.15</v>
      </c>
      <c r="L552">
        <v>0.02</v>
      </c>
      <c r="M552">
        <v>0.02</v>
      </c>
    </row>
    <row r="553" spans="1:13">
      <c r="A553" s="7">
        <v>2005.04</v>
      </c>
      <c r="B553">
        <v>1E-3</v>
      </c>
      <c r="C553">
        <v>1E-3</v>
      </c>
      <c r="D553">
        <v>1E-3</v>
      </c>
      <c r="E553">
        <v>1E-3</v>
      </c>
      <c r="F553">
        <v>0.04</v>
      </c>
      <c r="G553">
        <v>2.1999999999999999E-2</v>
      </c>
      <c r="H553">
        <v>7.0000000000000001E-3</v>
      </c>
      <c r="I553">
        <v>3.3000000000000002E-2</v>
      </c>
      <c r="J553">
        <v>7.0000000000000001E-3</v>
      </c>
      <c r="K553">
        <v>1.2999999999999999E-2</v>
      </c>
      <c r="L553">
        <v>1.4999999999999999E-2</v>
      </c>
      <c r="M553">
        <v>2.8000000000000001E-2</v>
      </c>
    </row>
    <row r="554" spans="1:13">
      <c r="A554" s="7">
        <v>2005.05</v>
      </c>
      <c r="B554">
        <v>1E-3</v>
      </c>
      <c r="C554">
        <v>1E-3</v>
      </c>
      <c r="D554">
        <v>2E-3</v>
      </c>
      <c r="E554">
        <v>1E-3</v>
      </c>
      <c r="F554">
        <v>2E-3</v>
      </c>
      <c r="G554">
        <v>0.01</v>
      </c>
      <c r="H554">
        <v>5.0000000000000001E-3</v>
      </c>
      <c r="I554">
        <v>2.1000000000000001E-2</v>
      </c>
      <c r="J554">
        <v>1.0999999999999999E-2</v>
      </c>
      <c r="K554">
        <v>1.0999999999999999E-2</v>
      </c>
      <c r="L554">
        <v>2.7E-2</v>
      </c>
      <c r="M554">
        <v>2.7E-2</v>
      </c>
    </row>
    <row r="555" spans="1:13">
      <c r="A555" s="7">
        <v>2005.06</v>
      </c>
      <c r="B555">
        <v>1E-3</v>
      </c>
      <c r="C555">
        <v>1E-3</v>
      </c>
      <c r="D555">
        <v>1E-3</v>
      </c>
      <c r="E555">
        <v>1E-3</v>
      </c>
      <c r="F555">
        <v>6.0000000000000001E-3</v>
      </c>
      <c r="G555">
        <v>0.03</v>
      </c>
      <c r="H555">
        <v>6.0000000000000001E-3</v>
      </c>
      <c r="I555">
        <v>2.8000000000000001E-2</v>
      </c>
      <c r="J555">
        <v>5.0000000000000001E-3</v>
      </c>
      <c r="K555">
        <v>8.0000000000000002E-3</v>
      </c>
      <c r="L555">
        <v>0.01</v>
      </c>
      <c r="M555">
        <v>0.01</v>
      </c>
    </row>
    <row r="556" spans="1:13">
      <c r="A556" s="7">
        <v>2005.07</v>
      </c>
      <c r="B556">
        <v>1E-3</v>
      </c>
      <c r="C556">
        <v>1E-3</v>
      </c>
      <c r="D556">
        <v>1E-3</v>
      </c>
      <c r="E556">
        <v>1E-3</v>
      </c>
      <c r="F556">
        <v>1E-3</v>
      </c>
      <c r="G556">
        <v>2.1000000000000001E-2</v>
      </c>
      <c r="H556">
        <v>4.0000000000000001E-3</v>
      </c>
      <c r="I556">
        <v>1.4999999999999999E-2</v>
      </c>
      <c r="J556">
        <v>1.0999999999999999E-2</v>
      </c>
      <c r="K556">
        <v>1.4999999999999999E-2</v>
      </c>
      <c r="L556">
        <v>0.03</v>
      </c>
      <c r="M556">
        <v>4.8000000000000001E-2</v>
      </c>
    </row>
    <row r="557" spans="1:13">
      <c r="A557" s="7">
        <v>2005.08</v>
      </c>
      <c r="B557">
        <v>1E-3</v>
      </c>
      <c r="C557">
        <v>1E-3</v>
      </c>
      <c r="D557">
        <v>1E-3</v>
      </c>
      <c r="E557">
        <v>1E-3</v>
      </c>
      <c r="F557">
        <v>6.0000000000000001E-3</v>
      </c>
      <c r="G557">
        <v>8.9999999999999993E-3</v>
      </c>
      <c r="H557">
        <v>2.1999999999999999E-2</v>
      </c>
      <c r="I557">
        <v>4.7E-2</v>
      </c>
      <c r="J557">
        <v>5.7000000000000002E-2</v>
      </c>
      <c r="K557">
        <v>4.3999999999999997E-2</v>
      </c>
      <c r="L557">
        <v>0.03</v>
      </c>
      <c r="M557">
        <v>6.8000000000000005E-2</v>
      </c>
    </row>
    <row r="558" spans="1:13">
      <c r="A558" s="7">
        <v>2005.09</v>
      </c>
      <c r="B558">
        <v>1E-3</v>
      </c>
      <c r="C558">
        <v>1E-3</v>
      </c>
      <c r="D558">
        <v>4.0000000000000001E-3</v>
      </c>
      <c r="E558">
        <v>1E-3</v>
      </c>
      <c r="F558">
        <v>3.0000000000000001E-3</v>
      </c>
      <c r="G558">
        <v>1.0999999999999999E-2</v>
      </c>
      <c r="H558">
        <v>0.12</v>
      </c>
      <c r="I558">
        <v>6.3E-2</v>
      </c>
      <c r="J558">
        <v>0.03</v>
      </c>
      <c r="K558">
        <v>0.03</v>
      </c>
      <c r="L558">
        <v>0.02</v>
      </c>
      <c r="M558">
        <v>2.5000000000000001E-2</v>
      </c>
    </row>
    <row r="559" spans="1:13">
      <c r="A559" s="7">
        <v>2005.1</v>
      </c>
      <c r="B559">
        <v>1E-3</v>
      </c>
      <c r="C559">
        <v>1E-3</v>
      </c>
      <c r="D559">
        <v>0</v>
      </c>
      <c r="E559">
        <v>1E-3</v>
      </c>
      <c r="F559">
        <v>3.0000000000000001E-3</v>
      </c>
      <c r="G559">
        <v>7.0000000000000001E-3</v>
      </c>
      <c r="H559">
        <v>4.0000000000000001E-3</v>
      </c>
      <c r="I559">
        <v>4.1000000000000002E-2</v>
      </c>
      <c r="L559">
        <v>0.23</v>
      </c>
      <c r="M559">
        <v>0.09</v>
      </c>
    </row>
    <row r="560" spans="1:13">
      <c r="A560" s="7">
        <v>2005.11</v>
      </c>
      <c r="B560">
        <v>1E-3</v>
      </c>
      <c r="C560">
        <v>1E-3</v>
      </c>
      <c r="D560">
        <v>1E-3</v>
      </c>
      <c r="E560">
        <v>1E-3</v>
      </c>
      <c r="F560">
        <v>1.7000000000000001E-2</v>
      </c>
      <c r="G560">
        <v>8.9999999999999993E-3</v>
      </c>
      <c r="H560">
        <v>2.3E-2</v>
      </c>
      <c r="I560">
        <v>1.7999999999999999E-2</v>
      </c>
      <c r="J560">
        <v>2.5000000000000001E-2</v>
      </c>
      <c r="K560">
        <v>1.7999999999999999E-2</v>
      </c>
      <c r="L560">
        <v>2.5000000000000001E-2</v>
      </c>
      <c r="M560">
        <v>2.3E-2</v>
      </c>
    </row>
    <row r="561" spans="1:13">
      <c r="A561" s="7">
        <v>2005.12</v>
      </c>
      <c r="B561">
        <v>1E-3</v>
      </c>
      <c r="C561">
        <v>1E-3</v>
      </c>
      <c r="D561">
        <v>4.0000000000000001E-3</v>
      </c>
      <c r="E561">
        <v>1E-3</v>
      </c>
      <c r="F561">
        <v>2.1000000000000001E-2</v>
      </c>
      <c r="G561">
        <v>1.4999999999999999E-2</v>
      </c>
      <c r="H561">
        <v>5.6000000000000001E-2</v>
      </c>
      <c r="I561">
        <v>3.7999999999999999E-2</v>
      </c>
      <c r="J561">
        <v>0.23</v>
      </c>
      <c r="K561">
        <v>0.128</v>
      </c>
      <c r="L561">
        <v>2.5000000000000001E-2</v>
      </c>
      <c r="M561">
        <v>2.4E-2</v>
      </c>
    </row>
    <row r="562" spans="1:13">
      <c r="A562" s="7">
        <v>2006.01</v>
      </c>
      <c r="B562">
        <v>1E-3</v>
      </c>
      <c r="C562">
        <v>1E-3</v>
      </c>
      <c r="D562">
        <v>1E-3</v>
      </c>
      <c r="E562">
        <v>1E-3</v>
      </c>
      <c r="F562">
        <v>7.0000000000000001E-3</v>
      </c>
      <c r="G562">
        <v>0.01</v>
      </c>
      <c r="H562">
        <v>1.7999999999999999E-2</v>
      </c>
      <c r="I562">
        <v>3.2000000000000001E-2</v>
      </c>
      <c r="J562">
        <v>0.01</v>
      </c>
      <c r="K562">
        <v>0.01</v>
      </c>
      <c r="L562">
        <v>5.5E-2</v>
      </c>
      <c r="M562">
        <v>4.1000000000000002E-2</v>
      </c>
    </row>
    <row r="563" spans="1:13">
      <c r="A563" s="7">
        <v>2006.02</v>
      </c>
      <c r="B563">
        <v>1E-3</v>
      </c>
      <c r="C563">
        <v>1E-3</v>
      </c>
      <c r="D563">
        <v>2E-3</v>
      </c>
      <c r="E563">
        <v>1E-3</v>
      </c>
      <c r="F563">
        <v>8.0000000000000002E-3</v>
      </c>
      <c r="G563">
        <v>8.0000000000000002E-3</v>
      </c>
      <c r="H563">
        <v>0.15</v>
      </c>
      <c r="I563">
        <v>3.6999999999999998E-2</v>
      </c>
      <c r="J563">
        <v>0.12</v>
      </c>
      <c r="K563">
        <v>0.113</v>
      </c>
      <c r="L563">
        <v>0.06</v>
      </c>
      <c r="M563">
        <v>0.06</v>
      </c>
    </row>
    <row r="564" spans="1:13">
      <c r="A564" s="7">
        <v>2006.03</v>
      </c>
      <c r="B564">
        <v>1E-3</v>
      </c>
      <c r="C564">
        <v>1E-3</v>
      </c>
      <c r="D564">
        <v>4.0000000000000001E-3</v>
      </c>
      <c r="E564">
        <v>2E-3</v>
      </c>
      <c r="F564">
        <v>1.4E-2</v>
      </c>
      <c r="G564">
        <v>2.1000000000000001E-2</v>
      </c>
      <c r="H564">
        <v>4.4999999999999998E-2</v>
      </c>
      <c r="I564">
        <v>0.122</v>
      </c>
      <c r="J564">
        <v>0.28000000000000003</v>
      </c>
      <c r="K564">
        <v>0.28000000000000003</v>
      </c>
    </row>
    <row r="565" spans="1:13">
      <c r="A565" s="7">
        <v>2006.04</v>
      </c>
      <c r="B565">
        <v>1E-3</v>
      </c>
      <c r="C565">
        <v>1E-3</v>
      </c>
      <c r="D565">
        <v>6.0000000000000001E-3</v>
      </c>
      <c r="E565">
        <v>2E-3</v>
      </c>
      <c r="F565">
        <v>2.1999999999999999E-2</v>
      </c>
      <c r="G565">
        <v>1.4E-2</v>
      </c>
      <c r="H565">
        <v>0.05</v>
      </c>
      <c r="I565">
        <v>3.6999999999999998E-2</v>
      </c>
      <c r="L565">
        <v>0.1</v>
      </c>
      <c r="M565">
        <v>0.1</v>
      </c>
    </row>
    <row r="566" spans="1:13">
      <c r="A566" s="7">
        <v>2006.05</v>
      </c>
      <c r="B566">
        <v>0.01</v>
      </c>
      <c r="C566">
        <v>2E-3</v>
      </c>
      <c r="D566">
        <v>2.1000000000000001E-2</v>
      </c>
      <c r="E566">
        <v>0.02</v>
      </c>
      <c r="F566">
        <v>0.1</v>
      </c>
      <c r="G566">
        <v>6.0999999999999999E-2</v>
      </c>
      <c r="H566">
        <v>0.187</v>
      </c>
      <c r="I566">
        <v>0.113</v>
      </c>
      <c r="J566">
        <v>0.18</v>
      </c>
      <c r="K566">
        <v>0.12</v>
      </c>
      <c r="L566">
        <v>0.3</v>
      </c>
      <c r="M566">
        <v>0.3</v>
      </c>
    </row>
    <row r="567" spans="1:13">
      <c r="A567" s="7">
        <v>2006.06</v>
      </c>
      <c r="B567">
        <v>0.02</v>
      </c>
      <c r="C567">
        <v>1.2999999999999999E-2</v>
      </c>
      <c r="D567">
        <v>2.7E-2</v>
      </c>
      <c r="E567">
        <v>3.5999999999999997E-2</v>
      </c>
      <c r="F567">
        <v>0.11</v>
      </c>
      <c r="G567">
        <v>9.1999999999999998E-2</v>
      </c>
      <c r="H567">
        <v>0.2</v>
      </c>
      <c r="I567">
        <v>0.14899999999999999</v>
      </c>
      <c r="J567">
        <v>0.28000000000000003</v>
      </c>
      <c r="K567">
        <v>0.24299999999999999</v>
      </c>
    </row>
    <row r="568" spans="1:13">
      <c r="A568" s="7">
        <v>2006.07</v>
      </c>
      <c r="B568">
        <v>0.21199999999999999</v>
      </c>
      <c r="C568">
        <v>0.11600000000000001</v>
      </c>
      <c r="D568">
        <v>0.26700000000000002</v>
      </c>
      <c r="E568">
        <v>0.155</v>
      </c>
      <c r="F568">
        <v>0.317</v>
      </c>
      <c r="G568">
        <v>0.251</v>
      </c>
      <c r="H568">
        <v>0.33</v>
      </c>
      <c r="I568">
        <v>0.31900000000000001</v>
      </c>
      <c r="J568">
        <v>0.39</v>
      </c>
      <c r="K568">
        <v>0.38300000000000001</v>
      </c>
      <c r="L568">
        <v>0.42</v>
      </c>
      <c r="M568">
        <v>0.42</v>
      </c>
    </row>
    <row r="569" spans="1:13">
      <c r="A569" s="7">
        <v>2006.08</v>
      </c>
      <c r="B569">
        <v>0.22</v>
      </c>
      <c r="C569">
        <v>0.20899999999999999</v>
      </c>
      <c r="D569">
        <v>0.26600000000000001</v>
      </c>
      <c r="E569">
        <v>0.25</v>
      </c>
      <c r="F569">
        <v>0.30199999999999999</v>
      </c>
      <c r="G569">
        <v>0.30399999999999999</v>
      </c>
      <c r="H569">
        <v>0.39900000000000002</v>
      </c>
      <c r="I569">
        <v>0.36899999999999999</v>
      </c>
      <c r="J569">
        <v>0.34499999999999997</v>
      </c>
      <c r="K569">
        <v>0.41899999999999998</v>
      </c>
    </row>
    <row r="570" spans="1:13">
      <c r="A570" s="7">
        <v>2006.09</v>
      </c>
      <c r="B570">
        <v>0.252</v>
      </c>
      <c r="C570">
        <v>0.21199999999999999</v>
      </c>
      <c r="D570">
        <v>0.33900000000000002</v>
      </c>
      <c r="E570">
        <v>0.26100000000000001</v>
      </c>
      <c r="F570">
        <v>0.309</v>
      </c>
      <c r="G570">
        <v>0.32</v>
      </c>
      <c r="H570">
        <v>0.35</v>
      </c>
      <c r="I570">
        <v>0.40500000000000003</v>
      </c>
      <c r="J570">
        <v>0.41</v>
      </c>
      <c r="K570">
        <v>0.4</v>
      </c>
      <c r="L570">
        <v>0.63</v>
      </c>
      <c r="M570">
        <v>0.53400000000000003</v>
      </c>
    </row>
    <row r="571" spans="1:13">
      <c r="A571" s="7">
        <v>2006.1</v>
      </c>
      <c r="B571">
        <v>0.21099999999999999</v>
      </c>
      <c r="C571">
        <v>0.21099999999999999</v>
      </c>
      <c r="D571">
        <v>0.25600000000000001</v>
      </c>
      <c r="E571">
        <v>0.254</v>
      </c>
      <c r="F571">
        <v>0.28799999999999998</v>
      </c>
      <c r="G571">
        <v>0.29799999999999999</v>
      </c>
      <c r="H571">
        <v>0.35</v>
      </c>
      <c r="I571">
        <v>0.36699999999999999</v>
      </c>
      <c r="J571">
        <v>0.37</v>
      </c>
      <c r="K571">
        <v>0.37</v>
      </c>
      <c r="L571">
        <v>0.35</v>
      </c>
      <c r="M571">
        <v>0.40500000000000003</v>
      </c>
    </row>
    <row r="572" spans="1:13">
      <c r="A572" s="7">
        <v>2006.11</v>
      </c>
      <c r="B572">
        <v>0.22</v>
      </c>
      <c r="C572">
        <v>0.21199999999999999</v>
      </c>
      <c r="D572">
        <v>0.27100000000000002</v>
      </c>
      <c r="E572">
        <v>0.25700000000000001</v>
      </c>
      <c r="F572">
        <v>0.32600000000000001</v>
      </c>
      <c r="G572">
        <v>0.30199999999999999</v>
      </c>
      <c r="H572">
        <v>0.4</v>
      </c>
      <c r="I572">
        <v>0.35199999999999998</v>
      </c>
    </row>
    <row r="573" spans="1:13">
      <c r="A573" s="7">
        <v>2006.12</v>
      </c>
      <c r="B573">
        <v>0.22900000000000001</v>
      </c>
      <c r="C573">
        <v>0.21299999999999999</v>
      </c>
      <c r="D573">
        <v>0.27500000000000002</v>
      </c>
      <c r="E573">
        <v>0.255</v>
      </c>
      <c r="F573">
        <v>0.307</v>
      </c>
      <c r="G573">
        <v>0.33600000000000002</v>
      </c>
      <c r="H573">
        <v>0.435</v>
      </c>
      <c r="I573">
        <v>0.44400000000000001</v>
      </c>
      <c r="J573">
        <v>0.48</v>
      </c>
      <c r="K573">
        <v>0.48</v>
      </c>
      <c r="L573">
        <v>0.51300000000000001</v>
      </c>
      <c r="M573">
        <v>0.52700000000000002</v>
      </c>
    </row>
    <row r="574" spans="1:13">
      <c r="A574" s="7">
        <v>2007.01</v>
      </c>
      <c r="B574">
        <v>0.24</v>
      </c>
      <c r="C574">
        <v>0.23200000000000001</v>
      </c>
      <c r="D574">
        <v>0.28199999999999997</v>
      </c>
      <c r="E574">
        <v>0.26700000000000002</v>
      </c>
      <c r="F574">
        <v>0.32200000000000001</v>
      </c>
      <c r="G574">
        <v>0.35</v>
      </c>
      <c r="H574">
        <v>0.36499999999999999</v>
      </c>
      <c r="I574">
        <v>0.39400000000000002</v>
      </c>
      <c r="J574">
        <v>0.45</v>
      </c>
      <c r="K574">
        <v>0.49299999999999999</v>
      </c>
      <c r="L574">
        <v>0.55000000000000004</v>
      </c>
      <c r="M574">
        <v>0.55000000000000004</v>
      </c>
    </row>
    <row r="575" spans="1:13">
      <c r="A575" s="7">
        <v>2007.02</v>
      </c>
      <c r="B575">
        <v>0.48</v>
      </c>
      <c r="C575">
        <v>0.3</v>
      </c>
      <c r="D575">
        <v>0.58899999999999997</v>
      </c>
      <c r="E575">
        <v>0.35699999999999998</v>
      </c>
      <c r="F575">
        <v>0.63700000000000001</v>
      </c>
      <c r="G575">
        <v>0.43</v>
      </c>
      <c r="H575">
        <v>0.57499999999999996</v>
      </c>
      <c r="I575">
        <v>0.501</v>
      </c>
      <c r="J575">
        <v>0.7</v>
      </c>
      <c r="K575">
        <v>0.68300000000000005</v>
      </c>
      <c r="L575">
        <v>0.68</v>
      </c>
      <c r="M575">
        <v>0.623</v>
      </c>
    </row>
    <row r="576" spans="1:13">
      <c r="A576" s="7">
        <v>2007.03</v>
      </c>
      <c r="B576">
        <v>0.52400000000000002</v>
      </c>
      <c r="C576">
        <v>0.45700000000000002</v>
      </c>
      <c r="D576">
        <v>0.71499999999999997</v>
      </c>
      <c r="E576">
        <v>0.50900000000000001</v>
      </c>
      <c r="F576">
        <v>0.68899999999999995</v>
      </c>
      <c r="G576">
        <v>0.628</v>
      </c>
      <c r="H576">
        <v>0.61399999999999999</v>
      </c>
      <c r="I576">
        <v>0.67600000000000005</v>
      </c>
      <c r="J576">
        <v>0.623</v>
      </c>
      <c r="K576">
        <v>0.68300000000000005</v>
      </c>
      <c r="L576">
        <v>0.63</v>
      </c>
      <c r="M576">
        <v>0.67900000000000005</v>
      </c>
    </row>
    <row r="577" spans="1:13">
      <c r="A577" s="7">
        <v>2007.04</v>
      </c>
      <c r="B577">
        <v>0.46</v>
      </c>
      <c r="C577">
        <v>0.45300000000000001</v>
      </c>
      <c r="D577">
        <v>0.53900000000000003</v>
      </c>
      <c r="E577">
        <v>0.51100000000000001</v>
      </c>
      <c r="F577">
        <v>0.60399999999999998</v>
      </c>
      <c r="G577">
        <v>0.56399999999999995</v>
      </c>
      <c r="H577">
        <v>0.63</v>
      </c>
      <c r="I577">
        <v>0.6</v>
      </c>
      <c r="J577">
        <v>0.62</v>
      </c>
      <c r="K577">
        <v>0.61199999999999999</v>
      </c>
      <c r="L577">
        <v>0.62</v>
      </c>
      <c r="M577">
        <v>0.61799999999999999</v>
      </c>
    </row>
    <row r="578" spans="1:13">
      <c r="A578" s="7">
        <v>2007.05</v>
      </c>
      <c r="B578">
        <v>0.46</v>
      </c>
      <c r="C578">
        <v>0.45300000000000001</v>
      </c>
      <c r="D578">
        <v>0.54400000000000004</v>
      </c>
      <c r="E578">
        <v>0.52100000000000002</v>
      </c>
      <c r="F578">
        <v>0.58799999999999997</v>
      </c>
      <c r="G578">
        <v>0.56899999999999995</v>
      </c>
      <c r="H578">
        <v>0.61699999999999999</v>
      </c>
      <c r="I578">
        <v>0.59699999999999998</v>
      </c>
      <c r="J578">
        <v>0.62</v>
      </c>
      <c r="K578">
        <v>0.63200000000000001</v>
      </c>
      <c r="L578">
        <v>0.65</v>
      </c>
      <c r="M578">
        <v>0.63</v>
      </c>
    </row>
    <row r="579" spans="1:13">
      <c r="A579" s="7">
        <v>2007.06</v>
      </c>
      <c r="B579">
        <v>0.48399999999999999</v>
      </c>
      <c r="C579">
        <v>0.45200000000000001</v>
      </c>
      <c r="D579">
        <v>0.60499999999999998</v>
      </c>
      <c r="E579">
        <v>0.51</v>
      </c>
      <c r="F579">
        <v>0.58799999999999997</v>
      </c>
      <c r="G579">
        <v>0.56799999999999995</v>
      </c>
      <c r="H579">
        <v>0.61</v>
      </c>
      <c r="I579">
        <v>0.59899999999999998</v>
      </c>
      <c r="J579">
        <v>0.66</v>
      </c>
      <c r="K579">
        <v>0.63800000000000001</v>
      </c>
      <c r="L579">
        <v>0.73</v>
      </c>
      <c r="M579">
        <v>0.68</v>
      </c>
    </row>
    <row r="580" spans="1:13">
      <c r="A580" s="7">
        <v>2007.07</v>
      </c>
      <c r="B580">
        <v>0.45</v>
      </c>
      <c r="C580">
        <v>0.44900000000000001</v>
      </c>
      <c r="D580">
        <v>0.51600000000000001</v>
      </c>
      <c r="E580">
        <v>0.499</v>
      </c>
      <c r="F580">
        <v>0.53400000000000003</v>
      </c>
      <c r="G580">
        <v>0.55000000000000004</v>
      </c>
      <c r="H580">
        <v>0.65</v>
      </c>
      <c r="I580">
        <v>0.6</v>
      </c>
      <c r="J580">
        <v>0.67200000000000004</v>
      </c>
      <c r="K580">
        <v>0.66900000000000004</v>
      </c>
      <c r="L580">
        <v>0.746</v>
      </c>
      <c r="M580">
        <v>0.74099999999999999</v>
      </c>
    </row>
    <row r="581" spans="1:13">
      <c r="A581" s="7">
        <v>2007.08</v>
      </c>
      <c r="B581">
        <v>0.46</v>
      </c>
      <c r="C581">
        <v>0.439</v>
      </c>
      <c r="D581">
        <v>0.498</v>
      </c>
      <c r="E581">
        <v>0.48499999999999999</v>
      </c>
      <c r="F581">
        <v>0.59699999999999998</v>
      </c>
      <c r="G581">
        <v>0.57999999999999996</v>
      </c>
      <c r="H581">
        <v>0.9</v>
      </c>
      <c r="I581">
        <v>0.69399999999999995</v>
      </c>
      <c r="J581">
        <v>0.82</v>
      </c>
      <c r="K581">
        <v>0.78900000000000003</v>
      </c>
      <c r="L581">
        <v>0.88500000000000001</v>
      </c>
      <c r="M581">
        <v>0.82699999999999996</v>
      </c>
    </row>
    <row r="582" spans="1:13">
      <c r="A582" s="7">
        <v>2007.09</v>
      </c>
      <c r="B582">
        <v>0.55000000000000004</v>
      </c>
      <c r="C582">
        <v>0.45400000000000001</v>
      </c>
      <c r="D582">
        <v>0.67500000000000004</v>
      </c>
      <c r="E582">
        <v>0.51</v>
      </c>
      <c r="F582">
        <v>0.60199999999999998</v>
      </c>
      <c r="G582">
        <v>0.622</v>
      </c>
      <c r="H582">
        <v>0.63500000000000001</v>
      </c>
      <c r="I582">
        <v>0.751</v>
      </c>
      <c r="J582">
        <v>0.8</v>
      </c>
      <c r="K582">
        <v>0.79800000000000004</v>
      </c>
      <c r="L582">
        <v>0.7</v>
      </c>
      <c r="M582">
        <v>0.871</v>
      </c>
    </row>
    <row r="583" spans="1:13">
      <c r="A583" s="7">
        <v>2007.1</v>
      </c>
      <c r="B583">
        <v>0.46899999999999997</v>
      </c>
      <c r="C583">
        <v>0.45100000000000001</v>
      </c>
      <c r="D583">
        <v>0.52400000000000002</v>
      </c>
      <c r="E583">
        <v>0.50600000000000001</v>
      </c>
      <c r="F583">
        <v>0.58599999999999997</v>
      </c>
      <c r="G583">
        <v>0.55000000000000004</v>
      </c>
      <c r="H583">
        <v>0.60199999999999998</v>
      </c>
      <c r="I583">
        <v>0.66500000000000004</v>
      </c>
      <c r="J583">
        <v>0.78500000000000003</v>
      </c>
      <c r="K583">
        <v>0.752</v>
      </c>
      <c r="L583">
        <v>0.87</v>
      </c>
      <c r="M583">
        <v>0.88400000000000001</v>
      </c>
    </row>
    <row r="584" spans="1:13">
      <c r="A584" s="7">
        <v>2007.11</v>
      </c>
      <c r="B584">
        <v>0.45</v>
      </c>
      <c r="C584">
        <v>0.45</v>
      </c>
      <c r="D584">
        <v>0.52</v>
      </c>
      <c r="E584">
        <v>0.5</v>
      </c>
      <c r="F584">
        <v>0.59</v>
      </c>
      <c r="G584">
        <v>0.55800000000000005</v>
      </c>
      <c r="H584">
        <v>0.68100000000000005</v>
      </c>
      <c r="I584">
        <v>0.60799999999999998</v>
      </c>
      <c r="J584">
        <v>0.86</v>
      </c>
      <c r="K584">
        <v>0.78500000000000003</v>
      </c>
      <c r="L584">
        <v>0.93</v>
      </c>
      <c r="M584">
        <v>0.82199999999999995</v>
      </c>
    </row>
    <row r="585" spans="1:13">
      <c r="A585" s="7">
        <v>2007.12</v>
      </c>
      <c r="B585">
        <v>0.5</v>
      </c>
      <c r="C585">
        <v>0.45300000000000001</v>
      </c>
      <c r="D585">
        <v>0.45900000000000002</v>
      </c>
      <c r="E585">
        <v>0.497</v>
      </c>
      <c r="F585">
        <v>0.56299999999999994</v>
      </c>
      <c r="G585">
        <v>0.59299999999999997</v>
      </c>
      <c r="H585">
        <v>0.61399999999999999</v>
      </c>
      <c r="I585">
        <v>0.81100000000000005</v>
      </c>
      <c r="J585">
        <v>0.93</v>
      </c>
      <c r="K585">
        <v>0.82</v>
      </c>
      <c r="L585">
        <v>0.73</v>
      </c>
      <c r="M585">
        <v>0.84</v>
      </c>
    </row>
    <row r="586" spans="1:13">
      <c r="A586" s="7">
        <v>2008.01</v>
      </c>
      <c r="B586">
        <v>0.45</v>
      </c>
      <c r="C586">
        <v>0.45</v>
      </c>
      <c r="D586">
        <v>0.50800000000000001</v>
      </c>
      <c r="E586">
        <v>0.502</v>
      </c>
      <c r="F586">
        <v>0.56000000000000005</v>
      </c>
      <c r="G586">
        <v>0.55000000000000004</v>
      </c>
      <c r="H586">
        <v>0.55500000000000005</v>
      </c>
      <c r="I586">
        <v>0.60299999999999998</v>
      </c>
      <c r="J586">
        <v>0.8</v>
      </c>
      <c r="K586">
        <v>0.64500000000000002</v>
      </c>
      <c r="L586">
        <v>0.7</v>
      </c>
      <c r="M586">
        <v>0.78</v>
      </c>
    </row>
    <row r="587" spans="1:13">
      <c r="A587" s="7">
        <v>2008.02</v>
      </c>
      <c r="B587">
        <v>0.45</v>
      </c>
      <c r="C587">
        <v>0.45</v>
      </c>
      <c r="D587">
        <v>0.51200000000000001</v>
      </c>
      <c r="E587">
        <v>0.504</v>
      </c>
      <c r="F587">
        <v>0.57499999999999996</v>
      </c>
      <c r="G587">
        <v>0.55500000000000005</v>
      </c>
      <c r="H587">
        <v>0.79</v>
      </c>
      <c r="I587">
        <v>0.60299999999999998</v>
      </c>
      <c r="J587">
        <v>0.75</v>
      </c>
      <c r="K587">
        <v>0.76100000000000001</v>
      </c>
      <c r="L587">
        <v>0.82</v>
      </c>
      <c r="M587">
        <v>0.77600000000000002</v>
      </c>
    </row>
    <row r="588" spans="1:13">
      <c r="A588" s="7">
        <v>2008.03</v>
      </c>
      <c r="B588">
        <v>0.504</v>
      </c>
      <c r="C588">
        <v>0.45300000000000001</v>
      </c>
      <c r="D588">
        <v>0.64100000000000001</v>
      </c>
      <c r="E588">
        <v>0.51100000000000001</v>
      </c>
      <c r="F588">
        <v>0.56999999999999995</v>
      </c>
      <c r="G588">
        <v>0.61899999999999999</v>
      </c>
      <c r="H588">
        <v>0.621</v>
      </c>
      <c r="I588">
        <v>0.80900000000000005</v>
      </c>
      <c r="J588">
        <v>1.2</v>
      </c>
      <c r="K588">
        <v>0.86899999999999999</v>
      </c>
      <c r="L588">
        <v>0.73</v>
      </c>
      <c r="M588">
        <v>0.76700000000000002</v>
      </c>
    </row>
    <row r="589" spans="1:13">
      <c r="A589" s="7">
        <v>2008.04</v>
      </c>
      <c r="B589">
        <v>0.45</v>
      </c>
      <c r="C589">
        <v>0.45</v>
      </c>
      <c r="D589">
        <v>0.52200000000000002</v>
      </c>
      <c r="E589">
        <v>0.50600000000000001</v>
      </c>
      <c r="F589">
        <v>0.57199999999999995</v>
      </c>
      <c r="G589">
        <v>0.55600000000000005</v>
      </c>
      <c r="H589">
        <v>0.63</v>
      </c>
      <c r="I589">
        <v>0.623</v>
      </c>
      <c r="J589">
        <v>0.66500000000000004</v>
      </c>
      <c r="K589">
        <v>0.65</v>
      </c>
      <c r="L589">
        <v>0.8</v>
      </c>
      <c r="M589">
        <v>0.73</v>
      </c>
    </row>
    <row r="590" spans="1:13">
      <c r="A590" s="6">
        <v>39569</v>
      </c>
      <c r="B590">
        <v>0.45</v>
      </c>
      <c r="C590">
        <v>0.45</v>
      </c>
      <c r="D590">
        <v>0.52700000000000002</v>
      </c>
      <c r="E590">
        <v>0.505</v>
      </c>
      <c r="F590">
        <v>0.57099999999999995</v>
      </c>
      <c r="G590">
        <v>0.56299999999999994</v>
      </c>
      <c r="H590">
        <v>0.58899999999999997</v>
      </c>
      <c r="I590">
        <v>0.60299999999999998</v>
      </c>
      <c r="J590">
        <v>0.75</v>
      </c>
      <c r="K590">
        <v>0.73599999999999999</v>
      </c>
      <c r="L590">
        <v>0.83</v>
      </c>
      <c r="M590">
        <v>0.85199999999999998</v>
      </c>
    </row>
    <row r="591" spans="1:13">
      <c r="A591" s="6">
        <v>39600</v>
      </c>
      <c r="B591">
        <v>0.5</v>
      </c>
      <c r="C591">
        <v>0.45200000000000001</v>
      </c>
      <c r="D591">
        <v>0.57199999999999995</v>
      </c>
      <c r="E591">
        <v>0.50900000000000001</v>
      </c>
      <c r="F591">
        <v>0.56200000000000006</v>
      </c>
      <c r="G591">
        <v>0.58599999999999997</v>
      </c>
      <c r="H591">
        <v>0.59299999999999997</v>
      </c>
      <c r="I591">
        <v>0.68700000000000006</v>
      </c>
      <c r="J591">
        <v>0.65</v>
      </c>
      <c r="K591">
        <v>0.71</v>
      </c>
      <c r="L591">
        <v>0.88</v>
      </c>
      <c r="M591">
        <v>0.84899999999999998</v>
      </c>
    </row>
    <row r="592" spans="1:13">
      <c r="A592" s="6">
        <v>39630</v>
      </c>
      <c r="B592">
        <v>0.45</v>
      </c>
      <c r="C592">
        <v>0.45</v>
      </c>
      <c r="D592">
        <v>0.51900000000000002</v>
      </c>
      <c r="E592">
        <v>0.503</v>
      </c>
      <c r="F592">
        <v>0.55100000000000005</v>
      </c>
      <c r="G592">
        <v>0.55700000000000005</v>
      </c>
      <c r="H592">
        <v>0.63</v>
      </c>
      <c r="I592">
        <v>0.60699999999999998</v>
      </c>
      <c r="J592">
        <v>0.83</v>
      </c>
      <c r="K592">
        <v>0.81200000000000006</v>
      </c>
      <c r="L592">
        <v>0.91</v>
      </c>
      <c r="M592">
        <v>0.88</v>
      </c>
    </row>
    <row r="593" spans="1:13">
      <c r="A593" s="6">
        <v>39661</v>
      </c>
      <c r="B593">
        <v>0.45</v>
      </c>
      <c r="C593">
        <v>0.45</v>
      </c>
      <c r="D593">
        <v>0.51600000000000001</v>
      </c>
      <c r="E593">
        <v>0.504</v>
      </c>
      <c r="F593">
        <v>0.55800000000000005</v>
      </c>
      <c r="G593">
        <v>0.54600000000000004</v>
      </c>
      <c r="H593">
        <v>0.7</v>
      </c>
      <c r="I593">
        <v>0.61199999999999999</v>
      </c>
      <c r="J593">
        <v>0.72499999999999998</v>
      </c>
      <c r="K593">
        <v>0.81799999999999995</v>
      </c>
      <c r="L593">
        <v>0.75</v>
      </c>
      <c r="M593">
        <v>0.84299999999999997</v>
      </c>
    </row>
    <row r="594" spans="1:13">
      <c r="A594" s="6">
        <v>39692</v>
      </c>
      <c r="B594">
        <v>0.45</v>
      </c>
      <c r="C594">
        <v>0.45100000000000001</v>
      </c>
      <c r="D594">
        <v>0.54400000000000004</v>
      </c>
      <c r="E594">
        <v>0.495</v>
      </c>
      <c r="F594">
        <v>0.66900000000000004</v>
      </c>
      <c r="G594">
        <v>0.65700000000000003</v>
      </c>
      <c r="H594">
        <v>0.89100000000000001</v>
      </c>
      <c r="I594">
        <v>0.747</v>
      </c>
      <c r="J594">
        <v>0.74</v>
      </c>
      <c r="K594">
        <v>0.76700000000000002</v>
      </c>
      <c r="L594">
        <v>0.85</v>
      </c>
      <c r="M594">
        <v>0.84</v>
      </c>
    </row>
    <row r="595" spans="1:13">
      <c r="A595" s="6">
        <v>39722</v>
      </c>
      <c r="B595">
        <v>0.4</v>
      </c>
      <c r="C595">
        <v>0.441</v>
      </c>
      <c r="D595">
        <v>0.38400000000000001</v>
      </c>
      <c r="E595">
        <v>0.48699999999999999</v>
      </c>
      <c r="F595">
        <v>0.65500000000000003</v>
      </c>
      <c r="G595">
        <v>0.68300000000000005</v>
      </c>
      <c r="H595">
        <v>0.66</v>
      </c>
      <c r="I595">
        <v>0.75700000000000001</v>
      </c>
      <c r="J595">
        <v>0.87</v>
      </c>
      <c r="K595">
        <v>0.84</v>
      </c>
      <c r="L595">
        <v>0.9</v>
      </c>
      <c r="M595">
        <v>0.86699999999999999</v>
      </c>
    </row>
    <row r="596" spans="1:13">
      <c r="A596" s="6">
        <v>39753</v>
      </c>
      <c r="B596">
        <v>0.26</v>
      </c>
      <c r="C596">
        <v>0.26</v>
      </c>
      <c r="D596">
        <v>0.318</v>
      </c>
      <c r="E596">
        <v>0.30099999999999999</v>
      </c>
      <c r="F596">
        <v>0.58199999999999996</v>
      </c>
      <c r="G596">
        <v>0.54900000000000004</v>
      </c>
      <c r="H596">
        <v>1.5</v>
      </c>
      <c r="I596">
        <v>0.73599999999999999</v>
      </c>
      <c r="J596">
        <v>1.5</v>
      </c>
      <c r="K596">
        <v>1.103</v>
      </c>
      <c r="L596">
        <v>0.9</v>
      </c>
      <c r="M596">
        <v>1.083</v>
      </c>
    </row>
    <row r="597" spans="1:13">
      <c r="A597" s="6">
        <v>39783</v>
      </c>
      <c r="B597">
        <v>0.08</v>
      </c>
      <c r="C597">
        <v>0.20100000000000001</v>
      </c>
      <c r="D597">
        <v>0.10299999999999999</v>
      </c>
      <c r="E597">
        <v>0.21099999999999999</v>
      </c>
      <c r="F597">
        <v>0.14399999999999999</v>
      </c>
      <c r="G597">
        <v>0.39300000000000002</v>
      </c>
      <c r="H597">
        <v>0.25</v>
      </c>
      <c r="I597">
        <v>1.042</v>
      </c>
      <c r="J597">
        <v>0.3</v>
      </c>
      <c r="K597">
        <v>0.66700000000000004</v>
      </c>
      <c r="L597">
        <v>0.85</v>
      </c>
      <c r="M597">
        <v>0.97</v>
      </c>
    </row>
    <row r="598" spans="1:13">
      <c r="A598" s="6">
        <v>39814</v>
      </c>
      <c r="B598">
        <v>0.08</v>
      </c>
      <c r="C598">
        <v>0.08</v>
      </c>
      <c r="D598">
        <v>0.128</v>
      </c>
      <c r="E598">
        <v>0.12</v>
      </c>
      <c r="F598">
        <v>0.22500000000000001</v>
      </c>
      <c r="G598">
        <v>0.17799999999999999</v>
      </c>
      <c r="H598">
        <v>0.317</v>
      </c>
      <c r="I598">
        <v>0.246</v>
      </c>
      <c r="J598">
        <v>0.25</v>
      </c>
      <c r="K598">
        <v>0.27300000000000002</v>
      </c>
      <c r="L598">
        <v>0.56000000000000005</v>
      </c>
      <c r="M598">
        <v>0.879</v>
      </c>
    </row>
    <row r="599" spans="1:13">
      <c r="A599" s="6">
        <v>39845</v>
      </c>
      <c r="B599">
        <v>0.08</v>
      </c>
      <c r="C599">
        <v>0.08</v>
      </c>
      <c r="D599">
        <v>0.109</v>
      </c>
      <c r="E599">
        <v>0.111</v>
      </c>
      <c r="F599">
        <v>0.158</v>
      </c>
      <c r="G599">
        <v>0.16800000000000001</v>
      </c>
      <c r="H599">
        <v>1.01</v>
      </c>
      <c r="I599">
        <v>0.31</v>
      </c>
      <c r="J599">
        <v>0.9</v>
      </c>
      <c r="K599">
        <v>0.73</v>
      </c>
      <c r="L599">
        <v>0.91</v>
      </c>
      <c r="M599">
        <v>0.879</v>
      </c>
    </row>
    <row r="600" spans="1:13">
      <c r="A600" s="6">
        <v>39873</v>
      </c>
      <c r="B600">
        <v>0.08</v>
      </c>
      <c r="C600">
        <v>0.08</v>
      </c>
      <c r="D600">
        <v>8.7999999999999995E-2</v>
      </c>
      <c r="E600">
        <v>0.1</v>
      </c>
      <c r="F600">
        <v>0.15</v>
      </c>
      <c r="G600">
        <v>0.17799999999999999</v>
      </c>
      <c r="H600">
        <v>0.6</v>
      </c>
      <c r="I600">
        <v>0.52300000000000002</v>
      </c>
      <c r="J600" t="s">
        <v>61</v>
      </c>
      <c r="K600" t="s">
        <v>61</v>
      </c>
      <c r="L600">
        <v>0.35299999999999998</v>
      </c>
      <c r="M600">
        <v>0.35299999999999998</v>
      </c>
    </row>
    <row r="601" spans="1:13">
      <c r="A601" s="6">
        <v>39904</v>
      </c>
      <c r="B601">
        <v>0.08</v>
      </c>
      <c r="C601">
        <v>0.08</v>
      </c>
      <c r="D601">
        <v>0.113</v>
      </c>
      <c r="E601">
        <v>0.104</v>
      </c>
      <c r="F601">
        <v>0.13900000000000001</v>
      </c>
      <c r="G601">
        <v>0.156</v>
      </c>
      <c r="H601">
        <v>0.18</v>
      </c>
      <c r="I601">
        <v>0.25900000000000001</v>
      </c>
      <c r="J601">
        <v>0.25</v>
      </c>
      <c r="K601">
        <v>0.25</v>
      </c>
      <c r="L601">
        <v>0.36</v>
      </c>
      <c r="M601">
        <v>0.33300000000000002</v>
      </c>
    </row>
    <row r="602" spans="1:13">
      <c r="A602" s="6">
        <v>39934</v>
      </c>
      <c r="B602">
        <v>0.08</v>
      </c>
      <c r="C602">
        <v>0.08</v>
      </c>
      <c r="D602">
        <v>9.9000000000000005E-2</v>
      </c>
      <c r="E602">
        <v>0.10199999999999999</v>
      </c>
      <c r="F602">
        <v>0.154</v>
      </c>
      <c r="G602">
        <v>0.156</v>
      </c>
      <c r="H602">
        <v>0.27300000000000002</v>
      </c>
      <c r="I602">
        <v>0.24399999999999999</v>
      </c>
      <c r="J602">
        <v>0.72</v>
      </c>
      <c r="K602">
        <v>0.32900000000000001</v>
      </c>
      <c r="L602">
        <v>0.3</v>
      </c>
      <c r="M602">
        <v>0.32300000000000001</v>
      </c>
    </row>
    <row r="603" spans="1:13">
      <c r="A603" s="6">
        <v>39965</v>
      </c>
      <c r="B603">
        <v>0.08</v>
      </c>
      <c r="C603">
        <v>0.08</v>
      </c>
      <c r="D603">
        <v>0.11</v>
      </c>
      <c r="E603">
        <v>0.104</v>
      </c>
      <c r="F603">
        <v>0.14000000000000001</v>
      </c>
      <c r="G603">
        <v>0.14599999999999999</v>
      </c>
      <c r="H603">
        <v>0.17299999999999999</v>
      </c>
      <c r="I603">
        <v>0.23699999999999999</v>
      </c>
      <c r="J603">
        <v>0.18</v>
      </c>
      <c r="K603">
        <v>0.18</v>
      </c>
      <c r="L603">
        <v>0.2</v>
      </c>
      <c r="M603">
        <v>0.25</v>
      </c>
    </row>
    <row r="604" spans="1:13">
      <c r="A604" s="6">
        <v>39995</v>
      </c>
      <c r="B604">
        <v>0.08</v>
      </c>
      <c r="C604">
        <v>0.08</v>
      </c>
      <c r="D604">
        <v>0.105</v>
      </c>
      <c r="E604">
        <v>0.10199999999999999</v>
      </c>
      <c r="F604">
        <v>0.123</v>
      </c>
      <c r="G604">
        <v>0.14499999999999999</v>
      </c>
      <c r="H604">
        <v>0.157</v>
      </c>
      <c r="I604">
        <v>0.214</v>
      </c>
      <c r="J604">
        <v>0.16</v>
      </c>
      <c r="K604">
        <v>0.16500000000000001</v>
      </c>
      <c r="L604">
        <v>0.18099999999999999</v>
      </c>
      <c r="M604">
        <v>0.27200000000000002</v>
      </c>
    </row>
    <row r="605" spans="1:13">
      <c r="A605" s="6">
        <v>40026</v>
      </c>
      <c r="B605">
        <v>0.08</v>
      </c>
      <c r="C605">
        <v>0.08</v>
      </c>
      <c r="D605">
        <v>0.11</v>
      </c>
      <c r="E605">
        <v>0.106</v>
      </c>
      <c r="F605">
        <v>0.13200000000000001</v>
      </c>
      <c r="G605">
        <v>0.14199999999999999</v>
      </c>
      <c r="H605">
        <v>0.23499999999999999</v>
      </c>
      <c r="I605">
        <v>0.26500000000000001</v>
      </c>
      <c r="J605">
        <v>0.19800000000000001</v>
      </c>
      <c r="K605">
        <v>0.224</v>
      </c>
      <c r="L605">
        <v>0.25</v>
      </c>
      <c r="M605">
        <v>0.26500000000000001</v>
      </c>
    </row>
    <row r="606" spans="1:13">
      <c r="A606" s="6">
        <v>40057</v>
      </c>
      <c r="B606">
        <v>0.08</v>
      </c>
      <c r="C606">
        <v>0.08</v>
      </c>
      <c r="D606">
        <v>0.10299999999999999</v>
      </c>
      <c r="E606">
        <v>0.10199999999999999</v>
      </c>
      <c r="F606">
        <v>0.106</v>
      </c>
      <c r="G606">
        <v>0.14099999999999999</v>
      </c>
      <c r="H606">
        <v>0.16400000000000001</v>
      </c>
      <c r="I606">
        <v>0.39100000000000001</v>
      </c>
      <c r="J606">
        <v>0.17</v>
      </c>
      <c r="K606">
        <v>0.217</v>
      </c>
      <c r="L606" t="s">
        <v>61</v>
      </c>
      <c r="M606" t="s">
        <v>62</v>
      </c>
    </row>
    <row r="607" spans="1:13">
      <c r="A607" s="6">
        <v>40087</v>
      </c>
      <c r="B607">
        <v>0.08</v>
      </c>
      <c r="C607">
        <v>0.08</v>
      </c>
      <c r="D607">
        <v>0.112</v>
      </c>
      <c r="E607">
        <v>0.106</v>
      </c>
      <c r="F607">
        <v>0.13500000000000001</v>
      </c>
      <c r="G607">
        <v>0.13700000000000001</v>
      </c>
      <c r="H607">
        <v>0.14000000000000001</v>
      </c>
      <c r="I607">
        <v>0.24199999999999999</v>
      </c>
      <c r="J607">
        <v>0.7</v>
      </c>
      <c r="K607">
        <v>0.318</v>
      </c>
      <c r="L607">
        <v>0.24</v>
      </c>
      <c r="M607">
        <v>0.29799999999999999</v>
      </c>
    </row>
    <row r="608" spans="1:13">
      <c r="A608" s="6">
        <v>40118</v>
      </c>
      <c r="B608">
        <v>0.08</v>
      </c>
      <c r="C608">
        <v>0.08</v>
      </c>
      <c r="D608">
        <v>0.113</v>
      </c>
      <c r="E608">
        <v>0.105</v>
      </c>
      <c r="F608">
        <v>0.13200000000000001</v>
      </c>
      <c r="G608">
        <v>0.14099999999999999</v>
      </c>
      <c r="H608">
        <v>0.41</v>
      </c>
      <c r="I608">
        <v>0.17799999999999999</v>
      </c>
      <c r="J608">
        <v>0.155</v>
      </c>
      <c r="K608">
        <v>0.16300000000000001</v>
      </c>
      <c r="L608">
        <v>0.23499999999999999</v>
      </c>
      <c r="M608">
        <v>0.23100000000000001</v>
      </c>
    </row>
    <row r="609" spans="1:13">
      <c r="A609" s="6">
        <v>40148</v>
      </c>
      <c r="B609">
        <v>7.0000000000000007E-2</v>
      </c>
      <c r="C609">
        <v>7.0999999999999994E-2</v>
      </c>
      <c r="D609">
        <v>9.4E-2</v>
      </c>
      <c r="E609">
        <v>0.10100000000000001</v>
      </c>
      <c r="F609">
        <v>0.125</v>
      </c>
      <c r="G609">
        <v>0.13300000000000001</v>
      </c>
      <c r="H609">
        <v>0.26500000000000001</v>
      </c>
      <c r="I609">
        <v>0.192</v>
      </c>
      <c r="J609">
        <v>0.16500000000000001</v>
      </c>
      <c r="K609">
        <v>0.16800000000000001</v>
      </c>
      <c r="L609">
        <v>0.23699999999999999</v>
      </c>
      <c r="M609">
        <v>0.23699999999999999</v>
      </c>
    </row>
    <row r="610" spans="1:13">
      <c r="A610" s="6">
        <v>40179</v>
      </c>
      <c r="B610">
        <v>7.0000000000000007E-2</v>
      </c>
      <c r="C610">
        <v>7.0000000000000007E-2</v>
      </c>
      <c r="D610">
        <v>9.5000000000000001E-2</v>
      </c>
      <c r="E610">
        <v>9.6000000000000002E-2</v>
      </c>
      <c r="F610">
        <v>0.221</v>
      </c>
      <c r="G610">
        <v>0.13300000000000001</v>
      </c>
      <c r="H610">
        <v>0.27</v>
      </c>
      <c r="I610">
        <v>0.17799999999999999</v>
      </c>
      <c r="J610">
        <v>0.13</v>
      </c>
      <c r="K610">
        <v>0.14099999999999999</v>
      </c>
      <c r="L610">
        <v>0.15</v>
      </c>
      <c r="M610">
        <v>0.17599999999999999</v>
      </c>
    </row>
    <row r="611" spans="1:13">
      <c r="A611" s="6">
        <v>40210</v>
      </c>
      <c r="B611">
        <v>7.0000000000000007E-2</v>
      </c>
      <c r="C611">
        <v>7.0000000000000007E-2</v>
      </c>
      <c r="D611">
        <v>9.7000000000000003E-2</v>
      </c>
      <c r="E611">
        <v>0.10100000000000001</v>
      </c>
      <c r="F611">
        <v>0.125</v>
      </c>
      <c r="G611">
        <v>0.13400000000000001</v>
      </c>
      <c r="H611">
        <v>0.27</v>
      </c>
      <c r="I611">
        <v>0.20499999999999999</v>
      </c>
      <c r="J611">
        <v>0.13</v>
      </c>
      <c r="K611">
        <v>0.13500000000000001</v>
      </c>
      <c r="L611">
        <v>0.16</v>
      </c>
      <c r="M611">
        <v>0.14799999999999999</v>
      </c>
    </row>
    <row r="612" spans="1:13">
      <c r="A612" s="6">
        <v>40299</v>
      </c>
      <c r="B612">
        <v>7.0000000000000007E-2</v>
      </c>
      <c r="C612">
        <v>7.0000000000000007E-2</v>
      </c>
      <c r="D612">
        <v>8.8999999999999996E-2</v>
      </c>
      <c r="E612">
        <v>9.0999999999999998E-2</v>
      </c>
      <c r="F612">
        <v>0.22500000000000001</v>
      </c>
      <c r="G612">
        <v>0.14099999999999999</v>
      </c>
      <c r="H612">
        <v>0.17699999999999999</v>
      </c>
      <c r="I612">
        <v>0.218</v>
      </c>
      <c r="J612">
        <v>0.125</v>
      </c>
      <c r="K612">
        <v>0.13</v>
      </c>
      <c r="L612">
        <v>0.14799999999999999</v>
      </c>
      <c r="M612">
        <v>0.16500000000000001</v>
      </c>
    </row>
    <row r="613" spans="1:13">
      <c r="A613" s="6">
        <v>40330</v>
      </c>
      <c r="B613">
        <v>7.0000000000000007E-2</v>
      </c>
      <c r="C613">
        <v>7.0000000000000007E-2</v>
      </c>
      <c r="D613">
        <v>9.6000000000000002E-2</v>
      </c>
      <c r="E613">
        <v>9.5000000000000001E-2</v>
      </c>
      <c r="F613">
        <v>0.14000000000000001</v>
      </c>
      <c r="G613">
        <v>0.13500000000000001</v>
      </c>
      <c r="H613">
        <v>0.54</v>
      </c>
      <c r="I613">
        <v>0.27700000000000002</v>
      </c>
      <c r="J613" t="s">
        <v>62</v>
      </c>
      <c r="K613" t="s">
        <v>62</v>
      </c>
      <c r="L613">
        <v>0.125</v>
      </c>
      <c r="M613">
        <v>0.13700000000000001</v>
      </c>
    </row>
    <row r="614" spans="1:13">
      <c r="A614" s="6">
        <v>40360</v>
      </c>
      <c r="B614">
        <v>7.0000000000000007E-2</v>
      </c>
      <c r="C614">
        <v>7.0000000000000007E-2</v>
      </c>
      <c r="D614">
        <v>9.8000000000000004E-2</v>
      </c>
      <c r="E614">
        <v>9.4E-2</v>
      </c>
      <c r="F614">
        <v>0.2</v>
      </c>
      <c r="G614">
        <v>0.18</v>
      </c>
      <c r="H614">
        <v>0.2</v>
      </c>
      <c r="I614">
        <v>0.24199999999999999</v>
      </c>
      <c r="J614">
        <v>0.125</v>
      </c>
      <c r="K614">
        <v>0.125</v>
      </c>
      <c r="L614">
        <v>0.18</v>
      </c>
      <c r="M614">
        <v>0.16700000000000001</v>
      </c>
    </row>
    <row r="615" spans="1:13">
      <c r="A615" s="6">
        <v>40391</v>
      </c>
      <c r="B615">
        <v>7.0000000000000007E-2</v>
      </c>
      <c r="C615">
        <v>7.0000000000000007E-2</v>
      </c>
      <c r="D615">
        <v>9.5000000000000001E-2</v>
      </c>
      <c r="E615">
        <v>9.5000000000000001E-2</v>
      </c>
      <c r="F615">
        <v>0.11600000000000001</v>
      </c>
      <c r="G615">
        <v>0.154</v>
      </c>
      <c r="H615">
        <v>0.47</v>
      </c>
      <c r="I615">
        <v>0.26800000000000002</v>
      </c>
      <c r="J615">
        <v>0.125</v>
      </c>
      <c r="K615">
        <v>0.125</v>
      </c>
      <c r="L615">
        <v>0.22</v>
      </c>
      <c r="M615">
        <v>0.22</v>
      </c>
    </row>
    <row r="616" spans="1:13">
      <c r="A616" s="6">
        <v>40422</v>
      </c>
      <c r="B616">
        <v>7.0000000000000007E-2</v>
      </c>
      <c r="C616">
        <v>7.0000000000000007E-2</v>
      </c>
      <c r="D616">
        <v>0.113</v>
      </c>
      <c r="E616">
        <v>9.0999999999999998E-2</v>
      </c>
      <c r="F616">
        <v>0.1</v>
      </c>
      <c r="G616">
        <v>0.14000000000000001</v>
      </c>
      <c r="H616">
        <v>0.122</v>
      </c>
      <c r="I616">
        <v>0.33800000000000002</v>
      </c>
      <c r="J616">
        <v>0.125</v>
      </c>
      <c r="K616">
        <v>0.125</v>
      </c>
      <c r="L616">
        <v>0.13</v>
      </c>
      <c r="M616">
        <v>0.13300000000000001</v>
      </c>
    </row>
    <row r="617" spans="1:13">
      <c r="A617" s="6">
        <v>40452</v>
      </c>
      <c r="B617">
        <v>0.06</v>
      </c>
      <c r="C617">
        <v>6.2E-2</v>
      </c>
      <c r="D617">
        <v>9.2999999999999999E-2</v>
      </c>
      <c r="E617">
        <v>9.0999999999999998E-2</v>
      </c>
      <c r="F617">
        <v>0.1</v>
      </c>
      <c r="G617">
        <v>0.11600000000000001</v>
      </c>
      <c r="H617">
        <v>0.11799999999999999</v>
      </c>
      <c r="I617">
        <v>0.20399999999999999</v>
      </c>
      <c r="J617">
        <v>0.123</v>
      </c>
      <c r="K617">
        <v>0.125</v>
      </c>
      <c r="L617">
        <v>0.125</v>
      </c>
      <c r="M617">
        <v>0.26300000000000001</v>
      </c>
    </row>
    <row r="618" spans="1:13">
      <c r="A618" s="6">
        <v>40483</v>
      </c>
      <c r="B618">
        <v>0.06</v>
      </c>
      <c r="C618">
        <v>6.0999999999999999E-2</v>
      </c>
      <c r="D618">
        <v>0.09</v>
      </c>
      <c r="E618">
        <v>9.0999999999999998E-2</v>
      </c>
      <c r="F618">
        <v>0.13100000000000001</v>
      </c>
      <c r="G618">
        <v>0.11799999999999999</v>
      </c>
      <c r="H618">
        <v>0.5</v>
      </c>
      <c r="I618">
        <v>0.248</v>
      </c>
      <c r="J618">
        <v>0.125</v>
      </c>
      <c r="K618">
        <v>0.128</v>
      </c>
      <c r="L618">
        <v>0.125</v>
      </c>
      <c r="M618">
        <v>0.125</v>
      </c>
    </row>
    <row r="619" spans="1:13">
      <c r="A619" s="6">
        <v>40513</v>
      </c>
      <c r="B619">
        <v>0.06</v>
      </c>
      <c r="C619">
        <v>0.06</v>
      </c>
      <c r="D619">
        <v>7.9000000000000001E-2</v>
      </c>
      <c r="E619">
        <v>8.6999999999999994E-2</v>
      </c>
      <c r="F619">
        <v>0.115</v>
      </c>
      <c r="G619">
        <v>0.13900000000000001</v>
      </c>
      <c r="H619">
        <v>0.13100000000000001</v>
      </c>
      <c r="I619">
        <v>0.17399999999999999</v>
      </c>
      <c r="J619">
        <v>0.15</v>
      </c>
      <c r="K619">
        <v>0.14299999999999999</v>
      </c>
      <c r="L619">
        <v>0.17</v>
      </c>
      <c r="M619">
        <v>0.17</v>
      </c>
    </row>
    <row r="620" spans="1:13">
      <c r="A620" s="6">
        <v>40544</v>
      </c>
      <c r="B620">
        <v>0.06</v>
      </c>
      <c r="C620">
        <v>0.06</v>
      </c>
      <c r="D620">
        <v>8.6999999999999994E-2</v>
      </c>
      <c r="E620">
        <v>8.5000000000000006E-2</v>
      </c>
      <c r="F620">
        <v>0.125</v>
      </c>
      <c r="G620">
        <v>0.121</v>
      </c>
      <c r="H620">
        <v>0.12</v>
      </c>
      <c r="I620">
        <v>0.17100000000000001</v>
      </c>
      <c r="J620">
        <v>0.14000000000000001</v>
      </c>
      <c r="K620">
        <v>0.14000000000000001</v>
      </c>
      <c r="L620">
        <v>0.17</v>
      </c>
      <c r="M620">
        <v>0.151</v>
      </c>
    </row>
    <row r="621" spans="1:13">
      <c r="A621" s="6">
        <v>40575</v>
      </c>
      <c r="B621">
        <v>0.06</v>
      </c>
      <c r="C621">
        <v>0.06</v>
      </c>
      <c r="D621">
        <v>9.0999999999999998E-2</v>
      </c>
      <c r="E621">
        <v>9.2999999999999999E-2</v>
      </c>
      <c r="F621">
        <v>0.13800000000000001</v>
      </c>
      <c r="G621">
        <v>0.129</v>
      </c>
      <c r="H621">
        <v>0.5</v>
      </c>
      <c r="I621">
        <v>0.16300000000000001</v>
      </c>
      <c r="J621">
        <v>0.35</v>
      </c>
      <c r="K621">
        <v>0.35</v>
      </c>
      <c r="L621">
        <v>0.16200000000000001</v>
      </c>
      <c r="M621">
        <v>0.17899999999999999</v>
      </c>
    </row>
    <row r="622" spans="1:13">
      <c r="A622" s="6">
        <v>40603</v>
      </c>
      <c r="B622">
        <v>0.06</v>
      </c>
      <c r="C622">
        <v>0.06</v>
      </c>
      <c r="D622">
        <v>6.2E-2</v>
      </c>
      <c r="E622">
        <v>8.5000000000000006E-2</v>
      </c>
      <c r="F622">
        <v>0.17699999999999999</v>
      </c>
      <c r="G622">
        <v>0.14000000000000001</v>
      </c>
      <c r="H622">
        <v>0.13</v>
      </c>
      <c r="I622">
        <v>0.13200000000000001</v>
      </c>
      <c r="J622" t="s">
        <v>62</v>
      </c>
      <c r="K622" t="s">
        <v>62</v>
      </c>
      <c r="L622">
        <v>0.2</v>
      </c>
      <c r="M622">
        <v>0.2</v>
      </c>
    </row>
    <row r="623" spans="1:13">
      <c r="A623" s="6">
        <v>40634</v>
      </c>
      <c r="B623">
        <v>5.8999999999999997E-2</v>
      </c>
      <c r="C623">
        <v>5.8999999999999997E-2</v>
      </c>
      <c r="D623">
        <v>6.4000000000000001E-2</v>
      </c>
      <c r="E623">
        <v>6.2E-2</v>
      </c>
      <c r="F623">
        <v>7.0999999999999994E-2</v>
      </c>
      <c r="G623">
        <v>0.122</v>
      </c>
      <c r="H623">
        <v>0.155</v>
      </c>
      <c r="I623">
        <v>0.13100000000000001</v>
      </c>
      <c r="J623">
        <v>0.12</v>
      </c>
      <c r="K623">
        <v>0.21</v>
      </c>
      <c r="L623">
        <v>0.155</v>
      </c>
      <c r="M623">
        <v>0.13800000000000001</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422"/>
  <sheetViews>
    <sheetView topLeftCell="A1413" workbookViewId="0">
      <selection activeCell="B1" sqref="B1"/>
    </sheetView>
  </sheetViews>
  <sheetFormatPr defaultRowHeight="13.2"/>
  <cols>
    <col min="1" max="1" width="15.6640625" bestFit="1" customWidth="1"/>
    <col min="2" max="2" width="21.44140625" bestFit="1" customWidth="1"/>
    <col min="4" max="4" width="11" bestFit="1" customWidth="1"/>
    <col min="5" max="6" width="15.21875" bestFit="1" customWidth="1"/>
    <col min="10" max="10" width="10.44140625" bestFit="1" customWidth="1"/>
    <col min="12" max="12" width="10.44140625" bestFit="1" customWidth="1"/>
    <col min="14" max="14" width="14.6640625" bestFit="1" customWidth="1"/>
    <col min="15" max="15" width="20.33203125" customWidth="1"/>
  </cols>
  <sheetData>
    <row r="1" spans="1:15">
      <c r="A1" t="s">
        <v>48</v>
      </c>
      <c r="B1" t="s">
        <v>47</v>
      </c>
      <c r="C1" t="s">
        <v>46</v>
      </c>
      <c r="D1" t="s">
        <v>45</v>
      </c>
      <c r="E1" t="s">
        <v>63</v>
      </c>
    </row>
    <row r="2" spans="1:15">
      <c r="A2" s="4">
        <v>36735</v>
      </c>
      <c r="B2" t="s">
        <v>154</v>
      </c>
      <c r="C2">
        <v>9991</v>
      </c>
      <c r="D2">
        <v>9991</v>
      </c>
      <c r="E2">
        <v>9991</v>
      </c>
      <c r="F2" s="3"/>
      <c r="N2" s="4"/>
      <c r="O2" s="18"/>
    </row>
    <row r="3" spans="1:15">
      <c r="A3" s="4">
        <v>36738</v>
      </c>
      <c r="B3" t="s">
        <v>154</v>
      </c>
      <c r="C3">
        <v>10054</v>
      </c>
      <c r="D3">
        <v>10054</v>
      </c>
      <c r="E3">
        <v>10054</v>
      </c>
      <c r="F3" s="3"/>
      <c r="N3" s="4"/>
      <c r="O3" s="18"/>
    </row>
    <row r="4" spans="1:15">
      <c r="A4" s="4">
        <v>36739</v>
      </c>
      <c r="B4" t="s">
        <v>154</v>
      </c>
      <c r="C4">
        <v>10211</v>
      </c>
      <c r="D4">
        <v>10211</v>
      </c>
      <c r="E4">
        <v>10211</v>
      </c>
      <c r="F4" s="3"/>
      <c r="N4" s="4"/>
      <c r="O4" s="18"/>
    </row>
    <row r="5" spans="1:15">
      <c r="A5" s="4">
        <v>36740</v>
      </c>
      <c r="B5" t="s">
        <v>154</v>
      </c>
      <c r="C5">
        <v>10241</v>
      </c>
      <c r="D5">
        <v>10241</v>
      </c>
      <c r="E5">
        <v>10241</v>
      </c>
      <c r="F5" s="3"/>
      <c r="N5" s="4"/>
      <c r="O5" s="18"/>
    </row>
    <row r="6" spans="1:15">
      <c r="A6" s="4">
        <v>36741</v>
      </c>
      <c r="B6" t="s">
        <v>154</v>
      </c>
      <c r="C6">
        <v>10046</v>
      </c>
      <c r="D6">
        <v>10046</v>
      </c>
      <c r="E6">
        <v>10046</v>
      </c>
      <c r="F6" s="3"/>
      <c r="N6" s="4"/>
      <c r="O6" s="18"/>
    </row>
    <row r="7" spans="1:15">
      <c r="A7" s="4">
        <v>36742</v>
      </c>
      <c r="B7" t="s">
        <v>154</v>
      </c>
      <c r="C7">
        <v>9880</v>
      </c>
      <c r="D7">
        <v>9880</v>
      </c>
      <c r="E7">
        <v>9880</v>
      </c>
      <c r="F7" s="3"/>
      <c r="N7" s="4"/>
      <c r="O7" s="18"/>
    </row>
    <row r="8" spans="1:15">
      <c r="A8" s="4">
        <v>36745</v>
      </c>
      <c r="B8" t="s">
        <v>154</v>
      </c>
      <c r="C8">
        <v>10079</v>
      </c>
      <c r="D8">
        <v>10079</v>
      </c>
      <c r="E8">
        <v>10079</v>
      </c>
      <c r="F8" s="3"/>
      <c r="N8" s="4"/>
      <c r="O8" s="18"/>
    </row>
    <row r="9" spans="1:15">
      <c r="A9" s="4">
        <v>36746</v>
      </c>
      <c r="B9" t="s">
        <v>154</v>
      </c>
      <c r="C9">
        <v>10075</v>
      </c>
      <c r="D9">
        <v>10075</v>
      </c>
      <c r="E9">
        <v>10075</v>
      </c>
      <c r="F9" s="3"/>
      <c r="N9" s="4"/>
      <c r="O9" s="18"/>
    </row>
    <row r="10" spans="1:15">
      <c r="A10" s="4">
        <v>36747</v>
      </c>
      <c r="B10" t="s">
        <v>154</v>
      </c>
      <c r="C10">
        <v>10172</v>
      </c>
      <c r="D10">
        <v>10172</v>
      </c>
      <c r="E10">
        <v>10172</v>
      </c>
      <c r="F10" s="3"/>
      <c r="N10" s="4"/>
      <c r="O10" s="18"/>
    </row>
    <row r="11" spans="1:15">
      <c r="A11" s="4">
        <v>36748</v>
      </c>
      <c r="B11" t="s">
        <v>154</v>
      </c>
      <c r="C11">
        <v>10245</v>
      </c>
      <c r="D11">
        <v>10245</v>
      </c>
      <c r="E11">
        <v>10245</v>
      </c>
      <c r="F11" s="3"/>
      <c r="N11" s="4"/>
      <c r="O11" s="18"/>
    </row>
    <row r="12" spans="1:15">
      <c r="A12" s="4">
        <v>36749</v>
      </c>
      <c r="B12" t="s">
        <v>154</v>
      </c>
      <c r="C12">
        <v>10373</v>
      </c>
      <c r="D12">
        <v>10373</v>
      </c>
      <c r="E12">
        <v>10373</v>
      </c>
      <c r="F12" s="3"/>
      <c r="N12" s="4"/>
      <c r="O12" s="18"/>
    </row>
    <row r="13" spans="1:15">
      <c r="A13" s="4">
        <v>36752</v>
      </c>
      <c r="B13" t="s">
        <v>154</v>
      </c>
      <c r="C13">
        <v>10375</v>
      </c>
      <c r="D13">
        <v>10375</v>
      </c>
      <c r="E13">
        <v>10375</v>
      </c>
      <c r="F13" s="3"/>
      <c r="N13" s="4"/>
      <c r="O13" s="18"/>
    </row>
    <row r="14" spans="1:15">
      <c r="A14" s="4">
        <v>36753</v>
      </c>
      <c r="B14" t="s">
        <v>154</v>
      </c>
      <c r="C14">
        <v>10481</v>
      </c>
      <c r="D14">
        <v>10481</v>
      </c>
      <c r="E14">
        <v>10481</v>
      </c>
      <c r="F14" s="3"/>
      <c r="N14" s="4"/>
      <c r="O14" s="18"/>
    </row>
    <row r="15" spans="1:15">
      <c r="A15" s="4">
        <v>36754</v>
      </c>
      <c r="B15" t="s">
        <v>154</v>
      </c>
      <c r="C15">
        <v>10483</v>
      </c>
      <c r="D15">
        <v>10483</v>
      </c>
      <c r="E15">
        <v>10483</v>
      </c>
      <c r="F15" s="3"/>
      <c r="N15" s="4"/>
      <c r="O15" s="18"/>
    </row>
    <row r="16" spans="1:15">
      <c r="A16" s="4">
        <v>36755</v>
      </c>
      <c r="B16" t="s">
        <v>154</v>
      </c>
      <c r="C16">
        <v>10422</v>
      </c>
      <c r="D16">
        <v>10422</v>
      </c>
      <c r="E16">
        <v>10422</v>
      </c>
      <c r="F16" s="3"/>
      <c r="N16" s="4"/>
      <c r="O16" s="18"/>
    </row>
    <row r="17" spans="1:15">
      <c r="A17" s="4">
        <v>36756</v>
      </c>
      <c r="B17" t="s">
        <v>154</v>
      </c>
      <c r="C17">
        <v>10462</v>
      </c>
      <c r="D17">
        <v>10462</v>
      </c>
      <c r="E17">
        <v>10462</v>
      </c>
      <c r="F17" s="3"/>
      <c r="N17" s="4"/>
      <c r="O17" s="18"/>
    </row>
    <row r="18" spans="1:15">
      <c r="A18" s="4">
        <v>36759</v>
      </c>
      <c r="B18" t="s">
        <v>154</v>
      </c>
      <c r="C18">
        <v>10381</v>
      </c>
      <c r="D18">
        <v>10381</v>
      </c>
      <c r="E18">
        <v>10381</v>
      </c>
      <c r="F18" s="3"/>
      <c r="N18" s="4"/>
      <c r="O18" s="18"/>
    </row>
    <row r="19" spans="1:15">
      <c r="A19" s="4">
        <v>36760</v>
      </c>
      <c r="B19" t="s">
        <v>154</v>
      </c>
      <c r="C19">
        <v>10455</v>
      </c>
      <c r="D19">
        <v>10455</v>
      </c>
      <c r="E19">
        <v>10455</v>
      </c>
      <c r="F19" s="3"/>
      <c r="N19" s="4"/>
      <c r="O19" s="18"/>
    </row>
    <row r="20" spans="1:15">
      <c r="A20" s="4">
        <v>36761</v>
      </c>
      <c r="B20" t="s">
        <v>154</v>
      </c>
      <c r="C20">
        <v>10498</v>
      </c>
      <c r="D20">
        <v>10498</v>
      </c>
      <c r="E20">
        <v>10498</v>
      </c>
      <c r="F20" s="3"/>
      <c r="N20" s="4"/>
      <c r="O20" s="18"/>
    </row>
    <row r="21" spans="1:15">
      <c r="A21" s="4">
        <v>36762</v>
      </c>
      <c r="B21" t="s">
        <v>154</v>
      </c>
      <c r="C21">
        <v>10534</v>
      </c>
      <c r="D21">
        <v>10534</v>
      </c>
      <c r="E21">
        <v>10534</v>
      </c>
      <c r="F21" s="3"/>
      <c r="N21" s="4"/>
      <c r="O21" s="18"/>
    </row>
    <row r="22" spans="1:15">
      <c r="A22" s="4">
        <v>36763</v>
      </c>
      <c r="B22" t="s">
        <v>154</v>
      </c>
      <c r="C22">
        <v>10744</v>
      </c>
      <c r="D22">
        <v>10744</v>
      </c>
      <c r="E22">
        <v>10744</v>
      </c>
      <c r="F22" s="3"/>
      <c r="N22" s="4"/>
      <c r="O22" s="18"/>
    </row>
    <row r="23" spans="1:15">
      <c r="A23" s="4">
        <v>36766</v>
      </c>
      <c r="B23" t="s">
        <v>154</v>
      </c>
      <c r="C23">
        <v>10914</v>
      </c>
      <c r="D23">
        <v>10914</v>
      </c>
      <c r="E23">
        <v>10914</v>
      </c>
      <c r="F23" s="3"/>
    </row>
    <row r="24" spans="1:15">
      <c r="A24" s="4">
        <v>36767</v>
      </c>
      <c r="B24" t="s">
        <v>154</v>
      </c>
      <c r="C24">
        <v>10862</v>
      </c>
      <c r="D24">
        <v>10862</v>
      </c>
      <c r="E24">
        <v>10862</v>
      </c>
      <c r="F24" s="3"/>
    </row>
    <row r="25" spans="1:15">
      <c r="A25" s="4">
        <v>36768</v>
      </c>
      <c r="B25" t="s">
        <v>154</v>
      </c>
      <c r="C25">
        <v>10710</v>
      </c>
      <c r="D25">
        <v>10710</v>
      </c>
      <c r="E25">
        <v>10710</v>
      </c>
      <c r="F25" s="3"/>
    </row>
    <row r="26" spans="1:15">
      <c r="A26" s="4">
        <v>36769</v>
      </c>
      <c r="B26" t="s">
        <v>154</v>
      </c>
      <c r="C26">
        <v>10653</v>
      </c>
      <c r="D26">
        <v>10653</v>
      </c>
      <c r="E26">
        <v>10653</v>
      </c>
      <c r="F26" s="3"/>
    </row>
    <row r="27" spans="1:15">
      <c r="A27" s="4">
        <v>36770</v>
      </c>
      <c r="B27" t="s">
        <v>154</v>
      </c>
      <c r="C27">
        <v>10628</v>
      </c>
      <c r="D27">
        <v>10628</v>
      </c>
      <c r="E27">
        <v>10628</v>
      </c>
      <c r="F27" s="3"/>
    </row>
    <row r="28" spans="1:15">
      <c r="A28" s="4">
        <v>36773</v>
      </c>
      <c r="B28" t="s">
        <v>154</v>
      </c>
      <c r="C28">
        <v>10589</v>
      </c>
      <c r="D28">
        <v>10589</v>
      </c>
      <c r="E28">
        <v>10589</v>
      </c>
      <c r="F28" s="3"/>
    </row>
    <row r="29" spans="1:15">
      <c r="A29" s="4">
        <v>36774</v>
      </c>
      <c r="B29" t="s">
        <v>154</v>
      </c>
      <c r="C29">
        <v>10448</v>
      </c>
      <c r="D29">
        <v>10448</v>
      </c>
      <c r="E29">
        <v>10448</v>
      </c>
      <c r="F29" s="3"/>
    </row>
    <row r="30" spans="1:15">
      <c r="A30" s="4">
        <v>36775</v>
      </c>
      <c r="B30" t="s">
        <v>154</v>
      </c>
      <c r="C30">
        <v>10428</v>
      </c>
      <c r="D30">
        <v>10428</v>
      </c>
      <c r="E30">
        <v>10428</v>
      </c>
      <c r="F30" s="3"/>
    </row>
    <row r="31" spans="1:15">
      <c r="A31" s="4">
        <v>36776</v>
      </c>
      <c r="B31" t="s">
        <v>154</v>
      </c>
      <c r="C31">
        <v>10479</v>
      </c>
      <c r="D31">
        <v>10479</v>
      </c>
      <c r="E31">
        <v>10479</v>
      </c>
      <c r="F31" s="3"/>
    </row>
    <row r="32" spans="1:15">
      <c r="A32" s="4">
        <v>36777</v>
      </c>
      <c r="B32" t="s">
        <v>154</v>
      </c>
      <c r="C32">
        <v>10637</v>
      </c>
      <c r="D32">
        <v>10637</v>
      </c>
      <c r="E32">
        <v>10637</v>
      </c>
      <c r="F32" s="3"/>
    </row>
    <row r="33" spans="1:6">
      <c r="A33" s="4">
        <v>36780</v>
      </c>
      <c r="B33" t="s">
        <v>154</v>
      </c>
      <c r="C33">
        <v>10379</v>
      </c>
      <c r="D33">
        <v>10379</v>
      </c>
      <c r="E33">
        <v>10379</v>
      </c>
      <c r="F33" s="3"/>
    </row>
    <row r="34" spans="1:6">
      <c r="A34" s="4">
        <v>36781</v>
      </c>
      <c r="B34" t="s">
        <v>154</v>
      </c>
      <c r="C34">
        <v>10336</v>
      </c>
      <c r="D34">
        <v>10336</v>
      </c>
      <c r="E34">
        <v>10336</v>
      </c>
      <c r="F34" s="3"/>
    </row>
    <row r="35" spans="1:6">
      <c r="A35" s="4">
        <v>36782</v>
      </c>
      <c r="B35" t="s">
        <v>154</v>
      </c>
      <c r="C35">
        <v>10383</v>
      </c>
      <c r="D35">
        <v>10383</v>
      </c>
      <c r="E35">
        <v>10383</v>
      </c>
      <c r="F35" s="3"/>
    </row>
    <row r="36" spans="1:6">
      <c r="A36" s="4">
        <v>36783</v>
      </c>
      <c r="B36" t="s">
        <v>154</v>
      </c>
      <c r="C36">
        <v>10382</v>
      </c>
      <c r="D36">
        <v>10382</v>
      </c>
      <c r="E36">
        <v>10382</v>
      </c>
      <c r="F36" s="3"/>
    </row>
    <row r="37" spans="1:6">
      <c r="A37" s="4">
        <v>36787</v>
      </c>
      <c r="B37" t="s">
        <v>154</v>
      </c>
      <c r="C37">
        <v>10296</v>
      </c>
      <c r="D37">
        <v>10296</v>
      </c>
      <c r="E37">
        <v>10296</v>
      </c>
      <c r="F37" s="3"/>
    </row>
    <row r="38" spans="1:6">
      <c r="A38" s="4">
        <v>36788</v>
      </c>
      <c r="B38" t="s">
        <v>154</v>
      </c>
      <c r="C38">
        <v>10306</v>
      </c>
      <c r="D38">
        <v>10306</v>
      </c>
      <c r="E38">
        <v>10306</v>
      </c>
      <c r="F38" s="3"/>
    </row>
    <row r="39" spans="1:6">
      <c r="A39" s="4">
        <v>36789</v>
      </c>
      <c r="B39" t="s">
        <v>154</v>
      </c>
      <c r="C39">
        <v>10501</v>
      </c>
      <c r="D39">
        <v>10501</v>
      </c>
      <c r="E39">
        <v>10501</v>
      </c>
      <c r="F39" s="3"/>
    </row>
    <row r="40" spans="1:6">
      <c r="A40" s="4">
        <v>36790</v>
      </c>
      <c r="B40" t="s">
        <v>154</v>
      </c>
      <c r="C40">
        <v>10471</v>
      </c>
      <c r="D40">
        <v>10471</v>
      </c>
      <c r="E40">
        <v>10471</v>
      </c>
      <c r="F40" s="3"/>
    </row>
    <row r="41" spans="1:6">
      <c r="A41" s="4">
        <v>36791</v>
      </c>
      <c r="B41" t="s">
        <v>154</v>
      </c>
      <c r="C41">
        <v>10130</v>
      </c>
      <c r="D41">
        <v>10130</v>
      </c>
      <c r="E41">
        <v>10130</v>
      </c>
      <c r="F41" s="3"/>
    </row>
    <row r="42" spans="1:6">
      <c r="A42" s="4">
        <v>36794</v>
      </c>
      <c r="B42" t="s">
        <v>154</v>
      </c>
      <c r="C42">
        <v>10202</v>
      </c>
      <c r="D42">
        <v>10202</v>
      </c>
      <c r="E42">
        <v>10202</v>
      </c>
      <c r="F42" s="3"/>
    </row>
    <row r="43" spans="1:6">
      <c r="A43" s="4">
        <v>36795</v>
      </c>
      <c r="B43" t="s">
        <v>154</v>
      </c>
      <c r="C43">
        <v>10160</v>
      </c>
      <c r="D43">
        <v>10160</v>
      </c>
      <c r="E43">
        <v>10160</v>
      </c>
      <c r="F43" s="3"/>
    </row>
    <row r="44" spans="1:6">
      <c r="A44" s="4">
        <v>36796</v>
      </c>
      <c r="B44" t="s">
        <v>154</v>
      </c>
      <c r="C44">
        <v>10008</v>
      </c>
      <c r="D44">
        <v>10008</v>
      </c>
      <c r="E44">
        <v>10008</v>
      </c>
      <c r="F44" s="3"/>
    </row>
    <row r="45" spans="1:6">
      <c r="A45" s="4">
        <v>36797</v>
      </c>
      <c r="B45" t="s">
        <v>154</v>
      </c>
      <c r="C45">
        <v>10006</v>
      </c>
      <c r="D45">
        <v>10006</v>
      </c>
      <c r="E45">
        <v>10006</v>
      </c>
      <c r="F45" s="3"/>
    </row>
    <row r="46" spans="1:6">
      <c r="A46" s="4">
        <v>36798</v>
      </c>
      <c r="B46" t="s">
        <v>154</v>
      </c>
      <c r="C46">
        <v>10296</v>
      </c>
      <c r="D46">
        <v>10296</v>
      </c>
      <c r="E46">
        <v>10296</v>
      </c>
      <c r="F46" s="3"/>
    </row>
    <row r="47" spans="1:6">
      <c r="A47" s="4">
        <v>36801</v>
      </c>
      <c r="B47" t="s">
        <v>154</v>
      </c>
      <c r="C47">
        <v>10479</v>
      </c>
      <c r="D47">
        <v>10479</v>
      </c>
      <c r="E47">
        <v>10479</v>
      </c>
      <c r="F47" s="3"/>
    </row>
    <row r="48" spans="1:6">
      <c r="A48" s="4">
        <v>36802</v>
      </c>
      <c r="B48" t="s">
        <v>154</v>
      </c>
      <c r="C48">
        <v>10510</v>
      </c>
      <c r="D48">
        <v>10510</v>
      </c>
      <c r="E48">
        <v>10510</v>
      </c>
      <c r="F48" s="3"/>
    </row>
    <row r="49" spans="1:6">
      <c r="A49" s="4">
        <v>36803</v>
      </c>
      <c r="B49" t="s">
        <v>154</v>
      </c>
      <c r="C49">
        <v>10662</v>
      </c>
      <c r="D49">
        <v>10662</v>
      </c>
      <c r="E49">
        <v>10662</v>
      </c>
      <c r="F49" s="3"/>
    </row>
    <row r="50" spans="1:6">
      <c r="A50" s="4">
        <v>36804</v>
      </c>
      <c r="B50" t="s">
        <v>154</v>
      </c>
      <c r="C50">
        <v>10658</v>
      </c>
      <c r="D50">
        <v>10658</v>
      </c>
      <c r="E50">
        <v>10658</v>
      </c>
      <c r="F50" s="3"/>
    </row>
    <row r="51" spans="1:6">
      <c r="A51" s="4">
        <v>36805</v>
      </c>
      <c r="B51" t="s">
        <v>154</v>
      </c>
      <c r="C51">
        <v>10658</v>
      </c>
      <c r="D51">
        <v>10658</v>
      </c>
      <c r="E51">
        <v>10658</v>
      </c>
      <c r="F51" s="3"/>
    </row>
    <row r="52" spans="1:6">
      <c r="A52" s="4">
        <v>36809</v>
      </c>
      <c r="B52" t="s">
        <v>154</v>
      </c>
      <c r="C52">
        <v>10525</v>
      </c>
      <c r="D52">
        <v>10525</v>
      </c>
      <c r="E52">
        <v>10525</v>
      </c>
      <c r="F52" s="3"/>
    </row>
    <row r="53" spans="1:6">
      <c r="A53" s="4">
        <v>36810</v>
      </c>
      <c r="B53" t="s">
        <v>154</v>
      </c>
      <c r="C53">
        <v>10280</v>
      </c>
      <c r="D53">
        <v>10280</v>
      </c>
      <c r="E53">
        <v>10280</v>
      </c>
      <c r="F53" s="3"/>
    </row>
    <row r="54" spans="1:6">
      <c r="A54" s="4">
        <v>36811</v>
      </c>
      <c r="B54" t="s">
        <v>154</v>
      </c>
      <c r="C54">
        <v>10171</v>
      </c>
      <c r="D54">
        <v>10171</v>
      </c>
      <c r="E54">
        <v>10171</v>
      </c>
      <c r="F54" s="3"/>
    </row>
    <row r="55" spans="1:6">
      <c r="A55" s="4">
        <v>36812</v>
      </c>
      <c r="B55" t="s">
        <v>154</v>
      </c>
      <c r="C55">
        <v>10128</v>
      </c>
      <c r="D55">
        <v>10128</v>
      </c>
      <c r="E55">
        <v>10128</v>
      </c>
      <c r="F55" s="3"/>
    </row>
    <row r="56" spans="1:6">
      <c r="A56" s="4">
        <v>36815</v>
      </c>
      <c r="B56" t="s">
        <v>154</v>
      </c>
      <c r="C56">
        <v>10259</v>
      </c>
      <c r="D56">
        <v>10259</v>
      </c>
      <c r="E56">
        <v>10259</v>
      </c>
      <c r="F56" s="3"/>
    </row>
    <row r="57" spans="1:6">
      <c r="A57" s="4">
        <v>36816</v>
      </c>
      <c r="B57" t="s">
        <v>154</v>
      </c>
      <c r="C57">
        <v>10138</v>
      </c>
      <c r="D57">
        <v>10138</v>
      </c>
      <c r="E57">
        <v>10138</v>
      </c>
      <c r="F57" s="3"/>
    </row>
    <row r="58" spans="1:6">
      <c r="A58" s="4">
        <v>36817</v>
      </c>
      <c r="B58" t="s">
        <v>154</v>
      </c>
      <c r="C58">
        <v>9794</v>
      </c>
      <c r="D58">
        <v>9794</v>
      </c>
      <c r="E58">
        <v>9794</v>
      </c>
      <c r="F58" s="3"/>
    </row>
    <row r="59" spans="1:6">
      <c r="A59" s="4">
        <v>36818</v>
      </c>
      <c r="B59" t="s">
        <v>154</v>
      </c>
      <c r="C59">
        <v>9778</v>
      </c>
      <c r="D59">
        <v>9778</v>
      </c>
      <c r="E59">
        <v>9778</v>
      </c>
      <c r="F59" s="3"/>
    </row>
    <row r="60" spans="1:6">
      <c r="A60" s="4">
        <v>36819</v>
      </c>
      <c r="B60" t="s">
        <v>154</v>
      </c>
      <c r="C60">
        <v>10082</v>
      </c>
      <c r="D60">
        <v>10082</v>
      </c>
      <c r="E60">
        <v>10082</v>
      </c>
      <c r="F60" s="3"/>
    </row>
    <row r="61" spans="1:6">
      <c r="A61" s="4">
        <v>36822</v>
      </c>
      <c r="B61" t="s">
        <v>154</v>
      </c>
      <c r="C61">
        <v>10090</v>
      </c>
      <c r="D61">
        <v>10090</v>
      </c>
      <c r="E61">
        <v>10090</v>
      </c>
      <c r="F61" s="3"/>
    </row>
    <row r="62" spans="1:6">
      <c r="A62" s="4">
        <v>36823</v>
      </c>
      <c r="B62" t="s">
        <v>154</v>
      </c>
      <c r="C62">
        <v>10067</v>
      </c>
      <c r="D62">
        <v>10067</v>
      </c>
      <c r="E62">
        <v>10067</v>
      </c>
      <c r="F62" s="3"/>
    </row>
    <row r="63" spans="1:6">
      <c r="A63" s="4">
        <v>36824</v>
      </c>
      <c r="B63" t="s">
        <v>154</v>
      </c>
      <c r="C63">
        <v>9901</v>
      </c>
      <c r="D63">
        <v>9901</v>
      </c>
      <c r="E63">
        <v>9901</v>
      </c>
      <c r="F63" s="3"/>
    </row>
    <row r="64" spans="1:6">
      <c r="A64" s="4">
        <v>36825</v>
      </c>
      <c r="B64" t="s">
        <v>154</v>
      </c>
      <c r="C64">
        <v>9808</v>
      </c>
      <c r="D64">
        <v>9808</v>
      </c>
      <c r="E64">
        <v>9808</v>
      </c>
      <c r="F64" s="3"/>
    </row>
    <row r="65" spans="1:6">
      <c r="A65" s="4">
        <v>36826</v>
      </c>
      <c r="B65" t="s">
        <v>154</v>
      </c>
      <c r="C65">
        <v>9821</v>
      </c>
      <c r="D65">
        <v>9821</v>
      </c>
      <c r="E65">
        <v>9821</v>
      </c>
      <c r="F65" s="3"/>
    </row>
    <row r="66" spans="1:6">
      <c r="A66" s="4">
        <v>36829</v>
      </c>
      <c r="B66" t="s">
        <v>154</v>
      </c>
      <c r="C66">
        <v>9691</v>
      </c>
      <c r="D66">
        <v>9691</v>
      </c>
      <c r="E66">
        <v>9691</v>
      </c>
      <c r="F66" s="3"/>
    </row>
    <row r="67" spans="1:6">
      <c r="A67" s="4">
        <v>36830</v>
      </c>
      <c r="B67" t="s">
        <v>154</v>
      </c>
      <c r="C67">
        <v>9568</v>
      </c>
      <c r="D67">
        <v>9568</v>
      </c>
      <c r="E67">
        <v>9568</v>
      </c>
      <c r="F67" s="3"/>
    </row>
    <row r="68" spans="1:6">
      <c r="A68" s="4">
        <v>36831</v>
      </c>
      <c r="B68" t="s">
        <v>154</v>
      </c>
      <c r="C68">
        <v>9865</v>
      </c>
      <c r="D68">
        <v>9865</v>
      </c>
      <c r="E68">
        <v>9865</v>
      </c>
      <c r="F68" s="3"/>
    </row>
    <row r="69" spans="1:6">
      <c r="A69" s="4">
        <v>36832</v>
      </c>
      <c r="B69" t="s">
        <v>154</v>
      </c>
      <c r="C69">
        <v>9905</v>
      </c>
      <c r="D69">
        <v>9905</v>
      </c>
      <c r="E69">
        <v>9905</v>
      </c>
      <c r="F69" s="3"/>
    </row>
    <row r="70" spans="1:6">
      <c r="A70" s="4">
        <v>36836</v>
      </c>
      <c r="B70" t="s">
        <v>154</v>
      </c>
      <c r="C70">
        <v>10156</v>
      </c>
      <c r="D70">
        <v>10156</v>
      </c>
      <c r="E70">
        <v>10156</v>
      </c>
      <c r="F70" s="3"/>
    </row>
    <row r="71" spans="1:6">
      <c r="A71" s="4">
        <v>36837</v>
      </c>
      <c r="B71" t="s">
        <v>154</v>
      </c>
      <c r="C71">
        <v>10215</v>
      </c>
      <c r="D71">
        <v>10215</v>
      </c>
      <c r="E71">
        <v>10215</v>
      </c>
      <c r="F71" s="3"/>
    </row>
    <row r="72" spans="1:6">
      <c r="A72" s="4">
        <v>36838</v>
      </c>
      <c r="B72" t="s">
        <v>154</v>
      </c>
      <c r="C72">
        <v>10241</v>
      </c>
      <c r="D72">
        <v>10241</v>
      </c>
      <c r="E72">
        <v>10241</v>
      </c>
      <c r="F72" s="3"/>
    </row>
    <row r="73" spans="1:6">
      <c r="A73" s="4">
        <v>36839</v>
      </c>
      <c r="B73" t="s">
        <v>154</v>
      </c>
      <c r="C73">
        <v>10072</v>
      </c>
      <c r="D73">
        <v>10072</v>
      </c>
      <c r="E73">
        <v>10072</v>
      </c>
      <c r="F73" s="3"/>
    </row>
    <row r="74" spans="1:6">
      <c r="A74" s="4">
        <v>36840</v>
      </c>
      <c r="B74" t="s">
        <v>154</v>
      </c>
      <c r="C74">
        <v>9976</v>
      </c>
      <c r="D74">
        <v>9976</v>
      </c>
      <c r="E74">
        <v>9976</v>
      </c>
      <c r="F74" s="3"/>
    </row>
    <row r="75" spans="1:6">
      <c r="A75" s="4">
        <v>36843</v>
      </c>
      <c r="B75" t="s">
        <v>154</v>
      </c>
      <c r="C75">
        <v>9751</v>
      </c>
      <c r="D75">
        <v>9751</v>
      </c>
      <c r="E75">
        <v>9751</v>
      </c>
      <c r="F75" s="3"/>
    </row>
    <row r="76" spans="1:6">
      <c r="A76" s="4">
        <v>36844</v>
      </c>
      <c r="B76" t="s">
        <v>154</v>
      </c>
      <c r="C76">
        <v>9732</v>
      </c>
      <c r="D76">
        <v>9732</v>
      </c>
      <c r="E76">
        <v>9732</v>
      </c>
      <c r="F76" s="3"/>
    </row>
    <row r="77" spans="1:6">
      <c r="A77" s="4">
        <v>36845</v>
      </c>
      <c r="B77" t="s">
        <v>154</v>
      </c>
      <c r="C77">
        <v>9904</v>
      </c>
      <c r="D77">
        <v>9904</v>
      </c>
      <c r="E77">
        <v>9904</v>
      </c>
      <c r="F77" s="3"/>
    </row>
    <row r="78" spans="1:6">
      <c r="A78" s="4">
        <v>36846</v>
      </c>
      <c r="B78" t="s">
        <v>154</v>
      </c>
      <c r="C78">
        <v>9759</v>
      </c>
      <c r="D78">
        <v>9759</v>
      </c>
      <c r="E78">
        <v>9759</v>
      </c>
      <c r="F78" s="3"/>
    </row>
    <row r="79" spans="1:6">
      <c r="A79" s="4">
        <v>36847</v>
      </c>
      <c r="B79" t="s">
        <v>154</v>
      </c>
      <c r="C79">
        <v>9688</v>
      </c>
      <c r="D79">
        <v>9688</v>
      </c>
      <c r="E79">
        <v>9688</v>
      </c>
      <c r="F79" s="3"/>
    </row>
    <row r="80" spans="1:6">
      <c r="A80" s="4">
        <v>36850</v>
      </c>
      <c r="B80" t="s">
        <v>154</v>
      </c>
      <c r="C80">
        <v>9572</v>
      </c>
      <c r="D80">
        <v>9572</v>
      </c>
      <c r="E80">
        <v>9572</v>
      </c>
      <c r="F80" s="3"/>
    </row>
    <row r="81" spans="1:6">
      <c r="A81" s="4">
        <v>36851</v>
      </c>
      <c r="B81" t="s">
        <v>154</v>
      </c>
      <c r="C81">
        <v>9416</v>
      </c>
      <c r="D81">
        <v>9416</v>
      </c>
      <c r="E81">
        <v>9416</v>
      </c>
      <c r="F81" s="3"/>
    </row>
    <row r="82" spans="1:6">
      <c r="A82" s="4">
        <v>36852</v>
      </c>
      <c r="B82" t="s">
        <v>154</v>
      </c>
      <c r="C82">
        <v>9321</v>
      </c>
      <c r="D82">
        <v>9321</v>
      </c>
      <c r="E82">
        <v>9321</v>
      </c>
      <c r="F82" s="3"/>
    </row>
    <row r="83" spans="1:6">
      <c r="A83" s="4">
        <v>36854</v>
      </c>
      <c r="B83" t="s">
        <v>154</v>
      </c>
      <c r="C83">
        <v>9193</v>
      </c>
      <c r="D83">
        <v>9193</v>
      </c>
      <c r="E83">
        <v>9193</v>
      </c>
      <c r="F83" s="3"/>
    </row>
    <row r="84" spans="1:6">
      <c r="A84" s="4">
        <v>36857</v>
      </c>
      <c r="B84" t="s">
        <v>154</v>
      </c>
      <c r="C84">
        <v>9428</v>
      </c>
      <c r="D84">
        <v>9428</v>
      </c>
      <c r="E84">
        <v>9428</v>
      </c>
      <c r="F84" s="3"/>
    </row>
    <row r="85" spans="1:6">
      <c r="A85" s="4">
        <v>36858</v>
      </c>
      <c r="B85" t="s">
        <v>154</v>
      </c>
      <c r="C85">
        <v>9456</v>
      </c>
      <c r="D85">
        <v>9456</v>
      </c>
      <c r="E85">
        <v>9456</v>
      </c>
      <c r="F85" s="3"/>
    </row>
    <row r="86" spans="1:6">
      <c r="A86" s="4">
        <v>36859</v>
      </c>
      <c r="B86" t="s">
        <v>154</v>
      </c>
      <c r="C86">
        <v>9299</v>
      </c>
      <c r="D86">
        <v>9299</v>
      </c>
      <c r="E86">
        <v>9299</v>
      </c>
      <c r="F86" s="3"/>
    </row>
    <row r="87" spans="1:6">
      <c r="A87" s="4">
        <v>36860</v>
      </c>
      <c r="B87" t="s">
        <v>154</v>
      </c>
      <c r="C87">
        <v>9244</v>
      </c>
      <c r="D87">
        <v>9244</v>
      </c>
      <c r="E87">
        <v>9244</v>
      </c>
      <c r="F87" s="3"/>
    </row>
    <row r="88" spans="1:6">
      <c r="A88" s="4">
        <v>36861</v>
      </c>
      <c r="B88" t="s">
        <v>154</v>
      </c>
      <c r="C88">
        <v>9237</v>
      </c>
      <c r="D88">
        <v>9237</v>
      </c>
      <c r="E88">
        <v>9237</v>
      </c>
      <c r="F88" s="3"/>
    </row>
    <row r="89" spans="1:6">
      <c r="A89" s="4">
        <v>36864</v>
      </c>
      <c r="B89" t="s">
        <v>154</v>
      </c>
      <c r="C89">
        <v>9270</v>
      </c>
      <c r="D89">
        <v>9270</v>
      </c>
      <c r="E89">
        <v>9270</v>
      </c>
      <c r="F89" s="3"/>
    </row>
    <row r="90" spans="1:6">
      <c r="A90" s="4">
        <v>36865</v>
      </c>
      <c r="B90" t="s">
        <v>154</v>
      </c>
      <c r="C90">
        <v>9195</v>
      </c>
      <c r="D90">
        <v>9195</v>
      </c>
      <c r="E90">
        <v>9195</v>
      </c>
      <c r="F90" s="3"/>
    </row>
    <row r="91" spans="1:6">
      <c r="A91" s="4">
        <v>36866</v>
      </c>
      <c r="B91" t="s">
        <v>154</v>
      </c>
      <c r="C91">
        <v>9355</v>
      </c>
      <c r="D91">
        <v>9355</v>
      </c>
      <c r="E91">
        <v>9355</v>
      </c>
      <c r="F91" s="3"/>
    </row>
    <row r="92" spans="1:6">
      <c r="A92" s="4">
        <v>36867</v>
      </c>
      <c r="B92" t="s">
        <v>154</v>
      </c>
      <c r="C92">
        <v>9240</v>
      </c>
      <c r="D92">
        <v>9240</v>
      </c>
      <c r="E92">
        <v>9240</v>
      </c>
      <c r="F92" s="3"/>
    </row>
    <row r="93" spans="1:6">
      <c r="A93" s="4">
        <v>36868</v>
      </c>
      <c r="B93" t="s">
        <v>154</v>
      </c>
      <c r="C93">
        <v>9182</v>
      </c>
      <c r="D93">
        <v>9182</v>
      </c>
      <c r="E93">
        <v>9182</v>
      </c>
      <c r="F93" s="3"/>
    </row>
    <row r="94" spans="1:6">
      <c r="A94" s="4">
        <v>36871</v>
      </c>
      <c r="B94" t="s">
        <v>154</v>
      </c>
      <c r="C94">
        <v>9353</v>
      </c>
      <c r="D94">
        <v>9353</v>
      </c>
      <c r="E94">
        <v>9353</v>
      </c>
      <c r="F94" s="3"/>
    </row>
    <row r="95" spans="1:6">
      <c r="A95" s="4">
        <v>36872</v>
      </c>
      <c r="B95" t="s">
        <v>154</v>
      </c>
      <c r="C95">
        <v>9418</v>
      </c>
      <c r="D95">
        <v>9418</v>
      </c>
      <c r="E95">
        <v>9418</v>
      </c>
      <c r="F95" s="3"/>
    </row>
    <row r="96" spans="1:6">
      <c r="A96" s="4">
        <v>36873</v>
      </c>
      <c r="B96" t="s">
        <v>154</v>
      </c>
      <c r="C96">
        <v>9384</v>
      </c>
      <c r="D96">
        <v>9384</v>
      </c>
      <c r="E96">
        <v>9384</v>
      </c>
      <c r="F96" s="3"/>
    </row>
    <row r="97" spans="1:6">
      <c r="A97" s="4">
        <v>36874</v>
      </c>
      <c r="B97" t="s">
        <v>154</v>
      </c>
      <c r="C97">
        <v>9222</v>
      </c>
      <c r="D97">
        <v>9222</v>
      </c>
      <c r="E97">
        <v>9222</v>
      </c>
      <c r="F97" s="3"/>
    </row>
    <row r="98" spans="1:6">
      <c r="A98" s="4">
        <v>36875</v>
      </c>
      <c r="B98" t="s">
        <v>154</v>
      </c>
      <c r="C98">
        <v>9094</v>
      </c>
      <c r="D98">
        <v>9094</v>
      </c>
      <c r="E98">
        <v>9094</v>
      </c>
      <c r="F98" s="3"/>
    </row>
    <row r="99" spans="1:6">
      <c r="A99" s="4">
        <v>36878</v>
      </c>
      <c r="B99" t="s">
        <v>154</v>
      </c>
      <c r="C99">
        <v>9012</v>
      </c>
      <c r="D99">
        <v>9012</v>
      </c>
      <c r="E99">
        <v>9012</v>
      </c>
      <c r="F99" s="3"/>
    </row>
    <row r="100" spans="1:6">
      <c r="A100" s="4">
        <v>36879</v>
      </c>
      <c r="B100" t="s">
        <v>154</v>
      </c>
      <c r="C100">
        <v>8685</v>
      </c>
      <c r="D100">
        <v>8685</v>
      </c>
      <c r="E100">
        <v>8685</v>
      </c>
      <c r="F100" s="3"/>
    </row>
    <row r="101" spans="1:6">
      <c r="A101" s="4">
        <v>36880</v>
      </c>
      <c r="B101" t="s">
        <v>154</v>
      </c>
      <c r="C101">
        <v>8402</v>
      </c>
      <c r="D101">
        <v>8402</v>
      </c>
      <c r="E101">
        <v>8402</v>
      </c>
      <c r="F101" s="3"/>
    </row>
    <row r="102" spans="1:6">
      <c r="A102" s="4">
        <v>36881</v>
      </c>
      <c r="B102" t="s">
        <v>154</v>
      </c>
      <c r="C102">
        <v>8020</v>
      </c>
      <c r="D102">
        <v>8020</v>
      </c>
      <c r="E102">
        <v>8020</v>
      </c>
      <c r="F102" s="3"/>
    </row>
    <row r="103" spans="1:6">
      <c r="A103" s="4">
        <v>36882</v>
      </c>
      <c r="B103" t="s">
        <v>154</v>
      </c>
      <c r="C103">
        <v>8084</v>
      </c>
      <c r="D103">
        <v>8084</v>
      </c>
      <c r="E103">
        <v>8084</v>
      </c>
      <c r="F103" s="3"/>
    </row>
    <row r="104" spans="1:6">
      <c r="A104" s="4">
        <v>36885</v>
      </c>
      <c r="B104" t="s">
        <v>154</v>
      </c>
      <c r="C104">
        <v>8353</v>
      </c>
      <c r="D104">
        <v>8353</v>
      </c>
      <c r="E104">
        <v>8353</v>
      </c>
      <c r="F104" s="3"/>
    </row>
    <row r="105" spans="1:6">
      <c r="A105" s="4">
        <v>36886</v>
      </c>
      <c r="B105" t="s">
        <v>154</v>
      </c>
      <c r="C105">
        <v>8396</v>
      </c>
      <c r="D105">
        <v>8396</v>
      </c>
      <c r="E105">
        <v>8396</v>
      </c>
      <c r="F105" s="3"/>
    </row>
    <row r="106" spans="1:6">
      <c r="A106" s="4">
        <v>36887</v>
      </c>
      <c r="B106" t="s">
        <v>154</v>
      </c>
      <c r="C106">
        <v>8351</v>
      </c>
      <c r="D106">
        <v>8351</v>
      </c>
      <c r="E106">
        <v>8351</v>
      </c>
      <c r="F106" s="3"/>
    </row>
    <row r="107" spans="1:6">
      <c r="A107" s="4">
        <v>36888</v>
      </c>
      <c r="B107" t="s">
        <v>154</v>
      </c>
      <c r="C107">
        <v>8322</v>
      </c>
      <c r="D107">
        <v>8322</v>
      </c>
      <c r="E107">
        <v>8322</v>
      </c>
      <c r="F107" s="3"/>
    </row>
    <row r="108" spans="1:6">
      <c r="A108" s="4">
        <v>36889</v>
      </c>
      <c r="B108" t="s">
        <v>154</v>
      </c>
      <c r="C108">
        <v>8293</v>
      </c>
      <c r="D108">
        <v>8293</v>
      </c>
      <c r="E108">
        <v>8293</v>
      </c>
      <c r="F108" s="3"/>
    </row>
    <row r="109" spans="1:6">
      <c r="A109" s="4">
        <v>36895</v>
      </c>
      <c r="B109" t="s">
        <v>154</v>
      </c>
      <c r="C109">
        <v>8239</v>
      </c>
      <c r="D109">
        <v>8239</v>
      </c>
      <c r="E109">
        <v>8239</v>
      </c>
      <c r="F109" s="3"/>
    </row>
    <row r="110" spans="1:6">
      <c r="A110" s="4">
        <v>36896</v>
      </c>
      <c r="B110" t="s">
        <v>154</v>
      </c>
      <c r="C110">
        <v>8244</v>
      </c>
      <c r="D110">
        <v>8244</v>
      </c>
      <c r="E110">
        <v>8244</v>
      </c>
      <c r="F110" s="3"/>
    </row>
    <row r="111" spans="1:6">
      <c r="A111" s="4">
        <v>36900</v>
      </c>
      <c r="B111" t="s">
        <v>154</v>
      </c>
      <c r="C111">
        <v>8024</v>
      </c>
      <c r="D111">
        <v>8024</v>
      </c>
      <c r="E111">
        <v>8024</v>
      </c>
      <c r="F111" s="3"/>
    </row>
    <row r="112" spans="1:6">
      <c r="A112" s="4">
        <v>36901</v>
      </c>
      <c r="B112" t="s">
        <v>154</v>
      </c>
      <c r="C112">
        <v>7859</v>
      </c>
      <c r="D112">
        <v>7859</v>
      </c>
      <c r="E112">
        <v>7859</v>
      </c>
      <c r="F112" s="3"/>
    </row>
    <row r="113" spans="1:6">
      <c r="A113" s="4">
        <v>36902</v>
      </c>
      <c r="B113" t="s">
        <v>154</v>
      </c>
      <c r="C113">
        <v>7583</v>
      </c>
      <c r="D113">
        <v>7583</v>
      </c>
      <c r="E113">
        <v>7583</v>
      </c>
      <c r="F113" s="3"/>
    </row>
    <row r="114" spans="1:6">
      <c r="A114" s="4">
        <v>36903</v>
      </c>
      <c r="B114" t="s">
        <v>154</v>
      </c>
      <c r="C114">
        <v>7650</v>
      </c>
      <c r="D114">
        <v>7650</v>
      </c>
      <c r="E114">
        <v>7650</v>
      </c>
      <c r="F114" s="3"/>
    </row>
    <row r="115" spans="1:6">
      <c r="A115" s="4">
        <v>36906</v>
      </c>
      <c r="B115" t="s">
        <v>154</v>
      </c>
      <c r="C115">
        <v>7803</v>
      </c>
      <c r="D115">
        <v>7803</v>
      </c>
      <c r="E115">
        <v>7803</v>
      </c>
      <c r="F115" s="3"/>
    </row>
    <row r="116" spans="1:6">
      <c r="A116" s="4">
        <v>36907</v>
      </c>
      <c r="B116" t="s">
        <v>154</v>
      </c>
      <c r="C116">
        <v>7962</v>
      </c>
      <c r="D116">
        <v>7962</v>
      </c>
      <c r="E116">
        <v>7962</v>
      </c>
      <c r="F116" s="3"/>
    </row>
    <row r="117" spans="1:6">
      <c r="A117" s="4">
        <v>36908</v>
      </c>
      <c r="B117" t="s">
        <v>154</v>
      </c>
      <c r="C117">
        <v>8041</v>
      </c>
      <c r="D117">
        <v>8041</v>
      </c>
      <c r="E117">
        <v>8041</v>
      </c>
      <c r="F117" s="3"/>
    </row>
    <row r="118" spans="1:6">
      <c r="A118" s="4">
        <v>36909</v>
      </c>
      <c r="B118" t="s">
        <v>154</v>
      </c>
      <c r="C118">
        <v>8262</v>
      </c>
      <c r="D118">
        <v>8262</v>
      </c>
      <c r="E118">
        <v>8262</v>
      </c>
      <c r="F118" s="3"/>
    </row>
    <row r="119" spans="1:6">
      <c r="A119" s="4">
        <v>36910</v>
      </c>
      <c r="B119" t="s">
        <v>154</v>
      </c>
      <c r="C119">
        <v>8383</v>
      </c>
      <c r="D119">
        <v>8383</v>
      </c>
      <c r="E119">
        <v>8383</v>
      </c>
      <c r="F119" s="3"/>
    </row>
    <row r="120" spans="1:6">
      <c r="A120" s="4">
        <v>36913</v>
      </c>
      <c r="B120" t="s">
        <v>154</v>
      </c>
      <c r="C120">
        <v>8298</v>
      </c>
      <c r="D120">
        <v>8298</v>
      </c>
      <c r="E120">
        <v>8298</v>
      </c>
      <c r="F120" s="3"/>
    </row>
    <row r="121" spans="1:6">
      <c r="A121" s="4">
        <v>36914</v>
      </c>
      <c r="B121" t="s">
        <v>154</v>
      </c>
      <c r="C121">
        <v>8238</v>
      </c>
      <c r="D121">
        <v>8238</v>
      </c>
      <c r="E121">
        <v>8238</v>
      </c>
      <c r="F121" s="3"/>
    </row>
    <row r="122" spans="1:6">
      <c r="A122" s="4">
        <v>36915</v>
      </c>
      <c r="B122" t="s">
        <v>154</v>
      </c>
      <c r="C122">
        <v>8318</v>
      </c>
      <c r="D122">
        <v>8318</v>
      </c>
      <c r="E122">
        <v>8318</v>
      </c>
      <c r="F122" s="3"/>
    </row>
    <row r="123" spans="1:6">
      <c r="A123" s="4">
        <v>36916</v>
      </c>
      <c r="B123" t="s">
        <v>154</v>
      </c>
      <c r="C123">
        <v>8337</v>
      </c>
      <c r="D123">
        <v>8337</v>
      </c>
      <c r="E123">
        <v>8337</v>
      </c>
      <c r="F123" s="3"/>
    </row>
    <row r="124" spans="1:6">
      <c r="A124" s="4">
        <v>36917</v>
      </c>
      <c r="B124" t="s">
        <v>154</v>
      </c>
      <c r="C124">
        <v>8248</v>
      </c>
      <c r="D124">
        <v>8248</v>
      </c>
      <c r="E124">
        <v>8248</v>
      </c>
      <c r="F124" s="3"/>
    </row>
    <row r="125" spans="1:6">
      <c r="A125" s="4">
        <v>36920</v>
      </c>
      <c r="B125" t="s">
        <v>154</v>
      </c>
      <c r="C125">
        <v>8264</v>
      </c>
      <c r="D125">
        <v>8264</v>
      </c>
      <c r="E125">
        <v>8264</v>
      </c>
      <c r="F125" s="3"/>
    </row>
    <row r="126" spans="1:6">
      <c r="A126" s="4">
        <v>36921</v>
      </c>
      <c r="B126" t="s">
        <v>154</v>
      </c>
      <c r="C126">
        <v>8306</v>
      </c>
      <c r="D126">
        <v>8306</v>
      </c>
      <c r="E126">
        <v>8306</v>
      </c>
      <c r="F126" s="3"/>
    </row>
    <row r="127" spans="1:6">
      <c r="A127" s="4">
        <v>36922</v>
      </c>
      <c r="B127" t="s">
        <v>154</v>
      </c>
      <c r="C127">
        <v>8353</v>
      </c>
      <c r="D127">
        <v>8353</v>
      </c>
      <c r="E127">
        <v>8353</v>
      </c>
      <c r="F127" s="3"/>
    </row>
    <row r="128" spans="1:6">
      <c r="A128" s="4">
        <v>36923</v>
      </c>
      <c r="B128" t="s">
        <v>154</v>
      </c>
      <c r="C128">
        <v>8324</v>
      </c>
      <c r="D128">
        <v>8324</v>
      </c>
      <c r="E128">
        <v>8324</v>
      </c>
      <c r="F128" s="3"/>
    </row>
    <row r="129" spans="1:6">
      <c r="A129" s="4">
        <v>36924</v>
      </c>
      <c r="B129" t="s">
        <v>154</v>
      </c>
      <c r="C129">
        <v>8367</v>
      </c>
      <c r="D129">
        <v>8367</v>
      </c>
      <c r="E129">
        <v>8367</v>
      </c>
      <c r="F129" s="3"/>
    </row>
    <row r="130" spans="1:6">
      <c r="A130" s="4">
        <v>36927</v>
      </c>
      <c r="B130" t="s">
        <v>154</v>
      </c>
      <c r="C130">
        <v>8206</v>
      </c>
      <c r="D130">
        <v>8206</v>
      </c>
      <c r="E130">
        <v>8206</v>
      </c>
      <c r="F130" s="3"/>
    </row>
    <row r="131" spans="1:6">
      <c r="A131" s="4">
        <v>36928</v>
      </c>
      <c r="B131" t="s">
        <v>154</v>
      </c>
      <c r="C131">
        <v>8221</v>
      </c>
      <c r="D131">
        <v>8221</v>
      </c>
      <c r="E131">
        <v>8221</v>
      </c>
      <c r="F131" s="3"/>
    </row>
    <row r="132" spans="1:6">
      <c r="A132" s="4">
        <v>36929</v>
      </c>
      <c r="B132" t="s">
        <v>154</v>
      </c>
      <c r="C132">
        <v>8228</v>
      </c>
      <c r="D132">
        <v>8228</v>
      </c>
      <c r="E132">
        <v>8228</v>
      </c>
      <c r="F132" s="3"/>
    </row>
    <row r="133" spans="1:6">
      <c r="A133" s="4">
        <v>36930</v>
      </c>
      <c r="B133" t="s">
        <v>154</v>
      </c>
      <c r="C133">
        <v>8175</v>
      </c>
      <c r="D133">
        <v>8175</v>
      </c>
      <c r="E133">
        <v>8175</v>
      </c>
      <c r="F133" s="3"/>
    </row>
    <row r="134" spans="1:6">
      <c r="A134" s="4">
        <v>36931</v>
      </c>
      <c r="B134" t="s">
        <v>154</v>
      </c>
      <c r="C134">
        <v>8289</v>
      </c>
      <c r="D134">
        <v>8289</v>
      </c>
      <c r="E134">
        <v>8289</v>
      </c>
      <c r="F134" s="3"/>
    </row>
    <row r="135" spans="1:6">
      <c r="A135" s="4">
        <v>36935</v>
      </c>
      <c r="B135" t="s">
        <v>154</v>
      </c>
      <c r="C135">
        <v>8197</v>
      </c>
      <c r="D135">
        <v>8197</v>
      </c>
      <c r="E135">
        <v>8197</v>
      </c>
      <c r="F135" s="3"/>
    </row>
    <row r="136" spans="1:6">
      <c r="A136" s="4">
        <v>36936</v>
      </c>
      <c r="B136" t="s">
        <v>154</v>
      </c>
      <c r="C136">
        <v>8119</v>
      </c>
      <c r="D136">
        <v>8119</v>
      </c>
      <c r="E136">
        <v>8119</v>
      </c>
      <c r="F136" s="3"/>
    </row>
    <row r="137" spans="1:6">
      <c r="A137" s="4">
        <v>36937</v>
      </c>
      <c r="B137" t="s">
        <v>154</v>
      </c>
      <c r="C137">
        <v>8182</v>
      </c>
      <c r="D137">
        <v>8182</v>
      </c>
      <c r="E137">
        <v>8182</v>
      </c>
      <c r="F137" s="3"/>
    </row>
    <row r="138" spans="1:6">
      <c r="A138" s="4">
        <v>36938</v>
      </c>
      <c r="B138" t="s">
        <v>154</v>
      </c>
      <c r="C138">
        <v>8168</v>
      </c>
      <c r="D138">
        <v>8168</v>
      </c>
      <c r="E138">
        <v>8168</v>
      </c>
      <c r="F138" s="3"/>
    </row>
    <row r="139" spans="1:6">
      <c r="A139" s="4">
        <v>36941</v>
      </c>
      <c r="B139" t="s">
        <v>154</v>
      </c>
      <c r="C139">
        <v>8067</v>
      </c>
      <c r="D139">
        <v>8067</v>
      </c>
      <c r="E139">
        <v>8067</v>
      </c>
      <c r="F139" s="3"/>
    </row>
    <row r="140" spans="1:6">
      <c r="A140" s="4">
        <v>36942</v>
      </c>
      <c r="B140" t="s">
        <v>154</v>
      </c>
      <c r="C140">
        <v>8122</v>
      </c>
      <c r="D140">
        <v>8122</v>
      </c>
      <c r="E140">
        <v>8122</v>
      </c>
      <c r="F140" s="3"/>
    </row>
    <row r="141" spans="1:6">
      <c r="A141" s="4">
        <v>36943</v>
      </c>
      <c r="B141" t="s">
        <v>154</v>
      </c>
      <c r="C141">
        <v>8025</v>
      </c>
      <c r="D141">
        <v>8025</v>
      </c>
      <c r="E141">
        <v>8025</v>
      </c>
      <c r="F141" s="3"/>
    </row>
    <row r="142" spans="1:6">
      <c r="A142" s="4">
        <v>36944</v>
      </c>
      <c r="B142" t="s">
        <v>154</v>
      </c>
      <c r="C142">
        <v>7921</v>
      </c>
      <c r="D142">
        <v>7921</v>
      </c>
      <c r="E142">
        <v>7921</v>
      </c>
      <c r="F142" s="3"/>
    </row>
    <row r="143" spans="1:6">
      <c r="A143" s="4">
        <v>36945</v>
      </c>
      <c r="B143" t="s">
        <v>154</v>
      </c>
      <c r="C143">
        <v>7953</v>
      </c>
      <c r="D143">
        <v>7953</v>
      </c>
      <c r="E143">
        <v>7953</v>
      </c>
      <c r="F143" s="3"/>
    </row>
    <row r="144" spans="1:6">
      <c r="A144" s="4">
        <v>36948</v>
      </c>
      <c r="B144" t="s">
        <v>154</v>
      </c>
      <c r="C144">
        <v>7858</v>
      </c>
      <c r="D144">
        <v>7858</v>
      </c>
      <c r="E144">
        <v>7858</v>
      </c>
      <c r="F144" s="3"/>
    </row>
    <row r="145" spans="1:6">
      <c r="A145" s="4">
        <v>36949</v>
      </c>
      <c r="B145" t="s">
        <v>154</v>
      </c>
      <c r="C145">
        <v>7795</v>
      </c>
      <c r="D145">
        <v>7795</v>
      </c>
      <c r="E145">
        <v>7795</v>
      </c>
      <c r="F145" s="3"/>
    </row>
    <row r="146" spans="1:6">
      <c r="A146" s="4">
        <v>36950</v>
      </c>
      <c r="B146" t="s">
        <v>154</v>
      </c>
      <c r="C146">
        <v>7657</v>
      </c>
      <c r="D146">
        <v>7657</v>
      </c>
      <c r="E146">
        <v>7657</v>
      </c>
      <c r="F146" s="3"/>
    </row>
    <row r="147" spans="1:6">
      <c r="A147" s="4">
        <v>36951</v>
      </c>
      <c r="B147" t="s">
        <v>154</v>
      </c>
      <c r="C147">
        <v>7443</v>
      </c>
      <c r="D147">
        <v>7443</v>
      </c>
      <c r="E147">
        <v>7443</v>
      </c>
      <c r="F147" s="3"/>
    </row>
    <row r="148" spans="1:6">
      <c r="A148" s="4">
        <v>36952</v>
      </c>
      <c r="B148" t="s">
        <v>154</v>
      </c>
      <c r="C148">
        <v>7325</v>
      </c>
      <c r="D148">
        <v>7325</v>
      </c>
      <c r="E148">
        <v>7325</v>
      </c>
      <c r="F148" s="3"/>
    </row>
    <row r="149" spans="1:6">
      <c r="A149" s="4">
        <v>36955</v>
      </c>
      <c r="B149" t="s">
        <v>154</v>
      </c>
      <c r="C149">
        <v>7258</v>
      </c>
      <c r="D149">
        <v>7258</v>
      </c>
      <c r="E149">
        <v>7258</v>
      </c>
      <c r="F149" s="3"/>
    </row>
    <row r="150" spans="1:6">
      <c r="A150" s="4">
        <v>36956</v>
      </c>
      <c r="B150" t="s">
        <v>154</v>
      </c>
      <c r="C150">
        <v>7489</v>
      </c>
      <c r="D150">
        <v>7489</v>
      </c>
      <c r="E150">
        <v>7489</v>
      </c>
      <c r="F150" s="3"/>
    </row>
    <row r="151" spans="1:6">
      <c r="A151" s="4">
        <v>36957</v>
      </c>
      <c r="B151" t="s">
        <v>154</v>
      </c>
      <c r="C151">
        <v>7615</v>
      </c>
      <c r="D151">
        <v>7615</v>
      </c>
      <c r="E151">
        <v>7615</v>
      </c>
      <c r="F151" s="3"/>
    </row>
    <row r="152" spans="1:6">
      <c r="A152" s="4">
        <v>36958</v>
      </c>
      <c r="B152" t="s">
        <v>154</v>
      </c>
      <c r="C152">
        <v>7574</v>
      </c>
      <c r="D152">
        <v>7574</v>
      </c>
      <c r="E152">
        <v>7574</v>
      </c>
      <c r="F152" s="3"/>
    </row>
    <row r="153" spans="1:6">
      <c r="A153" s="4">
        <v>36959</v>
      </c>
      <c r="B153" t="s">
        <v>154</v>
      </c>
      <c r="C153">
        <v>7518</v>
      </c>
      <c r="D153">
        <v>7518</v>
      </c>
      <c r="E153">
        <v>7518</v>
      </c>
      <c r="F153" s="3"/>
    </row>
    <row r="154" spans="1:6">
      <c r="A154" s="4">
        <v>36962</v>
      </c>
      <c r="B154" t="s">
        <v>154</v>
      </c>
      <c r="C154">
        <v>7281</v>
      </c>
      <c r="D154">
        <v>7281</v>
      </c>
      <c r="E154">
        <v>7281</v>
      </c>
      <c r="F154" s="3"/>
    </row>
    <row r="155" spans="1:6">
      <c r="A155" s="4">
        <v>36963</v>
      </c>
      <c r="B155" t="s">
        <v>154</v>
      </c>
      <c r="C155">
        <v>7058</v>
      </c>
      <c r="D155">
        <v>7058</v>
      </c>
      <c r="E155">
        <v>7058</v>
      </c>
      <c r="F155" s="3"/>
    </row>
    <row r="156" spans="1:6">
      <c r="A156" s="4">
        <v>36964</v>
      </c>
      <c r="B156" t="s">
        <v>154</v>
      </c>
      <c r="C156">
        <v>7021</v>
      </c>
      <c r="D156">
        <v>7021</v>
      </c>
      <c r="E156">
        <v>7021</v>
      </c>
      <c r="F156" s="3"/>
    </row>
    <row r="157" spans="1:6">
      <c r="A157" s="4">
        <v>36965</v>
      </c>
      <c r="B157" t="s">
        <v>154</v>
      </c>
      <c r="C157">
        <v>7091</v>
      </c>
      <c r="D157">
        <v>7091</v>
      </c>
      <c r="E157">
        <v>7091</v>
      </c>
      <c r="F157" s="3"/>
    </row>
    <row r="158" spans="1:6">
      <c r="A158" s="4">
        <v>36966</v>
      </c>
      <c r="B158" t="s">
        <v>154</v>
      </c>
      <c r="C158">
        <v>7203</v>
      </c>
      <c r="D158">
        <v>7203</v>
      </c>
      <c r="E158">
        <v>7203</v>
      </c>
      <c r="F158" s="3"/>
    </row>
    <row r="159" spans="1:6">
      <c r="A159" s="4">
        <v>36969</v>
      </c>
      <c r="B159" t="s">
        <v>154</v>
      </c>
      <c r="C159">
        <v>7154</v>
      </c>
      <c r="D159">
        <v>7154</v>
      </c>
      <c r="E159">
        <v>7154</v>
      </c>
      <c r="F159" s="3"/>
    </row>
    <row r="160" spans="1:6">
      <c r="A160" s="4">
        <v>36971</v>
      </c>
      <c r="B160" t="s">
        <v>154</v>
      </c>
      <c r="C160">
        <v>7493</v>
      </c>
      <c r="D160">
        <v>7493</v>
      </c>
      <c r="E160">
        <v>7493</v>
      </c>
      <c r="F160" s="3"/>
    </row>
    <row r="161" spans="1:6">
      <c r="A161" s="4">
        <v>36972</v>
      </c>
      <c r="B161" t="s">
        <v>154</v>
      </c>
      <c r="C161">
        <v>7431</v>
      </c>
      <c r="D161">
        <v>7431</v>
      </c>
      <c r="E161">
        <v>7431</v>
      </c>
      <c r="F161" s="3"/>
    </row>
    <row r="162" spans="1:6">
      <c r="A162" s="4">
        <v>36973</v>
      </c>
      <c r="B162" t="s">
        <v>154</v>
      </c>
      <c r="C162">
        <v>7635</v>
      </c>
      <c r="D162">
        <v>7635</v>
      </c>
      <c r="E162">
        <v>7635</v>
      </c>
      <c r="F162" s="3"/>
    </row>
    <row r="163" spans="1:6">
      <c r="A163" s="4">
        <v>36976</v>
      </c>
      <c r="B163" t="s">
        <v>154</v>
      </c>
      <c r="C163">
        <v>8022</v>
      </c>
      <c r="D163">
        <v>8022</v>
      </c>
      <c r="E163">
        <v>8022</v>
      </c>
      <c r="F163" s="3"/>
    </row>
    <row r="164" spans="1:6">
      <c r="A164" s="4">
        <v>36977</v>
      </c>
      <c r="B164" t="s">
        <v>154</v>
      </c>
      <c r="C164">
        <v>8020</v>
      </c>
      <c r="D164">
        <v>8020</v>
      </c>
      <c r="E164">
        <v>8020</v>
      </c>
      <c r="F164" s="3"/>
    </row>
    <row r="165" spans="1:6">
      <c r="A165" s="4">
        <v>36978</v>
      </c>
      <c r="B165" t="s">
        <v>154</v>
      </c>
      <c r="C165">
        <v>8130</v>
      </c>
      <c r="D165">
        <v>8130</v>
      </c>
      <c r="E165">
        <v>8130</v>
      </c>
      <c r="F165" s="3"/>
    </row>
    <row r="166" spans="1:6">
      <c r="A166" s="4">
        <v>36979</v>
      </c>
      <c r="B166" t="s">
        <v>154</v>
      </c>
      <c r="C166">
        <v>7829</v>
      </c>
      <c r="D166">
        <v>7829</v>
      </c>
      <c r="E166">
        <v>7829</v>
      </c>
      <c r="F166" s="3"/>
    </row>
    <row r="167" spans="1:6">
      <c r="A167" s="4">
        <v>36980</v>
      </c>
      <c r="B167" t="s">
        <v>154</v>
      </c>
      <c r="C167">
        <v>7793</v>
      </c>
      <c r="D167">
        <v>7793</v>
      </c>
      <c r="E167">
        <v>7793</v>
      </c>
      <c r="F167" s="3"/>
    </row>
    <row r="168" spans="1:6">
      <c r="A168" s="4">
        <v>36983</v>
      </c>
      <c r="B168" t="s">
        <v>154</v>
      </c>
      <c r="C168">
        <v>7782</v>
      </c>
      <c r="D168">
        <v>7782</v>
      </c>
      <c r="E168">
        <v>7782</v>
      </c>
      <c r="F168" s="3"/>
    </row>
    <row r="169" spans="1:6">
      <c r="A169" s="4">
        <v>36984</v>
      </c>
      <c r="B169" t="s">
        <v>154</v>
      </c>
      <c r="C169">
        <v>7826</v>
      </c>
      <c r="D169">
        <v>7826</v>
      </c>
      <c r="E169">
        <v>7826</v>
      </c>
      <c r="F169" s="3"/>
    </row>
    <row r="170" spans="1:6">
      <c r="A170" s="4">
        <v>36985</v>
      </c>
      <c r="B170" t="s">
        <v>154</v>
      </c>
      <c r="C170">
        <v>7750</v>
      </c>
      <c r="D170">
        <v>7750</v>
      </c>
      <c r="E170">
        <v>7750</v>
      </c>
      <c r="F170" s="3"/>
    </row>
    <row r="171" spans="1:6">
      <c r="A171" s="4">
        <v>36986</v>
      </c>
      <c r="B171" t="s">
        <v>154</v>
      </c>
      <c r="C171">
        <v>7803</v>
      </c>
      <c r="D171">
        <v>7803</v>
      </c>
      <c r="E171">
        <v>7803</v>
      </c>
      <c r="F171" s="3"/>
    </row>
    <row r="172" spans="1:6">
      <c r="A172" s="4">
        <v>36987</v>
      </c>
      <c r="B172" t="s">
        <v>154</v>
      </c>
      <c r="C172">
        <v>7819</v>
      </c>
      <c r="D172">
        <v>7819</v>
      </c>
      <c r="E172">
        <v>7819</v>
      </c>
      <c r="F172" s="3"/>
    </row>
    <row r="173" spans="1:6">
      <c r="A173" s="4">
        <v>36990</v>
      </c>
      <c r="B173" t="s">
        <v>154</v>
      </c>
      <c r="C173">
        <v>7640</v>
      </c>
      <c r="D173">
        <v>7640</v>
      </c>
      <c r="E173">
        <v>7640</v>
      </c>
      <c r="F173" s="3"/>
    </row>
    <row r="174" spans="1:6">
      <c r="A174" s="4">
        <v>36991</v>
      </c>
      <c r="B174" t="s">
        <v>154</v>
      </c>
      <c r="C174">
        <v>7524</v>
      </c>
      <c r="D174">
        <v>7524</v>
      </c>
      <c r="E174">
        <v>7524</v>
      </c>
      <c r="F174" s="3"/>
    </row>
    <row r="175" spans="1:6">
      <c r="A175" s="4">
        <v>36992</v>
      </c>
      <c r="B175" t="s">
        <v>154</v>
      </c>
      <c r="C175">
        <v>7637</v>
      </c>
      <c r="D175">
        <v>7637</v>
      </c>
      <c r="E175">
        <v>7637</v>
      </c>
      <c r="F175" s="3"/>
    </row>
    <row r="176" spans="1:6">
      <c r="A176" s="4">
        <v>36993</v>
      </c>
      <c r="B176" t="s">
        <v>154</v>
      </c>
      <c r="C176">
        <v>7685</v>
      </c>
      <c r="D176">
        <v>7685</v>
      </c>
      <c r="E176">
        <v>7685</v>
      </c>
      <c r="F176" s="3"/>
    </row>
    <row r="177" spans="1:6">
      <c r="A177" s="4">
        <v>36994</v>
      </c>
      <c r="B177" t="s">
        <v>154</v>
      </c>
      <c r="C177">
        <v>7694</v>
      </c>
      <c r="D177">
        <v>7694</v>
      </c>
      <c r="E177">
        <v>7694</v>
      </c>
      <c r="F177" s="3"/>
    </row>
    <row r="178" spans="1:6">
      <c r="A178" s="4">
        <v>36997</v>
      </c>
      <c r="B178" t="s">
        <v>154</v>
      </c>
      <c r="C178">
        <v>7661</v>
      </c>
      <c r="D178">
        <v>7661</v>
      </c>
      <c r="E178">
        <v>7661</v>
      </c>
      <c r="F178" s="3"/>
    </row>
    <row r="179" spans="1:6">
      <c r="A179" s="4">
        <v>36998</v>
      </c>
      <c r="B179" t="s">
        <v>154</v>
      </c>
      <c r="C179">
        <v>7622</v>
      </c>
      <c r="D179">
        <v>7622</v>
      </c>
      <c r="E179">
        <v>7622</v>
      </c>
      <c r="F179" s="3"/>
    </row>
    <row r="180" spans="1:6">
      <c r="A180" s="4">
        <v>36999</v>
      </c>
      <c r="B180" t="s">
        <v>154</v>
      </c>
      <c r="C180">
        <v>7787</v>
      </c>
      <c r="D180">
        <v>7787</v>
      </c>
      <c r="E180">
        <v>7787</v>
      </c>
      <c r="F180" s="3"/>
    </row>
    <row r="181" spans="1:6">
      <c r="A181" s="4">
        <v>37000</v>
      </c>
      <c r="B181" t="s">
        <v>154</v>
      </c>
      <c r="C181">
        <v>7891</v>
      </c>
      <c r="D181">
        <v>7891</v>
      </c>
      <c r="E181">
        <v>7891</v>
      </c>
      <c r="F181" s="3"/>
    </row>
    <row r="182" spans="1:6">
      <c r="A182" s="4">
        <v>37001</v>
      </c>
      <c r="B182" t="s">
        <v>154</v>
      </c>
      <c r="C182">
        <v>7869</v>
      </c>
      <c r="D182">
        <v>7869</v>
      </c>
      <c r="E182">
        <v>7869</v>
      </c>
      <c r="F182" s="3"/>
    </row>
    <row r="183" spans="1:6">
      <c r="A183" s="4">
        <v>37004</v>
      </c>
      <c r="B183" t="s">
        <v>154</v>
      </c>
      <c r="C183">
        <v>7907</v>
      </c>
      <c r="D183">
        <v>7907</v>
      </c>
      <c r="E183">
        <v>7907</v>
      </c>
      <c r="F183" s="3"/>
    </row>
    <row r="184" spans="1:6">
      <c r="A184" s="4">
        <v>37005</v>
      </c>
      <c r="B184" t="s">
        <v>154</v>
      </c>
      <c r="C184">
        <v>7875</v>
      </c>
      <c r="D184">
        <v>7875</v>
      </c>
      <c r="E184">
        <v>7875</v>
      </c>
      <c r="F184" s="3"/>
    </row>
    <row r="185" spans="1:6">
      <c r="A185" s="4">
        <v>37006</v>
      </c>
      <c r="B185" t="s">
        <v>154</v>
      </c>
      <c r="C185">
        <v>7939</v>
      </c>
      <c r="D185">
        <v>7939</v>
      </c>
      <c r="E185">
        <v>7939</v>
      </c>
      <c r="F185" s="3"/>
    </row>
    <row r="186" spans="1:6">
      <c r="A186" s="4">
        <v>37007</v>
      </c>
      <c r="B186" t="s">
        <v>154</v>
      </c>
      <c r="C186">
        <v>8029</v>
      </c>
      <c r="D186">
        <v>8029</v>
      </c>
      <c r="E186">
        <v>8029</v>
      </c>
      <c r="F186" s="3"/>
    </row>
    <row r="187" spans="1:6">
      <c r="A187" s="4">
        <v>37008</v>
      </c>
      <c r="B187" t="s">
        <v>154</v>
      </c>
      <c r="C187">
        <v>8013</v>
      </c>
      <c r="D187">
        <v>8013</v>
      </c>
      <c r="E187">
        <v>8013</v>
      </c>
      <c r="F187" s="3"/>
    </row>
    <row r="188" spans="1:6">
      <c r="A188" s="4">
        <v>37012</v>
      </c>
      <c r="B188" t="s">
        <v>154</v>
      </c>
      <c r="C188">
        <v>8255</v>
      </c>
      <c r="D188">
        <v>8255</v>
      </c>
      <c r="E188">
        <v>8255</v>
      </c>
      <c r="F188" s="3"/>
    </row>
    <row r="189" spans="1:6">
      <c r="A189" s="4">
        <v>37013</v>
      </c>
      <c r="B189" t="s">
        <v>154</v>
      </c>
      <c r="C189">
        <v>8295</v>
      </c>
      <c r="D189">
        <v>8295</v>
      </c>
      <c r="E189">
        <v>8295</v>
      </c>
      <c r="F189" s="3"/>
    </row>
    <row r="190" spans="1:6">
      <c r="A190" s="4">
        <v>37018</v>
      </c>
      <c r="B190" t="s">
        <v>154</v>
      </c>
      <c r="C190">
        <v>8406</v>
      </c>
      <c r="D190">
        <v>8406</v>
      </c>
      <c r="E190">
        <v>8406</v>
      </c>
      <c r="F190" s="3"/>
    </row>
    <row r="191" spans="1:6">
      <c r="A191" s="4">
        <v>37019</v>
      </c>
      <c r="B191" t="s">
        <v>154</v>
      </c>
      <c r="C191">
        <v>8317</v>
      </c>
      <c r="D191">
        <v>8317</v>
      </c>
      <c r="E191">
        <v>8317</v>
      </c>
      <c r="F191" s="3"/>
    </row>
    <row r="192" spans="1:6">
      <c r="A192" s="4">
        <v>37020</v>
      </c>
      <c r="B192" t="s">
        <v>154</v>
      </c>
      <c r="C192">
        <v>8244</v>
      </c>
      <c r="D192">
        <v>8244</v>
      </c>
      <c r="E192">
        <v>8244</v>
      </c>
      <c r="F192" s="3"/>
    </row>
    <row r="193" spans="1:6">
      <c r="A193" s="4">
        <v>37021</v>
      </c>
      <c r="B193" t="s">
        <v>154</v>
      </c>
      <c r="C193">
        <v>8146</v>
      </c>
      <c r="D193">
        <v>8146</v>
      </c>
      <c r="E193">
        <v>8146</v>
      </c>
      <c r="F193" s="3"/>
    </row>
    <row r="194" spans="1:6">
      <c r="A194" s="4">
        <v>37022</v>
      </c>
      <c r="B194" t="s">
        <v>154</v>
      </c>
      <c r="C194">
        <v>8148</v>
      </c>
      <c r="D194">
        <v>8148</v>
      </c>
      <c r="E194">
        <v>8148</v>
      </c>
      <c r="F194" s="3"/>
    </row>
    <row r="195" spans="1:6">
      <c r="A195" s="4">
        <v>37025</v>
      </c>
      <c r="B195" t="s">
        <v>154</v>
      </c>
      <c r="C195">
        <v>8093</v>
      </c>
      <c r="D195">
        <v>8093</v>
      </c>
      <c r="E195">
        <v>8093</v>
      </c>
      <c r="F195" s="3"/>
    </row>
    <row r="196" spans="1:6">
      <c r="A196" s="4">
        <v>37026</v>
      </c>
      <c r="B196" t="s">
        <v>154</v>
      </c>
      <c r="C196">
        <v>8168</v>
      </c>
      <c r="D196">
        <v>8168</v>
      </c>
      <c r="E196">
        <v>8168</v>
      </c>
      <c r="F196" s="3"/>
    </row>
    <row r="197" spans="1:6">
      <c r="A197" s="4">
        <v>37027</v>
      </c>
      <c r="B197" t="s">
        <v>154</v>
      </c>
      <c r="C197">
        <v>8028</v>
      </c>
      <c r="D197">
        <v>8028</v>
      </c>
      <c r="E197">
        <v>8028</v>
      </c>
      <c r="F197" s="3"/>
    </row>
    <row r="198" spans="1:6">
      <c r="A198" s="4">
        <v>37028</v>
      </c>
      <c r="B198" t="s">
        <v>154</v>
      </c>
      <c r="C198">
        <v>8127</v>
      </c>
      <c r="D198">
        <v>8127</v>
      </c>
      <c r="E198">
        <v>8127</v>
      </c>
      <c r="F198" s="3"/>
    </row>
    <row r="199" spans="1:6">
      <c r="A199" s="4">
        <v>37029</v>
      </c>
      <c r="B199" t="s">
        <v>154</v>
      </c>
      <c r="C199">
        <v>8152</v>
      </c>
      <c r="D199">
        <v>8152</v>
      </c>
      <c r="E199">
        <v>8152</v>
      </c>
      <c r="F199" s="3"/>
    </row>
    <row r="200" spans="1:6">
      <c r="A200" s="4">
        <v>37032</v>
      </c>
      <c r="B200" t="s">
        <v>154</v>
      </c>
      <c r="C200">
        <v>8267</v>
      </c>
      <c r="D200">
        <v>8267</v>
      </c>
      <c r="E200">
        <v>8267</v>
      </c>
      <c r="F200" s="3"/>
    </row>
    <row r="201" spans="1:6">
      <c r="A201" s="4">
        <v>37033</v>
      </c>
      <c r="B201" t="s">
        <v>154</v>
      </c>
      <c r="C201">
        <v>8253</v>
      </c>
      <c r="D201">
        <v>8253</v>
      </c>
      <c r="E201">
        <v>8253</v>
      </c>
      <c r="F201" s="3"/>
    </row>
    <row r="202" spans="1:6">
      <c r="A202" s="4">
        <v>37034</v>
      </c>
      <c r="B202" t="s">
        <v>154</v>
      </c>
      <c r="C202">
        <v>8233</v>
      </c>
      <c r="D202">
        <v>8233</v>
      </c>
      <c r="E202">
        <v>8233</v>
      </c>
      <c r="F202" s="3"/>
    </row>
    <row r="203" spans="1:6">
      <c r="A203" s="4">
        <v>37035</v>
      </c>
      <c r="B203" t="s">
        <v>154</v>
      </c>
      <c r="C203">
        <v>8182</v>
      </c>
      <c r="D203">
        <v>8182</v>
      </c>
      <c r="E203">
        <v>8182</v>
      </c>
      <c r="F203" s="3"/>
    </row>
    <row r="204" spans="1:6">
      <c r="A204" s="4">
        <v>37036</v>
      </c>
      <c r="B204" t="s">
        <v>154</v>
      </c>
      <c r="C204">
        <v>8206</v>
      </c>
      <c r="D204">
        <v>8206</v>
      </c>
      <c r="E204">
        <v>8206</v>
      </c>
      <c r="F204" s="3"/>
    </row>
    <row r="205" spans="1:6">
      <c r="A205" s="4">
        <v>37039</v>
      </c>
      <c r="B205" t="s">
        <v>154</v>
      </c>
      <c r="C205">
        <v>8181</v>
      </c>
      <c r="D205">
        <v>8181</v>
      </c>
      <c r="E205">
        <v>8181</v>
      </c>
      <c r="F205" s="3"/>
    </row>
    <row r="206" spans="1:6">
      <c r="A206" s="4">
        <v>37040</v>
      </c>
      <c r="B206" t="s">
        <v>154</v>
      </c>
      <c r="C206">
        <v>8186</v>
      </c>
      <c r="D206">
        <v>8186</v>
      </c>
      <c r="E206">
        <v>8186</v>
      </c>
      <c r="F206" s="3"/>
    </row>
    <row r="207" spans="1:6">
      <c r="A207" s="4">
        <v>37041</v>
      </c>
      <c r="B207" t="s">
        <v>154</v>
      </c>
      <c r="C207">
        <v>8056</v>
      </c>
      <c r="D207">
        <v>8056</v>
      </c>
      <c r="E207">
        <v>8056</v>
      </c>
      <c r="F207" s="3"/>
    </row>
    <row r="208" spans="1:6">
      <c r="A208" s="4">
        <v>37042</v>
      </c>
      <c r="B208" t="s">
        <v>154</v>
      </c>
      <c r="C208">
        <v>7900</v>
      </c>
      <c r="D208">
        <v>7900</v>
      </c>
      <c r="E208">
        <v>7900</v>
      </c>
      <c r="F208" s="3"/>
    </row>
    <row r="209" spans="1:6">
      <c r="A209" s="4">
        <v>37043</v>
      </c>
      <c r="B209" t="s">
        <v>154</v>
      </c>
      <c r="C209">
        <v>7928</v>
      </c>
      <c r="D209">
        <v>7928</v>
      </c>
      <c r="E209">
        <v>7928</v>
      </c>
      <c r="F209" s="3"/>
    </row>
    <row r="210" spans="1:6">
      <c r="A210" s="4">
        <v>37046</v>
      </c>
      <c r="B210" t="s">
        <v>154</v>
      </c>
      <c r="C210">
        <v>7960</v>
      </c>
      <c r="D210">
        <v>7960</v>
      </c>
      <c r="E210">
        <v>7960</v>
      </c>
      <c r="F210" s="3"/>
    </row>
    <row r="211" spans="1:6">
      <c r="A211" s="4">
        <v>37047</v>
      </c>
      <c r="B211" t="s">
        <v>154</v>
      </c>
      <c r="C211">
        <v>7884</v>
      </c>
      <c r="D211">
        <v>7884</v>
      </c>
      <c r="E211">
        <v>7884</v>
      </c>
      <c r="F211" s="3"/>
    </row>
    <row r="212" spans="1:6">
      <c r="A212" s="4">
        <v>37048</v>
      </c>
      <c r="B212" t="s">
        <v>154</v>
      </c>
      <c r="C212">
        <v>7889</v>
      </c>
      <c r="D212">
        <v>7889</v>
      </c>
      <c r="E212">
        <v>7889</v>
      </c>
      <c r="F212" s="3"/>
    </row>
    <row r="213" spans="1:6">
      <c r="A213" s="4">
        <v>37049</v>
      </c>
      <c r="B213" t="s">
        <v>154</v>
      </c>
      <c r="C213">
        <v>7941</v>
      </c>
      <c r="D213">
        <v>7941</v>
      </c>
      <c r="E213">
        <v>7941</v>
      </c>
      <c r="F213" s="3"/>
    </row>
    <row r="214" spans="1:6">
      <c r="A214" s="4">
        <v>37050</v>
      </c>
      <c r="B214" t="s">
        <v>154</v>
      </c>
      <c r="C214">
        <v>7963</v>
      </c>
      <c r="D214">
        <v>7963</v>
      </c>
      <c r="E214">
        <v>7963</v>
      </c>
      <c r="F214" s="3"/>
    </row>
    <row r="215" spans="1:6">
      <c r="A215" s="4">
        <v>37053</v>
      </c>
      <c r="B215" t="s">
        <v>154</v>
      </c>
      <c r="C215">
        <v>7900</v>
      </c>
      <c r="D215">
        <v>7900</v>
      </c>
      <c r="E215">
        <v>7900</v>
      </c>
      <c r="F215" s="3"/>
    </row>
    <row r="216" spans="1:6">
      <c r="A216" s="4">
        <v>37054</v>
      </c>
      <c r="B216" t="s">
        <v>154</v>
      </c>
      <c r="C216">
        <v>7718</v>
      </c>
      <c r="D216">
        <v>7718</v>
      </c>
      <c r="E216">
        <v>7718</v>
      </c>
      <c r="F216" s="3"/>
    </row>
    <row r="217" spans="1:6">
      <c r="A217" s="4">
        <v>37055</v>
      </c>
      <c r="B217" t="s">
        <v>154</v>
      </c>
      <c r="C217">
        <v>7688</v>
      </c>
      <c r="D217">
        <v>7688</v>
      </c>
      <c r="E217">
        <v>7688</v>
      </c>
      <c r="F217" s="3"/>
    </row>
    <row r="218" spans="1:6">
      <c r="A218" s="4">
        <v>37056</v>
      </c>
      <c r="B218" t="s">
        <v>154</v>
      </c>
      <c r="C218">
        <v>7645</v>
      </c>
      <c r="D218">
        <v>7645</v>
      </c>
      <c r="E218">
        <v>7645</v>
      </c>
      <c r="F218" s="3"/>
    </row>
    <row r="219" spans="1:6">
      <c r="A219" s="4">
        <v>37057</v>
      </c>
      <c r="B219" t="s">
        <v>154</v>
      </c>
      <c r="C219">
        <v>7571</v>
      </c>
      <c r="D219">
        <v>7571</v>
      </c>
      <c r="E219">
        <v>7571</v>
      </c>
      <c r="F219" s="3"/>
    </row>
    <row r="220" spans="1:6">
      <c r="A220" s="4">
        <v>37060</v>
      </c>
      <c r="B220" t="s">
        <v>154</v>
      </c>
      <c r="C220">
        <v>7521</v>
      </c>
      <c r="D220">
        <v>7521</v>
      </c>
      <c r="E220">
        <v>7521</v>
      </c>
      <c r="F220" s="3"/>
    </row>
    <row r="221" spans="1:6">
      <c r="A221" s="4">
        <v>37061</v>
      </c>
      <c r="B221" t="s">
        <v>154</v>
      </c>
      <c r="C221">
        <v>7504</v>
      </c>
      <c r="D221">
        <v>7504</v>
      </c>
      <c r="E221">
        <v>7504</v>
      </c>
      <c r="F221" s="3"/>
    </row>
    <row r="222" spans="1:6">
      <c r="A222" s="4">
        <v>37062</v>
      </c>
      <c r="B222" t="s">
        <v>154</v>
      </c>
      <c r="C222">
        <v>7530</v>
      </c>
      <c r="D222">
        <v>7530</v>
      </c>
      <c r="E222">
        <v>7530</v>
      </c>
      <c r="F222" s="3"/>
    </row>
    <row r="223" spans="1:6">
      <c r="A223" s="4">
        <v>37063</v>
      </c>
      <c r="B223" t="s">
        <v>154</v>
      </c>
      <c r="C223">
        <v>7643</v>
      </c>
      <c r="D223">
        <v>7643</v>
      </c>
      <c r="E223">
        <v>7643</v>
      </c>
      <c r="F223" s="3"/>
    </row>
    <row r="224" spans="1:6">
      <c r="A224" s="4">
        <v>37064</v>
      </c>
      <c r="B224" t="s">
        <v>154</v>
      </c>
      <c r="C224">
        <v>7762</v>
      </c>
      <c r="D224">
        <v>7762</v>
      </c>
      <c r="E224">
        <v>7762</v>
      </c>
      <c r="F224" s="3"/>
    </row>
    <row r="225" spans="1:6">
      <c r="A225" s="4">
        <v>37067</v>
      </c>
      <c r="B225" t="s">
        <v>154</v>
      </c>
      <c r="C225">
        <v>7714</v>
      </c>
      <c r="D225">
        <v>7714</v>
      </c>
      <c r="E225">
        <v>7714</v>
      </c>
      <c r="F225" s="3"/>
    </row>
    <row r="226" spans="1:6">
      <c r="A226" s="4">
        <v>37068</v>
      </c>
      <c r="B226" t="s">
        <v>154</v>
      </c>
      <c r="C226">
        <v>7755</v>
      </c>
      <c r="D226">
        <v>7755</v>
      </c>
      <c r="E226">
        <v>7755</v>
      </c>
      <c r="F226" s="3"/>
    </row>
    <row r="227" spans="1:6">
      <c r="A227" s="4">
        <v>37069</v>
      </c>
      <c r="B227" t="s">
        <v>154</v>
      </c>
      <c r="C227">
        <v>7670</v>
      </c>
      <c r="D227">
        <v>7670</v>
      </c>
      <c r="E227">
        <v>7670</v>
      </c>
      <c r="F227" s="3"/>
    </row>
    <row r="228" spans="1:6">
      <c r="A228" s="4">
        <v>37070</v>
      </c>
      <c r="B228" t="s">
        <v>154</v>
      </c>
      <c r="C228">
        <v>7608</v>
      </c>
      <c r="D228">
        <v>7608</v>
      </c>
      <c r="E228">
        <v>7608</v>
      </c>
      <c r="F228" s="3"/>
    </row>
    <row r="229" spans="1:6">
      <c r="A229" s="4">
        <v>37071</v>
      </c>
      <c r="B229" t="s">
        <v>154</v>
      </c>
      <c r="C229">
        <v>7708</v>
      </c>
      <c r="D229">
        <v>7708</v>
      </c>
      <c r="E229">
        <v>7708</v>
      </c>
      <c r="F229" s="3"/>
    </row>
    <row r="230" spans="1:6">
      <c r="A230" s="4">
        <v>37074</v>
      </c>
      <c r="B230" t="s">
        <v>154</v>
      </c>
      <c r="C230">
        <v>7629</v>
      </c>
      <c r="D230">
        <v>7629</v>
      </c>
      <c r="E230">
        <v>7629</v>
      </c>
      <c r="F230" s="3"/>
    </row>
    <row r="231" spans="1:6">
      <c r="A231" s="4">
        <v>37075</v>
      </c>
      <c r="B231" t="s">
        <v>154</v>
      </c>
      <c r="C231">
        <v>7634</v>
      </c>
      <c r="D231">
        <v>7634</v>
      </c>
      <c r="E231">
        <v>7634</v>
      </c>
      <c r="F231" s="3"/>
    </row>
    <row r="232" spans="1:6">
      <c r="A232" s="4">
        <v>37076</v>
      </c>
      <c r="B232" t="s">
        <v>154</v>
      </c>
      <c r="C232">
        <v>7517</v>
      </c>
      <c r="D232">
        <v>7517</v>
      </c>
      <c r="E232">
        <v>7517</v>
      </c>
      <c r="F232" s="3"/>
    </row>
    <row r="233" spans="1:6">
      <c r="A233" s="4">
        <v>37077</v>
      </c>
      <c r="B233" t="s">
        <v>154</v>
      </c>
      <c r="C233">
        <v>7456</v>
      </c>
      <c r="D233">
        <v>7456</v>
      </c>
      <c r="E233">
        <v>7456</v>
      </c>
      <c r="F233" s="3"/>
    </row>
    <row r="234" spans="1:6">
      <c r="A234" s="4">
        <v>37078</v>
      </c>
      <c r="B234" t="s">
        <v>154</v>
      </c>
      <c r="C234">
        <v>7407</v>
      </c>
      <c r="D234">
        <v>7407</v>
      </c>
      <c r="E234">
        <v>7407</v>
      </c>
      <c r="F234" s="3"/>
    </row>
    <row r="235" spans="1:6">
      <c r="A235" s="4">
        <v>37081</v>
      </c>
      <c r="B235" t="s">
        <v>154</v>
      </c>
      <c r="C235">
        <v>7317</v>
      </c>
      <c r="D235">
        <v>7317</v>
      </c>
      <c r="E235">
        <v>7317</v>
      </c>
      <c r="F235" s="3"/>
    </row>
    <row r="236" spans="1:6">
      <c r="A236" s="4">
        <v>37082</v>
      </c>
      <c r="B236" t="s">
        <v>154</v>
      </c>
      <c r="C236">
        <v>7337</v>
      </c>
      <c r="D236">
        <v>7337</v>
      </c>
      <c r="E236">
        <v>7337</v>
      </c>
      <c r="F236" s="3"/>
    </row>
    <row r="237" spans="1:6">
      <c r="A237" s="4">
        <v>37083</v>
      </c>
      <c r="B237" t="s">
        <v>154</v>
      </c>
      <c r="C237">
        <v>7202</v>
      </c>
      <c r="D237">
        <v>7202</v>
      </c>
      <c r="E237">
        <v>7202</v>
      </c>
      <c r="F237" s="3"/>
    </row>
    <row r="238" spans="1:6">
      <c r="A238" s="4">
        <v>37084</v>
      </c>
      <c r="B238" t="s">
        <v>154</v>
      </c>
      <c r="C238">
        <v>7251</v>
      </c>
      <c r="D238">
        <v>7251</v>
      </c>
      <c r="E238">
        <v>7251</v>
      </c>
      <c r="F238" s="3"/>
    </row>
    <row r="239" spans="1:6">
      <c r="A239" s="4">
        <v>37085</v>
      </c>
      <c r="B239" t="s">
        <v>154</v>
      </c>
      <c r="C239">
        <v>7256</v>
      </c>
      <c r="D239">
        <v>7256</v>
      </c>
      <c r="E239">
        <v>7256</v>
      </c>
      <c r="F239" s="3"/>
    </row>
    <row r="240" spans="1:6">
      <c r="A240" s="4">
        <v>37088</v>
      </c>
      <c r="B240" t="s">
        <v>154</v>
      </c>
      <c r="C240">
        <v>7228</v>
      </c>
      <c r="D240">
        <v>7228</v>
      </c>
      <c r="E240">
        <v>7228</v>
      </c>
      <c r="F240" s="3"/>
    </row>
    <row r="241" spans="1:6">
      <c r="A241" s="4">
        <v>37089</v>
      </c>
      <c r="B241" t="s">
        <v>154</v>
      </c>
      <c r="C241">
        <v>7159</v>
      </c>
      <c r="D241">
        <v>7159</v>
      </c>
      <c r="E241">
        <v>7159</v>
      </c>
      <c r="F241" s="3"/>
    </row>
    <row r="242" spans="1:6">
      <c r="A242" s="4">
        <v>37090</v>
      </c>
      <c r="B242" t="s">
        <v>154</v>
      </c>
      <c r="C242">
        <v>7095</v>
      </c>
      <c r="D242">
        <v>7095</v>
      </c>
      <c r="E242">
        <v>7095</v>
      </c>
      <c r="F242" s="3"/>
    </row>
    <row r="243" spans="1:6">
      <c r="A243" s="4">
        <v>37091</v>
      </c>
      <c r="B243" t="s">
        <v>154</v>
      </c>
      <c r="C243">
        <v>7097</v>
      </c>
      <c r="D243">
        <v>7097</v>
      </c>
      <c r="E243">
        <v>7097</v>
      </c>
      <c r="F243" s="3"/>
    </row>
    <row r="244" spans="1:6">
      <c r="A244" s="4">
        <v>37095</v>
      </c>
      <c r="B244" t="s">
        <v>154</v>
      </c>
      <c r="C244">
        <v>6972</v>
      </c>
      <c r="D244">
        <v>6972</v>
      </c>
      <c r="E244">
        <v>6972</v>
      </c>
      <c r="F244" s="3"/>
    </row>
    <row r="245" spans="1:6">
      <c r="A245" s="4">
        <v>37096</v>
      </c>
      <c r="B245" t="s">
        <v>154</v>
      </c>
      <c r="C245">
        <v>7008</v>
      </c>
      <c r="D245">
        <v>7008</v>
      </c>
      <c r="E245">
        <v>7008</v>
      </c>
      <c r="F245" s="3"/>
    </row>
    <row r="246" spans="1:6">
      <c r="A246" s="4">
        <v>37097</v>
      </c>
      <c r="B246" t="s">
        <v>154</v>
      </c>
      <c r="C246">
        <v>7031</v>
      </c>
      <c r="D246">
        <v>7031</v>
      </c>
      <c r="E246">
        <v>7031</v>
      </c>
      <c r="F246" s="3"/>
    </row>
    <row r="247" spans="1:6">
      <c r="A247" s="4">
        <v>37098</v>
      </c>
      <c r="B247" t="s">
        <v>154</v>
      </c>
      <c r="C247">
        <v>7048</v>
      </c>
      <c r="D247">
        <v>7048</v>
      </c>
      <c r="E247">
        <v>7048</v>
      </c>
      <c r="F247" s="3"/>
    </row>
    <row r="248" spans="1:6">
      <c r="A248" s="4">
        <v>37099</v>
      </c>
      <c r="B248" t="s">
        <v>154</v>
      </c>
      <c r="C248">
        <v>7030</v>
      </c>
      <c r="D248">
        <v>7030</v>
      </c>
      <c r="E248">
        <v>7030</v>
      </c>
      <c r="F248" s="3"/>
    </row>
    <row r="249" spans="1:6">
      <c r="A249" s="4">
        <v>37102</v>
      </c>
      <c r="B249" t="s">
        <v>154</v>
      </c>
      <c r="C249">
        <v>6926</v>
      </c>
      <c r="D249">
        <v>6926</v>
      </c>
      <c r="E249">
        <v>6926</v>
      </c>
      <c r="F249" s="3"/>
    </row>
    <row r="250" spans="1:6">
      <c r="A250" s="4">
        <v>37103</v>
      </c>
      <c r="B250" t="s">
        <v>154</v>
      </c>
      <c r="C250">
        <v>6993</v>
      </c>
      <c r="D250">
        <v>6993</v>
      </c>
      <c r="E250">
        <v>6993</v>
      </c>
      <c r="F250" s="3"/>
    </row>
    <row r="251" spans="1:6">
      <c r="A251" s="4">
        <v>37104</v>
      </c>
      <c r="B251" t="s">
        <v>154</v>
      </c>
      <c r="C251">
        <v>7080</v>
      </c>
      <c r="D251">
        <v>7080</v>
      </c>
      <c r="E251">
        <v>7080</v>
      </c>
      <c r="F251" s="3"/>
    </row>
    <row r="252" spans="1:6">
      <c r="A252" s="4">
        <v>37105</v>
      </c>
      <c r="B252" t="s">
        <v>154</v>
      </c>
      <c r="C252">
        <v>7231</v>
      </c>
      <c r="D252">
        <v>7231</v>
      </c>
      <c r="E252">
        <v>7231</v>
      </c>
      <c r="F252" s="3"/>
    </row>
    <row r="253" spans="1:6">
      <c r="A253" s="4">
        <v>37106</v>
      </c>
      <c r="B253" t="s">
        <v>154</v>
      </c>
      <c r="C253">
        <v>7233</v>
      </c>
      <c r="D253">
        <v>7233</v>
      </c>
      <c r="E253">
        <v>7233</v>
      </c>
      <c r="F253" s="3"/>
    </row>
    <row r="254" spans="1:6">
      <c r="A254" s="4">
        <v>37109</v>
      </c>
      <c r="B254" t="s">
        <v>154</v>
      </c>
      <c r="C254">
        <v>7214</v>
      </c>
      <c r="D254">
        <v>7214</v>
      </c>
      <c r="E254">
        <v>7214</v>
      </c>
      <c r="F254" s="3"/>
    </row>
    <row r="255" spans="1:6">
      <c r="A255" s="4">
        <v>37110</v>
      </c>
      <c r="B255" t="s">
        <v>154</v>
      </c>
      <c r="C255">
        <v>7222</v>
      </c>
      <c r="D255">
        <v>7222</v>
      </c>
      <c r="E255">
        <v>7222</v>
      </c>
      <c r="F255" s="3"/>
    </row>
    <row r="256" spans="1:6">
      <c r="A256" s="4">
        <v>37111</v>
      </c>
      <c r="B256" t="s">
        <v>154</v>
      </c>
      <c r="C256">
        <v>7159</v>
      </c>
      <c r="D256">
        <v>7159</v>
      </c>
      <c r="E256">
        <v>7159</v>
      </c>
      <c r="F256" s="3"/>
    </row>
    <row r="257" spans="1:6">
      <c r="A257" s="4">
        <v>37112</v>
      </c>
      <c r="B257" t="s">
        <v>154</v>
      </c>
      <c r="C257">
        <v>7038</v>
      </c>
      <c r="D257">
        <v>7038</v>
      </c>
      <c r="E257">
        <v>7038</v>
      </c>
      <c r="F257" s="3"/>
    </row>
    <row r="258" spans="1:6">
      <c r="A258" s="4">
        <v>37113</v>
      </c>
      <c r="B258" t="s">
        <v>154</v>
      </c>
      <c r="C258">
        <v>7065</v>
      </c>
      <c r="D258">
        <v>7065</v>
      </c>
      <c r="E258">
        <v>7065</v>
      </c>
      <c r="F258" s="3"/>
    </row>
    <row r="259" spans="1:6">
      <c r="A259" s="4">
        <v>37116</v>
      </c>
      <c r="B259" t="s">
        <v>154</v>
      </c>
      <c r="C259">
        <v>6949</v>
      </c>
      <c r="D259">
        <v>6949</v>
      </c>
      <c r="E259">
        <v>6949</v>
      </c>
      <c r="F259" s="3"/>
    </row>
    <row r="260" spans="1:6">
      <c r="A260" s="4">
        <v>37117</v>
      </c>
      <c r="B260" t="s">
        <v>154</v>
      </c>
      <c r="C260">
        <v>7009</v>
      </c>
      <c r="D260">
        <v>7009</v>
      </c>
      <c r="E260">
        <v>7009</v>
      </c>
      <c r="F260" s="3"/>
    </row>
    <row r="261" spans="1:6">
      <c r="A261" s="4">
        <v>37118</v>
      </c>
      <c r="B261" t="s">
        <v>154</v>
      </c>
      <c r="C261">
        <v>7000</v>
      </c>
      <c r="D261">
        <v>7000</v>
      </c>
      <c r="E261">
        <v>7000</v>
      </c>
      <c r="F261" s="3"/>
    </row>
    <row r="262" spans="1:6">
      <c r="A262" s="4">
        <v>37119</v>
      </c>
      <c r="B262" t="s">
        <v>154</v>
      </c>
      <c r="C262">
        <v>6910</v>
      </c>
      <c r="D262">
        <v>6910</v>
      </c>
      <c r="E262">
        <v>6910</v>
      </c>
      <c r="F262" s="3"/>
    </row>
    <row r="263" spans="1:6">
      <c r="A263" s="4">
        <v>37120</v>
      </c>
      <c r="B263" t="s">
        <v>154</v>
      </c>
      <c r="C263">
        <v>6911</v>
      </c>
      <c r="D263">
        <v>6911</v>
      </c>
      <c r="E263">
        <v>6911</v>
      </c>
      <c r="F263" s="3"/>
    </row>
    <row r="264" spans="1:6">
      <c r="A264" s="4">
        <v>37123</v>
      </c>
      <c r="B264" t="s">
        <v>154</v>
      </c>
      <c r="C264">
        <v>6823</v>
      </c>
      <c r="D264">
        <v>6823</v>
      </c>
      <c r="E264">
        <v>6823</v>
      </c>
      <c r="F264" s="3"/>
    </row>
    <row r="265" spans="1:6">
      <c r="A265" s="4">
        <v>37124</v>
      </c>
      <c r="B265" t="s">
        <v>154</v>
      </c>
      <c r="C265">
        <v>6842</v>
      </c>
      <c r="D265">
        <v>6842</v>
      </c>
      <c r="E265">
        <v>6842</v>
      </c>
      <c r="F265" s="3"/>
    </row>
    <row r="266" spans="1:6">
      <c r="A266" s="4">
        <v>37125</v>
      </c>
      <c r="B266" t="s">
        <v>154</v>
      </c>
      <c r="C266">
        <v>6858</v>
      </c>
      <c r="D266">
        <v>6858</v>
      </c>
      <c r="E266">
        <v>6858</v>
      </c>
      <c r="F266" s="3"/>
    </row>
    <row r="267" spans="1:6">
      <c r="A267" s="4">
        <v>37126</v>
      </c>
      <c r="B267" t="s">
        <v>154</v>
      </c>
      <c r="C267">
        <v>6809</v>
      </c>
      <c r="D267">
        <v>6809</v>
      </c>
      <c r="E267">
        <v>6809</v>
      </c>
      <c r="F267" s="3"/>
    </row>
    <row r="268" spans="1:6">
      <c r="A268" s="4">
        <v>37127</v>
      </c>
      <c r="B268" t="s">
        <v>154</v>
      </c>
      <c r="C268">
        <v>6777</v>
      </c>
      <c r="D268">
        <v>6777</v>
      </c>
      <c r="E268">
        <v>6777</v>
      </c>
      <c r="F268" s="3"/>
    </row>
    <row r="269" spans="1:6">
      <c r="A269" s="4">
        <v>37130</v>
      </c>
      <c r="B269" t="s">
        <v>154</v>
      </c>
      <c r="C269">
        <v>6787</v>
      </c>
      <c r="D269">
        <v>6787</v>
      </c>
      <c r="E269">
        <v>6787</v>
      </c>
      <c r="F269" s="3"/>
    </row>
    <row r="270" spans="1:6">
      <c r="A270" s="4">
        <v>37131</v>
      </c>
      <c r="B270" t="s">
        <v>154</v>
      </c>
      <c r="C270">
        <v>6757</v>
      </c>
      <c r="D270">
        <v>6757</v>
      </c>
      <c r="E270">
        <v>6757</v>
      </c>
      <c r="F270" s="3"/>
    </row>
    <row r="271" spans="1:6">
      <c r="A271" s="4">
        <v>37132</v>
      </c>
      <c r="B271" t="s">
        <v>154</v>
      </c>
      <c r="C271">
        <v>6689</v>
      </c>
      <c r="D271">
        <v>6689</v>
      </c>
      <c r="E271">
        <v>6689</v>
      </c>
      <c r="F271" s="3"/>
    </row>
    <row r="272" spans="1:6">
      <c r="A272" s="4">
        <v>37133</v>
      </c>
      <c r="B272" t="s">
        <v>154</v>
      </c>
      <c r="C272">
        <v>6667</v>
      </c>
      <c r="D272">
        <v>6667</v>
      </c>
      <c r="E272">
        <v>6667</v>
      </c>
      <c r="F272" s="3"/>
    </row>
    <row r="273" spans="1:6">
      <c r="A273" s="4">
        <v>37134</v>
      </c>
      <c r="B273" t="s">
        <v>154</v>
      </c>
      <c r="C273">
        <v>6592</v>
      </c>
      <c r="D273">
        <v>6592</v>
      </c>
      <c r="E273">
        <v>6592</v>
      </c>
      <c r="F273" s="3"/>
    </row>
    <row r="274" spans="1:6">
      <c r="A274" s="4">
        <v>37137</v>
      </c>
      <c r="B274" t="s">
        <v>154</v>
      </c>
      <c r="C274">
        <v>6426</v>
      </c>
      <c r="D274">
        <v>6426</v>
      </c>
      <c r="E274">
        <v>6426</v>
      </c>
      <c r="F274" s="3"/>
    </row>
    <row r="275" spans="1:6">
      <c r="A275" s="4">
        <v>37138</v>
      </c>
      <c r="B275" t="s">
        <v>154</v>
      </c>
      <c r="C275">
        <v>6455</v>
      </c>
      <c r="D275">
        <v>6455</v>
      </c>
      <c r="E275">
        <v>6455</v>
      </c>
      <c r="F275" s="3"/>
    </row>
    <row r="276" spans="1:6">
      <c r="A276" s="4">
        <v>37139</v>
      </c>
      <c r="B276" t="s">
        <v>154</v>
      </c>
      <c r="C276">
        <v>6383</v>
      </c>
      <c r="D276">
        <v>6383</v>
      </c>
      <c r="E276">
        <v>6383</v>
      </c>
      <c r="F276" s="3"/>
    </row>
    <row r="277" spans="1:6">
      <c r="A277" s="4">
        <v>37140</v>
      </c>
      <c r="B277" t="s">
        <v>154</v>
      </c>
      <c r="C277">
        <v>6376</v>
      </c>
      <c r="D277">
        <v>6376</v>
      </c>
      <c r="E277">
        <v>6376</v>
      </c>
      <c r="F277" s="3"/>
    </row>
    <row r="278" spans="1:6">
      <c r="A278" s="4">
        <v>37141</v>
      </c>
      <c r="B278" t="s">
        <v>154</v>
      </c>
      <c r="C278">
        <v>6342</v>
      </c>
      <c r="D278">
        <v>6342</v>
      </c>
      <c r="E278">
        <v>6342</v>
      </c>
      <c r="F278" s="3"/>
    </row>
    <row r="279" spans="1:6">
      <c r="A279" s="4">
        <v>37144</v>
      </c>
      <c r="B279" t="s">
        <v>154</v>
      </c>
      <c r="C279">
        <v>6255</v>
      </c>
      <c r="D279">
        <v>6255</v>
      </c>
      <c r="E279">
        <v>6255</v>
      </c>
      <c r="F279" s="3"/>
    </row>
    <row r="280" spans="1:6">
      <c r="A280" s="4">
        <v>37145</v>
      </c>
      <c r="B280" t="s">
        <v>154</v>
      </c>
      <c r="C280">
        <v>6229</v>
      </c>
      <c r="D280">
        <v>6229</v>
      </c>
      <c r="E280">
        <v>6229</v>
      </c>
      <c r="F280" s="3"/>
    </row>
    <row r="281" spans="1:6">
      <c r="A281" s="4">
        <v>37146</v>
      </c>
      <c r="B281" t="s">
        <v>154</v>
      </c>
      <c r="C281">
        <v>5857</v>
      </c>
      <c r="D281">
        <v>5857</v>
      </c>
      <c r="E281">
        <v>5857</v>
      </c>
      <c r="F281" s="3"/>
    </row>
    <row r="282" spans="1:6">
      <c r="A282" s="4">
        <v>37147</v>
      </c>
      <c r="B282" t="s">
        <v>154</v>
      </c>
      <c r="C282">
        <v>5819</v>
      </c>
      <c r="D282">
        <v>5819</v>
      </c>
      <c r="E282">
        <v>5819</v>
      </c>
      <c r="F282" s="3"/>
    </row>
    <row r="283" spans="1:6">
      <c r="A283" s="4">
        <v>37148</v>
      </c>
      <c r="B283" t="s">
        <v>154</v>
      </c>
      <c r="C283">
        <v>5928</v>
      </c>
      <c r="D283">
        <v>5928</v>
      </c>
      <c r="E283">
        <v>5928</v>
      </c>
      <c r="F283" s="3"/>
    </row>
    <row r="284" spans="1:6">
      <c r="A284" s="4">
        <v>37151</v>
      </c>
      <c r="B284" t="s">
        <v>154</v>
      </c>
      <c r="C284">
        <v>5723</v>
      </c>
      <c r="D284">
        <v>5723</v>
      </c>
      <c r="E284">
        <v>5723</v>
      </c>
      <c r="F284" s="3"/>
    </row>
    <row r="285" spans="1:6">
      <c r="A285" s="4">
        <v>37152</v>
      </c>
      <c r="B285" t="s">
        <v>154</v>
      </c>
      <c r="C285">
        <v>5791</v>
      </c>
      <c r="D285">
        <v>5791</v>
      </c>
      <c r="E285">
        <v>5791</v>
      </c>
      <c r="F285" s="3"/>
    </row>
    <row r="286" spans="1:6">
      <c r="A286" s="4">
        <v>37153</v>
      </c>
      <c r="B286" t="s">
        <v>154</v>
      </c>
      <c r="C286">
        <v>5920</v>
      </c>
      <c r="D286">
        <v>5920</v>
      </c>
      <c r="E286">
        <v>5920</v>
      </c>
      <c r="F286" s="3"/>
    </row>
    <row r="287" spans="1:6">
      <c r="A287" s="4">
        <v>37154</v>
      </c>
      <c r="B287" t="s">
        <v>154</v>
      </c>
      <c r="C287">
        <v>5877</v>
      </c>
      <c r="D287">
        <v>5877</v>
      </c>
      <c r="E287">
        <v>5877</v>
      </c>
      <c r="F287" s="3"/>
    </row>
    <row r="288" spans="1:6">
      <c r="A288" s="4">
        <v>37155</v>
      </c>
      <c r="B288" t="s">
        <v>154</v>
      </c>
      <c r="C288">
        <v>5764</v>
      </c>
      <c r="D288">
        <v>5764</v>
      </c>
      <c r="E288">
        <v>5764</v>
      </c>
      <c r="F288" s="3"/>
    </row>
    <row r="289" spans="1:6">
      <c r="A289" s="4">
        <v>37159</v>
      </c>
      <c r="B289" t="s">
        <v>154</v>
      </c>
      <c r="C289">
        <v>5777</v>
      </c>
      <c r="D289">
        <v>5777</v>
      </c>
      <c r="E289">
        <v>5777</v>
      </c>
      <c r="F289" s="3"/>
    </row>
    <row r="290" spans="1:6">
      <c r="A290" s="4">
        <v>37160</v>
      </c>
      <c r="B290" t="s">
        <v>154</v>
      </c>
      <c r="C290">
        <v>5717</v>
      </c>
      <c r="D290">
        <v>5717</v>
      </c>
      <c r="E290">
        <v>5717</v>
      </c>
      <c r="F290" s="3"/>
    </row>
    <row r="291" spans="1:6">
      <c r="A291" s="4">
        <v>37161</v>
      </c>
      <c r="B291" t="s">
        <v>154</v>
      </c>
      <c r="C291">
        <v>5680</v>
      </c>
      <c r="D291">
        <v>5680</v>
      </c>
      <c r="E291">
        <v>5680</v>
      </c>
      <c r="F291" s="3"/>
    </row>
    <row r="292" spans="1:6">
      <c r="A292" s="4">
        <v>37162</v>
      </c>
      <c r="B292" t="s">
        <v>154</v>
      </c>
      <c r="C292">
        <v>5733</v>
      </c>
      <c r="D292">
        <v>5733</v>
      </c>
      <c r="E292">
        <v>5733</v>
      </c>
      <c r="F292" s="3"/>
    </row>
    <row r="293" spans="1:6">
      <c r="A293" s="4">
        <v>37165</v>
      </c>
      <c r="B293" t="s">
        <v>154</v>
      </c>
      <c r="C293">
        <v>5841</v>
      </c>
      <c r="D293">
        <v>5841</v>
      </c>
      <c r="E293">
        <v>5841</v>
      </c>
      <c r="F293" s="3"/>
    </row>
    <row r="294" spans="1:6">
      <c r="A294" s="4">
        <v>37166</v>
      </c>
      <c r="B294" t="s">
        <v>154</v>
      </c>
      <c r="C294">
        <v>5947</v>
      </c>
      <c r="D294">
        <v>5947</v>
      </c>
      <c r="E294">
        <v>5947</v>
      </c>
      <c r="F294" s="3"/>
    </row>
    <row r="295" spans="1:6">
      <c r="A295" s="4">
        <v>37167</v>
      </c>
      <c r="B295" t="s">
        <v>154</v>
      </c>
      <c r="C295">
        <v>5912</v>
      </c>
      <c r="D295">
        <v>5912</v>
      </c>
      <c r="E295">
        <v>5912</v>
      </c>
      <c r="F295" s="3"/>
    </row>
    <row r="296" spans="1:6">
      <c r="A296" s="4">
        <v>37168</v>
      </c>
      <c r="B296" t="s">
        <v>154</v>
      </c>
      <c r="C296">
        <v>6023</v>
      </c>
      <c r="D296">
        <v>6023</v>
      </c>
      <c r="E296">
        <v>6023</v>
      </c>
      <c r="F296" s="3"/>
    </row>
    <row r="297" spans="1:6">
      <c r="A297" s="4">
        <v>37169</v>
      </c>
      <c r="B297" t="s">
        <v>154</v>
      </c>
      <c r="C297">
        <v>6003</v>
      </c>
      <c r="D297">
        <v>6003</v>
      </c>
      <c r="E297">
        <v>6003</v>
      </c>
      <c r="F297" s="3"/>
    </row>
    <row r="298" spans="1:6">
      <c r="A298" s="4">
        <v>37173</v>
      </c>
      <c r="B298" t="s">
        <v>154</v>
      </c>
      <c r="C298">
        <v>5890</v>
      </c>
      <c r="D298">
        <v>5890</v>
      </c>
      <c r="E298">
        <v>5890</v>
      </c>
      <c r="F298" s="3"/>
    </row>
    <row r="299" spans="1:6">
      <c r="A299" s="4">
        <v>37174</v>
      </c>
      <c r="B299" t="s">
        <v>154</v>
      </c>
      <c r="C299">
        <v>5875</v>
      </c>
      <c r="D299">
        <v>5875</v>
      </c>
      <c r="E299">
        <v>5875</v>
      </c>
      <c r="F299" s="3"/>
    </row>
    <row r="300" spans="1:6">
      <c r="A300" s="4">
        <v>37175</v>
      </c>
      <c r="B300" t="s">
        <v>154</v>
      </c>
      <c r="C300">
        <v>5997</v>
      </c>
      <c r="D300">
        <v>5997</v>
      </c>
      <c r="E300">
        <v>5997</v>
      </c>
      <c r="F300" s="3"/>
    </row>
    <row r="301" spans="1:6">
      <c r="A301" s="4">
        <v>37176</v>
      </c>
      <c r="B301" t="s">
        <v>154</v>
      </c>
      <c r="C301">
        <v>6052</v>
      </c>
      <c r="D301">
        <v>6052</v>
      </c>
      <c r="E301">
        <v>6052</v>
      </c>
      <c r="F301" s="3"/>
    </row>
    <row r="302" spans="1:6">
      <c r="A302" s="4">
        <v>37179</v>
      </c>
      <c r="B302" t="s">
        <v>154</v>
      </c>
      <c r="C302">
        <v>5992</v>
      </c>
      <c r="D302">
        <v>5992</v>
      </c>
      <c r="E302">
        <v>5992</v>
      </c>
      <c r="F302" s="3"/>
    </row>
    <row r="303" spans="1:6">
      <c r="A303" s="4">
        <v>37180</v>
      </c>
      <c r="B303" t="s">
        <v>154</v>
      </c>
      <c r="C303">
        <v>5985</v>
      </c>
      <c r="D303">
        <v>5985</v>
      </c>
      <c r="E303">
        <v>5985</v>
      </c>
      <c r="F303" s="3"/>
    </row>
    <row r="304" spans="1:6">
      <c r="A304" s="4">
        <v>37181</v>
      </c>
      <c r="B304" t="s">
        <v>154</v>
      </c>
      <c r="C304">
        <v>6064</v>
      </c>
      <c r="D304">
        <v>6064</v>
      </c>
      <c r="E304">
        <v>6064</v>
      </c>
      <c r="F304" s="3"/>
    </row>
    <row r="305" spans="1:6">
      <c r="A305" s="4">
        <v>37182</v>
      </c>
      <c r="B305" t="s">
        <v>154</v>
      </c>
      <c r="C305">
        <v>5957</v>
      </c>
      <c r="D305">
        <v>5957</v>
      </c>
      <c r="E305">
        <v>5957</v>
      </c>
      <c r="F305" s="3"/>
    </row>
    <row r="306" spans="1:6">
      <c r="A306" s="4">
        <v>37183</v>
      </c>
      <c r="B306" t="s">
        <v>154</v>
      </c>
      <c r="C306">
        <v>5976</v>
      </c>
      <c r="D306">
        <v>5976</v>
      </c>
      <c r="E306">
        <v>5976</v>
      </c>
      <c r="F306" s="3"/>
    </row>
    <row r="307" spans="1:6">
      <c r="A307" s="4">
        <v>37186</v>
      </c>
      <c r="B307" t="s">
        <v>154</v>
      </c>
      <c r="C307">
        <v>6001</v>
      </c>
      <c r="D307">
        <v>6001</v>
      </c>
      <c r="E307">
        <v>6001</v>
      </c>
      <c r="F307" s="3"/>
    </row>
    <row r="308" spans="1:6">
      <c r="A308" s="4">
        <v>37187</v>
      </c>
      <c r="B308" t="s">
        <v>154</v>
      </c>
      <c r="C308">
        <v>6114</v>
      </c>
      <c r="D308">
        <v>6114</v>
      </c>
      <c r="E308">
        <v>6114</v>
      </c>
      <c r="F308" s="3"/>
    </row>
    <row r="309" spans="1:6">
      <c r="A309" s="4">
        <v>37188</v>
      </c>
      <c r="B309" t="s">
        <v>154</v>
      </c>
      <c r="C309">
        <v>6111</v>
      </c>
      <c r="D309">
        <v>6111</v>
      </c>
      <c r="E309">
        <v>6111</v>
      </c>
      <c r="F309" s="3"/>
    </row>
    <row r="310" spans="1:6">
      <c r="A310" s="4">
        <v>37189</v>
      </c>
      <c r="B310" t="s">
        <v>154</v>
      </c>
      <c r="C310">
        <v>6139</v>
      </c>
      <c r="D310">
        <v>6139</v>
      </c>
      <c r="E310">
        <v>6139</v>
      </c>
      <c r="F310" s="3"/>
    </row>
    <row r="311" spans="1:6">
      <c r="A311" s="4">
        <v>37190</v>
      </c>
      <c r="B311" t="s">
        <v>154</v>
      </c>
      <c r="C311">
        <v>6157</v>
      </c>
      <c r="D311">
        <v>6157</v>
      </c>
      <c r="E311">
        <v>6157</v>
      </c>
      <c r="F311" s="3"/>
    </row>
    <row r="312" spans="1:6">
      <c r="A312" s="4">
        <v>37193</v>
      </c>
      <c r="B312" t="s">
        <v>154</v>
      </c>
      <c r="C312">
        <v>6102</v>
      </c>
      <c r="D312">
        <v>6102</v>
      </c>
      <c r="E312">
        <v>6102</v>
      </c>
      <c r="F312" s="3"/>
    </row>
    <row r="313" spans="1:6">
      <c r="A313" s="4">
        <v>37194</v>
      </c>
      <c r="B313" t="s">
        <v>154</v>
      </c>
      <c r="C313">
        <v>6014</v>
      </c>
      <c r="D313">
        <v>6014</v>
      </c>
      <c r="E313">
        <v>6014</v>
      </c>
      <c r="F313" s="3"/>
    </row>
    <row r="314" spans="1:6">
      <c r="A314" s="4">
        <v>37195</v>
      </c>
      <c r="B314" t="s">
        <v>154</v>
      </c>
      <c r="C314">
        <v>5973</v>
      </c>
      <c r="D314">
        <v>5973</v>
      </c>
      <c r="E314">
        <v>5973</v>
      </c>
      <c r="F314" s="3"/>
    </row>
    <row r="315" spans="1:6">
      <c r="A315" s="4">
        <v>37196</v>
      </c>
      <c r="B315" t="s">
        <v>154</v>
      </c>
      <c r="C315">
        <v>5961</v>
      </c>
      <c r="D315">
        <v>5961</v>
      </c>
      <c r="E315">
        <v>5961</v>
      </c>
      <c r="F315" s="3"/>
    </row>
    <row r="316" spans="1:6">
      <c r="A316" s="4">
        <v>37197</v>
      </c>
      <c r="B316" t="s">
        <v>154</v>
      </c>
      <c r="C316">
        <v>5950</v>
      </c>
      <c r="D316">
        <v>5950</v>
      </c>
      <c r="E316">
        <v>5950</v>
      </c>
      <c r="F316" s="3"/>
    </row>
    <row r="317" spans="1:6">
      <c r="A317" s="4">
        <v>37200</v>
      </c>
      <c r="B317" t="s">
        <v>154</v>
      </c>
      <c r="C317">
        <v>5956</v>
      </c>
      <c r="D317">
        <v>5956</v>
      </c>
      <c r="E317">
        <v>5956</v>
      </c>
      <c r="F317" s="3"/>
    </row>
    <row r="318" spans="1:6">
      <c r="A318" s="4">
        <v>37201</v>
      </c>
      <c r="B318" t="s">
        <v>154</v>
      </c>
      <c r="C318">
        <v>6035</v>
      </c>
      <c r="D318">
        <v>6035</v>
      </c>
      <c r="E318">
        <v>6035</v>
      </c>
      <c r="F318" s="3"/>
    </row>
    <row r="319" spans="1:6">
      <c r="A319" s="4">
        <v>37202</v>
      </c>
      <c r="B319" t="s">
        <v>154</v>
      </c>
      <c r="C319">
        <v>5924</v>
      </c>
      <c r="D319">
        <v>5924</v>
      </c>
      <c r="E319">
        <v>5924</v>
      </c>
      <c r="F319" s="3"/>
    </row>
    <row r="320" spans="1:6">
      <c r="A320" s="4">
        <v>37203</v>
      </c>
      <c r="B320" t="s">
        <v>154</v>
      </c>
      <c r="C320">
        <v>5899</v>
      </c>
      <c r="D320">
        <v>5899</v>
      </c>
      <c r="E320">
        <v>5899</v>
      </c>
      <c r="F320" s="3"/>
    </row>
    <row r="321" spans="1:6">
      <c r="A321" s="4">
        <v>37204</v>
      </c>
      <c r="B321" t="s">
        <v>154</v>
      </c>
      <c r="C321">
        <v>5878</v>
      </c>
      <c r="D321">
        <v>5878</v>
      </c>
      <c r="E321">
        <v>5878</v>
      </c>
      <c r="F321" s="3"/>
    </row>
    <row r="322" spans="1:6">
      <c r="A322" s="4">
        <v>37207</v>
      </c>
      <c r="B322" t="s">
        <v>154</v>
      </c>
      <c r="C322">
        <v>5797</v>
      </c>
      <c r="D322">
        <v>5797</v>
      </c>
      <c r="E322">
        <v>5797</v>
      </c>
      <c r="F322" s="3"/>
    </row>
    <row r="323" spans="1:6">
      <c r="A323" s="4">
        <v>37208</v>
      </c>
      <c r="B323" t="s">
        <v>154</v>
      </c>
      <c r="C323">
        <v>5754</v>
      </c>
      <c r="D323">
        <v>5754</v>
      </c>
      <c r="E323">
        <v>5754</v>
      </c>
      <c r="F323" s="3"/>
    </row>
    <row r="324" spans="1:6">
      <c r="A324" s="4">
        <v>37209</v>
      </c>
      <c r="B324" t="s">
        <v>154</v>
      </c>
      <c r="C324">
        <v>5808</v>
      </c>
      <c r="D324">
        <v>5808</v>
      </c>
      <c r="E324">
        <v>5808</v>
      </c>
      <c r="F324" s="3"/>
    </row>
    <row r="325" spans="1:6">
      <c r="A325" s="4">
        <v>37210</v>
      </c>
      <c r="B325" t="s">
        <v>154</v>
      </c>
      <c r="C325">
        <v>5898</v>
      </c>
      <c r="D325">
        <v>5898</v>
      </c>
      <c r="E325">
        <v>5898</v>
      </c>
      <c r="F325" s="3"/>
    </row>
    <row r="326" spans="1:6">
      <c r="A326" s="4">
        <v>37211</v>
      </c>
      <c r="B326" t="s">
        <v>154</v>
      </c>
      <c r="C326">
        <v>5962</v>
      </c>
      <c r="D326">
        <v>5962</v>
      </c>
      <c r="E326">
        <v>5962</v>
      </c>
      <c r="F326" s="3"/>
    </row>
    <row r="327" spans="1:6">
      <c r="A327" s="4">
        <v>37214</v>
      </c>
      <c r="B327" t="s">
        <v>154</v>
      </c>
      <c r="C327">
        <v>6007</v>
      </c>
      <c r="D327">
        <v>6007</v>
      </c>
      <c r="E327">
        <v>6007</v>
      </c>
      <c r="F327" s="3"/>
    </row>
    <row r="328" spans="1:6">
      <c r="A328" s="4">
        <v>37215</v>
      </c>
      <c r="B328" t="s">
        <v>154</v>
      </c>
      <c r="C328">
        <v>5975</v>
      </c>
      <c r="D328">
        <v>5975</v>
      </c>
      <c r="E328">
        <v>5975</v>
      </c>
      <c r="F328" s="3"/>
    </row>
    <row r="329" spans="1:6">
      <c r="A329" s="4">
        <v>37216</v>
      </c>
      <c r="B329" t="s">
        <v>154</v>
      </c>
      <c r="C329">
        <v>5969</v>
      </c>
      <c r="D329">
        <v>5969</v>
      </c>
      <c r="E329">
        <v>5969</v>
      </c>
      <c r="F329" s="3"/>
    </row>
    <row r="330" spans="1:6">
      <c r="A330" s="4">
        <v>37217</v>
      </c>
      <c r="B330" t="s">
        <v>154</v>
      </c>
      <c r="C330">
        <v>6007</v>
      </c>
      <c r="D330">
        <v>6007</v>
      </c>
      <c r="E330">
        <v>6007</v>
      </c>
      <c r="F330" s="3"/>
    </row>
    <row r="331" spans="1:6">
      <c r="A331" s="4">
        <v>37221</v>
      </c>
      <c r="B331" t="s">
        <v>154</v>
      </c>
      <c r="C331">
        <v>6077</v>
      </c>
      <c r="D331">
        <v>6077</v>
      </c>
      <c r="E331">
        <v>6077</v>
      </c>
      <c r="F331" s="3"/>
    </row>
    <row r="332" spans="1:6">
      <c r="A332" s="4">
        <v>37222</v>
      </c>
      <c r="B332" t="s">
        <v>154</v>
      </c>
      <c r="C332">
        <v>6050</v>
      </c>
      <c r="D332">
        <v>6050</v>
      </c>
      <c r="E332">
        <v>6050</v>
      </c>
      <c r="F332" s="3"/>
    </row>
    <row r="333" spans="1:6">
      <c r="A333" s="4">
        <v>37223</v>
      </c>
      <c r="B333" t="s">
        <v>154</v>
      </c>
      <c r="C333">
        <v>5937</v>
      </c>
      <c r="D333">
        <v>5937</v>
      </c>
      <c r="E333">
        <v>5937</v>
      </c>
      <c r="F333" s="3"/>
    </row>
    <row r="334" spans="1:6">
      <c r="A334" s="4">
        <v>37224</v>
      </c>
      <c r="B334" t="s">
        <v>154</v>
      </c>
      <c r="C334">
        <v>5895</v>
      </c>
      <c r="D334">
        <v>5895</v>
      </c>
      <c r="E334">
        <v>5895</v>
      </c>
      <c r="F334" s="3"/>
    </row>
    <row r="335" spans="1:6">
      <c r="A335" s="4">
        <v>37225</v>
      </c>
      <c r="B335" t="s">
        <v>154</v>
      </c>
      <c r="C335">
        <v>5962</v>
      </c>
      <c r="D335">
        <v>5962</v>
      </c>
      <c r="E335">
        <v>5962</v>
      </c>
      <c r="F335" s="3"/>
    </row>
    <row r="336" spans="1:6">
      <c r="A336" s="4">
        <v>37228</v>
      </c>
      <c r="B336" t="s">
        <v>154</v>
      </c>
      <c r="C336">
        <v>5913</v>
      </c>
      <c r="D336">
        <v>5913</v>
      </c>
      <c r="E336">
        <v>5913</v>
      </c>
      <c r="F336" s="3"/>
    </row>
    <row r="337" spans="1:6">
      <c r="A337" s="4">
        <v>37229</v>
      </c>
      <c r="B337" t="s">
        <v>154</v>
      </c>
      <c r="C337">
        <v>5854</v>
      </c>
      <c r="D337">
        <v>5854</v>
      </c>
      <c r="E337">
        <v>5854</v>
      </c>
      <c r="F337" s="3"/>
    </row>
    <row r="338" spans="1:6">
      <c r="A338" s="4">
        <v>37230</v>
      </c>
      <c r="B338" t="s">
        <v>154</v>
      </c>
      <c r="C338">
        <v>5974</v>
      </c>
      <c r="D338">
        <v>5974</v>
      </c>
      <c r="E338">
        <v>5974</v>
      </c>
      <c r="F338" s="3"/>
    </row>
    <row r="339" spans="1:6">
      <c r="A339" s="4">
        <v>37231</v>
      </c>
      <c r="B339" t="s">
        <v>154</v>
      </c>
      <c r="C339">
        <v>6025</v>
      </c>
      <c r="D339">
        <v>6025</v>
      </c>
      <c r="E339">
        <v>6025</v>
      </c>
      <c r="F339" s="3"/>
    </row>
    <row r="340" spans="1:6">
      <c r="A340" s="4">
        <v>37232</v>
      </c>
      <c r="B340" t="s">
        <v>154</v>
      </c>
      <c r="C340">
        <v>6024</v>
      </c>
      <c r="D340">
        <v>6024</v>
      </c>
      <c r="E340">
        <v>6024</v>
      </c>
      <c r="F340" s="3"/>
    </row>
    <row r="341" spans="1:6">
      <c r="A341" s="4">
        <v>37235</v>
      </c>
      <c r="B341" t="s">
        <v>154</v>
      </c>
      <c r="C341">
        <v>5951</v>
      </c>
      <c r="D341">
        <v>5951</v>
      </c>
      <c r="E341">
        <v>5951</v>
      </c>
      <c r="F341" s="3"/>
    </row>
    <row r="342" spans="1:6">
      <c r="A342" s="4">
        <v>37236</v>
      </c>
      <c r="B342" t="s">
        <v>154</v>
      </c>
      <c r="C342">
        <v>5924</v>
      </c>
      <c r="D342">
        <v>5924</v>
      </c>
      <c r="E342">
        <v>5924</v>
      </c>
      <c r="F342" s="3"/>
    </row>
    <row r="343" spans="1:6">
      <c r="A343" s="4">
        <v>37237</v>
      </c>
      <c r="B343" t="s">
        <v>154</v>
      </c>
      <c r="C343">
        <v>6107</v>
      </c>
      <c r="D343">
        <v>6107</v>
      </c>
      <c r="E343">
        <v>6107</v>
      </c>
      <c r="F343" s="3"/>
    </row>
    <row r="344" spans="1:6">
      <c r="A344" s="4">
        <v>37238</v>
      </c>
      <c r="B344" t="s">
        <v>154</v>
      </c>
      <c r="C344">
        <v>6084</v>
      </c>
      <c r="D344">
        <v>6084</v>
      </c>
      <c r="E344">
        <v>6084</v>
      </c>
      <c r="F344" s="3"/>
    </row>
    <row r="345" spans="1:6">
      <c r="A345" s="4">
        <v>37239</v>
      </c>
      <c r="B345" t="s">
        <v>154</v>
      </c>
      <c r="C345">
        <v>5930</v>
      </c>
      <c r="D345">
        <v>5930</v>
      </c>
      <c r="E345">
        <v>5930</v>
      </c>
      <c r="F345" s="3"/>
    </row>
    <row r="346" spans="1:6">
      <c r="A346" s="4">
        <v>37242</v>
      </c>
      <c r="B346" t="s">
        <v>154</v>
      </c>
      <c r="C346">
        <v>5769</v>
      </c>
      <c r="D346">
        <v>5769</v>
      </c>
      <c r="E346">
        <v>5769</v>
      </c>
      <c r="F346" s="3"/>
    </row>
    <row r="347" spans="1:6">
      <c r="A347" s="4">
        <v>37243</v>
      </c>
      <c r="B347" t="s">
        <v>154</v>
      </c>
      <c r="C347">
        <v>5692</v>
      </c>
      <c r="D347">
        <v>5692</v>
      </c>
      <c r="E347">
        <v>5692</v>
      </c>
      <c r="F347" s="3"/>
    </row>
    <row r="348" spans="1:6">
      <c r="A348" s="4">
        <v>37244</v>
      </c>
      <c r="B348" t="s">
        <v>154</v>
      </c>
      <c r="C348">
        <v>5677</v>
      </c>
      <c r="D348">
        <v>5677</v>
      </c>
      <c r="E348">
        <v>5677</v>
      </c>
      <c r="F348" s="3"/>
    </row>
    <row r="349" spans="1:6">
      <c r="A349" s="4">
        <v>37245</v>
      </c>
      <c r="B349" t="s">
        <v>154</v>
      </c>
      <c r="C349">
        <v>5712</v>
      </c>
      <c r="D349">
        <v>5712</v>
      </c>
      <c r="E349">
        <v>5712</v>
      </c>
      <c r="F349" s="3"/>
    </row>
    <row r="350" spans="1:6">
      <c r="A350" s="4">
        <v>37246</v>
      </c>
      <c r="B350" t="s">
        <v>154</v>
      </c>
      <c r="C350">
        <v>5654</v>
      </c>
      <c r="D350">
        <v>5654</v>
      </c>
      <c r="E350">
        <v>5654</v>
      </c>
      <c r="F350" s="3"/>
    </row>
    <row r="351" spans="1:6">
      <c r="A351" s="4">
        <v>37250</v>
      </c>
      <c r="B351" t="s">
        <v>154</v>
      </c>
      <c r="C351">
        <v>5622</v>
      </c>
      <c r="D351">
        <v>5622</v>
      </c>
      <c r="E351">
        <v>5622</v>
      </c>
      <c r="F351" s="3"/>
    </row>
    <row r="352" spans="1:6">
      <c r="A352" s="4">
        <v>37251</v>
      </c>
      <c r="B352" t="s">
        <v>154</v>
      </c>
      <c r="C352">
        <v>5636</v>
      </c>
      <c r="D352">
        <v>5636</v>
      </c>
      <c r="E352">
        <v>5636</v>
      </c>
      <c r="F352" s="3"/>
    </row>
    <row r="353" spans="1:6">
      <c r="A353" s="4">
        <v>37252</v>
      </c>
      <c r="B353" t="s">
        <v>154</v>
      </c>
      <c r="C353">
        <v>5756</v>
      </c>
      <c r="D353">
        <v>5756</v>
      </c>
      <c r="E353">
        <v>5756</v>
      </c>
      <c r="F353" s="3"/>
    </row>
    <row r="354" spans="1:6">
      <c r="A354" s="4">
        <v>37253</v>
      </c>
      <c r="B354" t="s">
        <v>154</v>
      </c>
      <c r="C354">
        <v>5795</v>
      </c>
      <c r="D354">
        <v>5795</v>
      </c>
      <c r="E354">
        <v>5795</v>
      </c>
      <c r="F354" s="3"/>
    </row>
    <row r="355" spans="1:6">
      <c r="A355" s="4">
        <v>37260</v>
      </c>
      <c r="B355" t="s">
        <v>154</v>
      </c>
      <c r="C355">
        <v>5871</v>
      </c>
      <c r="D355">
        <v>5871</v>
      </c>
      <c r="E355">
        <v>5871</v>
      </c>
      <c r="F355" s="3"/>
    </row>
    <row r="356" spans="1:6">
      <c r="A356" s="4">
        <v>37263</v>
      </c>
      <c r="B356" t="s">
        <v>154</v>
      </c>
      <c r="C356">
        <v>5920</v>
      </c>
      <c r="D356">
        <v>5920</v>
      </c>
      <c r="E356">
        <v>5920</v>
      </c>
      <c r="F356" s="3"/>
    </row>
    <row r="357" spans="1:6">
      <c r="A357" s="4">
        <v>37264</v>
      </c>
      <c r="B357" t="s">
        <v>154</v>
      </c>
      <c r="C357">
        <v>5918</v>
      </c>
      <c r="D357">
        <v>5918</v>
      </c>
      <c r="E357">
        <v>5918</v>
      </c>
      <c r="F357" s="3"/>
    </row>
    <row r="358" spans="1:6">
      <c r="A358" s="4">
        <v>37265</v>
      </c>
      <c r="B358" t="s">
        <v>154</v>
      </c>
      <c r="C358">
        <v>5964</v>
      </c>
      <c r="D358">
        <v>5964</v>
      </c>
      <c r="E358">
        <v>5964</v>
      </c>
      <c r="F358" s="3"/>
    </row>
    <row r="359" spans="1:6">
      <c r="A359" s="4">
        <v>37266</v>
      </c>
      <c r="B359" t="s">
        <v>154</v>
      </c>
      <c r="C359">
        <v>5922</v>
      </c>
      <c r="D359">
        <v>5922</v>
      </c>
      <c r="E359">
        <v>5922</v>
      </c>
      <c r="F359" s="3"/>
    </row>
    <row r="360" spans="1:6">
      <c r="A360" s="4">
        <v>37267</v>
      </c>
      <c r="B360" t="s">
        <v>154</v>
      </c>
      <c r="C360">
        <v>5852</v>
      </c>
      <c r="D360">
        <v>5852</v>
      </c>
      <c r="E360">
        <v>5852</v>
      </c>
      <c r="F360" s="3"/>
    </row>
    <row r="361" spans="1:6">
      <c r="A361" s="4">
        <v>37271</v>
      </c>
      <c r="B361" t="s">
        <v>154</v>
      </c>
      <c r="C361">
        <v>5802</v>
      </c>
      <c r="D361">
        <v>5802</v>
      </c>
      <c r="E361">
        <v>5802</v>
      </c>
      <c r="F361" s="3"/>
    </row>
    <row r="362" spans="1:6">
      <c r="A362" s="4">
        <v>37272</v>
      </c>
      <c r="B362" t="s">
        <v>154</v>
      </c>
      <c r="C362">
        <v>5817</v>
      </c>
      <c r="D362">
        <v>5817</v>
      </c>
      <c r="E362">
        <v>5817</v>
      </c>
      <c r="F362" s="3"/>
    </row>
    <row r="363" spans="1:6">
      <c r="A363" s="4">
        <v>37273</v>
      </c>
      <c r="B363" t="s">
        <v>154</v>
      </c>
      <c r="C363">
        <v>5725</v>
      </c>
      <c r="D363">
        <v>5725</v>
      </c>
      <c r="E363">
        <v>5725</v>
      </c>
      <c r="F363" s="3"/>
    </row>
    <row r="364" spans="1:6">
      <c r="A364" s="4">
        <v>37274</v>
      </c>
      <c r="B364" t="s">
        <v>154</v>
      </c>
      <c r="C364">
        <v>5788</v>
      </c>
      <c r="D364">
        <v>5788</v>
      </c>
      <c r="E364">
        <v>5788</v>
      </c>
      <c r="F364" s="3"/>
    </row>
    <row r="365" spans="1:6">
      <c r="A365" s="4">
        <v>37277</v>
      </c>
      <c r="B365" t="s">
        <v>154</v>
      </c>
      <c r="C365">
        <v>5721</v>
      </c>
      <c r="D365">
        <v>5721</v>
      </c>
      <c r="E365">
        <v>5721</v>
      </c>
      <c r="F365" s="3"/>
    </row>
    <row r="366" spans="1:6">
      <c r="A366" s="4">
        <v>37278</v>
      </c>
      <c r="B366" t="s">
        <v>154</v>
      </c>
      <c r="C366">
        <v>5604</v>
      </c>
      <c r="D366">
        <v>5604</v>
      </c>
      <c r="E366">
        <v>5604</v>
      </c>
      <c r="F366" s="3"/>
    </row>
    <row r="367" spans="1:6">
      <c r="A367" s="4">
        <v>37279</v>
      </c>
      <c r="B367" t="s">
        <v>154</v>
      </c>
      <c r="C367">
        <v>5573</v>
      </c>
      <c r="D367">
        <v>5573</v>
      </c>
      <c r="E367">
        <v>5573</v>
      </c>
      <c r="F367" s="3"/>
    </row>
    <row r="368" spans="1:6">
      <c r="A368" s="4">
        <v>37280</v>
      </c>
      <c r="B368" t="s">
        <v>154</v>
      </c>
      <c r="C368">
        <v>5571</v>
      </c>
      <c r="D368">
        <v>5571</v>
      </c>
      <c r="E368">
        <v>5571</v>
      </c>
      <c r="F368" s="3"/>
    </row>
    <row r="369" spans="1:6">
      <c r="A369" s="4">
        <v>37281</v>
      </c>
      <c r="B369" t="s">
        <v>154</v>
      </c>
      <c r="C369">
        <v>5559</v>
      </c>
      <c r="D369">
        <v>5559</v>
      </c>
      <c r="E369">
        <v>5559</v>
      </c>
      <c r="F369" s="3"/>
    </row>
    <row r="370" spans="1:6">
      <c r="A370" s="4">
        <v>37284</v>
      </c>
      <c r="B370" t="s">
        <v>154</v>
      </c>
      <c r="C370">
        <v>5500</v>
      </c>
      <c r="D370">
        <v>5500</v>
      </c>
      <c r="E370">
        <v>5500</v>
      </c>
      <c r="F370" s="3"/>
    </row>
    <row r="371" spans="1:6">
      <c r="A371" s="4">
        <v>37285</v>
      </c>
      <c r="B371" t="s">
        <v>154</v>
      </c>
      <c r="C371">
        <v>5438</v>
      </c>
      <c r="D371">
        <v>5438</v>
      </c>
      <c r="E371">
        <v>5438</v>
      </c>
      <c r="F371" s="3"/>
    </row>
    <row r="372" spans="1:6">
      <c r="A372" s="4">
        <v>37286</v>
      </c>
      <c r="B372" t="s">
        <v>154</v>
      </c>
      <c r="C372">
        <v>5412</v>
      </c>
      <c r="D372">
        <v>5412</v>
      </c>
      <c r="E372">
        <v>5412</v>
      </c>
      <c r="F372" s="3"/>
    </row>
    <row r="373" spans="1:6">
      <c r="A373" s="4">
        <v>37287</v>
      </c>
      <c r="B373" t="s">
        <v>154</v>
      </c>
      <c r="C373">
        <v>5431</v>
      </c>
      <c r="D373">
        <v>5431</v>
      </c>
      <c r="E373">
        <v>5431</v>
      </c>
      <c r="F373" s="3"/>
    </row>
    <row r="374" spans="1:6">
      <c r="A374" s="4">
        <v>37288</v>
      </c>
      <c r="B374" t="s">
        <v>154</v>
      </c>
      <c r="C374">
        <v>5326</v>
      </c>
      <c r="D374">
        <v>5326</v>
      </c>
      <c r="E374">
        <v>5326</v>
      </c>
      <c r="F374" s="3"/>
    </row>
    <row r="375" spans="1:6">
      <c r="A375" s="4">
        <v>37291</v>
      </c>
      <c r="B375" t="s">
        <v>154</v>
      </c>
      <c r="C375">
        <v>5173</v>
      </c>
      <c r="D375">
        <v>5173</v>
      </c>
      <c r="E375">
        <v>5173</v>
      </c>
      <c r="F375" s="3"/>
    </row>
    <row r="376" spans="1:6">
      <c r="A376" s="4">
        <v>37292</v>
      </c>
      <c r="B376" t="s">
        <v>154</v>
      </c>
      <c r="C376">
        <v>5086</v>
      </c>
      <c r="D376">
        <v>5086</v>
      </c>
      <c r="E376">
        <v>5086</v>
      </c>
      <c r="F376" s="3"/>
    </row>
    <row r="377" spans="1:6">
      <c r="A377" s="4">
        <v>37293</v>
      </c>
      <c r="B377" t="s">
        <v>154</v>
      </c>
      <c r="C377">
        <v>5121</v>
      </c>
      <c r="D377">
        <v>5121</v>
      </c>
      <c r="E377">
        <v>5121</v>
      </c>
      <c r="F377" s="3"/>
    </row>
    <row r="378" spans="1:6">
      <c r="A378" s="4">
        <v>37294</v>
      </c>
      <c r="B378" t="s">
        <v>154</v>
      </c>
      <c r="C378">
        <v>5125</v>
      </c>
      <c r="D378">
        <v>5125</v>
      </c>
      <c r="E378">
        <v>5125</v>
      </c>
      <c r="F378" s="3"/>
    </row>
    <row r="379" spans="1:6">
      <c r="A379" s="4">
        <v>37295</v>
      </c>
      <c r="B379" t="s">
        <v>154</v>
      </c>
      <c r="C379">
        <v>5108</v>
      </c>
      <c r="D379">
        <v>5108</v>
      </c>
      <c r="E379">
        <v>5108</v>
      </c>
      <c r="F379" s="3"/>
    </row>
    <row r="380" spans="1:6">
      <c r="A380" s="4">
        <v>37299</v>
      </c>
      <c r="B380" t="s">
        <v>154</v>
      </c>
      <c r="C380">
        <v>5173</v>
      </c>
      <c r="D380">
        <v>5173</v>
      </c>
      <c r="E380">
        <v>5173</v>
      </c>
      <c r="F380" s="3"/>
    </row>
    <row r="381" spans="1:6">
      <c r="A381" s="4">
        <v>37300</v>
      </c>
      <c r="B381" t="s">
        <v>154</v>
      </c>
      <c r="C381">
        <v>5188</v>
      </c>
      <c r="D381">
        <v>5188</v>
      </c>
      <c r="E381">
        <v>5188</v>
      </c>
      <c r="F381" s="3"/>
    </row>
    <row r="382" spans="1:6">
      <c r="A382" s="4">
        <v>37301</v>
      </c>
      <c r="B382" t="s">
        <v>154</v>
      </c>
      <c r="C382">
        <v>5175</v>
      </c>
      <c r="D382">
        <v>5175</v>
      </c>
      <c r="E382">
        <v>5175</v>
      </c>
      <c r="F382" s="3"/>
    </row>
    <row r="383" spans="1:6">
      <c r="A383" s="4">
        <v>37302</v>
      </c>
      <c r="B383" t="s">
        <v>154</v>
      </c>
      <c r="C383">
        <v>5131</v>
      </c>
      <c r="D383">
        <v>5131</v>
      </c>
      <c r="E383">
        <v>5131</v>
      </c>
      <c r="F383" s="3"/>
    </row>
    <row r="384" spans="1:6">
      <c r="A384" s="4">
        <v>37305</v>
      </c>
      <c r="B384" t="s">
        <v>154</v>
      </c>
      <c r="C384">
        <v>5088</v>
      </c>
      <c r="D384">
        <v>5088</v>
      </c>
      <c r="E384">
        <v>5088</v>
      </c>
      <c r="F384" s="3"/>
    </row>
    <row r="385" spans="1:6">
      <c r="A385" s="4">
        <v>37306</v>
      </c>
      <c r="B385" t="s">
        <v>154</v>
      </c>
      <c r="C385">
        <v>4993</v>
      </c>
      <c r="D385">
        <v>4993</v>
      </c>
      <c r="E385">
        <v>4993</v>
      </c>
      <c r="F385" s="3"/>
    </row>
    <row r="386" spans="1:6">
      <c r="A386" s="4">
        <v>37307</v>
      </c>
      <c r="B386" t="s">
        <v>154</v>
      </c>
      <c r="C386">
        <v>5006</v>
      </c>
      <c r="D386">
        <v>5006</v>
      </c>
      <c r="E386">
        <v>5006</v>
      </c>
      <c r="F386" s="3"/>
    </row>
    <row r="387" spans="1:6">
      <c r="A387" s="4">
        <v>37308</v>
      </c>
      <c r="B387" t="s">
        <v>154</v>
      </c>
      <c r="C387">
        <v>5126</v>
      </c>
      <c r="D387">
        <v>5126</v>
      </c>
      <c r="E387">
        <v>5126</v>
      </c>
      <c r="F387" s="3"/>
    </row>
    <row r="388" spans="1:6">
      <c r="A388" s="4">
        <v>37309</v>
      </c>
      <c r="B388" t="s">
        <v>154</v>
      </c>
      <c r="C388">
        <v>5153</v>
      </c>
      <c r="D388">
        <v>5153</v>
      </c>
      <c r="E388">
        <v>5153</v>
      </c>
      <c r="F388" s="3"/>
    </row>
    <row r="389" spans="1:6">
      <c r="A389" s="4">
        <v>37312</v>
      </c>
      <c r="B389" t="s">
        <v>154</v>
      </c>
      <c r="C389">
        <v>5138</v>
      </c>
      <c r="D389">
        <v>5138</v>
      </c>
      <c r="E389">
        <v>5138</v>
      </c>
      <c r="F389" s="3"/>
    </row>
    <row r="390" spans="1:6">
      <c r="A390" s="4">
        <v>37313</v>
      </c>
      <c r="B390" t="s">
        <v>154</v>
      </c>
      <c r="C390">
        <v>5143</v>
      </c>
      <c r="D390">
        <v>5143</v>
      </c>
      <c r="E390">
        <v>5143</v>
      </c>
      <c r="F390" s="3"/>
    </row>
    <row r="391" spans="1:6">
      <c r="A391" s="4">
        <v>37314</v>
      </c>
      <c r="B391" t="s">
        <v>154</v>
      </c>
      <c r="C391">
        <v>5193</v>
      </c>
      <c r="D391">
        <v>5193</v>
      </c>
      <c r="E391">
        <v>5193</v>
      </c>
      <c r="F391" s="3"/>
    </row>
    <row r="392" spans="1:6">
      <c r="A392" s="4">
        <v>37315</v>
      </c>
      <c r="B392" t="s">
        <v>154</v>
      </c>
      <c r="C392">
        <v>5193</v>
      </c>
      <c r="D392">
        <v>5193</v>
      </c>
      <c r="E392">
        <v>5193</v>
      </c>
      <c r="F392" s="3"/>
    </row>
    <row r="393" spans="1:6">
      <c r="A393" s="4">
        <v>37316</v>
      </c>
      <c r="B393" t="s">
        <v>154</v>
      </c>
      <c r="C393">
        <v>5280</v>
      </c>
      <c r="D393">
        <v>5280</v>
      </c>
      <c r="E393">
        <v>5280</v>
      </c>
      <c r="F393" s="3"/>
    </row>
    <row r="394" spans="1:6">
      <c r="A394" s="4">
        <v>37319</v>
      </c>
      <c r="B394" t="s">
        <v>154</v>
      </c>
      <c r="C394">
        <v>5429</v>
      </c>
      <c r="D394">
        <v>5429</v>
      </c>
      <c r="E394">
        <v>5429</v>
      </c>
      <c r="F394" s="3"/>
    </row>
    <row r="395" spans="1:6">
      <c r="A395" s="4">
        <v>37320</v>
      </c>
      <c r="B395" t="s">
        <v>154</v>
      </c>
      <c r="C395">
        <v>5411</v>
      </c>
      <c r="D395">
        <v>5411</v>
      </c>
      <c r="E395">
        <v>5411</v>
      </c>
      <c r="F395" s="3"/>
    </row>
    <row r="396" spans="1:6">
      <c r="A396" s="4">
        <v>37321</v>
      </c>
      <c r="B396" t="s">
        <v>154</v>
      </c>
      <c r="C396">
        <v>5434</v>
      </c>
      <c r="D396">
        <v>5434</v>
      </c>
      <c r="E396">
        <v>5434</v>
      </c>
      <c r="F396" s="3"/>
    </row>
    <row r="397" spans="1:6">
      <c r="A397" s="4">
        <v>37322</v>
      </c>
      <c r="B397" t="s">
        <v>154</v>
      </c>
      <c r="C397">
        <v>5549</v>
      </c>
      <c r="D397">
        <v>5549</v>
      </c>
      <c r="E397">
        <v>5549</v>
      </c>
      <c r="F397" s="3"/>
    </row>
    <row r="398" spans="1:6">
      <c r="A398" s="4">
        <v>37323</v>
      </c>
      <c r="B398" t="s">
        <v>154</v>
      </c>
      <c r="C398">
        <v>5628</v>
      </c>
      <c r="D398">
        <v>5628</v>
      </c>
      <c r="E398">
        <v>5628</v>
      </c>
      <c r="F398" s="3"/>
    </row>
    <row r="399" spans="1:6">
      <c r="A399" s="4">
        <v>37326</v>
      </c>
      <c r="B399" t="s">
        <v>154</v>
      </c>
      <c r="C399">
        <v>5715</v>
      </c>
      <c r="D399">
        <v>5715</v>
      </c>
      <c r="E399">
        <v>5715</v>
      </c>
      <c r="F399" s="3"/>
    </row>
    <row r="400" spans="1:6">
      <c r="A400" s="4">
        <v>37327</v>
      </c>
      <c r="B400" t="s">
        <v>154</v>
      </c>
      <c r="C400">
        <v>5599</v>
      </c>
      <c r="D400">
        <v>5599</v>
      </c>
      <c r="E400">
        <v>5599</v>
      </c>
      <c r="F400" s="3"/>
    </row>
    <row r="401" spans="1:6">
      <c r="A401" s="4">
        <v>37328</v>
      </c>
      <c r="B401" t="s">
        <v>154</v>
      </c>
      <c r="C401">
        <v>5491</v>
      </c>
      <c r="D401">
        <v>5491</v>
      </c>
      <c r="E401">
        <v>5491</v>
      </c>
      <c r="F401" s="3"/>
    </row>
    <row r="402" spans="1:6">
      <c r="A402" s="4">
        <v>37329</v>
      </c>
      <c r="B402" t="s">
        <v>154</v>
      </c>
      <c r="C402">
        <v>5513</v>
      </c>
      <c r="D402">
        <v>5513</v>
      </c>
      <c r="E402">
        <v>5513</v>
      </c>
      <c r="F402" s="3"/>
    </row>
    <row r="403" spans="1:6">
      <c r="A403" s="4">
        <v>37330</v>
      </c>
      <c r="B403" t="s">
        <v>154</v>
      </c>
      <c r="C403">
        <v>5600</v>
      </c>
      <c r="D403">
        <v>5600</v>
      </c>
      <c r="E403">
        <v>5600</v>
      </c>
      <c r="F403" s="3"/>
    </row>
    <row r="404" spans="1:6">
      <c r="A404" s="4">
        <v>37333</v>
      </c>
      <c r="B404" t="s">
        <v>154</v>
      </c>
      <c r="C404">
        <v>5584</v>
      </c>
      <c r="D404">
        <v>5584</v>
      </c>
      <c r="E404">
        <v>5584</v>
      </c>
      <c r="F404" s="3"/>
    </row>
    <row r="405" spans="1:6">
      <c r="A405" s="4">
        <v>37334</v>
      </c>
      <c r="B405" t="s">
        <v>154</v>
      </c>
      <c r="C405">
        <v>5671</v>
      </c>
      <c r="D405">
        <v>5671</v>
      </c>
      <c r="E405">
        <v>5671</v>
      </c>
      <c r="F405" s="3"/>
    </row>
    <row r="406" spans="1:6">
      <c r="A406" s="4">
        <v>37335</v>
      </c>
      <c r="B406" t="s">
        <v>154</v>
      </c>
      <c r="C406">
        <v>5628</v>
      </c>
      <c r="D406">
        <v>5628</v>
      </c>
      <c r="E406">
        <v>5628</v>
      </c>
      <c r="F406" s="3"/>
    </row>
    <row r="407" spans="1:6">
      <c r="A407" s="4">
        <v>37337</v>
      </c>
      <c r="B407" t="s">
        <v>154</v>
      </c>
      <c r="C407">
        <v>5553</v>
      </c>
      <c r="D407">
        <v>5553</v>
      </c>
      <c r="E407">
        <v>5553</v>
      </c>
      <c r="F407" s="3"/>
    </row>
    <row r="408" spans="1:6">
      <c r="A408" s="4">
        <v>37340</v>
      </c>
      <c r="B408" t="s">
        <v>154</v>
      </c>
      <c r="C408">
        <v>5507</v>
      </c>
      <c r="D408">
        <v>5507</v>
      </c>
      <c r="E408">
        <v>5507</v>
      </c>
      <c r="F408" s="3"/>
    </row>
    <row r="409" spans="1:6">
      <c r="A409" s="4">
        <v>37341</v>
      </c>
      <c r="B409" t="s">
        <v>154</v>
      </c>
      <c r="C409">
        <v>5552</v>
      </c>
      <c r="D409">
        <v>5552</v>
      </c>
      <c r="E409">
        <v>5552</v>
      </c>
      <c r="F409" s="3"/>
    </row>
    <row r="410" spans="1:6">
      <c r="A410" s="4">
        <v>37342</v>
      </c>
      <c r="B410" t="s">
        <v>154</v>
      </c>
      <c r="C410">
        <v>5563</v>
      </c>
      <c r="D410">
        <v>5563</v>
      </c>
      <c r="E410">
        <v>5563</v>
      </c>
      <c r="F410" s="3"/>
    </row>
    <row r="411" spans="1:6">
      <c r="A411" s="4">
        <v>37343</v>
      </c>
      <c r="B411" t="s">
        <v>154</v>
      </c>
      <c r="C411">
        <v>5580</v>
      </c>
      <c r="D411">
        <v>5580</v>
      </c>
      <c r="E411">
        <v>5580</v>
      </c>
      <c r="F411" s="3"/>
    </row>
    <row r="412" spans="1:6">
      <c r="A412" s="4">
        <v>37344</v>
      </c>
      <c r="B412" t="s">
        <v>154</v>
      </c>
      <c r="C412">
        <v>5508</v>
      </c>
      <c r="D412">
        <v>5508</v>
      </c>
      <c r="E412">
        <v>5508</v>
      </c>
      <c r="F412" s="3"/>
    </row>
    <row r="413" spans="1:6">
      <c r="A413" s="4">
        <v>37347</v>
      </c>
      <c r="B413" t="s">
        <v>154</v>
      </c>
      <c r="C413">
        <v>5489</v>
      </c>
      <c r="D413">
        <v>5489</v>
      </c>
      <c r="E413">
        <v>5489</v>
      </c>
      <c r="F413" s="3"/>
    </row>
    <row r="414" spans="1:6">
      <c r="A414" s="4">
        <v>37348</v>
      </c>
      <c r="B414" t="s">
        <v>154</v>
      </c>
      <c r="C414">
        <v>5540</v>
      </c>
      <c r="D414">
        <v>5540</v>
      </c>
      <c r="E414">
        <v>5540</v>
      </c>
      <c r="F414" s="3"/>
    </row>
    <row r="415" spans="1:6">
      <c r="A415" s="4">
        <v>37349</v>
      </c>
      <c r="B415" t="s">
        <v>154</v>
      </c>
      <c r="C415">
        <v>5603</v>
      </c>
      <c r="D415">
        <v>5603</v>
      </c>
      <c r="E415">
        <v>5603</v>
      </c>
      <c r="F415" s="3"/>
    </row>
    <row r="416" spans="1:6">
      <c r="A416" s="4">
        <v>37350</v>
      </c>
      <c r="B416" t="s">
        <v>154</v>
      </c>
      <c r="C416">
        <v>5613</v>
      </c>
      <c r="D416">
        <v>5613</v>
      </c>
      <c r="E416">
        <v>5613</v>
      </c>
      <c r="F416" s="3"/>
    </row>
    <row r="417" spans="1:6">
      <c r="A417" s="4">
        <v>37351</v>
      </c>
      <c r="B417" t="s">
        <v>154</v>
      </c>
      <c r="C417">
        <v>5627</v>
      </c>
      <c r="D417">
        <v>5627</v>
      </c>
      <c r="E417">
        <v>5627</v>
      </c>
      <c r="F417" s="3"/>
    </row>
    <row r="418" spans="1:6">
      <c r="A418" s="4">
        <v>37354</v>
      </c>
      <c r="B418" t="s">
        <v>154</v>
      </c>
      <c r="C418">
        <v>5644</v>
      </c>
      <c r="D418">
        <v>5644</v>
      </c>
      <c r="E418">
        <v>5644</v>
      </c>
      <c r="F418" s="3"/>
    </row>
    <row r="419" spans="1:6">
      <c r="A419" s="4">
        <v>37355</v>
      </c>
      <c r="B419" t="s">
        <v>154</v>
      </c>
      <c r="C419">
        <v>5573</v>
      </c>
      <c r="D419">
        <v>5573</v>
      </c>
      <c r="E419">
        <v>5573</v>
      </c>
      <c r="F419" s="3"/>
    </row>
    <row r="420" spans="1:6">
      <c r="A420" s="4">
        <v>37356</v>
      </c>
      <c r="B420" t="s">
        <v>154</v>
      </c>
      <c r="C420">
        <v>5563</v>
      </c>
      <c r="D420">
        <v>5563</v>
      </c>
      <c r="E420">
        <v>5563</v>
      </c>
      <c r="F420" s="3"/>
    </row>
    <row r="421" spans="1:6">
      <c r="A421" s="4">
        <v>37357</v>
      </c>
      <c r="B421" t="s">
        <v>154</v>
      </c>
      <c r="C421">
        <v>5545</v>
      </c>
      <c r="D421">
        <v>5545</v>
      </c>
      <c r="E421">
        <v>5545</v>
      </c>
      <c r="F421" s="3"/>
    </row>
    <row r="422" spans="1:6">
      <c r="A422" s="4">
        <v>37358</v>
      </c>
      <c r="B422" t="s">
        <v>154</v>
      </c>
      <c r="C422">
        <v>5497</v>
      </c>
      <c r="D422">
        <v>5497</v>
      </c>
      <c r="E422">
        <v>5497</v>
      </c>
      <c r="F422" s="3"/>
    </row>
    <row r="423" spans="1:6">
      <c r="A423" s="4">
        <v>37361</v>
      </c>
      <c r="B423" t="s">
        <v>154</v>
      </c>
      <c r="C423">
        <v>5561</v>
      </c>
      <c r="D423">
        <v>5561</v>
      </c>
      <c r="E423">
        <v>5561</v>
      </c>
      <c r="F423" s="3"/>
    </row>
    <row r="424" spans="1:6">
      <c r="A424" s="4">
        <v>37362</v>
      </c>
      <c r="B424" t="s">
        <v>154</v>
      </c>
      <c r="C424">
        <v>5595</v>
      </c>
      <c r="D424">
        <v>5595</v>
      </c>
      <c r="E424">
        <v>5595</v>
      </c>
      <c r="F424" s="3"/>
    </row>
    <row r="425" spans="1:6">
      <c r="A425" s="4">
        <v>37363</v>
      </c>
      <c r="B425" t="s">
        <v>154</v>
      </c>
      <c r="C425">
        <v>5631</v>
      </c>
      <c r="D425">
        <v>5631</v>
      </c>
      <c r="E425">
        <v>5631</v>
      </c>
      <c r="F425" s="3"/>
    </row>
    <row r="426" spans="1:6">
      <c r="A426" s="4">
        <v>37364</v>
      </c>
      <c r="B426" t="s">
        <v>154</v>
      </c>
      <c r="C426">
        <v>5632</v>
      </c>
      <c r="D426">
        <v>5632</v>
      </c>
      <c r="E426">
        <v>5632</v>
      </c>
      <c r="F426" s="3"/>
    </row>
    <row r="427" spans="1:6">
      <c r="A427" s="4">
        <v>37365</v>
      </c>
      <c r="B427" t="s">
        <v>154</v>
      </c>
      <c r="C427">
        <v>5598</v>
      </c>
      <c r="D427">
        <v>5598</v>
      </c>
      <c r="E427">
        <v>5598</v>
      </c>
      <c r="F427" s="3"/>
    </row>
    <row r="428" spans="1:6">
      <c r="A428" s="4">
        <v>37368</v>
      </c>
      <c r="B428" t="s">
        <v>154</v>
      </c>
      <c r="C428">
        <v>5657</v>
      </c>
      <c r="D428">
        <v>5657</v>
      </c>
      <c r="E428">
        <v>5657</v>
      </c>
      <c r="F428" s="3"/>
    </row>
    <row r="429" spans="1:6">
      <c r="A429" s="4">
        <v>37369</v>
      </c>
      <c r="B429" t="s">
        <v>154</v>
      </c>
      <c r="C429">
        <v>5641</v>
      </c>
      <c r="D429">
        <v>5641</v>
      </c>
      <c r="E429">
        <v>5641</v>
      </c>
      <c r="F429" s="3"/>
    </row>
    <row r="430" spans="1:6">
      <c r="A430" s="4">
        <v>37370</v>
      </c>
      <c r="B430" t="s">
        <v>154</v>
      </c>
      <c r="C430">
        <v>5629</v>
      </c>
      <c r="D430">
        <v>5629</v>
      </c>
      <c r="E430">
        <v>5629</v>
      </c>
      <c r="F430" s="3"/>
    </row>
    <row r="431" spans="1:6">
      <c r="A431" s="4">
        <v>37371</v>
      </c>
      <c r="B431" t="s">
        <v>154</v>
      </c>
      <c r="C431">
        <v>5603</v>
      </c>
      <c r="D431">
        <v>5603</v>
      </c>
      <c r="E431">
        <v>5603</v>
      </c>
      <c r="F431" s="3"/>
    </row>
    <row r="432" spans="1:6">
      <c r="A432" s="4">
        <v>37372</v>
      </c>
      <c r="B432" t="s">
        <v>154</v>
      </c>
      <c r="C432">
        <v>5608</v>
      </c>
      <c r="D432">
        <v>5608</v>
      </c>
      <c r="E432">
        <v>5608</v>
      </c>
      <c r="F432" s="3"/>
    </row>
    <row r="433" spans="1:6">
      <c r="A433" s="4">
        <v>37376</v>
      </c>
      <c r="B433" t="s">
        <v>154</v>
      </c>
      <c r="C433">
        <v>5577</v>
      </c>
      <c r="D433">
        <v>5577</v>
      </c>
      <c r="E433">
        <v>5577</v>
      </c>
      <c r="F433" s="3"/>
    </row>
    <row r="434" spans="1:6">
      <c r="A434" s="4">
        <v>37377</v>
      </c>
      <c r="B434" t="s">
        <v>154</v>
      </c>
      <c r="C434">
        <v>5604</v>
      </c>
      <c r="D434">
        <v>5604</v>
      </c>
      <c r="E434">
        <v>5604</v>
      </c>
      <c r="F434" s="3"/>
    </row>
    <row r="435" spans="1:6">
      <c r="A435" s="4">
        <v>37378</v>
      </c>
      <c r="B435" t="s">
        <v>154</v>
      </c>
      <c r="C435">
        <v>5610</v>
      </c>
      <c r="D435">
        <v>5610</v>
      </c>
      <c r="E435">
        <v>5610</v>
      </c>
      <c r="F435" s="3"/>
    </row>
    <row r="436" spans="1:6">
      <c r="A436" s="4">
        <v>37383</v>
      </c>
      <c r="B436" t="s">
        <v>154</v>
      </c>
      <c r="C436">
        <v>5551</v>
      </c>
      <c r="D436">
        <v>5551</v>
      </c>
      <c r="E436">
        <v>5551</v>
      </c>
      <c r="F436" s="3"/>
    </row>
    <row r="437" spans="1:6">
      <c r="A437" s="4">
        <v>37384</v>
      </c>
      <c r="B437" t="s">
        <v>154</v>
      </c>
      <c r="C437">
        <v>5576</v>
      </c>
      <c r="D437">
        <v>5576</v>
      </c>
      <c r="E437">
        <v>5576</v>
      </c>
      <c r="F437" s="3"/>
    </row>
    <row r="438" spans="1:6">
      <c r="A438" s="4">
        <v>37385</v>
      </c>
      <c r="B438" t="s">
        <v>154</v>
      </c>
      <c r="C438">
        <v>5596</v>
      </c>
      <c r="D438">
        <v>5596</v>
      </c>
      <c r="E438">
        <v>5596</v>
      </c>
      <c r="F438" s="3"/>
    </row>
    <row r="439" spans="1:6">
      <c r="A439" s="4">
        <v>37386</v>
      </c>
      <c r="B439" t="s">
        <v>154</v>
      </c>
      <c r="C439">
        <v>5614</v>
      </c>
      <c r="D439">
        <v>5614</v>
      </c>
      <c r="E439">
        <v>5614</v>
      </c>
      <c r="F439" s="3"/>
    </row>
    <row r="440" spans="1:6">
      <c r="A440" s="4">
        <v>37389</v>
      </c>
      <c r="B440" t="s">
        <v>154</v>
      </c>
      <c r="C440">
        <v>5571</v>
      </c>
      <c r="D440">
        <v>5571</v>
      </c>
      <c r="E440">
        <v>5571</v>
      </c>
      <c r="F440" s="3"/>
    </row>
    <row r="441" spans="1:6">
      <c r="A441" s="4">
        <v>37390</v>
      </c>
      <c r="B441" t="s">
        <v>154</v>
      </c>
      <c r="C441">
        <v>5536</v>
      </c>
      <c r="D441">
        <v>5536</v>
      </c>
      <c r="E441">
        <v>5536</v>
      </c>
      <c r="F441" s="3"/>
    </row>
    <row r="442" spans="1:6">
      <c r="A442" s="4">
        <v>37391</v>
      </c>
      <c r="B442" t="s">
        <v>154</v>
      </c>
      <c r="C442">
        <v>5612</v>
      </c>
      <c r="D442">
        <v>5612</v>
      </c>
      <c r="E442">
        <v>5612</v>
      </c>
      <c r="F442" s="3"/>
    </row>
    <row r="443" spans="1:6">
      <c r="A443" s="4">
        <v>37392</v>
      </c>
      <c r="B443" t="s">
        <v>154</v>
      </c>
      <c r="C443">
        <v>5696</v>
      </c>
      <c r="D443">
        <v>5696</v>
      </c>
      <c r="E443">
        <v>5696</v>
      </c>
      <c r="F443" s="3"/>
    </row>
    <row r="444" spans="1:6">
      <c r="A444" s="4">
        <v>37393</v>
      </c>
      <c r="B444" t="s">
        <v>154</v>
      </c>
      <c r="C444">
        <v>5708</v>
      </c>
      <c r="D444">
        <v>5708</v>
      </c>
      <c r="E444">
        <v>5708</v>
      </c>
      <c r="F444" s="3"/>
    </row>
    <row r="445" spans="1:6">
      <c r="A445" s="4">
        <v>37396</v>
      </c>
      <c r="B445" t="s">
        <v>154</v>
      </c>
      <c r="C445">
        <v>5756</v>
      </c>
      <c r="D445">
        <v>5756</v>
      </c>
      <c r="E445">
        <v>5756</v>
      </c>
      <c r="F445" s="3"/>
    </row>
    <row r="446" spans="1:6">
      <c r="A446" s="4">
        <v>37397</v>
      </c>
      <c r="B446" t="s">
        <v>154</v>
      </c>
      <c r="C446">
        <v>5737</v>
      </c>
      <c r="D446">
        <v>5737</v>
      </c>
      <c r="E446">
        <v>5737</v>
      </c>
      <c r="F446" s="3"/>
    </row>
    <row r="447" spans="1:6">
      <c r="A447" s="4">
        <v>37398</v>
      </c>
      <c r="B447" t="s">
        <v>154</v>
      </c>
      <c r="C447">
        <v>5763</v>
      </c>
      <c r="D447">
        <v>5763</v>
      </c>
      <c r="E447">
        <v>5763</v>
      </c>
      <c r="F447" s="3"/>
    </row>
    <row r="448" spans="1:6">
      <c r="A448" s="4">
        <v>37399</v>
      </c>
      <c r="B448" t="s">
        <v>154</v>
      </c>
      <c r="C448">
        <v>5824</v>
      </c>
      <c r="D448">
        <v>5824</v>
      </c>
      <c r="E448">
        <v>5824</v>
      </c>
      <c r="F448" s="3"/>
    </row>
    <row r="449" spans="1:6">
      <c r="A449" s="4">
        <v>37400</v>
      </c>
      <c r="B449" t="s">
        <v>154</v>
      </c>
      <c r="C449">
        <v>5854</v>
      </c>
      <c r="D449">
        <v>5854</v>
      </c>
      <c r="E449">
        <v>5854</v>
      </c>
      <c r="F449" s="3"/>
    </row>
    <row r="450" spans="1:6">
      <c r="A450" s="4">
        <v>37403</v>
      </c>
      <c r="B450" t="s">
        <v>154</v>
      </c>
      <c r="C450">
        <v>5796</v>
      </c>
      <c r="D450">
        <v>5796</v>
      </c>
      <c r="E450">
        <v>5796</v>
      </c>
      <c r="F450" s="3"/>
    </row>
    <row r="451" spans="1:6">
      <c r="A451" s="4">
        <v>37404</v>
      </c>
      <c r="B451" t="s">
        <v>154</v>
      </c>
      <c r="C451">
        <v>5794</v>
      </c>
      <c r="D451">
        <v>5794</v>
      </c>
      <c r="E451">
        <v>5794</v>
      </c>
      <c r="F451" s="3"/>
    </row>
    <row r="452" spans="1:6">
      <c r="A452" s="4">
        <v>37405</v>
      </c>
      <c r="B452" t="s">
        <v>154</v>
      </c>
      <c r="C452">
        <v>5783</v>
      </c>
      <c r="D452">
        <v>5783</v>
      </c>
      <c r="E452">
        <v>5783</v>
      </c>
      <c r="F452" s="3"/>
    </row>
    <row r="453" spans="1:6">
      <c r="A453" s="4">
        <v>37406</v>
      </c>
      <c r="B453" t="s">
        <v>154</v>
      </c>
      <c r="C453">
        <v>5782</v>
      </c>
      <c r="D453">
        <v>5782</v>
      </c>
      <c r="E453">
        <v>5782</v>
      </c>
      <c r="F453" s="3"/>
    </row>
    <row r="454" spans="1:6">
      <c r="A454" s="4">
        <v>37407</v>
      </c>
      <c r="B454" t="s">
        <v>154</v>
      </c>
      <c r="C454">
        <v>5796</v>
      </c>
      <c r="D454">
        <v>5796</v>
      </c>
      <c r="E454">
        <v>5796</v>
      </c>
      <c r="F454" s="3"/>
    </row>
    <row r="455" spans="1:6">
      <c r="A455" s="4">
        <v>37410</v>
      </c>
      <c r="B455" t="s">
        <v>154</v>
      </c>
      <c r="C455">
        <v>5858</v>
      </c>
      <c r="D455">
        <v>5858</v>
      </c>
      <c r="E455">
        <v>5858</v>
      </c>
      <c r="F455" s="3"/>
    </row>
    <row r="456" spans="1:6">
      <c r="A456" s="4">
        <v>37411</v>
      </c>
      <c r="B456" t="s">
        <v>154</v>
      </c>
      <c r="C456">
        <v>5769</v>
      </c>
      <c r="D456">
        <v>5769</v>
      </c>
      <c r="E456">
        <v>5769</v>
      </c>
      <c r="F456" s="3"/>
    </row>
    <row r="457" spans="1:6">
      <c r="A457" s="4">
        <v>37412</v>
      </c>
      <c r="B457" t="s">
        <v>154</v>
      </c>
      <c r="C457">
        <v>5747</v>
      </c>
      <c r="D457">
        <v>5747</v>
      </c>
      <c r="E457">
        <v>5747</v>
      </c>
      <c r="F457" s="3"/>
    </row>
    <row r="458" spans="1:6">
      <c r="A458" s="4">
        <v>37413</v>
      </c>
      <c r="B458" t="s">
        <v>154</v>
      </c>
      <c r="C458">
        <v>5705</v>
      </c>
      <c r="D458">
        <v>5705</v>
      </c>
      <c r="E458">
        <v>5705</v>
      </c>
      <c r="F458" s="3"/>
    </row>
    <row r="459" spans="1:6">
      <c r="A459" s="4">
        <v>37414</v>
      </c>
      <c r="B459" t="s">
        <v>154</v>
      </c>
      <c r="C459">
        <v>5658</v>
      </c>
      <c r="D459">
        <v>5658</v>
      </c>
      <c r="E459">
        <v>5658</v>
      </c>
      <c r="F459" s="3"/>
    </row>
    <row r="460" spans="1:6">
      <c r="A460" s="4">
        <v>37417</v>
      </c>
      <c r="B460" t="s">
        <v>154</v>
      </c>
      <c r="C460">
        <v>5605</v>
      </c>
      <c r="D460">
        <v>5605</v>
      </c>
      <c r="E460">
        <v>5605</v>
      </c>
      <c r="F460" s="3"/>
    </row>
    <row r="461" spans="1:6">
      <c r="A461" s="4">
        <v>37418</v>
      </c>
      <c r="B461" t="s">
        <v>154</v>
      </c>
      <c r="C461">
        <v>5601</v>
      </c>
      <c r="D461">
        <v>5601</v>
      </c>
      <c r="E461">
        <v>5601</v>
      </c>
      <c r="F461" s="3"/>
    </row>
    <row r="462" spans="1:6">
      <c r="A462" s="4">
        <v>37419</v>
      </c>
      <c r="B462" t="s">
        <v>154</v>
      </c>
      <c r="C462">
        <v>5586</v>
      </c>
      <c r="D462">
        <v>5586</v>
      </c>
      <c r="E462">
        <v>5586</v>
      </c>
      <c r="F462" s="3"/>
    </row>
    <row r="463" spans="1:6">
      <c r="A463" s="4">
        <v>37420</v>
      </c>
      <c r="B463" t="s">
        <v>154</v>
      </c>
      <c r="C463">
        <v>5484</v>
      </c>
      <c r="D463">
        <v>5484</v>
      </c>
      <c r="E463">
        <v>5484</v>
      </c>
      <c r="F463" s="3"/>
    </row>
    <row r="464" spans="1:6">
      <c r="A464" s="4">
        <v>37421</v>
      </c>
      <c r="B464" t="s">
        <v>154</v>
      </c>
      <c r="C464">
        <v>5407</v>
      </c>
      <c r="D464">
        <v>5407</v>
      </c>
      <c r="E464">
        <v>5407</v>
      </c>
      <c r="F464" s="3"/>
    </row>
    <row r="465" spans="1:6">
      <c r="A465" s="4">
        <v>37424</v>
      </c>
      <c r="B465" t="s">
        <v>154</v>
      </c>
      <c r="C465">
        <v>5294</v>
      </c>
      <c r="D465">
        <v>5294</v>
      </c>
      <c r="E465">
        <v>5294</v>
      </c>
      <c r="F465" s="3"/>
    </row>
    <row r="466" spans="1:6">
      <c r="A466" s="4">
        <v>37425</v>
      </c>
      <c r="B466" t="s">
        <v>154</v>
      </c>
      <c r="C466">
        <v>5362</v>
      </c>
      <c r="D466">
        <v>5362</v>
      </c>
      <c r="E466">
        <v>5362</v>
      </c>
      <c r="F466" s="3"/>
    </row>
    <row r="467" spans="1:6">
      <c r="A467" s="4">
        <v>37426</v>
      </c>
      <c r="B467" t="s">
        <v>154</v>
      </c>
      <c r="C467">
        <v>5234</v>
      </c>
      <c r="D467">
        <v>5234</v>
      </c>
      <c r="E467">
        <v>5234</v>
      </c>
      <c r="F467" s="3"/>
    </row>
    <row r="468" spans="1:6">
      <c r="A468" s="4">
        <v>37427</v>
      </c>
      <c r="B468" t="s">
        <v>154</v>
      </c>
      <c r="C468">
        <v>5249</v>
      </c>
      <c r="D468">
        <v>5249</v>
      </c>
      <c r="E468">
        <v>5249</v>
      </c>
      <c r="F468" s="3"/>
    </row>
    <row r="469" spans="1:6">
      <c r="A469" s="4">
        <v>37428</v>
      </c>
      <c r="B469" t="s">
        <v>154</v>
      </c>
      <c r="C469">
        <v>5181</v>
      </c>
      <c r="D469">
        <v>5181</v>
      </c>
      <c r="E469">
        <v>5181</v>
      </c>
      <c r="F469" s="3"/>
    </row>
    <row r="470" spans="1:6">
      <c r="A470" s="4">
        <v>37431</v>
      </c>
      <c r="B470" t="s">
        <v>154</v>
      </c>
      <c r="C470">
        <v>5205</v>
      </c>
      <c r="D470">
        <v>5205</v>
      </c>
      <c r="E470">
        <v>5205</v>
      </c>
      <c r="F470" s="3"/>
    </row>
    <row r="471" spans="1:6">
      <c r="A471" s="4">
        <v>37432</v>
      </c>
      <c r="B471" t="s">
        <v>154</v>
      </c>
      <c r="C471">
        <v>5216</v>
      </c>
      <c r="D471">
        <v>5216</v>
      </c>
      <c r="E471">
        <v>5216</v>
      </c>
      <c r="F471" s="3"/>
    </row>
    <row r="472" spans="1:6">
      <c r="A472" s="4">
        <v>37433</v>
      </c>
      <c r="B472" t="s">
        <v>154</v>
      </c>
      <c r="C472">
        <v>5051</v>
      </c>
      <c r="D472">
        <v>5051</v>
      </c>
      <c r="E472">
        <v>5051</v>
      </c>
      <c r="F472" s="3"/>
    </row>
    <row r="473" spans="1:6">
      <c r="A473" s="4">
        <v>37434</v>
      </c>
      <c r="B473" t="s">
        <v>154</v>
      </c>
      <c r="C473">
        <v>5103</v>
      </c>
      <c r="D473">
        <v>5103</v>
      </c>
      <c r="E473">
        <v>5103</v>
      </c>
      <c r="F473" s="3"/>
    </row>
    <row r="474" spans="1:6">
      <c r="A474" s="4">
        <v>37435</v>
      </c>
      <c r="B474" t="s">
        <v>154</v>
      </c>
      <c r="C474">
        <v>5288</v>
      </c>
      <c r="D474">
        <v>5288</v>
      </c>
      <c r="E474">
        <v>5288</v>
      </c>
      <c r="F474" s="3"/>
    </row>
    <row r="475" spans="1:6">
      <c r="A475" s="4">
        <v>37438</v>
      </c>
      <c r="B475" t="s">
        <v>154</v>
      </c>
      <c r="C475">
        <v>5296</v>
      </c>
      <c r="D475">
        <v>5296</v>
      </c>
      <c r="E475">
        <v>5296</v>
      </c>
      <c r="F475" s="3"/>
    </row>
    <row r="476" spans="1:6">
      <c r="A476" s="4">
        <v>37439</v>
      </c>
      <c r="B476" t="s">
        <v>154</v>
      </c>
      <c r="C476">
        <v>5277</v>
      </c>
      <c r="D476">
        <v>5277</v>
      </c>
      <c r="E476">
        <v>5277</v>
      </c>
      <c r="F476" s="3"/>
    </row>
    <row r="477" spans="1:6">
      <c r="A477" s="4">
        <v>37440</v>
      </c>
      <c r="B477" t="s">
        <v>154</v>
      </c>
      <c r="C477">
        <v>5340</v>
      </c>
      <c r="D477">
        <v>5340</v>
      </c>
      <c r="E477">
        <v>5340</v>
      </c>
      <c r="F477" s="3"/>
    </row>
    <row r="478" spans="1:6">
      <c r="A478" s="4">
        <v>37441</v>
      </c>
      <c r="B478" t="s">
        <v>154</v>
      </c>
      <c r="C478">
        <v>5308</v>
      </c>
      <c r="D478">
        <v>5308</v>
      </c>
      <c r="E478">
        <v>5308</v>
      </c>
      <c r="F478" s="3"/>
    </row>
    <row r="479" spans="1:6">
      <c r="A479" s="4">
        <v>37442</v>
      </c>
      <c r="B479" t="s">
        <v>154</v>
      </c>
      <c r="C479">
        <v>5343</v>
      </c>
      <c r="D479">
        <v>5343</v>
      </c>
      <c r="E479">
        <v>5343</v>
      </c>
      <c r="F479" s="3"/>
    </row>
    <row r="480" spans="1:6">
      <c r="A480" s="4">
        <v>37445</v>
      </c>
      <c r="B480" t="s">
        <v>154</v>
      </c>
      <c r="C480">
        <v>5330</v>
      </c>
      <c r="D480">
        <v>5330</v>
      </c>
      <c r="E480">
        <v>5330</v>
      </c>
      <c r="F480" s="3"/>
    </row>
    <row r="481" spans="1:6">
      <c r="A481" s="4">
        <v>37446</v>
      </c>
      <c r="B481" t="s">
        <v>154</v>
      </c>
      <c r="C481">
        <v>5375</v>
      </c>
      <c r="D481">
        <v>5375</v>
      </c>
      <c r="E481">
        <v>5375</v>
      </c>
      <c r="F481" s="3"/>
    </row>
    <row r="482" spans="1:6">
      <c r="A482" s="4">
        <v>37447</v>
      </c>
      <c r="B482" t="s">
        <v>154</v>
      </c>
      <c r="C482">
        <v>5319</v>
      </c>
      <c r="D482">
        <v>5319</v>
      </c>
      <c r="E482">
        <v>5319</v>
      </c>
      <c r="F482" s="3"/>
    </row>
    <row r="483" spans="1:6">
      <c r="A483" s="4">
        <v>37448</v>
      </c>
      <c r="B483" t="s">
        <v>154</v>
      </c>
      <c r="C483">
        <v>5229</v>
      </c>
      <c r="D483">
        <v>5229</v>
      </c>
      <c r="E483">
        <v>5229</v>
      </c>
      <c r="F483" s="3"/>
    </row>
    <row r="484" spans="1:6">
      <c r="A484" s="4">
        <v>37449</v>
      </c>
      <c r="B484" t="s">
        <v>154</v>
      </c>
      <c r="C484">
        <v>5236</v>
      </c>
      <c r="D484">
        <v>5236</v>
      </c>
      <c r="E484">
        <v>5236</v>
      </c>
      <c r="F484" s="3"/>
    </row>
    <row r="485" spans="1:6">
      <c r="A485" s="4">
        <v>37452</v>
      </c>
      <c r="B485" t="s">
        <v>154</v>
      </c>
      <c r="C485">
        <v>5168</v>
      </c>
      <c r="D485">
        <v>5168</v>
      </c>
      <c r="E485">
        <v>5168</v>
      </c>
      <c r="F485" s="3"/>
    </row>
    <row r="486" spans="1:6">
      <c r="A486" s="4">
        <v>37453</v>
      </c>
      <c r="B486" t="s">
        <v>154</v>
      </c>
      <c r="C486">
        <v>5119</v>
      </c>
      <c r="D486">
        <v>5119</v>
      </c>
      <c r="E486">
        <v>5119</v>
      </c>
      <c r="F486" s="3"/>
    </row>
    <row r="487" spans="1:6">
      <c r="A487" s="4">
        <v>37454</v>
      </c>
      <c r="B487" t="s">
        <v>154</v>
      </c>
      <c r="C487">
        <v>5110</v>
      </c>
      <c r="D487">
        <v>5110</v>
      </c>
      <c r="E487">
        <v>5110</v>
      </c>
      <c r="F487" s="3"/>
    </row>
    <row r="488" spans="1:6">
      <c r="A488" s="4">
        <v>37455</v>
      </c>
      <c r="B488" t="s">
        <v>154</v>
      </c>
      <c r="C488">
        <v>5215</v>
      </c>
      <c r="D488">
        <v>5215</v>
      </c>
      <c r="E488">
        <v>5215</v>
      </c>
      <c r="F488" s="3"/>
    </row>
    <row r="489" spans="1:6">
      <c r="A489" s="4">
        <v>37456</v>
      </c>
      <c r="B489" t="s">
        <v>154</v>
      </c>
      <c r="C489">
        <v>5100</v>
      </c>
      <c r="D489">
        <v>5100</v>
      </c>
      <c r="E489">
        <v>5100</v>
      </c>
      <c r="F489" s="3"/>
    </row>
    <row r="490" spans="1:6">
      <c r="A490" s="4">
        <v>37459</v>
      </c>
      <c r="B490" t="s">
        <v>154</v>
      </c>
      <c r="C490">
        <v>5065</v>
      </c>
      <c r="D490">
        <v>5065</v>
      </c>
      <c r="E490">
        <v>5065</v>
      </c>
      <c r="F490" s="3"/>
    </row>
    <row r="491" spans="1:6">
      <c r="A491" s="4">
        <v>37460</v>
      </c>
      <c r="B491" t="s">
        <v>154</v>
      </c>
      <c r="C491">
        <v>5048</v>
      </c>
      <c r="D491">
        <v>5048</v>
      </c>
      <c r="E491">
        <v>5048</v>
      </c>
      <c r="F491" s="3"/>
    </row>
    <row r="492" spans="1:6">
      <c r="A492" s="4">
        <v>37461</v>
      </c>
      <c r="B492" t="s">
        <v>154</v>
      </c>
      <c r="C492">
        <v>4947</v>
      </c>
      <c r="D492">
        <v>4947</v>
      </c>
      <c r="E492">
        <v>4947</v>
      </c>
      <c r="F492" s="3"/>
    </row>
    <row r="493" spans="1:6">
      <c r="A493" s="4">
        <v>37462</v>
      </c>
      <c r="B493" t="s">
        <v>154</v>
      </c>
      <c r="C493">
        <v>4926</v>
      </c>
      <c r="D493">
        <v>4926</v>
      </c>
      <c r="E493">
        <v>4926</v>
      </c>
      <c r="F493" s="3"/>
    </row>
    <row r="494" spans="1:6">
      <c r="A494" s="4">
        <v>37463</v>
      </c>
      <c r="B494" t="s">
        <v>154</v>
      </c>
      <c r="C494">
        <v>4803</v>
      </c>
      <c r="D494">
        <v>4803</v>
      </c>
      <c r="E494">
        <v>4803</v>
      </c>
      <c r="F494" s="3"/>
    </row>
    <row r="495" spans="1:6">
      <c r="A495" s="4">
        <v>37466</v>
      </c>
      <c r="B495" t="s">
        <v>154</v>
      </c>
      <c r="C495">
        <v>4792</v>
      </c>
      <c r="D495">
        <v>4792</v>
      </c>
      <c r="E495">
        <v>4792</v>
      </c>
      <c r="F495" s="3"/>
    </row>
    <row r="496" spans="1:6">
      <c r="A496" s="4">
        <v>37467</v>
      </c>
      <c r="B496" t="s">
        <v>154</v>
      </c>
      <c r="C496">
        <v>4888</v>
      </c>
      <c r="D496">
        <v>4888</v>
      </c>
      <c r="E496">
        <v>4888</v>
      </c>
      <c r="F496" s="3"/>
    </row>
    <row r="497" spans="1:6">
      <c r="A497" s="4">
        <v>37468</v>
      </c>
      <c r="B497" t="s">
        <v>154</v>
      </c>
      <c r="C497">
        <v>4859</v>
      </c>
      <c r="D497">
        <v>4859</v>
      </c>
      <c r="E497">
        <v>4859</v>
      </c>
      <c r="F497" s="3"/>
    </row>
    <row r="498" spans="1:6">
      <c r="A498" s="4">
        <v>37469</v>
      </c>
      <c r="B498" t="s">
        <v>154</v>
      </c>
      <c r="C498">
        <v>4808</v>
      </c>
      <c r="D498">
        <v>4808</v>
      </c>
      <c r="E498">
        <v>4808</v>
      </c>
      <c r="F498" s="3"/>
    </row>
    <row r="499" spans="1:6">
      <c r="A499" s="4">
        <v>37470</v>
      </c>
      <c r="B499" t="s">
        <v>154</v>
      </c>
      <c r="C499">
        <v>4759</v>
      </c>
      <c r="D499">
        <v>4759</v>
      </c>
      <c r="E499">
        <v>4759</v>
      </c>
      <c r="F499" s="3"/>
    </row>
    <row r="500" spans="1:6">
      <c r="A500" s="4">
        <v>37473</v>
      </c>
      <c r="B500" t="s">
        <v>154</v>
      </c>
      <c r="C500">
        <v>4707</v>
      </c>
      <c r="D500">
        <v>4707</v>
      </c>
      <c r="E500">
        <v>4707</v>
      </c>
      <c r="F500" s="3"/>
    </row>
    <row r="501" spans="1:6">
      <c r="A501" s="4">
        <v>37474</v>
      </c>
      <c r="B501" t="s">
        <v>154</v>
      </c>
      <c r="C501">
        <v>4613</v>
      </c>
      <c r="D501">
        <v>4613</v>
      </c>
      <c r="E501">
        <v>4613</v>
      </c>
      <c r="F501" s="3"/>
    </row>
    <row r="502" spans="1:6">
      <c r="A502" s="4">
        <v>37475</v>
      </c>
      <c r="B502" t="s">
        <v>154</v>
      </c>
      <c r="C502">
        <v>4741</v>
      </c>
      <c r="D502">
        <v>4741</v>
      </c>
      <c r="E502">
        <v>4741</v>
      </c>
      <c r="F502" s="3"/>
    </row>
    <row r="503" spans="1:6">
      <c r="A503" s="4">
        <v>37476</v>
      </c>
      <c r="B503" t="s">
        <v>154</v>
      </c>
      <c r="C503">
        <v>4701</v>
      </c>
      <c r="D503">
        <v>4701</v>
      </c>
      <c r="E503">
        <v>4701</v>
      </c>
      <c r="F503" s="3"/>
    </row>
    <row r="504" spans="1:6">
      <c r="A504" s="4">
        <v>37477</v>
      </c>
      <c r="B504" t="s">
        <v>154</v>
      </c>
      <c r="C504">
        <v>4769</v>
      </c>
      <c r="D504">
        <v>4769</v>
      </c>
      <c r="E504">
        <v>4769</v>
      </c>
      <c r="F504" s="3"/>
    </row>
    <row r="505" spans="1:6">
      <c r="A505" s="4">
        <v>37480</v>
      </c>
      <c r="B505" t="s">
        <v>154</v>
      </c>
      <c r="C505">
        <v>4692</v>
      </c>
      <c r="D505">
        <v>4692</v>
      </c>
      <c r="E505">
        <v>4692</v>
      </c>
      <c r="F505" s="3"/>
    </row>
    <row r="506" spans="1:6">
      <c r="A506" s="4">
        <v>37481</v>
      </c>
      <c r="B506" t="s">
        <v>154</v>
      </c>
      <c r="C506">
        <v>4652</v>
      </c>
      <c r="D506">
        <v>4652</v>
      </c>
      <c r="E506">
        <v>4652</v>
      </c>
      <c r="F506" s="3"/>
    </row>
    <row r="507" spans="1:6">
      <c r="A507" s="4">
        <v>37482</v>
      </c>
      <c r="B507" t="s">
        <v>154</v>
      </c>
      <c r="C507">
        <v>4668</v>
      </c>
      <c r="D507">
        <v>4668</v>
      </c>
      <c r="E507">
        <v>4668</v>
      </c>
      <c r="F507" s="3"/>
    </row>
    <row r="508" spans="1:6">
      <c r="A508" s="4">
        <v>37483</v>
      </c>
      <c r="B508" t="s">
        <v>154</v>
      </c>
      <c r="C508">
        <v>4685</v>
      </c>
      <c r="D508">
        <v>4685</v>
      </c>
      <c r="E508">
        <v>4685</v>
      </c>
      <c r="F508" s="3"/>
    </row>
    <row r="509" spans="1:6">
      <c r="A509" s="4">
        <v>37484</v>
      </c>
      <c r="B509" t="s">
        <v>154</v>
      </c>
      <c r="C509">
        <v>4706</v>
      </c>
      <c r="D509">
        <v>4706</v>
      </c>
      <c r="E509">
        <v>4706</v>
      </c>
      <c r="F509" s="3"/>
    </row>
    <row r="510" spans="1:6">
      <c r="A510" s="4">
        <v>37487</v>
      </c>
      <c r="B510" t="s">
        <v>154</v>
      </c>
      <c r="C510">
        <v>4624</v>
      </c>
      <c r="D510">
        <v>4624</v>
      </c>
      <c r="E510">
        <v>4624</v>
      </c>
      <c r="F510" s="3"/>
    </row>
    <row r="511" spans="1:6">
      <c r="A511" s="4">
        <v>37488</v>
      </c>
      <c r="B511" t="s">
        <v>154</v>
      </c>
      <c r="C511">
        <v>4656</v>
      </c>
      <c r="D511">
        <v>4656</v>
      </c>
      <c r="E511">
        <v>4656</v>
      </c>
      <c r="F511" s="3"/>
    </row>
    <row r="512" spans="1:6">
      <c r="A512" s="4">
        <v>37489</v>
      </c>
      <c r="B512" t="s">
        <v>154</v>
      </c>
      <c r="C512">
        <v>4640</v>
      </c>
      <c r="D512">
        <v>4640</v>
      </c>
      <c r="E512">
        <v>4640</v>
      </c>
      <c r="F512" s="3"/>
    </row>
    <row r="513" spans="1:6">
      <c r="A513" s="4">
        <v>37490</v>
      </c>
      <c r="B513" t="s">
        <v>154</v>
      </c>
      <c r="C513">
        <v>4676</v>
      </c>
      <c r="D513">
        <v>4676</v>
      </c>
      <c r="E513">
        <v>4676</v>
      </c>
      <c r="F513" s="3"/>
    </row>
    <row r="514" spans="1:6">
      <c r="A514" s="4">
        <v>37491</v>
      </c>
      <c r="B514" t="s">
        <v>154</v>
      </c>
      <c r="C514">
        <v>4692</v>
      </c>
      <c r="D514">
        <v>4692</v>
      </c>
      <c r="E514">
        <v>4692</v>
      </c>
      <c r="F514" s="3"/>
    </row>
    <row r="515" spans="1:6">
      <c r="A515" s="4">
        <v>37494</v>
      </c>
      <c r="B515" t="s">
        <v>154</v>
      </c>
      <c r="C515">
        <v>4770</v>
      </c>
      <c r="D515">
        <v>4770</v>
      </c>
      <c r="E515">
        <v>4770</v>
      </c>
      <c r="F515" s="3"/>
    </row>
    <row r="516" spans="1:6">
      <c r="A516" s="4">
        <v>37495</v>
      </c>
      <c r="B516" t="s">
        <v>154</v>
      </c>
      <c r="C516">
        <v>4698</v>
      </c>
      <c r="D516">
        <v>4698</v>
      </c>
      <c r="E516">
        <v>4698</v>
      </c>
      <c r="F516" s="3"/>
    </row>
    <row r="517" spans="1:6">
      <c r="A517" s="4">
        <v>37496</v>
      </c>
      <c r="B517" t="s">
        <v>154</v>
      </c>
      <c r="C517">
        <v>4638</v>
      </c>
      <c r="D517">
        <v>4638</v>
      </c>
      <c r="E517">
        <v>4638</v>
      </c>
      <c r="F517" s="3"/>
    </row>
    <row r="518" spans="1:6">
      <c r="A518" s="4">
        <v>37497</v>
      </c>
      <c r="B518" t="s">
        <v>154</v>
      </c>
      <c r="C518">
        <v>4567</v>
      </c>
      <c r="D518">
        <v>4567</v>
      </c>
      <c r="E518">
        <v>4567</v>
      </c>
      <c r="F518" s="3"/>
    </row>
    <row r="519" spans="1:6">
      <c r="A519" s="4">
        <v>37498</v>
      </c>
      <c r="B519" t="s">
        <v>154</v>
      </c>
      <c r="C519">
        <v>4588</v>
      </c>
      <c r="D519">
        <v>4588</v>
      </c>
      <c r="E519">
        <v>4588</v>
      </c>
      <c r="F519" s="3"/>
    </row>
    <row r="520" spans="1:6">
      <c r="A520" s="4">
        <v>37501</v>
      </c>
      <c r="B520" t="s">
        <v>154</v>
      </c>
      <c r="C520">
        <v>4522</v>
      </c>
      <c r="D520">
        <v>4522</v>
      </c>
      <c r="E520">
        <v>4522</v>
      </c>
      <c r="F520" s="3"/>
    </row>
    <row r="521" spans="1:6">
      <c r="A521" s="4">
        <v>37502</v>
      </c>
      <c r="B521" t="s">
        <v>154</v>
      </c>
      <c r="C521">
        <v>4382</v>
      </c>
      <c r="D521">
        <v>4382</v>
      </c>
      <c r="E521">
        <v>4382</v>
      </c>
      <c r="F521" s="3"/>
    </row>
    <row r="522" spans="1:6">
      <c r="A522" s="4">
        <v>37503</v>
      </c>
      <c r="B522" t="s">
        <v>154</v>
      </c>
      <c r="C522">
        <v>4265</v>
      </c>
      <c r="D522">
        <v>4265</v>
      </c>
      <c r="E522">
        <v>4265</v>
      </c>
      <c r="F522" s="3"/>
    </row>
    <row r="523" spans="1:6">
      <c r="A523" s="4">
        <v>37504</v>
      </c>
      <c r="B523" t="s">
        <v>154</v>
      </c>
      <c r="C523">
        <v>4342</v>
      </c>
      <c r="D523">
        <v>4342</v>
      </c>
      <c r="E523">
        <v>4342</v>
      </c>
      <c r="F523" s="3"/>
    </row>
    <row r="524" spans="1:6">
      <c r="A524" s="4">
        <v>37505</v>
      </c>
      <c r="B524" t="s">
        <v>154</v>
      </c>
      <c r="C524">
        <v>4260</v>
      </c>
      <c r="D524">
        <v>4260</v>
      </c>
      <c r="E524">
        <v>4260</v>
      </c>
      <c r="F524" s="3"/>
    </row>
    <row r="525" spans="1:6">
      <c r="A525" s="4">
        <v>37508</v>
      </c>
      <c r="B525" t="s">
        <v>154</v>
      </c>
      <c r="C525">
        <v>4327</v>
      </c>
      <c r="D525">
        <v>4327</v>
      </c>
      <c r="E525">
        <v>4327</v>
      </c>
      <c r="F525" s="3"/>
    </row>
    <row r="526" spans="1:6">
      <c r="A526" s="4">
        <v>37509</v>
      </c>
      <c r="B526" t="s">
        <v>154</v>
      </c>
      <c r="C526">
        <v>4350</v>
      </c>
      <c r="D526">
        <v>4350</v>
      </c>
      <c r="E526">
        <v>4350</v>
      </c>
      <c r="F526" s="3"/>
    </row>
    <row r="527" spans="1:6">
      <c r="A527" s="4">
        <v>37510</v>
      </c>
      <c r="B527" t="s">
        <v>154</v>
      </c>
      <c r="C527">
        <v>4383</v>
      </c>
      <c r="D527">
        <v>4383</v>
      </c>
      <c r="E527">
        <v>4383</v>
      </c>
      <c r="F527" s="3"/>
    </row>
    <row r="528" spans="1:6">
      <c r="A528" s="4">
        <v>37511</v>
      </c>
      <c r="B528" t="s">
        <v>154</v>
      </c>
      <c r="C528">
        <v>4396</v>
      </c>
      <c r="D528">
        <v>4396</v>
      </c>
      <c r="E528">
        <v>4396</v>
      </c>
      <c r="F528" s="3"/>
    </row>
    <row r="529" spans="1:6">
      <c r="A529" s="4">
        <v>37512</v>
      </c>
      <c r="B529" t="s">
        <v>154</v>
      </c>
      <c r="C529">
        <v>4344</v>
      </c>
      <c r="D529">
        <v>4344</v>
      </c>
      <c r="E529">
        <v>4344</v>
      </c>
      <c r="F529" s="3"/>
    </row>
    <row r="530" spans="1:6">
      <c r="A530" s="4">
        <v>37516</v>
      </c>
      <c r="B530" t="s">
        <v>154</v>
      </c>
      <c r="C530">
        <v>4408</v>
      </c>
      <c r="D530">
        <v>4408</v>
      </c>
      <c r="E530">
        <v>4408</v>
      </c>
      <c r="F530" s="3"/>
    </row>
    <row r="531" spans="1:6">
      <c r="A531" s="4">
        <v>37517</v>
      </c>
      <c r="B531" t="s">
        <v>154</v>
      </c>
      <c r="C531">
        <v>4383</v>
      </c>
      <c r="D531">
        <v>4383</v>
      </c>
      <c r="E531">
        <v>4383</v>
      </c>
      <c r="F531" s="3"/>
    </row>
    <row r="532" spans="1:6">
      <c r="A532" s="4">
        <v>37518</v>
      </c>
      <c r="B532" t="s">
        <v>154</v>
      </c>
      <c r="C532">
        <v>4424</v>
      </c>
      <c r="D532">
        <v>4424</v>
      </c>
      <c r="E532">
        <v>4424</v>
      </c>
      <c r="F532" s="3"/>
    </row>
    <row r="533" spans="1:6">
      <c r="A533" s="4">
        <v>37519</v>
      </c>
      <c r="B533" t="s">
        <v>154</v>
      </c>
      <c r="C533">
        <v>4371</v>
      </c>
      <c r="D533">
        <v>4371</v>
      </c>
      <c r="E533">
        <v>4371</v>
      </c>
      <c r="F533" s="3"/>
    </row>
    <row r="534" spans="1:6">
      <c r="A534" s="4">
        <v>37523</v>
      </c>
      <c r="B534" t="s">
        <v>154</v>
      </c>
      <c r="C534">
        <v>4323</v>
      </c>
      <c r="D534">
        <v>4323</v>
      </c>
      <c r="E534">
        <v>4323</v>
      </c>
      <c r="F534" s="3"/>
    </row>
    <row r="535" spans="1:6">
      <c r="A535" s="4">
        <v>37524</v>
      </c>
      <c r="B535" t="s">
        <v>154</v>
      </c>
      <c r="C535">
        <v>4274</v>
      </c>
      <c r="D535">
        <v>4274</v>
      </c>
      <c r="E535">
        <v>4274</v>
      </c>
      <c r="F535" s="3"/>
    </row>
    <row r="536" spans="1:6">
      <c r="A536" s="4">
        <v>37525</v>
      </c>
      <c r="B536" t="s">
        <v>154</v>
      </c>
      <c r="C536">
        <v>4356</v>
      </c>
      <c r="D536">
        <v>4356</v>
      </c>
      <c r="E536">
        <v>4356</v>
      </c>
      <c r="F536" s="3"/>
    </row>
    <row r="537" spans="1:6">
      <c r="A537" s="4">
        <v>37526</v>
      </c>
      <c r="B537" t="s">
        <v>154</v>
      </c>
      <c r="C537">
        <v>4419</v>
      </c>
      <c r="D537">
        <v>4419</v>
      </c>
      <c r="E537">
        <v>4419</v>
      </c>
      <c r="F537" s="3"/>
    </row>
    <row r="538" spans="1:6">
      <c r="A538" s="4">
        <v>37529</v>
      </c>
      <c r="B538" t="s">
        <v>154</v>
      </c>
      <c r="C538">
        <v>4359</v>
      </c>
      <c r="D538">
        <v>4359</v>
      </c>
      <c r="E538">
        <v>4359</v>
      </c>
      <c r="F538" s="3"/>
    </row>
    <row r="539" spans="1:6">
      <c r="A539" s="4">
        <v>37530</v>
      </c>
      <c r="B539" t="s">
        <v>154</v>
      </c>
      <c r="C539">
        <v>4278</v>
      </c>
      <c r="D539">
        <v>4278</v>
      </c>
      <c r="E539">
        <v>4278</v>
      </c>
      <c r="F539" s="3"/>
    </row>
    <row r="540" spans="1:6">
      <c r="A540" s="4">
        <v>37531</v>
      </c>
      <c r="B540" t="s">
        <v>154</v>
      </c>
      <c r="C540">
        <v>4248</v>
      </c>
      <c r="D540">
        <v>4248</v>
      </c>
      <c r="E540">
        <v>4248</v>
      </c>
      <c r="F540" s="3"/>
    </row>
    <row r="541" spans="1:6">
      <c r="A541" s="4">
        <v>37532</v>
      </c>
      <c r="B541" t="s">
        <v>154</v>
      </c>
      <c r="C541">
        <v>4173</v>
      </c>
      <c r="D541">
        <v>4173</v>
      </c>
      <c r="E541">
        <v>4173</v>
      </c>
      <c r="F541" s="3"/>
    </row>
    <row r="542" spans="1:6">
      <c r="A542" s="4">
        <v>37533</v>
      </c>
      <c r="B542" t="s">
        <v>154</v>
      </c>
      <c r="C542">
        <v>4163</v>
      </c>
      <c r="D542">
        <v>4163</v>
      </c>
      <c r="E542">
        <v>4163</v>
      </c>
      <c r="F542" s="3"/>
    </row>
    <row r="543" spans="1:6">
      <c r="A543" s="4">
        <v>37536</v>
      </c>
      <c r="B543" t="s">
        <v>154</v>
      </c>
      <c r="C543">
        <v>4015</v>
      </c>
      <c r="D543">
        <v>4015</v>
      </c>
      <c r="E543">
        <v>4015</v>
      </c>
      <c r="F543" s="3"/>
    </row>
    <row r="544" spans="1:6">
      <c r="A544" s="4">
        <v>37537</v>
      </c>
      <c r="B544" t="s">
        <v>154</v>
      </c>
      <c r="C544">
        <v>4025</v>
      </c>
      <c r="D544">
        <v>4025</v>
      </c>
      <c r="E544">
        <v>4025</v>
      </c>
      <c r="F544" s="3"/>
    </row>
    <row r="545" spans="1:6">
      <c r="A545" s="4">
        <v>37538</v>
      </c>
      <c r="B545" t="s">
        <v>154</v>
      </c>
      <c r="C545">
        <v>3939</v>
      </c>
      <c r="D545">
        <v>3939</v>
      </c>
      <c r="E545">
        <v>3939</v>
      </c>
      <c r="F545" s="3"/>
    </row>
    <row r="546" spans="1:6">
      <c r="A546" s="4">
        <v>37539</v>
      </c>
      <c r="B546" t="s">
        <v>154</v>
      </c>
      <c r="C546">
        <v>3877</v>
      </c>
      <c r="D546">
        <v>3877</v>
      </c>
      <c r="E546">
        <v>3877</v>
      </c>
      <c r="F546" s="3"/>
    </row>
    <row r="547" spans="1:6">
      <c r="A547" s="4">
        <v>37540</v>
      </c>
      <c r="B547" t="s">
        <v>154</v>
      </c>
      <c r="C547">
        <v>3917</v>
      </c>
      <c r="D547">
        <v>3917</v>
      </c>
      <c r="E547">
        <v>3917</v>
      </c>
      <c r="F547" s="3"/>
    </row>
    <row r="548" spans="1:6">
      <c r="A548" s="4">
        <v>37544</v>
      </c>
      <c r="B548" t="s">
        <v>154</v>
      </c>
      <c r="C548">
        <v>4039</v>
      </c>
      <c r="D548">
        <v>4039</v>
      </c>
      <c r="E548">
        <v>4039</v>
      </c>
      <c r="F548" s="3"/>
    </row>
    <row r="549" spans="1:6">
      <c r="A549" s="4">
        <v>37545</v>
      </c>
      <c r="B549" t="s">
        <v>154</v>
      </c>
      <c r="C549">
        <v>4083</v>
      </c>
      <c r="D549">
        <v>4083</v>
      </c>
      <c r="E549">
        <v>4083</v>
      </c>
      <c r="F549" s="3"/>
    </row>
    <row r="550" spans="1:6">
      <c r="A550" s="4">
        <v>37546</v>
      </c>
      <c r="B550" t="s">
        <v>154</v>
      </c>
      <c r="C550">
        <v>4074</v>
      </c>
      <c r="D550">
        <v>4074</v>
      </c>
      <c r="E550">
        <v>4074</v>
      </c>
      <c r="F550" s="3"/>
    </row>
    <row r="551" spans="1:6">
      <c r="A551" s="4">
        <v>37547</v>
      </c>
      <c r="B551" t="s">
        <v>154</v>
      </c>
      <c r="C551">
        <v>4136</v>
      </c>
      <c r="D551">
        <v>4136</v>
      </c>
      <c r="E551">
        <v>4136</v>
      </c>
      <c r="F551" s="3"/>
    </row>
    <row r="552" spans="1:6">
      <c r="A552" s="4">
        <v>37550</v>
      </c>
      <c r="B552" t="s">
        <v>154</v>
      </c>
      <c r="C552">
        <v>4121</v>
      </c>
      <c r="D552">
        <v>4121</v>
      </c>
      <c r="E552">
        <v>4121</v>
      </c>
      <c r="F552" s="3"/>
    </row>
    <row r="553" spans="1:6">
      <c r="A553" s="4">
        <v>37551</v>
      </c>
      <c r="B553" t="s">
        <v>154</v>
      </c>
      <c r="C553">
        <v>4040</v>
      </c>
      <c r="D553">
        <v>4040</v>
      </c>
      <c r="E553">
        <v>4040</v>
      </c>
      <c r="F553" s="3"/>
    </row>
    <row r="554" spans="1:6">
      <c r="A554" s="4">
        <v>37552</v>
      </c>
      <c r="B554" t="s">
        <v>154</v>
      </c>
      <c r="C554">
        <v>4024</v>
      </c>
      <c r="D554">
        <v>4024</v>
      </c>
      <c r="E554">
        <v>4024</v>
      </c>
      <c r="F554" s="3"/>
    </row>
    <row r="555" spans="1:6">
      <c r="A555" s="4">
        <v>37553</v>
      </c>
      <c r="B555" t="s">
        <v>154</v>
      </c>
      <c r="C555">
        <v>4002</v>
      </c>
      <c r="D555">
        <v>4002</v>
      </c>
      <c r="E555">
        <v>4002</v>
      </c>
      <c r="F555" s="3"/>
    </row>
    <row r="556" spans="1:6">
      <c r="A556" s="4">
        <v>37554</v>
      </c>
      <c r="B556" t="s">
        <v>154</v>
      </c>
      <c r="C556">
        <v>4062</v>
      </c>
      <c r="D556">
        <v>4062</v>
      </c>
      <c r="E556">
        <v>4062</v>
      </c>
      <c r="F556" s="3"/>
    </row>
    <row r="557" spans="1:6">
      <c r="A557" s="4">
        <v>37557</v>
      </c>
      <c r="B557" t="s">
        <v>154</v>
      </c>
      <c r="C557">
        <v>4068</v>
      </c>
      <c r="D557">
        <v>4068</v>
      </c>
      <c r="E557">
        <v>4068</v>
      </c>
      <c r="F557" s="3"/>
    </row>
    <row r="558" spans="1:6">
      <c r="A558" s="4">
        <v>37558</v>
      </c>
      <c r="B558" t="s">
        <v>154</v>
      </c>
      <c r="C558">
        <v>4032</v>
      </c>
      <c r="D558">
        <v>4032</v>
      </c>
      <c r="E558">
        <v>4032</v>
      </c>
      <c r="F558" s="3"/>
    </row>
    <row r="559" spans="1:6">
      <c r="A559" s="4">
        <v>37559</v>
      </c>
      <c r="B559" t="s">
        <v>154</v>
      </c>
      <c r="C559">
        <v>4060</v>
      </c>
      <c r="D559">
        <v>4060</v>
      </c>
      <c r="E559">
        <v>4060</v>
      </c>
      <c r="F559" s="3"/>
    </row>
    <row r="560" spans="1:6">
      <c r="A560" s="4">
        <v>37560</v>
      </c>
      <c r="B560" t="s">
        <v>154</v>
      </c>
      <c r="C560">
        <v>4031</v>
      </c>
      <c r="D560">
        <v>4031</v>
      </c>
      <c r="E560">
        <v>4031</v>
      </c>
      <c r="F560" s="3"/>
    </row>
    <row r="561" spans="1:6">
      <c r="A561" s="4">
        <v>37561</v>
      </c>
      <c r="B561" t="s">
        <v>154</v>
      </c>
      <c r="C561">
        <v>4012</v>
      </c>
      <c r="D561">
        <v>4012</v>
      </c>
      <c r="E561">
        <v>4012</v>
      </c>
      <c r="F561" s="3"/>
    </row>
    <row r="562" spans="1:6">
      <c r="A562" s="4">
        <v>37565</v>
      </c>
      <c r="B562" t="s">
        <v>154</v>
      </c>
      <c r="C562">
        <v>4098</v>
      </c>
      <c r="D562">
        <v>4098</v>
      </c>
      <c r="E562">
        <v>4098</v>
      </c>
      <c r="F562" s="3"/>
    </row>
    <row r="563" spans="1:6">
      <c r="A563" s="4">
        <v>37566</v>
      </c>
      <c r="B563" t="s">
        <v>154</v>
      </c>
      <c r="C563">
        <v>4082</v>
      </c>
      <c r="D563">
        <v>4082</v>
      </c>
      <c r="E563">
        <v>4082</v>
      </c>
      <c r="F563" s="3"/>
    </row>
    <row r="564" spans="1:6">
      <c r="A564" s="4">
        <v>37567</v>
      </c>
      <c r="B564" t="s">
        <v>154</v>
      </c>
      <c r="C564">
        <v>4054</v>
      </c>
      <c r="D564">
        <v>4054</v>
      </c>
      <c r="E564">
        <v>4054</v>
      </c>
      <c r="F564" s="3"/>
    </row>
    <row r="565" spans="1:6">
      <c r="A565" s="4">
        <v>37568</v>
      </c>
      <c r="B565" t="s">
        <v>154</v>
      </c>
      <c r="C565">
        <v>3976</v>
      </c>
      <c r="D565">
        <v>3976</v>
      </c>
      <c r="E565">
        <v>3976</v>
      </c>
      <c r="F565" s="3"/>
    </row>
    <row r="566" spans="1:6">
      <c r="A566" s="4">
        <v>37571</v>
      </c>
      <c r="B566" t="s">
        <v>154</v>
      </c>
      <c r="C566">
        <v>3871</v>
      </c>
      <c r="D566">
        <v>3871</v>
      </c>
      <c r="E566">
        <v>3871</v>
      </c>
      <c r="F566" s="3"/>
    </row>
    <row r="567" spans="1:6">
      <c r="A567" s="4">
        <v>37572</v>
      </c>
      <c r="B567" t="s">
        <v>154</v>
      </c>
      <c r="C567">
        <v>3842</v>
      </c>
      <c r="D567">
        <v>3842</v>
      </c>
      <c r="E567">
        <v>3842</v>
      </c>
      <c r="F567" s="3"/>
    </row>
    <row r="568" spans="1:6">
      <c r="A568" s="4">
        <v>37573</v>
      </c>
      <c r="B568" t="s">
        <v>154</v>
      </c>
      <c r="C568">
        <v>3878</v>
      </c>
      <c r="D568">
        <v>3878</v>
      </c>
      <c r="E568">
        <v>3878</v>
      </c>
      <c r="F568" s="3"/>
    </row>
    <row r="569" spans="1:6">
      <c r="A569" s="4">
        <v>37574</v>
      </c>
      <c r="B569" t="s">
        <v>154</v>
      </c>
      <c r="C569">
        <v>3826</v>
      </c>
      <c r="D569">
        <v>3826</v>
      </c>
      <c r="E569">
        <v>3826</v>
      </c>
      <c r="F569" s="3"/>
    </row>
    <row r="570" spans="1:6">
      <c r="A570" s="4">
        <v>37575</v>
      </c>
      <c r="B570" t="s">
        <v>154</v>
      </c>
      <c r="C570">
        <v>3869</v>
      </c>
      <c r="D570">
        <v>3869</v>
      </c>
      <c r="E570">
        <v>3869</v>
      </c>
      <c r="F570" s="3"/>
    </row>
    <row r="571" spans="1:6">
      <c r="A571" s="4">
        <v>37578</v>
      </c>
      <c r="B571" t="s">
        <v>154</v>
      </c>
      <c r="C571">
        <v>3799</v>
      </c>
      <c r="D571">
        <v>3799</v>
      </c>
      <c r="E571">
        <v>3799</v>
      </c>
      <c r="F571" s="3"/>
    </row>
    <row r="572" spans="1:6">
      <c r="A572" s="4">
        <v>37579</v>
      </c>
      <c r="B572" t="s">
        <v>154</v>
      </c>
      <c r="C572">
        <v>3770</v>
      </c>
      <c r="D572">
        <v>3770</v>
      </c>
      <c r="E572">
        <v>3770</v>
      </c>
      <c r="F572" s="3"/>
    </row>
    <row r="573" spans="1:6">
      <c r="A573" s="4">
        <v>37580</v>
      </c>
      <c r="B573" t="s">
        <v>154</v>
      </c>
      <c r="C573">
        <v>3806</v>
      </c>
      <c r="D573">
        <v>3806</v>
      </c>
      <c r="E573">
        <v>3806</v>
      </c>
      <c r="F573" s="3"/>
    </row>
    <row r="574" spans="1:6">
      <c r="A574" s="4">
        <v>37581</v>
      </c>
      <c r="B574" t="s">
        <v>154</v>
      </c>
      <c r="C574">
        <v>3900</v>
      </c>
      <c r="D574">
        <v>3900</v>
      </c>
      <c r="E574">
        <v>3900</v>
      </c>
      <c r="F574" s="3"/>
    </row>
    <row r="575" spans="1:6">
      <c r="A575" s="4">
        <v>37582</v>
      </c>
      <c r="B575" t="s">
        <v>154</v>
      </c>
      <c r="C575">
        <v>3973</v>
      </c>
      <c r="D575">
        <v>3973</v>
      </c>
      <c r="E575">
        <v>3973</v>
      </c>
      <c r="F575" s="3"/>
    </row>
    <row r="576" spans="1:6">
      <c r="A576" s="4">
        <v>37585</v>
      </c>
      <c r="B576" t="s">
        <v>154</v>
      </c>
      <c r="C576">
        <v>4029</v>
      </c>
      <c r="D576">
        <v>4029</v>
      </c>
      <c r="E576">
        <v>4029</v>
      </c>
      <c r="F576" s="3"/>
    </row>
    <row r="577" spans="1:6">
      <c r="A577" s="4">
        <v>37586</v>
      </c>
      <c r="B577" t="s">
        <v>154</v>
      </c>
      <c r="C577">
        <v>3985</v>
      </c>
      <c r="D577">
        <v>3985</v>
      </c>
      <c r="E577">
        <v>3985</v>
      </c>
      <c r="F577" s="3"/>
    </row>
    <row r="578" spans="1:6">
      <c r="A578" s="4">
        <v>37587</v>
      </c>
      <c r="B578" t="s">
        <v>154</v>
      </c>
      <c r="C578">
        <v>3986</v>
      </c>
      <c r="D578">
        <v>3986</v>
      </c>
      <c r="E578">
        <v>3986</v>
      </c>
      <c r="F578" s="3"/>
    </row>
    <row r="579" spans="1:6">
      <c r="A579" s="4">
        <v>37588</v>
      </c>
      <c r="B579" t="s">
        <v>154</v>
      </c>
      <c r="C579">
        <v>4073</v>
      </c>
      <c r="D579">
        <v>4073</v>
      </c>
      <c r="E579">
        <v>4073</v>
      </c>
      <c r="F579" s="3"/>
    </row>
    <row r="580" spans="1:6">
      <c r="A580" s="4">
        <v>37589</v>
      </c>
      <c r="B580" t="s">
        <v>154</v>
      </c>
      <c r="C580">
        <v>4112</v>
      </c>
      <c r="D580">
        <v>4112</v>
      </c>
      <c r="E580">
        <v>4112</v>
      </c>
      <c r="F580" s="3"/>
    </row>
    <row r="581" spans="1:6">
      <c r="A581" s="4">
        <v>37592</v>
      </c>
      <c r="B581" t="s">
        <v>154</v>
      </c>
      <c r="C581">
        <v>4128</v>
      </c>
      <c r="D581">
        <v>4128</v>
      </c>
      <c r="E581">
        <v>4128</v>
      </c>
      <c r="F581" s="3"/>
    </row>
    <row r="582" spans="1:6">
      <c r="A582" s="4">
        <v>37593</v>
      </c>
      <c r="B582" t="s">
        <v>154</v>
      </c>
      <c r="C582">
        <v>4176</v>
      </c>
      <c r="D582">
        <v>4176</v>
      </c>
      <c r="E582">
        <v>4176</v>
      </c>
      <c r="F582" s="3"/>
    </row>
    <row r="583" spans="1:6">
      <c r="A583" s="4">
        <v>37594</v>
      </c>
      <c r="B583" t="s">
        <v>154</v>
      </c>
      <c r="C583">
        <v>4111</v>
      </c>
      <c r="D583">
        <v>4111</v>
      </c>
      <c r="E583">
        <v>4111</v>
      </c>
      <c r="F583" s="3"/>
    </row>
    <row r="584" spans="1:6">
      <c r="A584" s="4">
        <v>37595</v>
      </c>
      <c r="B584" t="s">
        <v>154</v>
      </c>
      <c r="C584">
        <v>4083</v>
      </c>
      <c r="D584">
        <v>4083</v>
      </c>
      <c r="E584">
        <v>4083</v>
      </c>
      <c r="F584" s="3"/>
    </row>
    <row r="585" spans="1:6">
      <c r="A585" s="4">
        <v>37596</v>
      </c>
      <c r="B585" t="s">
        <v>154</v>
      </c>
      <c r="C585">
        <v>4055</v>
      </c>
      <c r="D585">
        <v>4055</v>
      </c>
      <c r="E585">
        <v>4055</v>
      </c>
      <c r="F585" s="3"/>
    </row>
    <row r="586" spans="1:6">
      <c r="A586" s="4">
        <v>37599</v>
      </c>
      <c r="B586" t="s">
        <v>154</v>
      </c>
      <c r="C586">
        <v>4044</v>
      </c>
      <c r="D586">
        <v>4044</v>
      </c>
      <c r="E586">
        <v>4044</v>
      </c>
      <c r="F586" s="3"/>
    </row>
    <row r="587" spans="1:6">
      <c r="A587" s="4">
        <v>37600</v>
      </c>
      <c r="B587" t="s">
        <v>154</v>
      </c>
      <c r="C587">
        <v>4034</v>
      </c>
      <c r="D587">
        <v>4034</v>
      </c>
      <c r="E587">
        <v>4034</v>
      </c>
      <c r="F587" s="3"/>
    </row>
    <row r="588" spans="1:6">
      <c r="A588" s="4">
        <v>37601</v>
      </c>
      <c r="B588" t="s">
        <v>154</v>
      </c>
      <c r="C588">
        <v>4004</v>
      </c>
      <c r="D588">
        <v>4004</v>
      </c>
      <c r="E588">
        <v>4004</v>
      </c>
      <c r="F588" s="3"/>
    </row>
    <row r="589" spans="1:6">
      <c r="A589" s="4">
        <v>37602</v>
      </c>
      <c r="B589" t="s">
        <v>154</v>
      </c>
      <c r="C589">
        <v>3989</v>
      </c>
      <c r="D589">
        <v>3989</v>
      </c>
      <c r="E589">
        <v>3989</v>
      </c>
      <c r="F589" s="3"/>
    </row>
    <row r="590" spans="1:6">
      <c r="A590" s="4">
        <v>37603</v>
      </c>
      <c r="B590" t="s">
        <v>154</v>
      </c>
      <c r="C590">
        <v>3933</v>
      </c>
      <c r="D590">
        <v>3933</v>
      </c>
      <c r="E590">
        <v>3933</v>
      </c>
      <c r="F590" s="3"/>
    </row>
    <row r="591" spans="1:6">
      <c r="A591" s="4">
        <v>37606</v>
      </c>
      <c r="B591" t="s">
        <v>154</v>
      </c>
      <c r="C591">
        <v>3889</v>
      </c>
      <c r="D591">
        <v>3889</v>
      </c>
      <c r="E591">
        <v>3889</v>
      </c>
      <c r="F591" s="3"/>
    </row>
    <row r="592" spans="1:6">
      <c r="A592" s="4">
        <v>37607</v>
      </c>
      <c r="B592" t="s">
        <v>154</v>
      </c>
      <c r="C592">
        <v>3889</v>
      </c>
      <c r="D592">
        <v>3889</v>
      </c>
      <c r="E592">
        <v>3889</v>
      </c>
      <c r="F592" s="3"/>
    </row>
    <row r="593" spans="1:6">
      <c r="A593" s="4">
        <v>37608</v>
      </c>
      <c r="B593" t="s">
        <v>154</v>
      </c>
      <c r="C593">
        <v>3818</v>
      </c>
      <c r="D593">
        <v>3818</v>
      </c>
      <c r="E593">
        <v>3818</v>
      </c>
      <c r="F593" s="3"/>
    </row>
    <row r="594" spans="1:6">
      <c r="A594" s="4">
        <v>37609</v>
      </c>
      <c r="B594" t="s">
        <v>154</v>
      </c>
      <c r="C594">
        <v>3821</v>
      </c>
      <c r="D594">
        <v>3821</v>
      </c>
      <c r="E594">
        <v>3821</v>
      </c>
      <c r="F594" s="3"/>
    </row>
    <row r="595" spans="1:6">
      <c r="A595" s="4">
        <v>37610</v>
      </c>
      <c r="B595" t="s">
        <v>154</v>
      </c>
      <c r="C595">
        <v>3813</v>
      </c>
      <c r="D595">
        <v>3813</v>
      </c>
      <c r="E595">
        <v>3813</v>
      </c>
      <c r="F595" s="3"/>
    </row>
    <row r="596" spans="1:6">
      <c r="A596" s="4">
        <v>37614</v>
      </c>
      <c r="B596" t="s">
        <v>154</v>
      </c>
      <c r="C596">
        <v>3826</v>
      </c>
      <c r="D596">
        <v>3826</v>
      </c>
      <c r="E596">
        <v>3826</v>
      </c>
      <c r="F596" s="3"/>
    </row>
    <row r="597" spans="1:6">
      <c r="A597" s="4">
        <v>37615</v>
      </c>
      <c r="B597" t="s">
        <v>154</v>
      </c>
      <c r="C597">
        <v>3841</v>
      </c>
      <c r="D597">
        <v>3841</v>
      </c>
      <c r="E597">
        <v>3841</v>
      </c>
      <c r="F597" s="3"/>
    </row>
    <row r="598" spans="1:6">
      <c r="A598" s="4">
        <v>37616</v>
      </c>
      <c r="B598" t="s">
        <v>154</v>
      </c>
      <c r="C598">
        <v>3916</v>
      </c>
      <c r="D598">
        <v>3916</v>
      </c>
      <c r="E598">
        <v>3916</v>
      </c>
      <c r="F598" s="3"/>
    </row>
    <row r="599" spans="1:6">
      <c r="A599" s="4">
        <v>37617</v>
      </c>
      <c r="B599" t="s">
        <v>154</v>
      </c>
      <c r="C599">
        <v>3937</v>
      </c>
      <c r="D599">
        <v>3937</v>
      </c>
      <c r="E599">
        <v>3937</v>
      </c>
      <c r="F599" s="3"/>
    </row>
    <row r="600" spans="1:6">
      <c r="A600" s="4">
        <v>37620</v>
      </c>
      <c r="B600" t="s">
        <v>154</v>
      </c>
      <c r="C600">
        <v>3915</v>
      </c>
      <c r="D600">
        <v>3915</v>
      </c>
      <c r="E600">
        <v>3915</v>
      </c>
      <c r="F600" s="3"/>
    </row>
    <row r="601" spans="1:6">
      <c r="A601" s="4">
        <v>37627</v>
      </c>
      <c r="B601" t="s">
        <v>154</v>
      </c>
      <c r="C601">
        <v>3956</v>
      </c>
      <c r="D601">
        <v>3956</v>
      </c>
      <c r="E601">
        <v>3956</v>
      </c>
      <c r="F601" s="3"/>
    </row>
    <row r="602" spans="1:6">
      <c r="A602" s="4">
        <v>37628</v>
      </c>
      <c r="B602" t="s">
        <v>154</v>
      </c>
      <c r="C602">
        <v>3939</v>
      </c>
      <c r="D602">
        <v>3939</v>
      </c>
      <c r="E602">
        <v>3939</v>
      </c>
      <c r="F602" s="3"/>
    </row>
    <row r="603" spans="1:6">
      <c r="A603" s="4">
        <v>37629</v>
      </c>
      <c r="B603" t="s">
        <v>154</v>
      </c>
      <c r="C603">
        <v>3907</v>
      </c>
      <c r="D603">
        <v>3907</v>
      </c>
      <c r="E603">
        <v>3907</v>
      </c>
      <c r="F603" s="3"/>
    </row>
    <row r="604" spans="1:6">
      <c r="A604" s="4">
        <v>37630</v>
      </c>
      <c r="B604" t="s">
        <v>154</v>
      </c>
      <c r="C604">
        <v>3891</v>
      </c>
      <c r="D604">
        <v>3891</v>
      </c>
      <c r="E604">
        <v>3891</v>
      </c>
      <c r="F604" s="3"/>
    </row>
    <row r="605" spans="1:6">
      <c r="A605" s="4">
        <v>37631</v>
      </c>
      <c r="B605" t="s">
        <v>154</v>
      </c>
      <c r="C605">
        <v>3893</v>
      </c>
      <c r="D605">
        <v>3893</v>
      </c>
      <c r="E605">
        <v>3893</v>
      </c>
      <c r="F605" s="3"/>
    </row>
    <row r="606" spans="1:6">
      <c r="A606" s="4">
        <v>37635</v>
      </c>
      <c r="B606" t="s">
        <v>154</v>
      </c>
      <c r="C606">
        <v>3901</v>
      </c>
      <c r="D606">
        <v>3901</v>
      </c>
      <c r="E606">
        <v>3901</v>
      </c>
      <c r="F606" s="3"/>
    </row>
    <row r="607" spans="1:6">
      <c r="A607" s="4">
        <v>37636</v>
      </c>
      <c r="B607" t="s">
        <v>154</v>
      </c>
      <c r="C607">
        <v>3952</v>
      </c>
      <c r="D607">
        <v>3952</v>
      </c>
      <c r="E607">
        <v>3952</v>
      </c>
      <c r="F607" s="3"/>
    </row>
    <row r="608" spans="1:6">
      <c r="A608" s="4">
        <v>37637</v>
      </c>
      <c r="B608" t="s">
        <v>154</v>
      </c>
      <c r="C608">
        <v>3972</v>
      </c>
      <c r="D608">
        <v>3972</v>
      </c>
      <c r="E608">
        <v>3972</v>
      </c>
      <c r="F608" s="3"/>
    </row>
    <row r="609" spans="1:6">
      <c r="A609" s="4">
        <v>37638</v>
      </c>
      <c r="B609" t="s">
        <v>154</v>
      </c>
      <c r="C609">
        <v>3993</v>
      </c>
      <c r="D609">
        <v>3993</v>
      </c>
      <c r="E609">
        <v>3993</v>
      </c>
      <c r="F609" s="3"/>
    </row>
    <row r="610" spans="1:6">
      <c r="A610" s="4">
        <v>37641</v>
      </c>
      <c r="B610" t="s">
        <v>154</v>
      </c>
      <c r="C610">
        <v>3977</v>
      </c>
      <c r="D610">
        <v>3977</v>
      </c>
      <c r="E610">
        <v>3977</v>
      </c>
      <c r="F610" s="3"/>
    </row>
    <row r="611" spans="1:6">
      <c r="A611" s="4">
        <v>37642</v>
      </c>
      <c r="B611" t="s">
        <v>154</v>
      </c>
      <c r="C611">
        <v>4036</v>
      </c>
      <c r="D611">
        <v>4036</v>
      </c>
      <c r="E611">
        <v>4036</v>
      </c>
      <c r="F611" s="3"/>
    </row>
    <row r="612" spans="1:6">
      <c r="A612" s="4">
        <v>37643</v>
      </c>
      <c r="B612" t="s">
        <v>154</v>
      </c>
      <c r="C612">
        <v>4009</v>
      </c>
      <c r="D612">
        <v>4009</v>
      </c>
      <c r="E612">
        <v>4009</v>
      </c>
      <c r="F612" s="3"/>
    </row>
    <row r="613" spans="1:6">
      <c r="A613" s="4">
        <v>37644</v>
      </c>
      <c r="B613" t="s">
        <v>154</v>
      </c>
      <c r="C613">
        <v>4067</v>
      </c>
      <c r="D613">
        <v>4067</v>
      </c>
      <c r="E613">
        <v>4067</v>
      </c>
      <c r="F613" s="3"/>
    </row>
    <row r="614" spans="1:6">
      <c r="A614" s="4">
        <v>37645</v>
      </c>
      <c r="B614" t="s">
        <v>154</v>
      </c>
      <c r="C614">
        <v>4055</v>
      </c>
      <c r="D614">
        <v>4055</v>
      </c>
      <c r="E614">
        <v>4055</v>
      </c>
      <c r="F614" s="3"/>
    </row>
    <row r="615" spans="1:6">
      <c r="A615" s="4">
        <v>37648</v>
      </c>
      <c r="B615" t="s">
        <v>154</v>
      </c>
      <c r="C615">
        <v>3987</v>
      </c>
      <c r="D615">
        <v>3987</v>
      </c>
      <c r="E615">
        <v>3987</v>
      </c>
      <c r="F615" s="3"/>
    </row>
    <row r="616" spans="1:6">
      <c r="A616" s="4">
        <v>37649</v>
      </c>
      <c r="B616" t="s">
        <v>154</v>
      </c>
      <c r="C616">
        <v>3931</v>
      </c>
      <c r="D616">
        <v>3931</v>
      </c>
      <c r="E616">
        <v>3931</v>
      </c>
      <c r="F616" s="3"/>
    </row>
    <row r="617" spans="1:6">
      <c r="A617" s="4">
        <v>37650</v>
      </c>
      <c r="B617" t="s">
        <v>154</v>
      </c>
      <c r="C617">
        <v>3856</v>
      </c>
      <c r="D617">
        <v>3856</v>
      </c>
      <c r="E617">
        <v>3856</v>
      </c>
      <c r="F617" s="3"/>
    </row>
    <row r="618" spans="1:6">
      <c r="A618" s="4">
        <v>37651</v>
      </c>
      <c r="B618" t="s">
        <v>154</v>
      </c>
      <c r="C618">
        <v>3858</v>
      </c>
      <c r="D618">
        <v>3858</v>
      </c>
      <c r="E618">
        <v>3858</v>
      </c>
      <c r="F618" s="3"/>
    </row>
    <row r="619" spans="1:6">
      <c r="A619" s="4">
        <v>37652</v>
      </c>
      <c r="B619" t="s">
        <v>154</v>
      </c>
      <c r="C619">
        <v>3879</v>
      </c>
      <c r="D619">
        <v>3879</v>
      </c>
      <c r="E619">
        <v>3879</v>
      </c>
      <c r="F619" s="3"/>
    </row>
    <row r="620" spans="1:6">
      <c r="A620" s="4">
        <v>37655</v>
      </c>
      <c r="B620" t="s">
        <v>154</v>
      </c>
      <c r="C620">
        <v>3914</v>
      </c>
      <c r="D620">
        <v>3914</v>
      </c>
      <c r="E620">
        <v>3914</v>
      </c>
      <c r="F620" s="3"/>
    </row>
    <row r="621" spans="1:6">
      <c r="A621" s="4">
        <v>37656</v>
      </c>
      <c r="B621" t="s">
        <v>154</v>
      </c>
      <c r="C621">
        <v>3949</v>
      </c>
      <c r="D621">
        <v>3949</v>
      </c>
      <c r="E621">
        <v>3949</v>
      </c>
      <c r="F621" s="3"/>
    </row>
    <row r="622" spans="1:6">
      <c r="A622" s="4">
        <v>37657</v>
      </c>
      <c r="B622" t="s">
        <v>154</v>
      </c>
      <c r="C622">
        <v>3964</v>
      </c>
      <c r="D622">
        <v>3964</v>
      </c>
      <c r="E622">
        <v>3964</v>
      </c>
      <c r="F622" s="3"/>
    </row>
    <row r="623" spans="1:6">
      <c r="A623" s="4">
        <v>37658</v>
      </c>
      <c r="B623" t="s">
        <v>154</v>
      </c>
      <c r="C623">
        <v>3964</v>
      </c>
      <c r="D623">
        <v>3964</v>
      </c>
      <c r="E623">
        <v>3964</v>
      </c>
      <c r="F623" s="3"/>
    </row>
    <row r="624" spans="1:6">
      <c r="A624" s="4">
        <v>37659</v>
      </c>
      <c r="B624" t="s">
        <v>154</v>
      </c>
      <c r="C624">
        <v>3927</v>
      </c>
      <c r="D624">
        <v>3927</v>
      </c>
      <c r="E624">
        <v>3927</v>
      </c>
      <c r="F624" s="3"/>
    </row>
    <row r="625" spans="1:6">
      <c r="A625" s="4">
        <v>37662</v>
      </c>
      <c r="B625" t="s">
        <v>154</v>
      </c>
      <c r="C625">
        <v>3900</v>
      </c>
      <c r="D625">
        <v>3900</v>
      </c>
      <c r="E625">
        <v>3900</v>
      </c>
      <c r="F625" s="3"/>
    </row>
    <row r="626" spans="1:6">
      <c r="A626" s="4">
        <v>37664</v>
      </c>
      <c r="B626" t="s">
        <v>154</v>
      </c>
      <c r="C626">
        <v>3922</v>
      </c>
      <c r="D626">
        <v>3922</v>
      </c>
      <c r="E626">
        <v>3922</v>
      </c>
      <c r="F626" s="3"/>
    </row>
    <row r="627" spans="1:6">
      <c r="A627" s="4">
        <v>37665</v>
      </c>
      <c r="B627" t="s">
        <v>154</v>
      </c>
      <c r="C627">
        <v>3878</v>
      </c>
      <c r="D627">
        <v>3878</v>
      </c>
      <c r="E627">
        <v>3878</v>
      </c>
      <c r="F627" s="3"/>
    </row>
    <row r="628" spans="1:6">
      <c r="A628" s="4">
        <v>37666</v>
      </c>
      <c r="B628" t="s">
        <v>154</v>
      </c>
      <c r="C628">
        <v>3863</v>
      </c>
      <c r="D628">
        <v>3863</v>
      </c>
      <c r="E628">
        <v>3863</v>
      </c>
      <c r="F628" s="3"/>
    </row>
    <row r="629" spans="1:6">
      <c r="A629" s="4">
        <v>37669</v>
      </c>
      <c r="B629" t="s">
        <v>154</v>
      </c>
      <c r="C629">
        <v>3865</v>
      </c>
      <c r="D629">
        <v>3865</v>
      </c>
      <c r="E629">
        <v>3865</v>
      </c>
      <c r="F629" s="3"/>
    </row>
    <row r="630" spans="1:6">
      <c r="A630" s="4">
        <v>37670</v>
      </c>
      <c r="B630" t="s">
        <v>154</v>
      </c>
      <c r="C630">
        <v>3852</v>
      </c>
      <c r="D630">
        <v>3852</v>
      </c>
      <c r="E630">
        <v>3852</v>
      </c>
      <c r="F630" s="3"/>
    </row>
    <row r="631" spans="1:6">
      <c r="A631" s="4">
        <v>37671</v>
      </c>
      <c r="B631" t="s">
        <v>154</v>
      </c>
      <c r="C631">
        <v>3842</v>
      </c>
      <c r="D631">
        <v>3842</v>
      </c>
      <c r="E631">
        <v>3842</v>
      </c>
      <c r="F631" s="3"/>
    </row>
    <row r="632" spans="1:6">
      <c r="A632" s="4">
        <v>37672</v>
      </c>
      <c r="B632" t="s">
        <v>154</v>
      </c>
      <c r="C632">
        <v>3819</v>
      </c>
      <c r="D632">
        <v>3819</v>
      </c>
      <c r="E632">
        <v>3819</v>
      </c>
      <c r="F632" s="3"/>
    </row>
    <row r="633" spans="1:6">
      <c r="A633" s="4">
        <v>37673</v>
      </c>
      <c r="B633" t="s">
        <v>154</v>
      </c>
      <c r="C633">
        <v>3770</v>
      </c>
      <c r="D633">
        <v>3770</v>
      </c>
      <c r="E633">
        <v>3770</v>
      </c>
      <c r="F633" s="3"/>
    </row>
    <row r="634" spans="1:6">
      <c r="A634" s="4">
        <v>37676</v>
      </c>
      <c r="B634" t="s">
        <v>154</v>
      </c>
      <c r="C634">
        <v>3768</v>
      </c>
      <c r="D634">
        <v>3768</v>
      </c>
      <c r="E634">
        <v>3768</v>
      </c>
      <c r="F634" s="3"/>
    </row>
    <row r="635" spans="1:6">
      <c r="A635" s="4">
        <v>37677</v>
      </c>
      <c r="B635" t="s">
        <v>154</v>
      </c>
      <c r="C635">
        <v>3693</v>
      </c>
      <c r="D635">
        <v>3693</v>
      </c>
      <c r="E635">
        <v>3693</v>
      </c>
      <c r="F635" s="3"/>
    </row>
    <row r="636" spans="1:6">
      <c r="A636" s="4">
        <v>37678</v>
      </c>
      <c r="B636" t="s">
        <v>154</v>
      </c>
      <c r="C636">
        <v>3696</v>
      </c>
      <c r="D636">
        <v>3696</v>
      </c>
      <c r="E636">
        <v>3696</v>
      </c>
      <c r="F636" s="3"/>
    </row>
    <row r="637" spans="1:6">
      <c r="A637" s="4">
        <v>37679</v>
      </c>
      <c r="B637" t="s">
        <v>154</v>
      </c>
      <c r="C637">
        <v>3697</v>
      </c>
      <c r="D637">
        <v>3697</v>
      </c>
      <c r="E637">
        <v>3697</v>
      </c>
      <c r="F637" s="3"/>
    </row>
    <row r="638" spans="1:6">
      <c r="A638" s="4">
        <v>37680</v>
      </c>
      <c r="B638" t="s">
        <v>154</v>
      </c>
      <c r="C638">
        <v>3708</v>
      </c>
      <c r="D638">
        <v>3708</v>
      </c>
      <c r="E638">
        <v>3708</v>
      </c>
      <c r="F638" s="3"/>
    </row>
    <row r="639" spans="1:6">
      <c r="A639" s="4">
        <v>37683</v>
      </c>
      <c r="B639" t="s">
        <v>154</v>
      </c>
      <c r="C639">
        <v>3704</v>
      </c>
      <c r="D639">
        <v>3704</v>
      </c>
      <c r="E639">
        <v>3704</v>
      </c>
      <c r="F639" s="3"/>
    </row>
    <row r="640" spans="1:6">
      <c r="A640" s="4">
        <v>37684</v>
      </c>
      <c r="B640" t="s">
        <v>154</v>
      </c>
      <c r="C640">
        <v>3717</v>
      </c>
      <c r="D640">
        <v>3717</v>
      </c>
      <c r="E640">
        <v>3717</v>
      </c>
      <c r="F640" s="3"/>
    </row>
    <row r="641" spans="1:6">
      <c r="A641" s="4">
        <v>37685</v>
      </c>
      <c r="B641" t="s">
        <v>154</v>
      </c>
      <c r="C641">
        <v>3708</v>
      </c>
      <c r="D641">
        <v>3708</v>
      </c>
      <c r="E641">
        <v>3708</v>
      </c>
      <c r="F641" s="3"/>
    </row>
    <row r="642" spans="1:6">
      <c r="A642" s="4">
        <v>37686</v>
      </c>
      <c r="B642" t="s">
        <v>154</v>
      </c>
      <c r="C642">
        <v>3661</v>
      </c>
      <c r="D642">
        <v>3661</v>
      </c>
      <c r="E642">
        <v>3661</v>
      </c>
      <c r="F642" s="3"/>
    </row>
    <row r="643" spans="1:6">
      <c r="A643" s="4">
        <v>37687</v>
      </c>
      <c r="B643" t="s">
        <v>154</v>
      </c>
      <c r="C643">
        <v>3574</v>
      </c>
      <c r="D643">
        <v>3574</v>
      </c>
      <c r="E643">
        <v>3574</v>
      </c>
      <c r="F643" s="3"/>
    </row>
    <row r="644" spans="1:6">
      <c r="A644" s="4">
        <v>37690</v>
      </c>
      <c r="B644" t="s">
        <v>154</v>
      </c>
      <c r="C644">
        <v>3496</v>
      </c>
      <c r="D644">
        <v>3496</v>
      </c>
      <c r="E644">
        <v>3496</v>
      </c>
      <c r="F644" s="3"/>
    </row>
    <row r="645" spans="1:6">
      <c r="A645" s="4">
        <v>37691</v>
      </c>
      <c r="B645" t="s">
        <v>154</v>
      </c>
      <c r="C645">
        <v>3428</v>
      </c>
      <c r="D645">
        <v>3428</v>
      </c>
      <c r="E645">
        <v>3428</v>
      </c>
      <c r="F645" s="3"/>
    </row>
    <row r="646" spans="1:6">
      <c r="A646" s="4">
        <v>37692</v>
      </c>
      <c r="B646" t="s">
        <v>154</v>
      </c>
      <c r="C646">
        <v>3493</v>
      </c>
      <c r="D646">
        <v>3493</v>
      </c>
      <c r="E646">
        <v>3493</v>
      </c>
      <c r="F646" s="3"/>
    </row>
    <row r="647" spans="1:6">
      <c r="A647" s="4">
        <v>37693</v>
      </c>
      <c r="B647" t="s">
        <v>154</v>
      </c>
      <c r="C647">
        <v>3472</v>
      </c>
      <c r="D647">
        <v>3472</v>
      </c>
      <c r="E647">
        <v>3472</v>
      </c>
      <c r="F647" s="3"/>
    </row>
    <row r="648" spans="1:6">
      <c r="A648" s="4">
        <v>37694</v>
      </c>
      <c r="B648" t="s">
        <v>154</v>
      </c>
      <c r="C648">
        <v>3503</v>
      </c>
      <c r="D648">
        <v>3503</v>
      </c>
      <c r="E648">
        <v>3503</v>
      </c>
      <c r="F648" s="3"/>
    </row>
    <row r="649" spans="1:6">
      <c r="A649" s="4">
        <v>37697</v>
      </c>
      <c r="B649" t="s">
        <v>154</v>
      </c>
      <c r="C649">
        <v>3451</v>
      </c>
      <c r="D649">
        <v>3451</v>
      </c>
      <c r="E649">
        <v>3451</v>
      </c>
      <c r="F649" s="3"/>
    </row>
    <row r="650" spans="1:6">
      <c r="A650" s="4">
        <v>37698</v>
      </c>
      <c r="B650" t="s">
        <v>154</v>
      </c>
      <c r="C650">
        <v>3469</v>
      </c>
      <c r="D650">
        <v>3469</v>
      </c>
      <c r="E650">
        <v>3469</v>
      </c>
      <c r="F650" s="3"/>
    </row>
    <row r="651" spans="1:6">
      <c r="A651" s="4">
        <v>37699</v>
      </c>
      <c r="B651" t="s">
        <v>154</v>
      </c>
      <c r="C651">
        <v>3487</v>
      </c>
      <c r="D651">
        <v>3487</v>
      </c>
      <c r="E651">
        <v>3487</v>
      </c>
      <c r="F651" s="3"/>
    </row>
    <row r="652" spans="1:6">
      <c r="A652" s="4">
        <v>37700</v>
      </c>
      <c r="B652" t="s">
        <v>154</v>
      </c>
      <c r="C652">
        <v>3553</v>
      </c>
      <c r="D652">
        <v>3553</v>
      </c>
      <c r="E652">
        <v>3553</v>
      </c>
      <c r="F652" s="3"/>
    </row>
    <row r="653" spans="1:6">
      <c r="A653" s="4">
        <v>37704</v>
      </c>
      <c r="B653" t="s">
        <v>154</v>
      </c>
      <c r="C653">
        <v>3638</v>
      </c>
      <c r="D653">
        <v>3638</v>
      </c>
      <c r="E653">
        <v>3638</v>
      </c>
      <c r="F653" s="3"/>
    </row>
    <row r="654" spans="1:6">
      <c r="A654" s="4">
        <v>37705</v>
      </c>
      <c r="B654" t="s">
        <v>154</v>
      </c>
      <c r="C654">
        <v>3563</v>
      </c>
      <c r="D654">
        <v>3563</v>
      </c>
      <c r="E654">
        <v>3563</v>
      </c>
      <c r="F654" s="3"/>
    </row>
    <row r="655" spans="1:6">
      <c r="A655" s="4">
        <v>37706</v>
      </c>
      <c r="B655" t="s">
        <v>154</v>
      </c>
      <c r="C655">
        <v>3614</v>
      </c>
      <c r="D655">
        <v>3614</v>
      </c>
      <c r="E655">
        <v>3614</v>
      </c>
      <c r="F655" s="3"/>
    </row>
    <row r="656" spans="1:6">
      <c r="A656" s="4">
        <v>37707</v>
      </c>
      <c r="B656" t="s">
        <v>154</v>
      </c>
      <c r="C656">
        <v>3631</v>
      </c>
      <c r="D656">
        <v>3631</v>
      </c>
      <c r="E656">
        <v>3631</v>
      </c>
      <c r="F656" s="3"/>
    </row>
    <row r="657" spans="1:6">
      <c r="A657" s="4">
        <v>37708</v>
      </c>
      <c r="B657" t="s">
        <v>154</v>
      </c>
      <c r="C657">
        <v>3606</v>
      </c>
      <c r="D657">
        <v>3606</v>
      </c>
      <c r="E657">
        <v>3606</v>
      </c>
      <c r="F657" s="3"/>
    </row>
    <row r="658" spans="1:6">
      <c r="A658" s="4">
        <v>37711</v>
      </c>
      <c r="B658" t="s">
        <v>154</v>
      </c>
      <c r="C658">
        <v>3485</v>
      </c>
      <c r="D658">
        <v>3485</v>
      </c>
      <c r="E658">
        <v>3485</v>
      </c>
      <c r="F658" s="3"/>
    </row>
    <row r="659" spans="1:6">
      <c r="A659" s="4">
        <v>37712</v>
      </c>
      <c r="B659" t="s">
        <v>154</v>
      </c>
      <c r="C659">
        <v>3494</v>
      </c>
      <c r="D659">
        <v>3494</v>
      </c>
      <c r="E659">
        <v>3494</v>
      </c>
      <c r="F659" s="3"/>
    </row>
    <row r="660" spans="1:6">
      <c r="A660" s="4">
        <v>37713</v>
      </c>
      <c r="B660" t="s">
        <v>154</v>
      </c>
      <c r="C660">
        <v>3523</v>
      </c>
      <c r="D660">
        <v>3523</v>
      </c>
      <c r="E660">
        <v>3523</v>
      </c>
      <c r="F660" s="3"/>
    </row>
    <row r="661" spans="1:6">
      <c r="A661" s="4">
        <v>37714</v>
      </c>
      <c r="B661" t="s">
        <v>154</v>
      </c>
      <c r="C661">
        <v>3523</v>
      </c>
      <c r="D661">
        <v>3523</v>
      </c>
      <c r="E661">
        <v>3523</v>
      </c>
      <c r="F661" s="3"/>
    </row>
    <row r="662" spans="1:6">
      <c r="A662" s="4">
        <v>37715</v>
      </c>
      <c r="B662" t="s">
        <v>154</v>
      </c>
      <c r="C662">
        <v>3525</v>
      </c>
      <c r="D662">
        <v>3525</v>
      </c>
      <c r="E662">
        <v>3525</v>
      </c>
      <c r="F662" s="3"/>
    </row>
    <row r="663" spans="1:6">
      <c r="A663" s="4">
        <v>37718</v>
      </c>
      <c r="B663" t="s">
        <v>154</v>
      </c>
      <c r="C663">
        <v>3609</v>
      </c>
      <c r="D663">
        <v>3609</v>
      </c>
      <c r="E663">
        <v>3609</v>
      </c>
      <c r="F663" s="3"/>
    </row>
    <row r="664" spans="1:6">
      <c r="A664" s="4">
        <v>37719</v>
      </c>
      <c r="B664" t="s">
        <v>154</v>
      </c>
      <c r="C664">
        <v>3579</v>
      </c>
      <c r="D664">
        <v>3579</v>
      </c>
      <c r="E664">
        <v>3579</v>
      </c>
      <c r="F664" s="3"/>
    </row>
    <row r="665" spans="1:6">
      <c r="A665" s="4">
        <v>37720</v>
      </c>
      <c r="B665" t="s">
        <v>154</v>
      </c>
      <c r="C665">
        <v>3559</v>
      </c>
      <c r="D665">
        <v>3559</v>
      </c>
      <c r="E665">
        <v>3559</v>
      </c>
      <c r="F665" s="3"/>
    </row>
    <row r="666" spans="1:6">
      <c r="A666" s="4">
        <v>37721</v>
      </c>
      <c r="B666" t="s">
        <v>154</v>
      </c>
      <c r="C666">
        <v>3514</v>
      </c>
      <c r="D666">
        <v>3514</v>
      </c>
      <c r="E666">
        <v>3514</v>
      </c>
      <c r="F666" s="3"/>
    </row>
    <row r="667" spans="1:6">
      <c r="A667" s="4">
        <v>37722</v>
      </c>
      <c r="B667" t="s">
        <v>154</v>
      </c>
      <c r="C667">
        <v>3452</v>
      </c>
      <c r="D667">
        <v>3452</v>
      </c>
      <c r="E667">
        <v>3452</v>
      </c>
      <c r="F667" s="3"/>
    </row>
    <row r="668" spans="1:6">
      <c r="A668" s="4">
        <v>37725</v>
      </c>
      <c r="B668" t="s">
        <v>154</v>
      </c>
      <c r="C668">
        <v>3420</v>
      </c>
      <c r="D668">
        <v>3420</v>
      </c>
      <c r="E668">
        <v>3420</v>
      </c>
      <c r="F668" s="3"/>
    </row>
    <row r="669" spans="1:6">
      <c r="A669" s="4">
        <v>37726</v>
      </c>
      <c r="B669" t="s">
        <v>154</v>
      </c>
      <c r="C669">
        <v>3460</v>
      </c>
      <c r="D669">
        <v>3460</v>
      </c>
      <c r="E669">
        <v>3460</v>
      </c>
      <c r="F669" s="3"/>
    </row>
    <row r="670" spans="1:6">
      <c r="A670" s="4">
        <v>37727</v>
      </c>
      <c r="B670" t="s">
        <v>154</v>
      </c>
      <c r="C670">
        <v>3461</v>
      </c>
      <c r="D670">
        <v>3461</v>
      </c>
      <c r="E670">
        <v>3461</v>
      </c>
      <c r="F670" s="3"/>
    </row>
    <row r="671" spans="1:6">
      <c r="A671" s="4">
        <v>37728</v>
      </c>
      <c r="B671" t="s">
        <v>154</v>
      </c>
      <c r="C671">
        <v>3461</v>
      </c>
      <c r="D671">
        <v>3461</v>
      </c>
      <c r="E671">
        <v>3461</v>
      </c>
      <c r="F671" s="3"/>
    </row>
    <row r="672" spans="1:6">
      <c r="A672" s="4">
        <v>37729</v>
      </c>
      <c r="B672" t="s">
        <v>154</v>
      </c>
      <c r="C672">
        <v>3479</v>
      </c>
      <c r="D672">
        <v>3479</v>
      </c>
      <c r="E672">
        <v>3479</v>
      </c>
      <c r="F672" s="3"/>
    </row>
    <row r="673" spans="1:6">
      <c r="A673" s="4">
        <v>37732</v>
      </c>
      <c r="B673" t="s">
        <v>154</v>
      </c>
      <c r="C673">
        <v>3529</v>
      </c>
      <c r="D673">
        <v>3529</v>
      </c>
      <c r="E673">
        <v>3529</v>
      </c>
      <c r="F673" s="3"/>
    </row>
    <row r="674" spans="1:6">
      <c r="A674" s="4">
        <v>37733</v>
      </c>
      <c r="B674" t="s">
        <v>154</v>
      </c>
      <c r="C674">
        <v>3472</v>
      </c>
      <c r="D674">
        <v>3472</v>
      </c>
      <c r="E674">
        <v>3472</v>
      </c>
      <c r="F674" s="3"/>
    </row>
    <row r="675" spans="1:6">
      <c r="A675" s="4">
        <v>37734</v>
      </c>
      <c r="B675" t="s">
        <v>154</v>
      </c>
      <c r="C675">
        <v>3482</v>
      </c>
      <c r="D675">
        <v>3482</v>
      </c>
      <c r="E675">
        <v>3482</v>
      </c>
      <c r="F675" s="3"/>
    </row>
    <row r="676" spans="1:6">
      <c r="A676" s="4">
        <v>37735</v>
      </c>
      <c r="B676" t="s">
        <v>154</v>
      </c>
      <c r="C676">
        <v>3515</v>
      </c>
      <c r="D676">
        <v>3515</v>
      </c>
      <c r="E676">
        <v>3515</v>
      </c>
      <c r="F676" s="3"/>
    </row>
    <row r="677" spans="1:6">
      <c r="A677" s="4">
        <v>37736</v>
      </c>
      <c r="B677" t="s">
        <v>154</v>
      </c>
      <c r="C677">
        <v>3473</v>
      </c>
      <c r="D677">
        <v>3473</v>
      </c>
      <c r="E677">
        <v>3473</v>
      </c>
      <c r="F677" s="3"/>
    </row>
    <row r="678" spans="1:6">
      <c r="A678" s="4">
        <v>37739</v>
      </c>
      <c r="B678" t="s">
        <v>154</v>
      </c>
      <c r="C678">
        <v>3446</v>
      </c>
      <c r="D678">
        <v>3446</v>
      </c>
      <c r="E678">
        <v>3446</v>
      </c>
      <c r="F678" s="3"/>
    </row>
    <row r="679" spans="1:6">
      <c r="A679" s="4">
        <v>37741</v>
      </c>
      <c r="B679" t="s">
        <v>154</v>
      </c>
      <c r="C679">
        <v>3551</v>
      </c>
      <c r="D679">
        <v>3551</v>
      </c>
      <c r="E679">
        <v>3551</v>
      </c>
      <c r="F679" s="3"/>
    </row>
    <row r="680" spans="1:6">
      <c r="A680" s="4">
        <v>37742</v>
      </c>
      <c r="B680" t="s">
        <v>154</v>
      </c>
      <c r="C680">
        <v>3544</v>
      </c>
      <c r="D680">
        <v>3544</v>
      </c>
      <c r="E680">
        <v>3544</v>
      </c>
      <c r="F680" s="3"/>
    </row>
    <row r="681" spans="1:6">
      <c r="A681" s="4">
        <v>37743</v>
      </c>
      <c r="B681" t="s">
        <v>154</v>
      </c>
      <c r="C681">
        <v>3560</v>
      </c>
      <c r="D681">
        <v>3560</v>
      </c>
      <c r="E681">
        <v>3560</v>
      </c>
      <c r="F681" s="3"/>
    </row>
    <row r="682" spans="1:6">
      <c r="A682" s="4">
        <v>37747</v>
      </c>
      <c r="B682" t="s">
        <v>154</v>
      </c>
      <c r="C682">
        <v>3614</v>
      </c>
      <c r="D682">
        <v>3614</v>
      </c>
      <c r="E682">
        <v>3614</v>
      </c>
      <c r="F682" s="3"/>
    </row>
    <row r="683" spans="1:6">
      <c r="A683" s="4">
        <v>37748</v>
      </c>
      <c r="B683" t="s">
        <v>154</v>
      </c>
      <c r="C683">
        <v>3622</v>
      </c>
      <c r="D683">
        <v>3622</v>
      </c>
      <c r="E683">
        <v>3622</v>
      </c>
      <c r="F683" s="3"/>
    </row>
    <row r="684" spans="1:6">
      <c r="A684" s="4">
        <v>37749</v>
      </c>
      <c r="B684" t="s">
        <v>154</v>
      </c>
      <c r="C684">
        <v>3591</v>
      </c>
      <c r="D684">
        <v>3591</v>
      </c>
      <c r="E684">
        <v>3591</v>
      </c>
      <c r="F684" s="3"/>
    </row>
    <row r="685" spans="1:6">
      <c r="A685" s="4">
        <v>37750</v>
      </c>
      <c r="B685" t="s">
        <v>154</v>
      </c>
      <c r="C685">
        <v>3611</v>
      </c>
      <c r="D685">
        <v>3611</v>
      </c>
      <c r="E685">
        <v>3611</v>
      </c>
      <c r="F685" s="3"/>
    </row>
    <row r="686" spans="1:6">
      <c r="A686" s="4">
        <v>37753</v>
      </c>
      <c r="B686" t="s">
        <v>154</v>
      </c>
      <c r="C686">
        <v>3626</v>
      </c>
      <c r="D686">
        <v>3626</v>
      </c>
      <c r="E686">
        <v>3626</v>
      </c>
      <c r="F686" s="3"/>
    </row>
    <row r="687" spans="1:6">
      <c r="A687" s="4">
        <v>37754</v>
      </c>
      <c r="B687" t="s">
        <v>154</v>
      </c>
      <c r="C687">
        <v>3617</v>
      </c>
      <c r="D687">
        <v>3617</v>
      </c>
      <c r="E687">
        <v>3617</v>
      </c>
      <c r="F687" s="3"/>
    </row>
    <row r="688" spans="1:6">
      <c r="A688" s="4">
        <v>37755</v>
      </c>
      <c r="B688" t="s">
        <v>154</v>
      </c>
      <c r="C688">
        <v>3656</v>
      </c>
      <c r="D688">
        <v>3656</v>
      </c>
      <c r="E688">
        <v>3656</v>
      </c>
      <c r="F688" s="3"/>
    </row>
    <row r="689" spans="1:6">
      <c r="A689" s="4">
        <v>37756</v>
      </c>
      <c r="B689" t="s">
        <v>154</v>
      </c>
      <c r="C689">
        <v>3597</v>
      </c>
      <c r="D689">
        <v>3597</v>
      </c>
      <c r="E689">
        <v>3597</v>
      </c>
      <c r="F689" s="3"/>
    </row>
    <row r="690" spans="1:6">
      <c r="A690" s="4">
        <v>37757</v>
      </c>
      <c r="B690" t="s">
        <v>154</v>
      </c>
      <c r="C690">
        <v>3590</v>
      </c>
      <c r="D690">
        <v>3590</v>
      </c>
      <c r="E690">
        <v>3590</v>
      </c>
      <c r="F690" s="3"/>
    </row>
    <row r="691" spans="1:6">
      <c r="A691" s="4">
        <v>37760</v>
      </c>
      <c r="B691" t="s">
        <v>154</v>
      </c>
      <c r="C691">
        <v>3559</v>
      </c>
      <c r="D691">
        <v>3559</v>
      </c>
      <c r="E691">
        <v>3559</v>
      </c>
      <c r="F691" s="3"/>
    </row>
    <row r="692" spans="1:6">
      <c r="A692" s="4">
        <v>37761</v>
      </c>
      <c r="B692" t="s">
        <v>154</v>
      </c>
      <c r="C692">
        <v>3560</v>
      </c>
      <c r="D692">
        <v>3560</v>
      </c>
      <c r="E692">
        <v>3560</v>
      </c>
      <c r="F692" s="3"/>
    </row>
    <row r="693" spans="1:6">
      <c r="A693" s="4">
        <v>37762</v>
      </c>
      <c r="B693" t="s">
        <v>154</v>
      </c>
      <c r="C693">
        <v>3538</v>
      </c>
      <c r="D693">
        <v>3538</v>
      </c>
      <c r="E693">
        <v>3538</v>
      </c>
      <c r="F693" s="3"/>
    </row>
    <row r="694" spans="1:6">
      <c r="A694" s="4">
        <v>37763</v>
      </c>
      <c r="B694" t="s">
        <v>154</v>
      </c>
      <c r="C694">
        <v>3561</v>
      </c>
      <c r="D694">
        <v>3561</v>
      </c>
      <c r="E694">
        <v>3561</v>
      </c>
      <c r="F694" s="3"/>
    </row>
    <row r="695" spans="1:6">
      <c r="A695" s="4">
        <v>37764</v>
      </c>
      <c r="B695" t="s">
        <v>154</v>
      </c>
      <c r="C695">
        <v>3602</v>
      </c>
      <c r="D695">
        <v>3602</v>
      </c>
      <c r="E695">
        <v>3602</v>
      </c>
      <c r="F695" s="3"/>
    </row>
    <row r="696" spans="1:6">
      <c r="A696" s="4">
        <v>37767</v>
      </c>
      <c r="B696" t="s">
        <v>154</v>
      </c>
      <c r="C696">
        <v>3617</v>
      </c>
      <c r="D696">
        <v>3617</v>
      </c>
      <c r="E696">
        <v>3617</v>
      </c>
      <c r="F696" s="3"/>
    </row>
    <row r="697" spans="1:6">
      <c r="A697" s="4">
        <v>37768</v>
      </c>
      <c r="B697" t="s">
        <v>154</v>
      </c>
      <c r="C697">
        <v>3588</v>
      </c>
      <c r="D697">
        <v>3588</v>
      </c>
      <c r="E697">
        <v>3588</v>
      </c>
      <c r="F697" s="3"/>
    </row>
    <row r="698" spans="1:6">
      <c r="A698" s="4">
        <v>37769</v>
      </c>
      <c r="B698" t="s">
        <v>154</v>
      </c>
      <c r="C698">
        <v>3622</v>
      </c>
      <c r="D698">
        <v>3622</v>
      </c>
      <c r="E698">
        <v>3622</v>
      </c>
      <c r="F698" s="3"/>
    </row>
    <row r="699" spans="1:6">
      <c r="A699" s="4">
        <v>37770</v>
      </c>
      <c r="B699" t="s">
        <v>154</v>
      </c>
      <c r="C699">
        <v>3659</v>
      </c>
      <c r="D699">
        <v>3659</v>
      </c>
      <c r="E699">
        <v>3659</v>
      </c>
      <c r="F699" s="3"/>
    </row>
    <row r="700" spans="1:6">
      <c r="A700" s="4">
        <v>37771</v>
      </c>
      <c r="B700" t="s">
        <v>154</v>
      </c>
      <c r="C700">
        <v>3661</v>
      </c>
      <c r="D700">
        <v>3661</v>
      </c>
      <c r="E700">
        <v>3661</v>
      </c>
      <c r="F700" s="3"/>
    </row>
    <row r="701" spans="1:6">
      <c r="A701" s="4">
        <v>37774</v>
      </c>
      <c r="B701" t="s">
        <v>154</v>
      </c>
      <c r="C701">
        <v>3692</v>
      </c>
      <c r="D701">
        <v>3692</v>
      </c>
      <c r="E701">
        <v>3692</v>
      </c>
      <c r="F701" s="3"/>
    </row>
    <row r="702" spans="1:6">
      <c r="A702" s="4">
        <v>37775</v>
      </c>
      <c r="B702" t="s">
        <v>154</v>
      </c>
      <c r="C702">
        <v>3693</v>
      </c>
      <c r="D702">
        <v>3693</v>
      </c>
      <c r="E702">
        <v>3693</v>
      </c>
      <c r="F702" s="3"/>
    </row>
    <row r="703" spans="1:6">
      <c r="A703" s="4">
        <v>37776</v>
      </c>
      <c r="B703" t="s">
        <v>154</v>
      </c>
      <c r="C703">
        <v>3697</v>
      </c>
      <c r="D703">
        <v>3697</v>
      </c>
      <c r="E703">
        <v>3697</v>
      </c>
      <c r="F703" s="3"/>
    </row>
    <row r="704" spans="1:6">
      <c r="A704" s="4">
        <v>37777</v>
      </c>
      <c r="B704" t="s">
        <v>154</v>
      </c>
      <c r="C704">
        <v>3728</v>
      </c>
      <c r="D704">
        <v>3728</v>
      </c>
      <c r="E704">
        <v>3728</v>
      </c>
      <c r="F704" s="3"/>
    </row>
    <row r="705" spans="1:6">
      <c r="A705" s="4">
        <v>37778</v>
      </c>
      <c r="B705" t="s">
        <v>154</v>
      </c>
      <c r="C705">
        <v>3772</v>
      </c>
      <c r="D705">
        <v>3772</v>
      </c>
      <c r="E705">
        <v>3772</v>
      </c>
      <c r="F705" s="3"/>
    </row>
    <row r="706" spans="1:6">
      <c r="A706" s="4">
        <v>37781</v>
      </c>
      <c r="B706" t="s">
        <v>154</v>
      </c>
      <c r="C706">
        <v>3795</v>
      </c>
      <c r="D706">
        <v>3795</v>
      </c>
      <c r="E706">
        <v>3795</v>
      </c>
      <c r="F706" s="3"/>
    </row>
    <row r="707" spans="1:6">
      <c r="A707" s="4">
        <v>37782</v>
      </c>
      <c r="B707" t="s">
        <v>154</v>
      </c>
      <c r="C707">
        <v>3771</v>
      </c>
      <c r="D707">
        <v>3771</v>
      </c>
      <c r="E707">
        <v>3771</v>
      </c>
      <c r="F707" s="3"/>
    </row>
    <row r="708" spans="1:6">
      <c r="A708" s="4">
        <v>37783</v>
      </c>
      <c r="B708" t="s">
        <v>154</v>
      </c>
      <c r="C708">
        <v>3776</v>
      </c>
      <c r="D708">
        <v>3776</v>
      </c>
      <c r="E708">
        <v>3776</v>
      </c>
      <c r="F708" s="3"/>
    </row>
    <row r="709" spans="1:6">
      <c r="A709" s="4">
        <v>37784</v>
      </c>
      <c r="B709" t="s">
        <v>154</v>
      </c>
      <c r="C709">
        <v>3791</v>
      </c>
      <c r="D709">
        <v>3791</v>
      </c>
      <c r="E709">
        <v>3791</v>
      </c>
      <c r="F709" s="3"/>
    </row>
    <row r="710" spans="1:6">
      <c r="A710" s="4">
        <v>37785</v>
      </c>
      <c r="B710" t="s">
        <v>154</v>
      </c>
      <c r="C710">
        <v>3806</v>
      </c>
      <c r="D710">
        <v>3806</v>
      </c>
      <c r="E710">
        <v>3806</v>
      </c>
      <c r="F710" s="3"/>
    </row>
    <row r="711" spans="1:6">
      <c r="A711" s="4">
        <v>37788</v>
      </c>
      <c r="B711" t="s">
        <v>154</v>
      </c>
      <c r="C711">
        <v>3770</v>
      </c>
      <c r="D711">
        <v>3770</v>
      </c>
      <c r="E711">
        <v>3770</v>
      </c>
      <c r="F711" s="3"/>
    </row>
    <row r="712" spans="1:6">
      <c r="A712" s="4">
        <v>37789</v>
      </c>
      <c r="B712" t="s">
        <v>154</v>
      </c>
      <c r="C712">
        <v>3826</v>
      </c>
      <c r="D712">
        <v>3826</v>
      </c>
      <c r="E712">
        <v>3826</v>
      </c>
      <c r="F712" s="3"/>
    </row>
    <row r="713" spans="1:6">
      <c r="A713" s="4">
        <v>37790</v>
      </c>
      <c r="B713" t="s">
        <v>154</v>
      </c>
      <c r="C713">
        <v>3870</v>
      </c>
      <c r="D713">
        <v>3870</v>
      </c>
      <c r="E713">
        <v>3870</v>
      </c>
      <c r="F713" s="3"/>
    </row>
    <row r="714" spans="1:6">
      <c r="A714" s="4">
        <v>37791</v>
      </c>
      <c r="B714" t="s">
        <v>154</v>
      </c>
      <c r="C714">
        <v>3879</v>
      </c>
      <c r="D714">
        <v>3879</v>
      </c>
      <c r="E714">
        <v>3879</v>
      </c>
      <c r="F714" s="3"/>
    </row>
    <row r="715" spans="1:6">
      <c r="A715" s="4">
        <v>37792</v>
      </c>
      <c r="B715" t="s">
        <v>154</v>
      </c>
      <c r="C715">
        <v>3892</v>
      </c>
      <c r="D715">
        <v>3892</v>
      </c>
      <c r="E715">
        <v>3892</v>
      </c>
      <c r="F715" s="3"/>
    </row>
    <row r="716" spans="1:6">
      <c r="A716" s="4">
        <v>37795</v>
      </c>
      <c r="B716" t="s">
        <v>154</v>
      </c>
      <c r="C716">
        <v>3900</v>
      </c>
      <c r="D716">
        <v>3900</v>
      </c>
      <c r="E716">
        <v>3900</v>
      </c>
      <c r="F716" s="3"/>
    </row>
    <row r="717" spans="1:6">
      <c r="A717" s="4">
        <v>37796</v>
      </c>
      <c r="B717" t="s">
        <v>154</v>
      </c>
      <c r="C717">
        <v>3806</v>
      </c>
      <c r="D717">
        <v>3806</v>
      </c>
      <c r="E717">
        <v>3806</v>
      </c>
      <c r="F717" s="3"/>
    </row>
    <row r="718" spans="1:6">
      <c r="A718" s="4">
        <v>37797</v>
      </c>
      <c r="B718" t="s">
        <v>154</v>
      </c>
      <c r="C718">
        <v>3817</v>
      </c>
      <c r="D718">
        <v>3817</v>
      </c>
      <c r="E718">
        <v>3817</v>
      </c>
      <c r="F718" s="3"/>
    </row>
    <row r="719" spans="1:6">
      <c r="A719" s="4">
        <v>37798</v>
      </c>
      <c r="B719" t="s">
        <v>154</v>
      </c>
      <c r="C719">
        <v>3846</v>
      </c>
      <c r="D719">
        <v>3846</v>
      </c>
      <c r="E719">
        <v>3846</v>
      </c>
      <c r="F719" s="3"/>
    </row>
    <row r="720" spans="1:6">
      <c r="A720" s="4">
        <v>37799</v>
      </c>
      <c r="B720" t="s">
        <v>154</v>
      </c>
      <c r="C720">
        <v>3899</v>
      </c>
      <c r="D720">
        <v>3899</v>
      </c>
      <c r="E720">
        <v>3899</v>
      </c>
      <c r="F720" s="3"/>
    </row>
    <row r="721" spans="1:6">
      <c r="A721" s="4">
        <v>37802</v>
      </c>
      <c r="B721" t="s">
        <v>154</v>
      </c>
      <c r="C721">
        <v>3889</v>
      </c>
      <c r="D721">
        <v>3889</v>
      </c>
      <c r="E721">
        <v>3889</v>
      </c>
      <c r="F721" s="3"/>
    </row>
    <row r="722" spans="1:6">
      <c r="A722" s="4">
        <v>37803</v>
      </c>
      <c r="B722" t="s">
        <v>154</v>
      </c>
      <c r="C722">
        <v>3938</v>
      </c>
      <c r="D722">
        <v>3938</v>
      </c>
      <c r="E722">
        <v>3938</v>
      </c>
      <c r="F722" s="3"/>
    </row>
    <row r="723" spans="1:6">
      <c r="A723" s="4">
        <v>37804</v>
      </c>
      <c r="B723" t="s">
        <v>154</v>
      </c>
      <c r="C723">
        <v>4051</v>
      </c>
      <c r="D723">
        <v>4051</v>
      </c>
      <c r="E723">
        <v>4051</v>
      </c>
      <c r="F723" s="3"/>
    </row>
    <row r="724" spans="1:6">
      <c r="A724" s="4">
        <v>37805</v>
      </c>
      <c r="B724" t="s">
        <v>154</v>
      </c>
      <c r="C724">
        <v>4092</v>
      </c>
      <c r="D724">
        <v>4092</v>
      </c>
      <c r="E724">
        <v>4092</v>
      </c>
      <c r="F724" s="3"/>
    </row>
    <row r="725" spans="1:6">
      <c r="A725" s="4">
        <v>37806</v>
      </c>
      <c r="B725" t="s">
        <v>154</v>
      </c>
      <c r="C725">
        <v>4045</v>
      </c>
      <c r="D725">
        <v>4045</v>
      </c>
      <c r="E725">
        <v>4045</v>
      </c>
      <c r="F725" s="3"/>
    </row>
    <row r="726" spans="1:6">
      <c r="A726" s="4">
        <v>37809</v>
      </c>
      <c r="B726" t="s">
        <v>154</v>
      </c>
      <c r="C726">
        <v>4078</v>
      </c>
      <c r="D726">
        <v>4078</v>
      </c>
      <c r="E726">
        <v>4078</v>
      </c>
      <c r="F726" s="3"/>
    </row>
    <row r="727" spans="1:6">
      <c r="A727" s="4">
        <v>37810</v>
      </c>
      <c r="B727" t="s">
        <v>154</v>
      </c>
      <c r="C727">
        <v>4113</v>
      </c>
      <c r="D727">
        <v>4113</v>
      </c>
      <c r="E727">
        <v>4113</v>
      </c>
      <c r="F727" s="3"/>
    </row>
    <row r="728" spans="1:6">
      <c r="A728" s="4">
        <v>37811</v>
      </c>
      <c r="B728" t="s">
        <v>154</v>
      </c>
      <c r="C728">
        <v>4126</v>
      </c>
      <c r="D728">
        <v>4126</v>
      </c>
      <c r="E728">
        <v>4126</v>
      </c>
      <c r="F728" s="3"/>
    </row>
    <row r="729" spans="1:6">
      <c r="A729" s="4">
        <v>37812</v>
      </c>
      <c r="B729" t="s">
        <v>154</v>
      </c>
      <c r="C729">
        <v>4133</v>
      </c>
      <c r="D729">
        <v>4133</v>
      </c>
      <c r="E729">
        <v>4133</v>
      </c>
      <c r="F729" s="3"/>
    </row>
    <row r="730" spans="1:6">
      <c r="A730" s="4">
        <v>37813</v>
      </c>
      <c r="B730" t="s">
        <v>154</v>
      </c>
      <c r="C730">
        <v>4044</v>
      </c>
      <c r="D730">
        <v>4044</v>
      </c>
      <c r="E730">
        <v>4044</v>
      </c>
      <c r="F730" s="3"/>
    </row>
    <row r="731" spans="1:6">
      <c r="A731" s="4">
        <v>37816</v>
      </c>
      <c r="B731" t="s">
        <v>154</v>
      </c>
      <c r="C731">
        <v>4057</v>
      </c>
      <c r="D731">
        <v>4057</v>
      </c>
      <c r="E731">
        <v>4057</v>
      </c>
      <c r="F731" s="3"/>
    </row>
    <row r="732" spans="1:6">
      <c r="A732" s="4">
        <v>37817</v>
      </c>
      <c r="B732" t="s">
        <v>154</v>
      </c>
      <c r="C732">
        <v>4053</v>
      </c>
      <c r="D732">
        <v>4053</v>
      </c>
      <c r="E732">
        <v>4053</v>
      </c>
      <c r="F732" s="3"/>
    </row>
    <row r="733" spans="1:6">
      <c r="A733" s="4">
        <v>37818</v>
      </c>
      <c r="B733" t="s">
        <v>154</v>
      </c>
      <c r="C733">
        <v>4041</v>
      </c>
      <c r="D733">
        <v>4041</v>
      </c>
      <c r="E733">
        <v>4041</v>
      </c>
      <c r="F733" s="3"/>
    </row>
    <row r="734" spans="1:6">
      <c r="A734" s="4">
        <v>37819</v>
      </c>
      <c r="B734" t="s">
        <v>154</v>
      </c>
      <c r="C734">
        <v>3969</v>
      </c>
      <c r="D734">
        <v>3969</v>
      </c>
      <c r="E734">
        <v>3969</v>
      </c>
      <c r="F734" s="3"/>
    </row>
    <row r="735" spans="1:6">
      <c r="A735" s="4">
        <v>37820</v>
      </c>
      <c r="B735" t="s">
        <v>154</v>
      </c>
      <c r="C735">
        <v>3977</v>
      </c>
      <c r="D735">
        <v>3977</v>
      </c>
      <c r="E735">
        <v>3977</v>
      </c>
      <c r="F735" s="3"/>
    </row>
    <row r="736" spans="1:6">
      <c r="A736" s="4">
        <v>37824</v>
      </c>
      <c r="B736" t="s">
        <v>154</v>
      </c>
      <c r="C736">
        <v>3978</v>
      </c>
      <c r="D736">
        <v>3978</v>
      </c>
      <c r="E736">
        <v>3978</v>
      </c>
      <c r="F736" s="3"/>
    </row>
    <row r="737" spans="1:6">
      <c r="A737" s="4">
        <v>37825</v>
      </c>
      <c r="B737" t="s">
        <v>154</v>
      </c>
      <c r="C737">
        <v>4021</v>
      </c>
      <c r="D737">
        <v>4021</v>
      </c>
      <c r="E737">
        <v>4021</v>
      </c>
      <c r="F737" s="3"/>
    </row>
    <row r="738" spans="1:6">
      <c r="A738" s="4">
        <v>37826</v>
      </c>
      <c r="B738" t="s">
        <v>154</v>
      </c>
      <c r="C738">
        <v>4021</v>
      </c>
      <c r="D738">
        <v>4021</v>
      </c>
      <c r="E738">
        <v>4021</v>
      </c>
      <c r="F738" s="3"/>
    </row>
    <row r="739" spans="1:6">
      <c r="A739" s="4">
        <v>37827</v>
      </c>
      <c r="B739" t="s">
        <v>154</v>
      </c>
      <c r="C739">
        <v>4011</v>
      </c>
      <c r="D739">
        <v>4011</v>
      </c>
      <c r="E739">
        <v>4011</v>
      </c>
      <c r="F739" s="3"/>
    </row>
    <row r="740" spans="1:6">
      <c r="A740" s="4">
        <v>37830</v>
      </c>
      <c r="B740" t="s">
        <v>154</v>
      </c>
      <c r="C740">
        <v>4048</v>
      </c>
      <c r="D740">
        <v>4048</v>
      </c>
      <c r="E740">
        <v>4048</v>
      </c>
      <c r="F740" s="3"/>
    </row>
    <row r="741" spans="1:6">
      <c r="A741" s="4">
        <v>37831</v>
      </c>
      <c r="B741" t="s">
        <v>154</v>
      </c>
      <c r="C741">
        <v>4053</v>
      </c>
      <c r="D741">
        <v>4053</v>
      </c>
      <c r="E741">
        <v>4053</v>
      </c>
      <c r="F741" s="3"/>
    </row>
    <row r="742" spans="1:6">
      <c r="A742" s="4">
        <v>37832</v>
      </c>
      <c r="B742" t="s">
        <v>154</v>
      </c>
      <c r="C742">
        <v>4006</v>
      </c>
      <c r="D742">
        <v>4006</v>
      </c>
      <c r="E742">
        <v>4006</v>
      </c>
      <c r="F742" s="3"/>
    </row>
    <row r="743" spans="1:6">
      <c r="A743" s="4">
        <v>37833</v>
      </c>
      <c r="B743" t="s">
        <v>154</v>
      </c>
      <c r="C743">
        <v>4002</v>
      </c>
      <c r="D743">
        <v>4002</v>
      </c>
      <c r="E743">
        <v>4002</v>
      </c>
      <c r="F743" s="3"/>
    </row>
    <row r="744" spans="1:6">
      <c r="A744" s="4">
        <v>37834</v>
      </c>
      <c r="B744" t="s">
        <v>154</v>
      </c>
      <c r="C744">
        <v>4008</v>
      </c>
      <c r="D744">
        <v>4008</v>
      </c>
      <c r="E744">
        <v>4008</v>
      </c>
      <c r="F744" s="3"/>
    </row>
    <row r="745" spans="1:6">
      <c r="A745" s="4">
        <v>37837</v>
      </c>
      <c r="B745" t="s">
        <v>154</v>
      </c>
      <c r="C745">
        <v>3981</v>
      </c>
      <c r="D745">
        <v>3981</v>
      </c>
      <c r="E745">
        <v>3981</v>
      </c>
      <c r="F745" s="3"/>
    </row>
    <row r="746" spans="1:6">
      <c r="A746" s="4">
        <v>37838</v>
      </c>
      <c r="B746" t="s">
        <v>154</v>
      </c>
      <c r="C746">
        <v>3940</v>
      </c>
      <c r="D746">
        <v>3940</v>
      </c>
      <c r="E746">
        <v>3940</v>
      </c>
      <c r="F746" s="3"/>
    </row>
    <row r="747" spans="1:6">
      <c r="A747" s="4">
        <v>37839</v>
      </c>
      <c r="B747" t="s">
        <v>154</v>
      </c>
      <c r="C747">
        <v>3921</v>
      </c>
      <c r="D747">
        <v>3921</v>
      </c>
      <c r="E747">
        <v>3921</v>
      </c>
      <c r="F747" s="3"/>
    </row>
    <row r="748" spans="1:6">
      <c r="A748" s="4">
        <v>37840</v>
      </c>
      <c r="B748" t="s">
        <v>154</v>
      </c>
      <c r="C748">
        <v>3897</v>
      </c>
      <c r="D748">
        <v>3897</v>
      </c>
      <c r="E748">
        <v>3897</v>
      </c>
      <c r="F748" s="3"/>
    </row>
    <row r="749" spans="1:6">
      <c r="A749" s="4">
        <v>37841</v>
      </c>
      <c r="B749" t="s">
        <v>154</v>
      </c>
      <c r="C749">
        <v>3892</v>
      </c>
      <c r="D749">
        <v>3892</v>
      </c>
      <c r="E749">
        <v>3892</v>
      </c>
      <c r="F749" s="3"/>
    </row>
    <row r="750" spans="1:6">
      <c r="A750" s="4">
        <v>37844</v>
      </c>
      <c r="B750" t="s">
        <v>154</v>
      </c>
      <c r="C750">
        <v>3930</v>
      </c>
      <c r="D750">
        <v>3930</v>
      </c>
      <c r="E750">
        <v>3930</v>
      </c>
      <c r="F750" s="3"/>
    </row>
    <row r="751" spans="1:6">
      <c r="A751" s="4">
        <v>37845</v>
      </c>
      <c r="B751" t="s">
        <v>154</v>
      </c>
      <c r="C751">
        <v>3951</v>
      </c>
      <c r="D751">
        <v>3951</v>
      </c>
      <c r="E751">
        <v>3951</v>
      </c>
      <c r="F751" s="3"/>
    </row>
    <row r="752" spans="1:6">
      <c r="A752" s="4">
        <v>37846</v>
      </c>
      <c r="B752" t="s">
        <v>154</v>
      </c>
      <c r="C752">
        <v>4019</v>
      </c>
      <c r="D752">
        <v>4019</v>
      </c>
      <c r="E752">
        <v>4019</v>
      </c>
      <c r="F752" s="3"/>
    </row>
    <row r="753" spans="1:6">
      <c r="A753" s="4">
        <v>37847</v>
      </c>
      <c r="B753" t="s">
        <v>154</v>
      </c>
      <c r="C753">
        <v>4080</v>
      </c>
      <c r="D753">
        <v>4080</v>
      </c>
      <c r="E753">
        <v>4080</v>
      </c>
      <c r="F753" s="3"/>
    </row>
    <row r="754" spans="1:6">
      <c r="A754" s="4">
        <v>37848</v>
      </c>
      <c r="B754" t="s">
        <v>154</v>
      </c>
      <c r="C754">
        <v>4089</v>
      </c>
      <c r="D754">
        <v>4089</v>
      </c>
      <c r="E754">
        <v>4089</v>
      </c>
      <c r="F754" s="3"/>
    </row>
    <row r="755" spans="1:6">
      <c r="A755" s="4">
        <v>37851</v>
      </c>
      <c r="B755" t="s">
        <v>154</v>
      </c>
      <c r="C755">
        <v>4122</v>
      </c>
      <c r="D755">
        <v>4122</v>
      </c>
      <c r="E755">
        <v>4122</v>
      </c>
      <c r="F755" s="3"/>
    </row>
    <row r="756" spans="1:6">
      <c r="A756" s="4">
        <v>37852</v>
      </c>
      <c r="B756" t="s">
        <v>154</v>
      </c>
      <c r="C756">
        <v>4190</v>
      </c>
      <c r="D756">
        <v>4190</v>
      </c>
      <c r="E756">
        <v>4190</v>
      </c>
      <c r="F756" s="3"/>
    </row>
    <row r="757" spans="1:6">
      <c r="A757" s="4">
        <v>37853</v>
      </c>
      <c r="B757" t="s">
        <v>154</v>
      </c>
      <c r="C757">
        <v>4220</v>
      </c>
      <c r="D757">
        <v>4220</v>
      </c>
      <c r="E757">
        <v>4220</v>
      </c>
      <c r="F757" s="3"/>
    </row>
    <row r="758" spans="1:6">
      <c r="A758" s="4">
        <v>37854</v>
      </c>
      <c r="B758" t="s">
        <v>154</v>
      </c>
      <c r="C758">
        <v>4266</v>
      </c>
      <c r="D758">
        <v>4266</v>
      </c>
      <c r="E758">
        <v>4266</v>
      </c>
      <c r="F758" s="3"/>
    </row>
    <row r="759" spans="1:6">
      <c r="A759" s="4">
        <v>37855</v>
      </c>
      <c r="B759" t="s">
        <v>154</v>
      </c>
      <c r="C759">
        <v>4239</v>
      </c>
      <c r="D759">
        <v>4239</v>
      </c>
      <c r="E759">
        <v>4239</v>
      </c>
      <c r="F759" s="3"/>
    </row>
    <row r="760" spans="1:6">
      <c r="A760" s="4">
        <v>37858</v>
      </c>
      <c r="B760" t="s">
        <v>154</v>
      </c>
      <c r="C760">
        <v>4204</v>
      </c>
      <c r="D760">
        <v>4204</v>
      </c>
      <c r="E760">
        <v>4204</v>
      </c>
      <c r="F760" s="3"/>
    </row>
    <row r="761" spans="1:6">
      <c r="A761" s="4">
        <v>37859</v>
      </c>
      <c r="B761" t="s">
        <v>154</v>
      </c>
      <c r="C761">
        <v>4214</v>
      </c>
      <c r="D761">
        <v>4214</v>
      </c>
      <c r="E761">
        <v>4214</v>
      </c>
      <c r="F761" s="3"/>
    </row>
    <row r="762" spans="1:6">
      <c r="A762" s="4">
        <v>37860</v>
      </c>
      <c r="B762" t="s">
        <v>154</v>
      </c>
      <c r="C762">
        <v>4211</v>
      </c>
      <c r="D762">
        <v>4211</v>
      </c>
      <c r="E762">
        <v>4211</v>
      </c>
      <c r="F762" s="3"/>
    </row>
    <row r="763" spans="1:6">
      <c r="A763" s="4">
        <v>37861</v>
      </c>
      <c r="B763" t="s">
        <v>154</v>
      </c>
      <c r="C763">
        <v>4195</v>
      </c>
      <c r="D763">
        <v>4195</v>
      </c>
      <c r="E763">
        <v>4195</v>
      </c>
      <c r="F763" s="3"/>
    </row>
    <row r="764" spans="1:6">
      <c r="A764" s="4">
        <v>37862</v>
      </c>
      <c r="B764" t="s">
        <v>154</v>
      </c>
      <c r="C764">
        <v>4241</v>
      </c>
      <c r="D764">
        <v>4241</v>
      </c>
      <c r="E764">
        <v>4241</v>
      </c>
      <c r="F764" s="3"/>
    </row>
    <row r="765" spans="1:6">
      <c r="A765" s="4">
        <v>37865</v>
      </c>
      <c r="B765" t="s">
        <v>154</v>
      </c>
      <c r="C765">
        <v>4334</v>
      </c>
      <c r="D765">
        <v>4334</v>
      </c>
      <c r="E765">
        <v>4334</v>
      </c>
      <c r="F765" s="3"/>
    </row>
    <row r="766" spans="1:6">
      <c r="A766" s="4">
        <v>37866</v>
      </c>
      <c r="B766" t="s">
        <v>154</v>
      </c>
      <c r="C766">
        <v>4359</v>
      </c>
      <c r="D766">
        <v>4359</v>
      </c>
      <c r="E766">
        <v>4359</v>
      </c>
      <c r="F766" s="3"/>
    </row>
    <row r="767" spans="1:6">
      <c r="A767" s="4">
        <v>37867</v>
      </c>
      <c r="B767" t="s">
        <v>154</v>
      </c>
      <c r="C767">
        <v>4390</v>
      </c>
      <c r="D767">
        <v>4390</v>
      </c>
      <c r="E767">
        <v>4390</v>
      </c>
      <c r="F767" s="3"/>
    </row>
    <row r="768" spans="1:6">
      <c r="A768" s="4">
        <v>37868</v>
      </c>
      <c r="B768" t="s">
        <v>154</v>
      </c>
      <c r="C768">
        <v>4384</v>
      </c>
      <c r="D768">
        <v>4384</v>
      </c>
      <c r="E768">
        <v>4384</v>
      </c>
      <c r="F768" s="3"/>
    </row>
    <row r="769" spans="1:6">
      <c r="A769" s="4">
        <v>37869</v>
      </c>
      <c r="B769" t="s">
        <v>154</v>
      </c>
      <c r="C769">
        <v>4376</v>
      </c>
      <c r="D769">
        <v>4376</v>
      </c>
      <c r="E769">
        <v>4376</v>
      </c>
      <c r="F769" s="3"/>
    </row>
    <row r="770" spans="1:6">
      <c r="A770" s="4">
        <v>37872</v>
      </c>
      <c r="B770" t="s">
        <v>154</v>
      </c>
      <c r="C770">
        <v>4355</v>
      </c>
      <c r="D770">
        <v>4355</v>
      </c>
      <c r="E770">
        <v>4355</v>
      </c>
      <c r="F770" s="3"/>
    </row>
    <row r="771" spans="1:6">
      <c r="A771" s="4">
        <v>37873</v>
      </c>
      <c r="B771" t="s">
        <v>154</v>
      </c>
      <c r="C771">
        <v>4447</v>
      </c>
      <c r="D771">
        <v>4447</v>
      </c>
      <c r="E771">
        <v>4447</v>
      </c>
      <c r="F771" s="3"/>
    </row>
    <row r="772" spans="1:6">
      <c r="A772" s="4">
        <v>37874</v>
      </c>
      <c r="B772" t="s">
        <v>154</v>
      </c>
      <c r="C772">
        <v>4413</v>
      </c>
      <c r="D772">
        <v>4413</v>
      </c>
      <c r="E772">
        <v>4413</v>
      </c>
      <c r="F772" s="3"/>
    </row>
    <row r="773" spans="1:6">
      <c r="A773" s="4">
        <v>37875</v>
      </c>
      <c r="B773" t="s">
        <v>154</v>
      </c>
      <c r="C773">
        <v>4340</v>
      </c>
      <c r="D773">
        <v>4340</v>
      </c>
      <c r="E773">
        <v>4340</v>
      </c>
      <c r="F773" s="3"/>
    </row>
    <row r="774" spans="1:6">
      <c r="A774" s="4">
        <v>37876</v>
      </c>
      <c r="B774" t="s">
        <v>154</v>
      </c>
      <c r="C774">
        <v>4413</v>
      </c>
      <c r="D774">
        <v>4413</v>
      </c>
      <c r="E774">
        <v>4413</v>
      </c>
      <c r="F774" s="3"/>
    </row>
    <row r="775" spans="1:6">
      <c r="A775" s="4">
        <v>37880</v>
      </c>
      <c r="B775" t="s">
        <v>154</v>
      </c>
      <c r="C775">
        <v>4493</v>
      </c>
      <c r="D775">
        <v>4493</v>
      </c>
      <c r="E775">
        <v>4493</v>
      </c>
      <c r="F775" s="3"/>
    </row>
    <row r="776" spans="1:6">
      <c r="A776" s="4">
        <v>37881</v>
      </c>
      <c r="B776" t="s">
        <v>154</v>
      </c>
      <c r="C776">
        <v>4530</v>
      </c>
      <c r="D776">
        <v>4530</v>
      </c>
      <c r="E776">
        <v>4530</v>
      </c>
      <c r="F776" s="3"/>
    </row>
    <row r="777" spans="1:6">
      <c r="A777" s="4">
        <v>37882</v>
      </c>
      <c r="B777" t="s">
        <v>154</v>
      </c>
      <c r="C777">
        <v>4532</v>
      </c>
      <c r="D777">
        <v>4532</v>
      </c>
      <c r="E777">
        <v>4532</v>
      </c>
      <c r="F777" s="3"/>
    </row>
    <row r="778" spans="1:6">
      <c r="A778" s="4">
        <v>37883</v>
      </c>
      <c r="B778" t="s">
        <v>154</v>
      </c>
      <c r="C778">
        <v>4498</v>
      </c>
      <c r="D778">
        <v>4498</v>
      </c>
      <c r="E778">
        <v>4498</v>
      </c>
      <c r="F778" s="3"/>
    </row>
    <row r="779" spans="1:6">
      <c r="A779" s="4">
        <v>37886</v>
      </c>
      <c r="B779" t="s">
        <v>154</v>
      </c>
      <c r="C779">
        <v>4387</v>
      </c>
      <c r="D779">
        <v>4387</v>
      </c>
      <c r="E779">
        <v>4387</v>
      </c>
      <c r="F779" s="3"/>
    </row>
    <row r="780" spans="1:6">
      <c r="A780" s="4">
        <v>37888</v>
      </c>
      <c r="B780" t="s">
        <v>154</v>
      </c>
      <c r="C780">
        <v>4404</v>
      </c>
      <c r="D780">
        <v>4404</v>
      </c>
      <c r="E780">
        <v>4404</v>
      </c>
      <c r="F780" s="3"/>
    </row>
    <row r="781" spans="1:6">
      <c r="A781" s="4">
        <v>37889</v>
      </c>
      <c r="B781" t="s">
        <v>154</v>
      </c>
      <c r="C781">
        <v>4316</v>
      </c>
      <c r="D781">
        <v>4316</v>
      </c>
      <c r="E781">
        <v>4316</v>
      </c>
      <c r="F781" s="3"/>
    </row>
    <row r="782" spans="1:6">
      <c r="A782" s="4">
        <v>37890</v>
      </c>
      <c r="B782" t="s">
        <v>154</v>
      </c>
      <c r="C782">
        <v>4336</v>
      </c>
      <c r="D782">
        <v>4336</v>
      </c>
      <c r="E782">
        <v>4336</v>
      </c>
      <c r="F782" s="3"/>
    </row>
    <row r="783" spans="1:6">
      <c r="A783" s="4">
        <v>37893</v>
      </c>
      <c r="B783" t="s">
        <v>154</v>
      </c>
      <c r="C783">
        <v>4301</v>
      </c>
      <c r="D783">
        <v>4301</v>
      </c>
      <c r="E783">
        <v>4301</v>
      </c>
      <c r="F783" s="3"/>
    </row>
    <row r="784" spans="1:6">
      <c r="A784" s="4">
        <v>37894</v>
      </c>
      <c r="B784" t="s">
        <v>154</v>
      </c>
      <c r="C784">
        <v>4372</v>
      </c>
      <c r="D784">
        <v>4372</v>
      </c>
      <c r="E784">
        <v>4372</v>
      </c>
      <c r="F784" s="3"/>
    </row>
    <row r="785" spans="1:6">
      <c r="A785" s="4">
        <v>37895</v>
      </c>
      <c r="B785" t="s">
        <v>154</v>
      </c>
      <c r="C785">
        <v>4444</v>
      </c>
      <c r="D785">
        <v>4444</v>
      </c>
      <c r="E785">
        <v>4444</v>
      </c>
      <c r="F785" s="3"/>
    </row>
    <row r="786" spans="1:6">
      <c r="A786" s="4">
        <v>37896</v>
      </c>
      <c r="B786" t="s">
        <v>154</v>
      </c>
      <c r="C786">
        <v>4531</v>
      </c>
      <c r="D786">
        <v>4531</v>
      </c>
      <c r="E786">
        <v>4531</v>
      </c>
      <c r="F786" s="3"/>
    </row>
    <row r="787" spans="1:6">
      <c r="A787" s="4">
        <v>37897</v>
      </c>
      <c r="B787" t="s">
        <v>154</v>
      </c>
      <c r="C787">
        <v>4566</v>
      </c>
      <c r="D787">
        <v>4566</v>
      </c>
      <c r="E787">
        <v>4566</v>
      </c>
      <c r="F787" s="3"/>
    </row>
    <row r="788" spans="1:6">
      <c r="A788" s="4">
        <v>37900</v>
      </c>
      <c r="B788" t="s">
        <v>154</v>
      </c>
      <c r="C788">
        <v>4589</v>
      </c>
      <c r="D788">
        <v>4589</v>
      </c>
      <c r="E788">
        <v>4589</v>
      </c>
      <c r="F788" s="3"/>
    </row>
    <row r="789" spans="1:6">
      <c r="A789" s="4">
        <v>37901</v>
      </c>
      <c r="B789" t="s">
        <v>154</v>
      </c>
      <c r="C789">
        <v>4643</v>
      </c>
      <c r="D789">
        <v>4643</v>
      </c>
      <c r="E789">
        <v>4643</v>
      </c>
      <c r="F789" s="3"/>
    </row>
    <row r="790" spans="1:6">
      <c r="A790" s="4">
        <v>37902</v>
      </c>
      <c r="B790" t="s">
        <v>154</v>
      </c>
      <c r="C790">
        <v>4569</v>
      </c>
      <c r="D790">
        <v>4569</v>
      </c>
      <c r="E790">
        <v>4569</v>
      </c>
      <c r="F790" s="3"/>
    </row>
    <row r="791" spans="1:6">
      <c r="A791" s="4">
        <v>37903</v>
      </c>
      <c r="B791" t="s">
        <v>154</v>
      </c>
      <c r="C791">
        <v>4594</v>
      </c>
      <c r="D791">
        <v>4594</v>
      </c>
      <c r="E791">
        <v>4594</v>
      </c>
      <c r="F791" s="3"/>
    </row>
    <row r="792" spans="1:6">
      <c r="A792" s="4">
        <v>37904</v>
      </c>
      <c r="B792" t="s">
        <v>154</v>
      </c>
      <c r="C792">
        <v>4665</v>
      </c>
      <c r="D792">
        <v>4665</v>
      </c>
      <c r="E792">
        <v>4665</v>
      </c>
      <c r="F792" s="3"/>
    </row>
    <row r="793" spans="1:6">
      <c r="A793" s="4">
        <v>37908</v>
      </c>
      <c r="B793" t="s">
        <v>154</v>
      </c>
      <c r="C793">
        <v>4727</v>
      </c>
      <c r="D793">
        <v>4727</v>
      </c>
      <c r="E793">
        <v>4727</v>
      </c>
      <c r="F793" s="3"/>
    </row>
    <row r="794" spans="1:6">
      <c r="A794" s="4">
        <v>37909</v>
      </c>
      <c r="B794" t="s">
        <v>154</v>
      </c>
      <c r="C794">
        <v>4710</v>
      </c>
      <c r="D794">
        <v>4710</v>
      </c>
      <c r="E794">
        <v>4710</v>
      </c>
      <c r="F794" s="3"/>
    </row>
    <row r="795" spans="1:6">
      <c r="A795" s="4">
        <v>37910</v>
      </c>
      <c r="B795" t="s">
        <v>154</v>
      </c>
      <c r="C795">
        <v>4726</v>
      </c>
      <c r="D795">
        <v>4726</v>
      </c>
      <c r="E795">
        <v>4726</v>
      </c>
      <c r="F795" s="3"/>
    </row>
    <row r="796" spans="1:6">
      <c r="A796" s="4">
        <v>37911</v>
      </c>
      <c r="B796" t="s">
        <v>154</v>
      </c>
      <c r="C796">
        <v>4753</v>
      </c>
      <c r="D796">
        <v>4753</v>
      </c>
      <c r="E796">
        <v>4753</v>
      </c>
      <c r="F796" s="3"/>
    </row>
    <row r="797" spans="1:6">
      <c r="A797" s="4">
        <v>37914</v>
      </c>
      <c r="B797" t="s">
        <v>154</v>
      </c>
      <c r="C797">
        <v>4786</v>
      </c>
      <c r="D797">
        <v>4786</v>
      </c>
      <c r="E797">
        <v>4786</v>
      </c>
      <c r="F797" s="3"/>
    </row>
    <row r="798" spans="1:6">
      <c r="A798" s="4">
        <v>37915</v>
      </c>
      <c r="B798" t="s">
        <v>154</v>
      </c>
      <c r="C798">
        <v>4722</v>
      </c>
      <c r="D798">
        <v>4722</v>
      </c>
      <c r="E798">
        <v>4722</v>
      </c>
      <c r="F798" s="3"/>
    </row>
    <row r="799" spans="1:6">
      <c r="A799" s="4">
        <v>37916</v>
      </c>
      <c r="B799" t="s">
        <v>154</v>
      </c>
      <c r="C799">
        <v>4635</v>
      </c>
      <c r="D799">
        <v>4635</v>
      </c>
      <c r="E799">
        <v>4635</v>
      </c>
      <c r="F799" s="3"/>
    </row>
    <row r="800" spans="1:6">
      <c r="A800" s="4">
        <v>37917</v>
      </c>
      <c r="B800" t="s">
        <v>154</v>
      </c>
      <c r="C800">
        <v>4403</v>
      </c>
      <c r="D800">
        <v>4403</v>
      </c>
      <c r="E800">
        <v>4403</v>
      </c>
      <c r="F800" s="3"/>
    </row>
    <row r="801" spans="1:6">
      <c r="A801" s="4">
        <v>37918</v>
      </c>
      <c r="B801" t="s">
        <v>154</v>
      </c>
      <c r="C801">
        <v>4449</v>
      </c>
      <c r="D801">
        <v>4449</v>
      </c>
      <c r="E801">
        <v>4449</v>
      </c>
      <c r="F801" s="3"/>
    </row>
    <row r="802" spans="1:6">
      <c r="A802" s="4">
        <v>37921</v>
      </c>
      <c r="B802" t="s">
        <v>154</v>
      </c>
      <c r="C802">
        <v>4496</v>
      </c>
      <c r="D802">
        <v>4496</v>
      </c>
      <c r="E802">
        <v>4496</v>
      </c>
      <c r="F802" s="3"/>
    </row>
    <row r="803" spans="1:6">
      <c r="A803" s="4">
        <v>37922</v>
      </c>
      <c r="B803" t="s">
        <v>154</v>
      </c>
      <c r="C803">
        <v>4552</v>
      </c>
      <c r="D803">
        <v>4552</v>
      </c>
      <c r="E803">
        <v>4552</v>
      </c>
      <c r="F803" s="3"/>
    </row>
    <row r="804" spans="1:6">
      <c r="A804" s="4">
        <v>37923</v>
      </c>
      <c r="B804" t="s">
        <v>154</v>
      </c>
      <c r="C804">
        <v>4624</v>
      </c>
      <c r="D804">
        <v>4624</v>
      </c>
      <c r="E804">
        <v>4624</v>
      </c>
      <c r="F804" s="3"/>
    </row>
    <row r="805" spans="1:6">
      <c r="A805" s="4">
        <v>37924</v>
      </c>
      <c r="B805" t="s">
        <v>154</v>
      </c>
      <c r="C805">
        <v>4636</v>
      </c>
      <c r="D805">
        <v>4636</v>
      </c>
      <c r="E805">
        <v>4636</v>
      </c>
      <c r="F805" s="3"/>
    </row>
    <row r="806" spans="1:6">
      <c r="A806" s="4">
        <v>37925</v>
      </c>
      <c r="B806" t="s">
        <v>154</v>
      </c>
      <c r="C806">
        <v>4589</v>
      </c>
      <c r="D806">
        <v>4589</v>
      </c>
      <c r="E806">
        <v>4589</v>
      </c>
      <c r="F806" s="3"/>
    </row>
    <row r="807" spans="1:6">
      <c r="A807" s="4">
        <v>37929</v>
      </c>
      <c r="B807" t="s">
        <v>154</v>
      </c>
      <c r="C807">
        <v>4671</v>
      </c>
      <c r="D807">
        <v>4671</v>
      </c>
      <c r="E807">
        <v>4671</v>
      </c>
      <c r="F807" s="3"/>
    </row>
    <row r="808" spans="1:6">
      <c r="A808" s="4">
        <v>37930</v>
      </c>
      <c r="B808" t="s">
        <v>154</v>
      </c>
      <c r="C808">
        <v>4635</v>
      </c>
      <c r="D808">
        <v>4635</v>
      </c>
      <c r="E808">
        <v>4635</v>
      </c>
      <c r="F808" s="3"/>
    </row>
    <row r="809" spans="1:6">
      <c r="A809" s="4">
        <v>37931</v>
      </c>
      <c r="B809" t="s">
        <v>154</v>
      </c>
      <c r="C809">
        <v>4525</v>
      </c>
      <c r="D809">
        <v>4525</v>
      </c>
      <c r="E809">
        <v>4525</v>
      </c>
      <c r="F809" s="3"/>
    </row>
    <row r="810" spans="1:6">
      <c r="A810" s="4">
        <v>37932</v>
      </c>
      <c r="B810" t="s">
        <v>154</v>
      </c>
      <c r="C810">
        <v>4551</v>
      </c>
      <c r="D810">
        <v>4551</v>
      </c>
      <c r="E810">
        <v>4551</v>
      </c>
      <c r="F810" s="3"/>
    </row>
    <row r="811" spans="1:6">
      <c r="A811" s="4">
        <v>37935</v>
      </c>
      <c r="B811" t="s">
        <v>154</v>
      </c>
      <c r="C811">
        <v>4510</v>
      </c>
      <c r="D811">
        <v>4510</v>
      </c>
      <c r="E811">
        <v>4510</v>
      </c>
      <c r="F811" s="3"/>
    </row>
    <row r="812" spans="1:6">
      <c r="A812" s="4">
        <v>37936</v>
      </c>
      <c r="B812" t="s">
        <v>154</v>
      </c>
      <c r="C812">
        <v>4384</v>
      </c>
      <c r="D812">
        <v>4384</v>
      </c>
      <c r="E812">
        <v>4384</v>
      </c>
      <c r="F812" s="3"/>
    </row>
    <row r="813" spans="1:6">
      <c r="A813" s="4">
        <v>37937</v>
      </c>
      <c r="B813" t="s">
        <v>154</v>
      </c>
      <c r="C813">
        <v>4393</v>
      </c>
      <c r="D813">
        <v>4393</v>
      </c>
      <c r="E813">
        <v>4393</v>
      </c>
      <c r="F813" s="3"/>
    </row>
    <row r="814" spans="1:6">
      <c r="A814" s="4">
        <v>37938</v>
      </c>
      <c r="B814" t="s">
        <v>154</v>
      </c>
      <c r="C814">
        <v>4454</v>
      </c>
      <c r="D814">
        <v>4454</v>
      </c>
      <c r="E814">
        <v>4454</v>
      </c>
      <c r="F814" s="3"/>
    </row>
    <row r="815" spans="1:6">
      <c r="A815" s="4">
        <v>37939</v>
      </c>
      <c r="B815" t="s">
        <v>154</v>
      </c>
      <c r="C815">
        <v>4393</v>
      </c>
      <c r="D815">
        <v>4393</v>
      </c>
      <c r="E815">
        <v>4393</v>
      </c>
      <c r="F815" s="3"/>
    </row>
    <row r="816" spans="1:6">
      <c r="A816" s="4">
        <v>37942</v>
      </c>
      <c r="B816" t="s">
        <v>154</v>
      </c>
      <c r="C816">
        <v>4260</v>
      </c>
      <c r="D816">
        <v>4260</v>
      </c>
      <c r="E816">
        <v>4260</v>
      </c>
      <c r="F816" s="3"/>
    </row>
    <row r="817" spans="1:6">
      <c r="A817" s="4">
        <v>37943</v>
      </c>
      <c r="B817" t="s">
        <v>154</v>
      </c>
      <c r="C817">
        <v>4269</v>
      </c>
      <c r="D817">
        <v>4269</v>
      </c>
      <c r="E817">
        <v>4269</v>
      </c>
      <c r="F817" s="3"/>
    </row>
    <row r="818" spans="1:6">
      <c r="A818" s="4">
        <v>37944</v>
      </c>
      <c r="B818" t="s">
        <v>154</v>
      </c>
      <c r="C818">
        <v>4190</v>
      </c>
      <c r="D818">
        <v>4190</v>
      </c>
      <c r="E818">
        <v>4190</v>
      </c>
      <c r="F818" s="3"/>
    </row>
    <row r="819" spans="1:6">
      <c r="A819" s="4">
        <v>37945</v>
      </c>
      <c r="B819" t="s">
        <v>154</v>
      </c>
      <c r="C819">
        <v>4260</v>
      </c>
      <c r="D819">
        <v>4260</v>
      </c>
      <c r="E819">
        <v>4260</v>
      </c>
      <c r="F819" s="3"/>
    </row>
    <row r="820" spans="1:6">
      <c r="A820" s="4">
        <v>37946</v>
      </c>
      <c r="B820" t="s">
        <v>154</v>
      </c>
      <c r="C820">
        <v>4266</v>
      </c>
      <c r="D820">
        <v>4266</v>
      </c>
      <c r="E820">
        <v>4266</v>
      </c>
      <c r="F820" s="3"/>
    </row>
    <row r="821" spans="1:6">
      <c r="A821" s="4">
        <v>37950</v>
      </c>
      <c r="B821" t="s">
        <v>154</v>
      </c>
      <c r="C821">
        <v>4321</v>
      </c>
      <c r="D821">
        <v>4321</v>
      </c>
      <c r="E821">
        <v>4321</v>
      </c>
      <c r="F821" s="3"/>
    </row>
    <row r="822" spans="1:6">
      <c r="A822" s="4">
        <v>37951</v>
      </c>
      <c r="B822" t="s">
        <v>154</v>
      </c>
      <c r="C822">
        <v>4412</v>
      </c>
      <c r="D822">
        <v>4412</v>
      </c>
      <c r="E822">
        <v>4412</v>
      </c>
      <c r="F822" s="3"/>
    </row>
    <row r="823" spans="1:6">
      <c r="A823" s="4">
        <v>37952</v>
      </c>
      <c r="B823" t="s">
        <v>154</v>
      </c>
      <c r="C823">
        <v>4435</v>
      </c>
      <c r="D823">
        <v>4435</v>
      </c>
      <c r="E823">
        <v>4435</v>
      </c>
      <c r="F823" s="3"/>
    </row>
    <row r="824" spans="1:6">
      <c r="A824" s="4">
        <v>37953</v>
      </c>
      <c r="B824" t="s">
        <v>154</v>
      </c>
      <c r="C824">
        <v>4422</v>
      </c>
      <c r="D824">
        <v>4422</v>
      </c>
      <c r="E824">
        <v>4422</v>
      </c>
      <c r="F824" s="3"/>
    </row>
    <row r="825" spans="1:6">
      <c r="A825" s="4">
        <v>37956</v>
      </c>
      <c r="B825" t="s">
        <v>154</v>
      </c>
      <c r="C825">
        <v>4508</v>
      </c>
      <c r="D825">
        <v>4508</v>
      </c>
      <c r="E825">
        <v>4508</v>
      </c>
      <c r="F825" s="3"/>
    </row>
    <row r="826" spans="1:6">
      <c r="A826" s="4">
        <v>37957</v>
      </c>
      <c r="B826" t="s">
        <v>154</v>
      </c>
      <c r="C826">
        <v>4506</v>
      </c>
      <c r="D826">
        <v>4506</v>
      </c>
      <c r="E826">
        <v>4506</v>
      </c>
      <c r="F826" s="3"/>
    </row>
    <row r="827" spans="1:6">
      <c r="A827" s="4">
        <v>37958</v>
      </c>
      <c r="B827" t="s">
        <v>154</v>
      </c>
      <c r="C827">
        <v>4471</v>
      </c>
      <c r="D827">
        <v>4471</v>
      </c>
      <c r="E827">
        <v>4471</v>
      </c>
      <c r="F827" s="3"/>
    </row>
    <row r="828" spans="1:6">
      <c r="A828" s="4">
        <v>37959</v>
      </c>
      <c r="B828" t="s">
        <v>154</v>
      </c>
      <c r="C828">
        <v>4496</v>
      </c>
      <c r="D828">
        <v>4496</v>
      </c>
      <c r="E828">
        <v>4496</v>
      </c>
      <c r="F828" s="3"/>
    </row>
    <row r="829" spans="1:6">
      <c r="A829" s="4">
        <v>37960</v>
      </c>
      <c r="B829" t="s">
        <v>154</v>
      </c>
      <c r="C829">
        <v>4468</v>
      </c>
      <c r="D829">
        <v>4468</v>
      </c>
      <c r="E829">
        <v>4468</v>
      </c>
      <c r="F829" s="3"/>
    </row>
    <row r="830" spans="1:6">
      <c r="A830" s="4">
        <v>37963</v>
      </c>
      <c r="B830" t="s">
        <v>154</v>
      </c>
      <c r="C830">
        <v>4369</v>
      </c>
      <c r="D830">
        <v>4369</v>
      </c>
      <c r="E830">
        <v>4369</v>
      </c>
      <c r="F830" s="3"/>
    </row>
    <row r="831" spans="1:6">
      <c r="A831" s="4">
        <v>37964</v>
      </c>
      <c r="B831" t="s">
        <v>154</v>
      </c>
      <c r="C831">
        <v>4359</v>
      </c>
      <c r="D831">
        <v>4359</v>
      </c>
      <c r="E831">
        <v>4359</v>
      </c>
      <c r="F831" s="3"/>
    </row>
    <row r="832" spans="1:6">
      <c r="A832" s="4">
        <v>37965</v>
      </c>
      <c r="B832" t="s">
        <v>154</v>
      </c>
      <c r="C832">
        <v>4286</v>
      </c>
      <c r="D832">
        <v>4286</v>
      </c>
      <c r="E832">
        <v>4286</v>
      </c>
      <c r="F832" s="3"/>
    </row>
    <row r="833" spans="1:6">
      <c r="A833" s="4">
        <v>37966</v>
      </c>
      <c r="B833" t="s">
        <v>154</v>
      </c>
      <c r="C833">
        <v>4322</v>
      </c>
      <c r="D833">
        <v>4322</v>
      </c>
      <c r="E833">
        <v>4322</v>
      </c>
      <c r="F833" s="3"/>
    </row>
    <row r="834" spans="1:6">
      <c r="A834" s="4">
        <v>37967</v>
      </c>
      <c r="B834" t="s">
        <v>154</v>
      </c>
      <c r="C834">
        <v>4354</v>
      </c>
      <c r="D834">
        <v>4354</v>
      </c>
      <c r="E834">
        <v>4354</v>
      </c>
      <c r="F834" s="3"/>
    </row>
    <row r="835" spans="1:6">
      <c r="A835" s="4">
        <v>37970</v>
      </c>
      <c r="B835" t="s">
        <v>154</v>
      </c>
      <c r="C835">
        <v>4440</v>
      </c>
      <c r="D835">
        <v>4440</v>
      </c>
      <c r="E835">
        <v>4440</v>
      </c>
      <c r="F835" s="3"/>
    </row>
    <row r="836" spans="1:6">
      <c r="A836" s="4">
        <v>37971</v>
      </c>
      <c r="B836" t="s">
        <v>154</v>
      </c>
      <c r="C836">
        <v>4367</v>
      </c>
      <c r="D836">
        <v>4367</v>
      </c>
      <c r="E836">
        <v>4367</v>
      </c>
      <c r="F836" s="3"/>
    </row>
    <row r="837" spans="1:6">
      <c r="A837" s="4">
        <v>37972</v>
      </c>
      <c r="B837" t="s">
        <v>154</v>
      </c>
      <c r="C837">
        <v>4327</v>
      </c>
      <c r="D837">
        <v>4327</v>
      </c>
      <c r="E837">
        <v>4327</v>
      </c>
      <c r="F837" s="3"/>
    </row>
    <row r="838" spans="1:6">
      <c r="A838" s="4">
        <v>37973</v>
      </c>
      <c r="B838" t="s">
        <v>154</v>
      </c>
      <c r="C838">
        <v>4343</v>
      </c>
      <c r="D838">
        <v>4343</v>
      </c>
      <c r="E838">
        <v>4343</v>
      </c>
      <c r="F838" s="3"/>
    </row>
    <row r="839" spans="1:6">
      <c r="A839" s="4">
        <v>37974</v>
      </c>
      <c r="B839" t="s">
        <v>154</v>
      </c>
      <c r="C839">
        <v>4397</v>
      </c>
      <c r="D839">
        <v>4397</v>
      </c>
      <c r="E839">
        <v>4397</v>
      </c>
      <c r="F839" s="3"/>
    </row>
    <row r="840" spans="1:6">
      <c r="A840" s="4">
        <v>37977</v>
      </c>
      <c r="B840" t="s">
        <v>154</v>
      </c>
      <c r="C840">
        <v>4430</v>
      </c>
      <c r="D840">
        <v>4430</v>
      </c>
      <c r="E840">
        <v>4430</v>
      </c>
      <c r="F840" s="3"/>
    </row>
    <row r="841" spans="1:6">
      <c r="A841" s="4">
        <v>37979</v>
      </c>
      <c r="B841" t="s">
        <v>154</v>
      </c>
      <c r="C841">
        <v>4415</v>
      </c>
      <c r="D841">
        <v>4415</v>
      </c>
      <c r="E841">
        <v>4415</v>
      </c>
      <c r="F841" s="3"/>
    </row>
    <row r="842" spans="1:6">
      <c r="A842" s="4">
        <v>37980</v>
      </c>
      <c r="B842" t="s">
        <v>154</v>
      </c>
      <c r="C842">
        <v>4431</v>
      </c>
      <c r="D842">
        <v>4431</v>
      </c>
      <c r="E842">
        <v>4431</v>
      </c>
      <c r="F842" s="3"/>
    </row>
    <row r="843" spans="1:6">
      <c r="A843" s="4">
        <v>37981</v>
      </c>
      <c r="B843" t="s">
        <v>154</v>
      </c>
      <c r="C843">
        <v>4436</v>
      </c>
      <c r="D843">
        <v>4436</v>
      </c>
      <c r="E843">
        <v>4436</v>
      </c>
      <c r="F843" s="3"/>
    </row>
    <row r="844" spans="1:6">
      <c r="A844" s="4">
        <v>37984</v>
      </c>
      <c r="B844" t="s">
        <v>154</v>
      </c>
      <c r="C844">
        <v>4459</v>
      </c>
      <c r="D844">
        <v>4459</v>
      </c>
      <c r="E844">
        <v>4459</v>
      </c>
      <c r="F844" s="3"/>
    </row>
    <row r="845" spans="1:6">
      <c r="A845" s="4">
        <v>37985</v>
      </c>
      <c r="B845" t="s">
        <v>154</v>
      </c>
      <c r="C845">
        <v>4525</v>
      </c>
      <c r="D845">
        <v>4525</v>
      </c>
      <c r="E845">
        <v>4525</v>
      </c>
      <c r="F845" s="3"/>
    </row>
    <row r="846" spans="1:6">
      <c r="A846" s="4">
        <v>37991</v>
      </c>
      <c r="B846" t="s">
        <v>154</v>
      </c>
      <c r="C846">
        <v>4578</v>
      </c>
      <c r="D846">
        <v>4578</v>
      </c>
      <c r="E846">
        <v>4578</v>
      </c>
      <c r="F846" s="3"/>
    </row>
    <row r="847" spans="1:6">
      <c r="A847" s="4">
        <v>37992</v>
      </c>
      <c r="B847" t="s">
        <v>154</v>
      </c>
      <c r="C847">
        <v>4577</v>
      </c>
      <c r="D847">
        <v>4577</v>
      </c>
      <c r="E847">
        <v>4577</v>
      </c>
      <c r="F847" s="3"/>
    </row>
    <row r="848" spans="1:6">
      <c r="A848" s="4">
        <v>37993</v>
      </c>
      <c r="B848" t="s">
        <v>154</v>
      </c>
      <c r="C848">
        <v>4583</v>
      </c>
      <c r="D848">
        <v>4583</v>
      </c>
      <c r="E848">
        <v>4583</v>
      </c>
      <c r="F848" s="3"/>
    </row>
    <row r="849" spans="1:6">
      <c r="A849" s="4">
        <v>37994</v>
      </c>
      <c r="B849" t="s">
        <v>154</v>
      </c>
      <c r="C849">
        <v>4595</v>
      </c>
      <c r="D849">
        <v>4595</v>
      </c>
      <c r="E849">
        <v>4595</v>
      </c>
      <c r="F849" s="3"/>
    </row>
    <row r="850" spans="1:6">
      <c r="A850" s="4">
        <v>37995</v>
      </c>
      <c r="B850" t="s">
        <v>154</v>
      </c>
      <c r="C850">
        <v>4633</v>
      </c>
      <c r="D850">
        <v>4633</v>
      </c>
      <c r="E850">
        <v>4633</v>
      </c>
      <c r="F850" s="3"/>
    </row>
    <row r="851" spans="1:6">
      <c r="A851" s="4">
        <v>37999</v>
      </c>
      <c r="B851" t="s">
        <v>154</v>
      </c>
      <c r="C851">
        <v>4608</v>
      </c>
      <c r="D851">
        <v>4608</v>
      </c>
      <c r="E851">
        <v>4608</v>
      </c>
      <c r="F851" s="3"/>
    </row>
    <row r="852" spans="1:6">
      <c r="A852" s="4">
        <v>38000</v>
      </c>
      <c r="B852" t="s">
        <v>154</v>
      </c>
      <c r="C852">
        <v>4617</v>
      </c>
      <c r="D852">
        <v>4617</v>
      </c>
      <c r="E852">
        <v>4617</v>
      </c>
      <c r="F852" s="3"/>
    </row>
    <row r="853" spans="1:6">
      <c r="A853" s="4">
        <v>38001</v>
      </c>
      <c r="B853" t="s">
        <v>154</v>
      </c>
      <c r="C853">
        <v>4580</v>
      </c>
      <c r="D853">
        <v>4580</v>
      </c>
      <c r="E853">
        <v>4580</v>
      </c>
      <c r="F853" s="3"/>
    </row>
    <row r="854" spans="1:6">
      <c r="A854" s="4">
        <v>38002</v>
      </c>
      <c r="B854" t="s">
        <v>154</v>
      </c>
      <c r="C854">
        <v>4646</v>
      </c>
      <c r="D854">
        <v>4646</v>
      </c>
      <c r="E854">
        <v>4646</v>
      </c>
      <c r="F854" s="3"/>
    </row>
    <row r="855" spans="1:6">
      <c r="A855" s="4">
        <v>38005</v>
      </c>
      <c r="B855" t="s">
        <v>154</v>
      </c>
      <c r="C855">
        <v>4699</v>
      </c>
      <c r="D855">
        <v>4699</v>
      </c>
      <c r="E855">
        <v>4699</v>
      </c>
      <c r="F855" s="3"/>
    </row>
    <row r="856" spans="1:6">
      <c r="A856" s="4">
        <v>38006</v>
      </c>
      <c r="B856" t="s">
        <v>154</v>
      </c>
      <c r="C856">
        <v>4703</v>
      </c>
      <c r="D856">
        <v>4703</v>
      </c>
      <c r="E856">
        <v>4703</v>
      </c>
      <c r="F856" s="3"/>
    </row>
    <row r="857" spans="1:6">
      <c r="A857" s="4">
        <v>38007</v>
      </c>
      <c r="B857" t="s">
        <v>154</v>
      </c>
      <c r="C857">
        <v>4683</v>
      </c>
      <c r="D857">
        <v>4683</v>
      </c>
      <c r="E857">
        <v>4683</v>
      </c>
      <c r="F857" s="3"/>
    </row>
    <row r="858" spans="1:6">
      <c r="A858" s="4">
        <v>38008</v>
      </c>
      <c r="B858" t="s">
        <v>154</v>
      </c>
      <c r="C858">
        <v>4683</v>
      </c>
      <c r="D858">
        <v>4683</v>
      </c>
      <c r="E858">
        <v>4683</v>
      </c>
      <c r="F858" s="3"/>
    </row>
    <row r="859" spans="1:6">
      <c r="A859" s="4">
        <v>38009</v>
      </c>
      <c r="B859" t="s">
        <v>154</v>
      </c>
      <c r="C859">
        <v>4670</v>
      </c>
      <c r="D859">
        <v>4670</v>
      </c>
      <c r="E859">
        <v>4670</v>
      </c>
      <c r="F859" s="3"/>
    </row>
    <row r="860" spans="1:6">
      <c r="A860" s="4">
        <v>38012</v>
      </c>
      <c r="B860" t="s">
        <v>154</v>
      </c>
      <c r="C860">
        <v>4625</v>
      </c>
      <c r="D860">
        <v>4625</v>
      </c>
      <c r="E860">
        <v>4625</v>
      </c>
      <c r="F860" s="3"/>
    </row>
    <row r="861" spans="1:6">
      <c r="A861" s="4">
        <v>38013</v>
      </c>
      <c r="B861" t="s">
        <v>154</v>
      </c>
      <c r="C861">
        <v>4634</v>
      </c>
      <c r="D861">
        <v>4634</v>
      </c>
      <c r="E861">
        <v>4634</v>
      </c>
      <c r="F861" s="3"/>
    </row>
    <row r="862" spans="1:6">
      <c r="A862" s="4">
        <v>38014</v>
      </c>
      <c r="B862" t="s">
        <v>154</v>
      </c>
      <c r="C862">
        <v>4610</v>
      </c>
      <c r="D862">
        <v>4610</v>
      </c>
      <c r="E862">
        <v>4610</v>
      </c>
      <c r="F862" s="3"/>
    </row>
    <row r="863" spans="1:6">
      <c r="A863" s="4">
        <v>38015</v>
      </c>
      <c r="B863" t="s">
        <v>154</v>
      </c>
      <c r="C863">
        <v>4582</v>
      </c>
      <c r="D863">
        <v>4582</v>
      </c>
      <c r="E863">
        <v>4582</v>
      </c>
      <c r="F863" s="3"/>
    </row>
    <row r="864" spans="1:6">
      <c r="A864" s="4">
        <v>38016</v>
      </c>
      <c r="B864" t="s">
        <v>154</v>
      </c>
      <c r="C864">
        <v>4578</v>
      </c>
      <c r="D864">
        <v>4578</v>
      </c>
      <c r="E864">
        <v>4578</v>
      </c>
      <c r="F864" s="3"/>
    </row>
    <row r="865" spans="1:6">
      <c r="A865" s="4">
        <v>38019</v>
      </c>
      <c r="B865" t="s">
        <v>154</v>
      </c>
      <c r="C865">
        <v>4588</v>
      </c>
      <c r="D865">
        <v>4588</v>
      </c>
      <c r="E865">
        <v>4588</v>
      </c>
      <c r="F865" s="3"/>
    </row>
    <row r="866" spans="1:6">
      <c r="A866" s="4">
        <v>38020</v>
      </c>
      <c r="B866" t="s">
        <v>154</v>
      </c>
      <c r="C866">
        <v>4560</v>
      </c>
      <c r="D866">
        <v>4560</v>
      </c>
      <c r="E866">
        <v>4560</v>
      </c>
      <c r="F866" s="3"/>
    </row>
    <row r="867" spans="1:6">
      <c r="A867" s="4">
        <v>38021</v>
      </c>
      <c r="B867" t="s">
        <v>154</v>
      </c>
      <c r="C867">
        <v>4471</v>
      </c>
      <c r="D867">
        <v>4471</v>
      </c>
      <c r="E867">
        <v>4471</v>
      </c>
      <c r="F867" s="3"/>
    </row>
    <row r="868" spans="1:6">
      <c r="A868" s="4">
        <v>38022</v>
      </c>
      <c r="B868" t="s">
        <v>154</v>
      </c>
      <c r="C868">
        <v>4470</v>
      </c>
      <c r="D868">
        <v>4470</v>
      </c>
      <c r="E868">
        <v>4470</v>
      </c>
      <c r="F868" s="3"/>
    </row>
    <row r="869" spans="1:6">
      <c r="A869" s="4">
        <v>38023</v>
      </c>
      <c r="B869" t="s">
        <v>154</v>
      </c>
      <c r="C869">
        <v>4490</v>
      </c>
      <c r="D869">
        <v>4490</v>
      </c>
      <c r="E869">
        <v>4490</v>
      </c>
      <c r="F869" s="3"/>
    </row>
    <row r="870" spans="1:6">
      <c r="A870" s="4">
        <v>38026</v>
      </c>
      <c r="B870" t="s">
        <v>154</v>
      </c>
      <c r="C870">
        <v>4488</v>
      </c>
      <c r="D870">
        <v>4488</v>
      </c>
      <c r="E870">
        <v>4488</v>
      </c>
      <c r="F870" s="3"/>
    </row>
    <row r="871" spans="1:6">
      <c r="A871" s="4">
        <v>38027</v>
      </c>
      <c r="B871" t="s">
        <v>154</v>
      </c>
      <c r="C871">
        <v>4473</v>
      </c>
      <c r="D871">
        <v>4473</v>
      </c>
      <c r="E871">
        <v>4473</v>
      </c>
      <c r="F871" s="3"/>
    </row>
    <row r="872" spans="1:6">
      <c r="A872" s="4">
        <v>38029</v>
      </c>
      <c r="B872" t="s">
        <v>154</v>
      </c>
      <c r="C872">
        <v>4495</v>
      </c>
      <c r="D872">
        <v>4495</v>
      </c>
      <c r="E872">
        <v>4495</v>
      </c>
      <c r="F872" s="3"/>
    </row>
    <row r="873" spans="1:6">
      <c r="A873" s="4">
        <v>38030</v>
      </c>
      <c r="B873" t="s">
        <v>154</v>
      </c>
      <c r="C873">
        <v>4538</v>
      </c>
      <c r="D873">
        <v>4538</v>
      </c>
      <c r="E873">
        <v>4538</v>
      </c>
      <c r="F873" s="3"/>
    </row>
    <row r="874" spans="1:6">
      <c r="A874" s="4">
        <v>38033</v>
      </c>
      <c r="B874" t="s">
        <v>154</v>
      </c>
      <c r="C874">
        <v>4546</v>
      </c>
      <c r="D874">
        <v>4546</v>
      </c>
      <c r="E874">
        <v>4546</v>
      </c>
      <c r="F874" s="3"/>
    </row>
    <row r="875" spans="1:6">
      <c r="A875" s="4">
        <v>38034</v>
      </c>
      <c r="B875" t="s">
        <v>154</v>
      </c>
      <c r="C875">
        <v>4576</v>
      </c>
      <c r="D875">
        <v>4576</v>
      </c>
      <c r="E875">
        <v>4576</v>
      </c>
      <c r="F875" s="3"/>
    </row>
    <row r="876" spans="1:6">
      <c r="A876" s="4">
        <v>38035</v>
      </c>
      <c r="B876" t="s">
        <v>154</v>
      </c>
      <c r="C876">
        <v>4558</v>
      </c>
      <c r="D876">
        <v>4558</v>
      </c>
      <c r="E876">
        <v>4558</v>
      </c>
      <c r="F876" s="3"/>
    </row>
    <row r="877" spans="1:6">
      <c r="A877" s="4">
        <v>38036</v>
      </c>
      <c r="B877" t="s">
        <v>154</v>
      </c>
      <c r="C877">
        <v>4571</v>
      </c>
      <c r="D877">
        <v>4571</v>
      </c>
      <c r="E877">
        <v>4571</v>
      </c>
      <c r="F877" s="3"/>
    </row>
    <row r="878" spans="1:6">
      <c r="A878" s="4">
        <v>38037</v>
      </c>
      <c r="B878" t="s">
        <v>154</v>
      </c>
      <c r="C878">
        <v>4563</v>
      </c>
      <c r="D878">
        <v>4563</v>
      </c>
      <c r="E878">
        <v>4563</v>
      </c>
      <c r="F878" s="3"/>
    </row>
    <row r="879" spans="1:6">
      <c r="A879" s="4">
        <v>38040</v>
      </c>
      <c r="B879" t="s">
        <v>154</v>
      </c>
      <c r="C879">
        <v>4598</v>
      </c>
      <c r="D879">
        <v>4598</v>
      </c>
      <c r="E879">
        <v>4598</v>
      </c>
      <c r="F879" s="3"/>
    </row>
    <row r="880" spans="1:6">
      <c r="A880" s="4">
        <v>38041</v>
      </c>
      <c r="B880" t="s">
        <v>154</v>
      </c>
      <c r="C880">
        <v>4550</v>
      </c>
      <c r="D880">
        <v>4550</v>
      </c>
      <c r="E880">
        <v>4550</v>
      </c>
      <c r="F880" s="3"/>
    </row>
    <row r="881" spans="1:6">
      <c r="A881" s="4">
        <v>38042</v>
      </c>
      <c r="B881" t="s">
        <v>154</v>
      </c>
      <c r="C881">
        <v>4528</v>
      </c>
      <c r="D881">
        <v>4528</v>
      </c>
      <c r="E881">
        <v>4528</v>
      </c>
      <c r="F881" s="3"/>
    </row>
    <row r="882" spans="1:6">
      <c r="A882" s="4">
        <v>38043</v>
      </c>
      <c r="B882" t="s">
        <v>154</v>
      </c>
      <c r="C882">
        <v>4581</v>
      </c>
      <c r="D882">
        <v>4581</v>
      </c>
      <c r="E882">
        <v>4581</v>
      </c>
      <c r="F882" s="3"/>
    </row>
    <row r="883" spans="1:6">
      <c r="A883" s="4">
        <v>38044</v>
      </c>
      <c r="B883" t="s">
        <v>154</v>
      </c>
      <c r="C883">
        <v>4666</v>
      </c>
      <c r="D883">
        <v>4666</v>
      </c>
      <c r="E883">
        <v>4666</v>
      </c>
      <c r="F883" s="3"/>
    </row>
    <row r="884" spans="1:6">
      <c r="A884" s="4">
        <v>38047</v>
      </c>
      <c r="B884" t="s">
        <v>154</v>
      </c>
      <c r="C884">
        <v>4768</v>
      </c>
      <c r="D884">
        <v>4768</v>
      </c>
      <c r="E884">
        <v>4768</v>
      </c>
      <c r="F884" s="3"/>
    </row>
    <row r="885" spans="1:6">
      <c r="A885" s="4">
        <v>38048</v>
      </c>
      <c r="B885" t="s">
        <v>154</v>
      </c>
      <c r="C885">
        <v>4798</v>
      </c>
      <c r="D885">
        <v>4798</v>
      </c>
      <c r="E885">
        <v>4798</v>
      </c>
      <c r="F885" s="3"/>
    </row>
    <row r="886" spans="1:6">
      <c r="A886" s="4">
        <v>38049</v>
      </c>
      <c r="B886" t="s">
        <v>154</v>
      </c>
      <c r="C886">
        <v>4798</v>
      </c>
      <c r="D886">
        <v>4798</v>
      </c>
      <c r="E886">
        <v>4798</v>
      </c>
      <c r="F886" s="3"/>
    </row>
    <row r="887" spans="1:6">
      <c r="A887" s="4">
        <v>38050</v>
      </c>
      <c r="B887" t="s">
        <v>154</v>
      </c>
      <c r="C887">
        <v>4823</v>
      </c>
      <c r="D887">
        <v>4823</v>
      </c>
      <c r="E887">
        <v>4823</v>
      </c>
      <c r="F887" s="3"/>
    </row>
    <row r="888" spans="1:6">
      <c r="A888" s="4">
        <v>38051</v>
      </c>
      <c r="B888" t="s">
        <v>154</v>
      </c>
      <c r="C888">
        <v>4854</v>
      </c>
      <c r="D888">
        <v>4854</v>
      </c>
      <c r="E888">
        <v>4854</v>
      </c>
      <c r="F888" s="3"/>
    </row>
    <row r="889" spans="1:6">
      <c r="A889" s="4">
        <v>38054</v>
      </c>
      <c r="B889" t="s">
        <v>154</v>
      </c>
      <c r="C889">
        <v>4876</v>
      </c>
      <c r="D889">
        <v>4876</v>
      </c>
      <c r="E889">
        <v>4876</v>
      </c>
      <c r="F889" s="3"/>
    </row>
    <row r="890" spans="1:6">
      <c r="A890" s="4">
        <v>38055</v>
      </c>
      <c r="B890" t="s">
        <v>154</v>
      </c>
      <c r="C890">
        <v>4888</v>
      </c>
      <c r="D890">
        <v>4888</v>
      </c>
      <c r="E890">
        <v>4888</v>
      </c>
      <c r="F890" s="3"/>
    </row>
    <row r="891" spans="1:6">
      <c r="A891" s="4">
        <v>38056</v>
      </c>
      <c r="B891" t="s">
        <v>154</v>
      </c>
      <c r="C891">
        <v>4880</v>
      </c>
      <c r="D891">
        <v>4880</v>
      </c>
      <c r="E891">
        <v>4880</v>
      </c>
      <c r="F891" s="3"/>
    </row>
    <row r="892" spans="1:6">
      <c r="A892" s="4">
        <v>38057</v>
      </c>
      <c r="B892" t="s">
        <v>154</v>
      </c>
      <c r="C892">
        <v>4876</v>
      </c>
      <c r="D892">
        <v>4876</v>
      </c>
      <c r="E892">
        <v>4876</v>
      </c>
      <c r="F892" s="3"/>
    </row>
    <row r="893" spans="1:6">
      <c r="A893" s="4">
        <v>38058</v>
      </c>
      <c r="B893" t="s">
        <v>154</v>
      </c>
      <c r="C893">
        <v>4838</v>
      </c>
      <c r="D893">
        <v>4838</v>
      </c>
      <c r="E893">
        <v>4838</v>
      </c>
      <c r="F893" s="3"/>
    </row>
    <row r="894" spans="1:6">
      <c r="A894" s="4">
        <v>38061</v>
      </c>
      <c r="B894" t="s">
        <v>154</v>
      </c>
      <c r="C894">
        <v>4908</v>
      </c>
      <c r="D894">
        <v>4908</v>
      </c>
      <c r="E894">
        <v>4908</v>
      </c>
      <c r="F894" s="3"/>
    </row>
    <row r="895" spans="1:6">
      <c r="A895" s="4">
        <v>38062</v>
      </c>
      <c r="B895" t="s">
        <v>154</v>
      </c>
      <c r="C895">
        <v>4904</v>
      </c>
      <c r="D895">
        <v>4904</v>
      </c>
      <c r="E895">
        <v>4904</v>
      </c>
      <c r="F895" s="3"/>
    </row>
    <row r="896" spans="1:6">
      <c r="A896" s="4">
        <v>38063</v>
      </c>
      <c r="B896" t="s">
        <v>154</v>
      </c>
      <c r="C896">
        <v>4956</v>
      </c>
      <c r="D896">
        <v>4956</v>
      </c>
      <c r="E896">
        <v>4956</v>
      </c>
      <c r="F896" s="3"/>
    </row>
    <row r="897" spans="1:6">
      <c r="A897" s="4">
        <v>38064</v>
      </c>
      <c r="B897" t="s">
        <v>154</v>
      </c>
      <c r="C897">
        <v>4951</v>
      </c>
      <c r="D897">
        <v>4951</v>
      </c>
      <c r="E897">
        <v>4951</v>
      </c>
      <c r="F897" s="3"/>
    </row>
    <row r="898" spans="1:6">
      <c r="A898" s="4">
        <v>38065</v>
      </c>
      <c r="B898" t="s">
        <v>154</v>
      </c>
      <c r="C898">
        <v>4939</v>
      </c>
      <c r="D898">
        <v>4939</v>
      </c>
      <c r="E898">
        <v>4939</v>
      </c>
      <c r="F898" s="3"/>
    </row>
    <row r="899" spans="1:6">
      <c r="A899" s="4">
        <v>38068</v>
      </c>
      <c r="B899" t="s">
        <v>154</v>
      </c>
      <c r="C899">
        <v>4918</v>
      </c>
      <c r="D899">
        <v>4918</v>
      </c>
      <c r="E899">
        <v>4918</v>
      </c>
      <c r="F899" s="3"/>
    </row>
    <row r="900" spans="1:6">
      <c r="A900" s="4">
        <v>38069</v>
      </c>
      <c r="B900" t="s">
        <v>154</v>
      </c>
      <c r="C900">
        <v>4939</v>
      </c>
      <c r="D900">
        <v>4939</v>
      </c>
      <c r="E900">
        <v>4939</v>
      </c>
      <c r="F900" s="3"/>
    </row>
    <row r="901" spans="1:6">
      <c r="A901" s="4">
        <v>38070</v>
      </c>
      <c r="B901" t="s">
        <v>154</v>
      </c>
      <c r="C901">
        <v>4989</v>
      </c>
      <c r="D901">
        <v>4989</v>
      </c>
      <c r="E901">
        <v>4989</v>
      </c>
      <c r="F901" s="3"/>
    </row>
    <row r="902" spans="1:6">
      <c r="A902" s="4">
        <v>38071</v>
      </c>
      <c r="B902" t="s">
        <v>154</v>
      </c>
      <c r="C902">
        <v>5057</v>
      </c>
      <c r="D902">
        <v>5057</v>
      </c>
      <c r="E902">
        <v>5057</v>
      </c>
      <c r="F902" s="3"/>
    </row>
    <row r="903" spans="1:6">
      <c r="A903" s="4">
        <v>38072</v>
      </c>
      <c r="B903" t="s">
        <v>154</v>
      </c>
      <c r="C903">
        <v>5122</v>
      </c>
      <c r="D903">
        <v>5122</v>
      </c>
      <c r="E903">
        <v>5122</v>
      </c>
      <c r="F903" s="3"/>
    </row>
    <row r="904" spans="1:6">
      <c r="A904" s="4">
        <v>38075</v>
      </c>
      <c r="B904" t="s">
        <v>154</v>
      </c>
      <c r="C904">
        <v>5144</v>
      </c>
      <c r="D904">
        <v>5144</v>
      </c>
      <c r="E904">
        <v>5144</v>
      </c>
      <c r="F904" s="3"/>
    </row>
    <row r="905" spans="1:6">
      <c r="A905" s="4">
        <v>38076</v>
      </c>
      <c r="B905" t="s">
        <v>154</v>
      </c>
      <c r="C905">
        <v>5133</v>
      </c>
      <c r="D905">
        <v>5133</v>
      </c>
      <c r="E905">
        <v>5133</v>
      </c>
      <c r="F905" s="3"/>
    </row>
    <row r="906" spans="1:6">
      <c r="A906" s="4">
        <v>38077</v>
      </c>
      <c r="B906" t="s">
        <v>154</v>
      </c>
      <c r="C906">
        <v>5153</v>
      </c>
      <c r="D906">
        <v>5153</v>
      </c>
      <c r="E906">
        <v>5153</v>
      </c>
      <c r="F906" s="3"/>
    </row>
    <row r="907" spans="1:6">
      <c r="A907" s="4">
        <v>38078</v>
      </c>
      <c r="B907" t="s">
        <v>154</v>
      </c>
      <c r="C907">
        <v>5145</v>
      </c>
      <c r="D907">
        <v>5145</v>
      </c>
      <c r="E907">
        <v>5145</v>
      </c>
      <c r="F907" s="3"/>
    </row>
    <row r="908" spans="1:6">
      <c r="A908" s="4">
        <v>38079</v>
      </c>
      <c r="B908" t="s">
        <v>154</v>
      </c>
      <c r="C908">
        <v>5221</v>
      </c>
      <c r="D908">
        <v>5221</v>
      </c>
      <c r="E908">
        <v>5221</v>
      </c>
      <c r="F908" s="3"/>
    </row>
    <row r="909" spans="1:6">
      <c r="A909" s="4">
        <v>38082</v>
      </c>
      <c r="B909" t="s">
        <v>154</v>
      </c>
      <c r="C909">
        <v>5307</v>
      </c>
      <c r="D909">
        <v>5307</v>
      </c>
      <c r="E909">
        <v>5307</v>
      </c>
      <c r="F909" s="3"/>
    </row>
    <row r="910" spans="1:6">
      <c r="A910" s="4">
        <v>38083</v>
      </c>
      <c r="B910" t="s">
        <v>154</v>
      </c>
      <c r="C910">
        <v>5338</v>
      </c>
      <c r="D910">
        <v>5338</v>
      </c>
      <c r="E910">
        <v>5338</v>
      </c>
      <c r="F910" s="3"/>
    </row>
    <row r="911" spans="1:6">
      <c r="A911" s="4">
        <v>38084</v>
      </c>
      <c r="B911" t="s">
        <v>154</v>
      </c>
      <c r="C911">
        <v>5337</v>
      </c>
      <c r="D911">
        <v>5337</v>
      </c>
      <c r="E911">
        <v>5337</v>
      </c>
      <c r="F911" s="3"/>
    </row>
    <row r="912" spans="1:6">
      <c r="A912" s="4">
        <v>38085</v>
      </c>
      <c r="B912" t="s">
        <v>154</v>
      </c>
      <c r="C912">
        <v>5350</v>
      </c>
      <c r="D912">
        <v>5350</v>
      </c>
      <c r="E912">
        <v>5350</v>
      </c>
      <c r="F912" s="3"/>
    </row>
    <row r="913" spans="1:6">
      <c r="A913" s="4">
        <v>38086</v>
      </c>
      <c r="B913" t="s">
        <v>154</v>
      </c>
      <c r="C913">
        <v>5279</v>
      </c>
      <c r="D913">
        <v>5279</v>
      </c>
      <c r="E913">
        <v>5279</v>
      </c>
      <c r="F913" s="3"/>
    </row>
    <row r="914" spans="1:6">
      <c r="A914" s="4">
        <v>38089</v>
      </c>
      <c r="B914" t="s">
        <v>154</v>
      </c>
      <c r="C914">
        <v>5369</v>
      </c>
      <c r="D914">
        <v>5369</v>
      </c>
      <c r="E914">
        <v>5369</v>
      </c>
      <c r="F914" s="3"/>
    </row>
    <row r="915" spans="1:6">
      <c r="A915" s="4">
        <v>38090</v>
      </c>
      <c r="B915" t="s">
        <v>154</v>
      </c>
      <c r="C915">
        <v>5434</v>
      </c>
      <c r="D915">
        <v>5434</v>
      </c>
      <c r="E915">
        <v>5434</v>
      </c>
      <c r="F915" s="3"/>
    </row>
    <row r="916" spans="1:6">
      <c r="A916" s="4">
        <v>38091</v>
      </c>
      <c r="B916" t="s">
        <v>154</v>
      </c>
      <c r="C916">
        <v>5437</v>
      </c>
      <c r="D916">
        <v>5437</v>
      </c>
      <c r="E916">
        <v>5437</v>
      </c>
      <c r="F916" s="3"/>
    </row>
    <row r="917" spans="1:6">
      <c r="A917" s="4">
        <v>38092</v>
      </c>
      <c r="B917" t="s">
        <v>154</v>
      </c>
      <c r="C917">
        <v>5325</v>
      </c>
      <c r="D917">
        <v>5325</v>
      </c>
      <c r="E917">
        <v>5325</v>
      </c>
      <c r="F917" s="3"/>
    </row>
    <row r="918" spans="1:6">
      <c r="A918" s="4">
        <v>38093</v>
      </c>
      <c r="B918" t="s">
        <v>154</v>
      </c>
      <c r="C918">
        <v>5360</v>
      </c>
      <c r="D918">
        <v>5360</v>
      </c>
      <c r="E918">
        <v>5360</v>
      </c>
      <c r="F918" s="3"/>
    </row>
    <row r="919" spans="1:6">
      <c r="A919" s="4">
        <v>38096</v>
      </c>
      <c r="B919" t="s">
        <v>154</v>
      </c>
      <c r="C919">
        <v>5311</v>
      </c>
      <c r="D919">
        <v>5311</v>
      </c>
      <c r="E919">
        <v>5311</v>
      </c>
      <c r="F919" s="3"/>
    </row>
    <row r="920" spans="1:6">
      <c r="A920" s="4">
        <v>38097</v>
      </c>
      <c r="B920" t="s">
        <v>154</v>
      </c>
      <c r="C920">
        <v>5383</v>
      </c>
      <c r="D920">
        <v>5383</v>
      </c>
      <c r="E920">
        <v>5383</v>
      </c>
      <c r="F920" s="3"/>
    </row>
    <row r="921" spans="1:6">
      <c r="A921" s="4">
        <v>38098</v>
      </c>
      <c r="B921" t="s">
        <v>154</v>
      </c>
      <c r="C921">
        <v>5382</v>
      </c>
      <c r="D921">
        <v>5382</v>
      </c>
      <c r="E921">
        <v>5382</v>
      </c>
      <c r="F921" s="3"/>
    </row>
    <row r="922" spans="1:6">
      <c r="A922" s="4">
        <v>38099</v>
      </c>
      <c r="B922" t="s">
        <v>154</v>
      </c>
      <c r="C922">
        <v>5404</v>
      </c>
      <c r="D922">
        <v>5404</v>
      </c>
      <c r="E922">
        <v>5404</v>
      </c>
      <c r="F922" s="3"/>
    </row>
    <row r="923" spans="1:6">
      <c r="A923" s="4">
        <v>38100</v>
      </c>
      <c r="B923" t="s">
        <v>154</v>
      </c>
      <c r="C923">
        <v>5445</v>
      </c>
      <c r="D923">
        <v>5445</v>
      </c>
      <c r="E923">
        <v>5445</v>
      </c>
      <c r="F923" s="3"/>
    </row>
    <row r="924" spans="1:6">
      <c r="A924" s="4">
        <v>38103</v>
      </c>
      <c r="B924" t="s">
        <v>154</v>
      </c>
      <c r="C924">
        <v>5462</v>
      </c>
      <c r="D924">
        <v>5462</v>
      </c>
      <c r="E924">
        <v>5462</v>
      </c>
      <c r="F924" s="3"/>
    </row>
    <row r="925" spans="1:6">
      <c r="A925" s="4">
        <v>38104</v>
      </c>
      <c r="B925" t="s">
        <v>154</v>
      </c>
      <c r="C925">
        <v>5420</v>
      </c>
      <c r="D925">
        <v>5420</v>
      </c>
      <c r="E925">
        <v>5420</v>
      </c>
      <c r="F925" s="3"/>
    </row>
    <row r="926" spans="1:6">
      <c r="A926" s="4">
        <v>38105</v>
      </c>
      <c r="B926" t="s">
        <v>154</v>
      </c>
      <c r="C926">
        <v>5424</v>
      </c>
      <c r="D926">
        <v>5424</v>
      </c>
      <c r="E926">
        <v>5424</v>
      </c>
      <c r="F926" s="3"/>
    </row>
    <row r="927" spans="1:6">
      <c r="A927" s="4">
        <v>38107</v>
      </c>
      <c r="B927" t="s">
        <v>154</v>
      </c>
      <c r="C927">
        <v>5347</v>
      </c>
      <c r="D927">
        <v>5347</v>
      </c>
      <c r="E927">
        <v>5347</v>
      </c>
      <c r="F927" s="3"/>
    </row>
    <row r="928" spans="1:6">
      <c r="A928" s="4">
        <v>38113</v>
      </c>
      <c r="B928" t="s">
        <v>154</v>
      </c>
      <c r="C928">
        <v>5306</v>
      </c>
      <c r="D928">
        <v>5306</v>
      </c>
      <c r="E928">
        <v>5306</v>
      </c>
      <c r="F928" s="3"/>
    </row>
    <row r="929" spans="1:6">
      <c r="A929" s="4">
        <v>38114</v>
      </c>
      <c r="B929" t="s">
        <v>154</v>
      </c>
      <c r="C929">
        <v>5247</v>
      </c>
      <c r="D929">
        <v>5247</v>
      </c>
      <c r="E929">
        <v>5247</v>
      </c>
      <c r="F929" s="3"/>
    </row>
    <row r="930" spans="1:6">
      <c r="A930" s="4">
        <v>38117</v>
      </c>
      <c r="B930" t="s">
        <v>154</v>
      </c>
      <c r="C930">
        <v>4964</v>
      </c>
      <c r="D930">
        <v>4964</v>
      </c>
      <c r="E930">
        <v>4964</v>
      </c>
      <c r="F930" s="3"/>
    </row>
    <row r="931" spans="1:6">
      <c r="A931" s="4">
        <v>38118</v>
      </c>
      <c r="B931" t="s">
        <v>154</v>
      </c>
      <c r="C931">
        <v>4935</v>
      </c>
      <c r="D931">
        <v>4935</v>
      </c>
      <c r="E931">
        <v>4935</v>
      </c>
      <c r="F931" s="3"/>
    </row>
    <row r="932" spans="1:6">
      <c r="A932" s="4">
        <v>38119</v>
      </c>
      <c r="B932" t="s">
        <v>154</v>
      </c>
      <c r="C932">
        <v>5087</v>
      </c>
      <c r="D932">
        <v>5087</v>
      </c>
      <c r="E932">
        <v>5087</v>
      </c>
      <c r="F932" s="3"/>
    </row>
    <row r="933" spans="1:6">
      <c r="A933" s="4">
        <v>38120</v>
      </c>
      <c r="B933" t="s">
        <v>154</v>
      </c>
      <c r="C933">
        <v>4985</v>
      </c>
      <c r="D933">
        <v>4985</v>
      </c>
      <c r="E933">
        <v>4985</v>
      </c>
      <c r="F933" s="3"/>
    </row>
    <row r="934" spans="1:6">
      <c r="A934" s="4">
        <v>38121</v>
      </c>
      <c r="B934" t="s">
        <v>154</v>
      </c>
      <c r="C934">
        <v>4964</v>
      </c>
      <c r="D934">
        <v>4964</v>
      </c>
      <c r="E934">
        <v>4964</v>
      </c>
      <c r="F934" s="3"/>
    </row>
    <row r="935" spans="1:6">
      <c r="A935" s="4">
        <v>38124</v>
      </c>
      <c r="B935" t="s">
        <v>154</v>
      </c>
      <c r="C935">
        <v>4794</v>
      </c>
      <c r="D935">
        <v>4794</v>
      </c>
      <c r="E935">
        <v>4794</v>
      </c>
      <c r="F935" s="3"/>
    </row>
    <row r="936" spans="1:6">
      <c r="A936" s="4">
        <v>38125</v>
      </c>
      <c r="B936" t="s">
        <v>154</v>
      </c>
      <c r="C936">
        <v>4890</v>
      </c>
      <c r="D936">
        <v>4890</v>
      </c>
      <c r="E936">
        <v>4890</v>
      </c>
      <c r="F936" s="3"/>
    </row>
    <row r="937" spans="1:6">
      <c r="A937" s="4">
        <v>38126</v>
      </c>
      <c r="B937" t="s">
        <v>154</v>
      </c>
      <c r="C937">
        <v>5007</v>
      </c>
      <c r="D937">
        <v>5007</v>
      </c>
      <c r="E937">
        <v>5007</v>
      </c>
      <c r="F937" s="3"/>
    </row>
    <row r="938" spans="1:6">
      <c r="A938" s="4">
        <v>38127</v>
      </c>
      <c r="B938" t="s">
        <v>154</v>
      </c>
      <c r="C938">
        <v>4999</v>
      </c>
      <c r="D938">
        <v>4999</v>
      </c>
      <c r="E938">
        <v>4999</v>
      </c>
      <c r="F938" s="3"/>
    </row>
    <row r="939" spans="1:6">
      <c r="A939" s="4">
        <v>38128</v>
      </c>
      <c r="B939" t="s">
        <v>154</v>
      </c>
      <c r="C939">
        <v>5069</v>
      </c>
      <c r="D939">
        <v>5069</v>
      </c>
      <c r="E939">
        <v>5069</v>
      </c>
      <c r="F939" s="3"/>
    </row>
    <row r="940" spans="1:6">
      <c r="A940" s="4">
        <v>38131</v>
      </c>
      <c r="B940" t="s">
        <v>154</v>
      </c>
      <c r="C940">
        <v>5111</v>
      </c>
      <c r="D940">
        <v>5111</v>
      </c>
      <c r="E940">
        <v>5111</v>
      </c>
      <c r="F940" s="3"/>
    </row>
    <row r="941" spans="1:6">
      <c r="A941" s="4">
        <v>38132</v>
      </c>
      <c r="B941" t="s">
        <v>154</v>
      </c>
      <c r="C941">
        <v>5050</v>
      </c>
      <c r="D941">
        <v>5050</v>
      </c>
      <c r="E941">
        <v>5050</v>
      </c>
      <c r="F941" s="3"/>
    </row>
    <row r="942" spans="1:6">
      <c r="A942" s="4">
        <v>38133</v>
      </c>
      <c r="B942" t="s">
        <v>154</v>
      </c>
      <c r="C942">
        <v>5088</v>
      </c>
      <c r="D942">
        <v>5088</v>
      </c>
      <c r="E942">
        <v>5088</v>
      </c>
      <c r="F942" s="3"/>
    </row>
    <row r="943" spans="1:6">
      <c r="A943" s="4">
        <v>38134</v>
      </c>
      <c r="B943" t="s">
        <v>154</v>
      </c>
      <c r="C943">
        <v>5080</v>
      </c>
      <c r="D943">
        <v>5080</v>
      </c>
      <c r="E943">
        <v>5080</v>
      </c>
      <c r="F943" s="3"/>
    </row>
    <row r="944" spans="1:6">
      <c r="A944" s="4">
        <v>38135</v>
      </c>
      <c r="B944" t="s">
        <v>154</v>
      </c>
      <c r="C944">
        <v>5118</v>
      </c>
      <c r="D944">
        <v>5118</v>
      </c>
      <c r="E944">
        <v>5118</v>
      </c>
      <c r="F944" s="3"/>
    </row>
    <row r="945" spans="1:6">
      <c r="A945" s="4">
        <v>38138</v>
      </c>
      <c r="B945" t="s">
        <v>154</v>
      </c>
      <c r="C945">
        <v>5118</v>
      </c>
      <c r="D945">
        <v>5118</v>
      </c>
      <c r="E945">
        <v>5118</v>
      </c>
      <c r="F945" s="3"/>
    </row>
    <row r="946" spans="1:6">
      <c r="A946" s="4">
        <v>38139</v>
      </c>
      <c r="B946" t="s">
        <v>154</v>
      </c>
      <c r="C946">
        <v>5137</v>
      </c>
      <c r="D946">
        <v>5137</v>
      </c>
      <c r="E946">
        <v>5137</v>
      </c>
      <c r="F946" s="3"/>
    </row>
    <row r="947" spans="1:6">
      <c r="A947" s="4">
        <v>38140</v>
      </c>
      <c r="B947" t="s">
        <v>154</v>
      </c>
      <c r="C947">
        <v>5105</v>
      </c>
      <c r="D947">
        <v>5105</v>
      </c>
      <c r="E947">
        <v>5105</v>
      </c>
      <c r="F947" s="3"/>
    </row>
    <row r="948" spans="1:6">
      <c r="A948" s="4">
        <v>38141</v>
      </c>
      <c r="B948" t="s">
        <v>154</v>
      </c>
      <c r="C948">
        <v>5029</v>
      </c>
      <c r="D948">
        <v>5029</v>
      </c>
      <c r="E948">
        <v>5029</v>
      </c>
      <c r="F948" s="3"/>
    </row>
    <row r="949" spans="1:6">
      <c r="A949" s="4">
        <v>38142</v>
      </c>
      <c r="B949" t="s">
        <v>154</v>
      </c>
      <c r="C949">
        <v>5047</v>
      </c>
      <c r="D949">
        <v>5047</v>
      </c>
      <c r="E949">
        <v>5047</v>
      </c>
      <c r="F949" s="3"/>
    </row>
    <row r="950" spans="1:6">
      <c r="A950" s="4">
        <v>38145</v>
      </c>
      <c r="B950" t="s">
        <v>154</v>
      </c>
      <c r="C950">
        <v>5154</v>
      </c>
      <c r="D950">
        <v>5154</v>
      </c>
      <c r="E950">
        <v>5154</v>
      </c>
      <c r="F950" s="3"/>
    </row>
    <row r="951" spans="1:6">
      <c r="A951" s="4">
        <v>38146</v>
      </c>
      <c r="B951" t="s">
        <v>154</v>
      </c>
      <c r="C951">
        <v>5196</v>
      </c>
      <c r="D951">
        <v>5196</v>
      </c>
      <c r="E951">
        <v>5196</v>
      </c>
      <c r="F951" s="3"/>
    </row>
    <row r="952" spans="1:6">
      <c r="A952" s="4">
        <v>38147</v>
      </c>
      <c r="B952" t="s">
        <v>154</v>
      </c>
      <c r="C952">
        <v>5154</v>
      </c>
      <c r="D952">
        <v>5154</v>
      </c>
      <c r="E952">
        <v>5154</v>
      </c>
      <c r="F952" s="3"/>
    </row>
    <row r="953" spans="1:6">
      <c r="A953" s="4">
        <v>38148</v>
      </c>
      <c r="B953" t="s">
        <v>154</v>
      </c>
      <c r="C953">
        <v>5183</v>
      </c>
      <c r="D953">
        <v>5183</v>
      </c>
      <c r="E953">
        <v>5183</v>
      </c>
      <c r="F953" s="3"/>
    </row>
    <row r="954" spans="1:6">
      <c r="A954" s="4">
        <v>38149</v>
      </c>
      <c r="B954" t="s">
        <v>154</v>
      </c>
      <c r="C954">
        <v>5170</v>
      </c>
      <c r="D954">
        <v>5170</v>
      </c>
      <c r="E954">
        <v>5170</v>
      </c>
      <c r="F954" s="3"/>
    </row>
    <row r="955" spans="1:6">
      <c r="A955" s="4">
        <v>38152</v>
      </c>
      <c r="B955" t="s">
        <v>154</v>
      </c>
      <c r="C955">
        <v>5173</v>
      </c>
      <c r="D955">
        <v>5173</v>
      </c>
      <c r="E955">
        <v>5173</v>
      </c>
      <c r="F955" s="3"/>
    </row>
    <row r="956" spans="1:6">
      <c r="A956" s="4">
        <v>38153</v>
      </c>
      <c r="B956" t="s">
        <v>154</v>
      </c>
      <c r="C956">
        <v>5149</v>
      </c>
      <c r="D956">
        <v>5149</v>
      </c>
      <c r="E956">
        <v>5149</v>
      </c>
      <c r="F956" s="3"/>
    </row>
    <row r="957" spans="1:6">
      <c r="A957" s="4">
        <v>38154</v>
      </c>
      <c r="B957" t="s">
        <v>154</v>
      </c>
      <c r="C957">
        <v>5216</v>
      </c>
      <c r="D957">
        <v>5216</v>
      </c>
      <c r="E957">
        <v>5216</v>
      </c>
      <c r="F957" s="3"/>
    </row>
    <row r="958" spans="1:6">
      <c r="A958" s="4">
        <v>38155</v>
      </c>
      <c r="B958" t="s">
        <v>154</v>
      </c>
      <c r="C958">
        <v>5235</v>
      </c>
      <c r="D958">
        <v>5235</v>
      </c>
      <c r="E958">
        <v>5235</v>
      </c>
      <c r="F958" s="3"/>
    </row>
    <row r="959" spans="1:6">
      <c r="A959" s="4">
        <v>38156</v>
      </c>
      <c r="B959" t="s">
        <v>154</v>
      </c>
      <c r="C959">
        <v>5172</v>
      </c>
      <c r="D959">
        <v>5172</v>
      </c>
      <c r="E959">
        <v>5172</v>
      </c>
      <c r="F959" s="3"/>
    </row>
    <row r="960" spans="1:6">
      <c r="A960" s="4">
        <v>38159</v>
      </c>
      <c r="B960" t="s">
        <v>154</v>
      </c>
      <c r="C960">
        <v>5234</v>
      </c>
      <c r="D960">
        <v>5234</v>
      </c>
      <c r="E960">
        <v>5234</v>
      </c>
      <c r="F960" s="3"/>
    </row>
    <row r="961" spans="1:6">
      <c r="A961" s="4">
        <v>38160</v>
      </c>
      <c r="B961" t="s">
        <v>154</v>
      </c>
      <c r="C961">
        <v>5226</v>
      </c>
      <c r="D961">
        <v>5226</v>
      </c>
      <c r="E961">
        <v>5226</v>
      </c>
      <c r="F961" s="3"/>
    </row>
    <row r="962" spans="1:6">
      <c r="A962" s="4">
        <v>38161</v>
      </c>
      <c r="B962" t="s">
        <v>154</v>
      </c>
      <c r="C962">
        <v>5223</v>
      </c>
      <c r="D962">
        <v>5223</v>
      </c>
      <c r="E962">
        <v>5223</v>
      </c>
      <c r="F962" s="3"/>
    </row>
    <row r="963" spans="1:6">
      <c r="A963" s="4">
        <v>38162</v>
      </c>
      <c r="B963" t="s">
        <v>154</v>
      </c>
      <c r="C963">
        <v>5272</v>
      </c>
      <c r="D963">
        <v>5272</v>
      </c>
      <c r="E963">
        <v>5272</v>
      </c>
      <c r="F963" s="3"/>
    </row>
    <row r="964" spans="1:6">
      <c r="A964" s="4">
        <v>38163</v>
      </c>
      <c r="B964" t="s">
        <v>154</v>
      </c>
      <c r="C964">
        <v>5285</v>
      </c>
      <c r="D964">
        <v>5285</v>
      </c>
      <c r="E964">
        <v>5285</v>
      </c>
      <c r="F964" s="3"/>
    </row>
    <row r="965" spans="1:6">
      <c r="A965" s="4">
        <v>38166</v>
      </c>
      <c r="B965" t="s">
        <v>154</v>
      </c>
      <c r="C965">
        <v>5352</v>
      </c>
      <c r="D965">
        <v>5352</v>
      </c>
      <c r="E965">
        <v>5352</v>
      </c>
      <c r="F965" s="3"/>
    </row>
    <row r="966" spans="1:6">
      <c r="A966" s="4">
        <v>38167</v>
      </c>
      <c r="B966" t="s">
        <v>154</v>
      </c>
      <c r="C966">
        <v>5366</v>
      </c>
      <c r="D966">
        <v>5366</v>
      </c>
      <c r="E966">
        <v>5366</v>
      </c>
      <c r="F966" s="3"/>
    </row>
    <row r="967" spans="1:6">
      <c r="A967" s="4">
        <v>38168</v>
      </c>
      <c r="B967" t="s">
        <v>154</v>
      </c>
      <c r="C967">
        <v>5391</v>
      </c>
      <c r="D967">
        <v>5391</v>
      </c>
      <c r="E967">
        <v>5391</v>
      </c>
      <c r="F967" s="3"/>
    </row>
    <row r="968" spans="1:6">
      <c r="A968" s="4">
        <v>38169</v>
      </c>
      <c r="B968" t="s">
        <v>154</v>
      </c>
      <c r="C968">
        <v>5394</v>
      </c>
      <c r="D968">
        <v>5394</v>
      </c>
      <c r="E968">
        <v>5394</v>
      </c>
      <c r="F968" s="3"/>
    </row>
    <row r="969" spans="1:6">
      <c r="A969" s="4">
        <v>38170</v>
      </c>
      <c r="B969" t="s">
        <v>154</v>
      </c>
      <c r="C969">
        <v>5347</v>
      </c>
      <c r="D969">
        <v>5347</v>
      </c>
      <c r="E969">
        <v>5347</v>
      </c>
      <c r="F969" s="3"/>
    </row>
    <row r="970" spans="1:6">
      <c r="A970" s="4">
        <v>38173</v>
      </c>
      <c r="B970" t="s">
        <v>154</v>
      </c>
      <c r="C970">
        <v>5265</v>
      </c>
      <c r="D970">
        <v>5265</v>
      </c>
      <c r="E970">
        <v>5265</v>
      </c>
      <c r="F970" s="3"/>
    </row>
    <row r="971" spans="1:6">
      <c r="A971" s="4">
        <v>38174</v>
      </c>
      <c r="B971" t="s">
        <v>154</v>
      </c>
      <c r="C971">
        <v>5232</v>
      </c>
      <c r="D971">
        <v>5232</v>
      </c>
      <c r="E971">
        <v>5232</v>
      </c>
      <c r="F971" s="3"/>
    </row>
    <row r="972" spans="1:6">
      <c r="A972" s="4">
        <v>38175</v>
      </c>
      <c r="B972" t="s">
        <v>154</v>
      </c>
      <c r="C972">
        <v>5176</v>
      </c>
      <c r="D972">
        <v>5176</v>
      </c>
      <c r="E972">
        <v>5176</v>
      </c>
      <c r="F972" s="3"/>
    </row>
    <row r="973" spans="1:6">
      <c r="A973" s="4">
        <v>38176</v>
      </c>
      <c r="B973" t="s">
        <v>154</v>
      </c>
      <c r="C973">
        <v>5157</v>
      </c>
      <c r="D973">
        <v>5157</v>
      </c>
      <c r="E973">
        <v>5157</v>
      </c>
      <c r="F973" s="3"/>
    </row>
    <row r="974" spans="1:6">
      <c r="A974" s="4">
        <v>38177</v>
      </c>
      <c r="B974" t="s">
        <v>154</v>
      </c>
      <c r="C974">
        <v>5221</v>
      </c>
      <c r="D974">
        <v>5221</v>
      </c>
      <c r="E974">
        <v>5221</v>
      </c>
      <c r="F974" s="3"/>
    </row>
    <row r="975" spans="1:6">
      <c r="A975" s="4">
        <v>38180</v>
      </c>
      <c r="B975" t="s">
        <v>154</v>
      </c>
      <c r="C975">
        <v>5277</v>
      </c>
      <c r="D975">
        <v>5277</v>
      </c>
      <c r="E975">
        <v>5277</v>
      </c>
      <c r="F975" s="3"/>
    </row>
    <row r="976" spans="1:6">
      <c r="A976" s="4">
        <v>38181</v>
      </c>
      <c r="B976" t="s">
        <v>154</v>
      </c>
      <c r="C976">
        <v>5278</v>
      </c>
      <c r="D976">
        <v>5278</v>
      </c>
      <c r="E976">
        <v>5278</v>
      </c>
      <c r="F976" s="3"/>
    </row>
    <row r="977" spans="1:6">
      <c r="A977" s="4">
        <v>38182</v>
      </c>
      <c r="B977" t="s">
        <v>154</v>
      </c>
      <c r="C977">
        <v>5207</v>
      </c>
      <c r="D977">
        <v>5207</v>
      </c>
      <c r="E977">
        <v>5207</v>
      </c>
      <c r="F977" s="3"/>
    </row>
    <row r="978" spans="1:6">
      <c r="A978" s="4">
        <v>38183</v>
      </c>
      <c r="B978" t="s">
        <v>154</v>
      </c>
      <c r="C978">
        <v>5187</v>
      </c>
      <c r="D978">
        <v>5187</v>
      </c>
      <c r="E978">
        <v>5187</v>
      </c>
      <c r="F978" s="3"/>
    </row>
    <row r="979" spans="1:6">
      <c r="A979" s="4">
        <v>38184</v>
      </c>
      <c r="B979" t="s">
        <v>154</v>
      </c>
      <c r="C979">
        <v>5194</v>
      </c>
      <c r="D979">
        <v>5194</v>
      </c>
      <c r="E979">
        <v>5194</v>
      </c>
      <c r="F979" s="3"/>
    </row>
    <row r="980" spans="1:6">
      <c r="A980" s="4">
        <v>38188</v>
      </c>
      <c r="B980" t="s">
        <v>154</v>
      </c>
      <c r="C980">
        <v>5146</v>
      </c>
      <c r="D980">
        <v>5146</v>
      </c>
      <c r="E980">
        <v>5146</v>
      </c>
      <c r="F980" s="3"/>
    </row>
    <row r="981" spans="1:6">
      <c r="A981" s="4">
        <v>38189</v>
      </c>
      <c r="B981" t="s">
        <v>154</v>
      </c>
      <c r="C981">
        <v>5213</v>
      </c>
      <c r="D981">
        <v>5213</v>
      </c>
      <c r="E981">
        <v>5213</v>
      </c>
      <c r="F981" s="3"/>
    </row>
    <row r="982" spans="1:6">
      <c r="A982" s="4">
        <v>38190</v>
      </c>
      <c r="B982" t="s">
        <v>154</v>
      </c>
      <c r="C982">
        <v>5148</v>
      </c>
      <c r="D982">
        <v>5148</v>
      </c>
      <c r="E982">
        <v>5148</v>
      </c>
      <c r="F982" s="3"/>
    </row>
    <row r="983" spans="1:6">
      <c r="A983" s="4">
        <v>38191</v>
      </c>
      <c r="B983" t="s">
        <v>154</v>
      </c>
      <c r="C983">
        <v>5106</v>
      </c>
      <c r="D983">
        <v>5106</v>
      </c>
      <c r="E983">
        <v>5106</v>
      </c>
      <c r="F983" s="3"/>
    </row>
    <row r="984" spans="1:6">
      <c r="A984" s="4">
        <v>38194</v>
      </c>
      <c r="B984" t="s">
        <v>154</v>
      </c>
      <c r="C984">
        <v>5061</v>
      </c>
      <c r="D984">
        <v>5061</v>
      </c>
      <c r="E984">
        <v>5061</v>
      </c>
      <c r="F984" s="3"/>
    </row>
    <row r="985" spans="1:6">
      <c r="A985" s="4">
        <v>38195</v>
      </c>
      <c r="B985" t="s">
        <v>154</v>
      </c>
      <c r="C985">
        <v>4991</v>
      </c>
      <c r="D985">
        <v>4991</v>
      </c>
      <c r="E985">
        <v>4991</v>
      </c>
      <c r="F985" s="3"/>
    </row>
    <row r="986" spans="1:6">
      <c r="A986" s="4">
        <v>38196</v>
      </c>
      <c r="B986" t="s">
        <v>154</v>
      </c>
      <c r="C986">
        <v>5064</v>
      </c>
      <c r="D986">
        <v>5064</v>
      </c>
      <c r="E986">
        <v>5064</v>
      </c>
      <c r="F986" s="3"/>
    </row>
    <row r="987" spans="1:6">
      <c r="A987" s="4">
        <v>38197</v>
      </c>
      <c r="B987" t="s">
        <v>154</v>
      </c>
      <c r="C987">
        <v>5021</v>
      </c>
      <c r="D987">
        <v>5021</v>
      </c>
      <c r="E987">
        <v>5021</v>
      </c>
      <c r="F987" s="3"/>
    </row>
    <row r="988" spans="1:6">
      <c r="A988" s="4">
        <v>38198</v>
      </c>
      <c r="B988" t="s">
        <v>154</v>
      </c>
      <c r="C988">
        <v>5092</v>
      </c>
      <c r="D988">
        <v>5092</v>
      </c>
      <c r="E988">
        <v>5092</v>
      </c>
      <c r="F988" s="3"/>
    </row>
    <row r="989" spans="1:6">
      <c r="A989" s="4">
        <v>38201</v>
      </c>
      <c r="B989" t="s">
        <v>154</v>
      </c>
      <c r="C989">
        <v>5083</v>
      </c>
      <c r="D989">
        <v>5083</v>
      </c>
      <c r="E989">
        <v>5083</v>
      </c>
      <c r="F989" s="3"/>
    </row>
    <row r="990" spans="1:6">
      <c r="A990" s="4">
        <v>38202</v>
      </c>
      <c r="B990" t="s">
        <v>154</v>
      </c>
      <c r="C990">
        <v>5038</v>
      </c>
      <c r="D990">
        <v>5038</v>
      </c>
      <c r="E990">
        <v>5038</v>
      </c>
      <c r="F990" s="3"/>
    </row>
    <row r="991" spans="1:6">
      <c r="A991" s="4">
        <v>38203</v>
      </c>
      <c r="B991" t="s">
        <v>154</v>
      </c>
      <c r="C991">
        <v>4979</v>
      </c>
      <c r="D991">
        <v>4979</v>
      </c>
      <c r="E991">
        <v>4979</v>
      </c>
      <c r="F991" s="3"/>
    </row>
    <row r="992" spans="1:6">
      <c r="A992" s="4">
        <v>38204</v>
      </c>
      <c r="B992" t="s">
        <v>154</v>
      </c>
      <c r="C992">
        <v>5003</v>
      </c>
      <c r="D992">
        <v>5003</v>
      </c>
      <c r="E992">
        <v>5003</v>
      </c>
      <c r="F992" s="3"/>
    </row>
    <row r="993" spans="1:6">
      <c r="A993" s="4">
        <v>38205</v>
      </c>
      <c r="B993" t="s">
        <v>154</v>
      </c>
      <c r="C993">
        <v>4990</v>
      </c>
      <c r="D993">
        <v>4990</v>
      </c>
      <c r="E993">
        <v>4990</v>
      </c>
      <c r="F993" s="3"/>
    </row>
    <row r="994" spans="1:6">
      <c r="A994" s="4">
        <v>38208</v>
      </c>
      <c r="B994" t="s">
        <v>154</v>
      </c>
      <c r="C994">
        <v>4969</v>
      </c>
      <c r="D994">
        <v>4969</v>
      </c>
      <c r="E994">
        <v>4969</v>
      </c>
      <c r="F994" s="3"/>
    </row>
    <row r="995" spans="1:6">
      <c r="A995" s="4">
        <v>38209</v>
      </c>
      <c r="B995" t="s">
        <v>154</v>
      </c>
      <c r="C995">
        <v>4986</v>
      </c>
      <c r="D995">
        <v>4986</v>
      </c>
      <c r="E995">
        <v>4986</v>
      </c>
      <c r="F995" s="3"/>
    </row>
    <row r="996" spans="1:6">
      <c r="A996" s="4">
        <v>38210</v>
      </c>
      <c r="B996" t="s">
        <v>154</v>
      </c>
      <c r="C996">
        <v>5049</v>
      </c>
      <c r="D996">
        <v>5049</v>
      </c>
      <c r="E996">
        <v>5049</v>
      </c>
      <c r="F996" s="3"/>
    </row>
    <row r="997" spans="1:6">
      <c r="A997" s="4">
        <v>38211</v>
      </c>
      <c r="B997" t="s">
        <v>154</v>
      </c>
      <c r="C997">
        <v>5027</v>
      </c>
      <c r="D997">
        <v>5027</v>
      </c>
      <c r="E997">
        <v>5027</v>
      </c>
      <c r="F997" s="3"/>
    </row>
    <row r="998" spans="1:6">
      <c r="A998" s="4">
        <v>38212</v>
      </c>
      <c r="B998" t="s">
        <v>154</v>
      </c>
      <c r="C998">
        <v>4933</v>
      </c>
      <c r="D998">
        <v>4933</v>
      </c>
      <c r="E998">
        <v>4933</v>
      </c>
      <c r="F998" s="3"/>
    </row>
    <row r="999" spans="1:6">
      <c r="A999" s="4">
        <v>38215</v>
      </c>
      <c r="B999" t="s">
        <v>154</v>
      </c>
      <c r="C999">
        <v>4878</v>
      </c>
      <c r="D999">
        <v>4878</v>
      </c>
      <c r="E999">
        <v>4878</v>
      </c>
      <c r="F999" s="3"/>
    </row>
    <row r="1000" spans="1:6">
      <c r="A1000" s="4">
        <v>38216</v>
      </c>
      <c r="B1000" t="s">
        <v>154</v>
      </c>
      <c r="C1000">
        <v>4894</v>
      </c>
      <c r="D1000">
        <v>4894</v>
      </c>
      <c r="E1000">
        <v>4894</v>
      </c>
      <c r="F1000" s="3"/>
    </row>
    <row r="1001" spans="1:6">
      <c r="A1001" s="4">
        <v>38217</v>
      </c>
      <c r="B1001" t="s">
        <v>154</v>
      </c>
      <c r="C1001">
        <v>4901</v>
      </c>
      <c r="D1001">
        <v>4901</v>
      </c>
      <c r="E1001">
        <v>4901</v>
      </c>
      <c r="F1001" s="3"/>
    </row>
    <row r="1002" spans="1:6">
      <c r="A1002" s="4">
        <v>38218</v>
      </c>
      <c r="B1002" t="s">
        <v>154</v>
      </c>
      <c r="C1002">
        <v>4952</v>
      </c>
      <c r="D1002">
        <v>4952</v>
      </c>
      <c r="E1002">
        <v>4952</v>
      </c>
      <c r="F1002" s="3"/>
    </row>
    <row r="1003" spans="1:6">
      <c r="A1003" s="4">
        <v>38219</v>
      </c>
      <c r="B1003" t="s">
        <v>154</v>
      </c>
      <c r="C1003">
        <v>4963</v>
      </c>
      <c r="D1003">
        <v>4963</v>
      </c>
      <c r="E1003">
        <v>4963</v>
      </c>
      <c r="F1003" s="3"/>
    </row>
    <row r="1004" spans="1:6">
      <c r="A1004" s="4">
        <v>38222</v>
      </c>
      <c r="B1004" t="s">
        <v>154</v>
      </c>
      <c r="C1004">
        <v>4987</v>
      </c>
      <c r="D1004">
        <v>4987</v>
      </c>
      <c r="E1004">
        <v>4987</v>
      </c>
      <c r="F1004" s="3"/>
    </row>
    <row r="1005" spans="1:6">
      <c r="A1005" s="4">
        <v>38223</v>
      </c>
      <c r="B1005" t="s">
        <v>154</v>
      </c>
      <c r="C1005">
        <v>4992</v>
      </c>
      <c r="D1005">
        <v>4992</v>
      </c>
      <c r="E1005">
        <v>4992</v>
      </c>
      <c r="F1005" s="3"/>
    </row>
    <row r="1006" spans="1:6">
      <c r="A1006" s="4">
        <v>38224</v>
      </c>
      <c r="B1006" t="s">
        <v>154</v>
      </c>
      <c r="C1006">
        <v>5043</v>
      </c>
      <c r="D1006">
        <v>5043</v>
      </c>
      <c r="E1006">
        <v>5043</v>
      </c>
      <c r="F1006" s="3"/>
    </row>
    <row r="1007" spans="1:6">
      <c r="A1007" s="4">
        <v>38225</v>
      </c>
      <c r="B1007" t="s">
        <v>154</v>
      </c>
      <c r="C1007">
        <v>5051</v>
      </c>
      <c r="D1007">
        <v>5051</v>
      </c>
      <c r="E1007">
        <v>5051</v>
      </c>
      <c r="F1007" s="3"/>
    </row>
    <row r="1008" spans="1:6">
      <c r="A1008" s="4">
        <v>38226</v>
      </c>
      <c r="B1008" t="s">
        <v>154</v>
      </c>
      <c r="C1008">
        <v>5089</v>
      </c>
      <c r="D1008">
        <v>5089</v>
      </c>
      <c r="E1008">
        <v>5089</v>
      </c>
      <c r="F1008" s="3"/>
    </row>
    <row r="1009" spans="1:6">
      <c r="A1009" s="4">
        <v>38229</v>
      </c>
      <c r="B1009" t="s">
        <v>154</v>
      </c>
      <c r="C1009">
        <v>5097</v>
      </c>
      <c r="D1009">
        <v>5097</v>
      </c>
      <c r="E1009">
        <v>5097</v>
      </c>
      <c r="F1009" s="3"/>
    </row>
    <row r="1010" spans="1:6">
      <c r="A1010" s="4">
        <v>38230</v>
      </c>
      <c r="B1010" t="s">
        <v>154</v>
      </c>
      <c r="C1010">
        <v>5066</v>
      </c>
      <c r="D1010">
        <v>5066</v>
      </c>
      <c r="E1010">
        <v>5066</v>
      </c>
      <c r="F1010" s="3"/>
    </row>
    <row r="1011" spans="1:6">
      <c r="A1011" s="4">
        <v>38231</v>
      </c>
      <c r="B1011" t="s">
        <v>154</v>
      </c>
      <c r="C1011">
        <v>5077</v>
      </c>
      <c r="D1011">
        <v>5077</v>
      </c>
      <c r="E1011">
        <v>5077</v>
      </c>
      <c r="F1011" s="3"/>
    </row>
    <row r="1012" spans="1:6">
      <c r="A1012" s="4">
        <v>38232</v>
      </c>
      <c r="B1012" t="s">
        <v>154</v>
      </c>
      <c r="C1012">
        <v>5089</v>
      </c>
      <c r="D1012">
        <v>5089</v>
      </c>
      <c r="E1012">
        <v>5089</v>
      </c>
      <c r="F1012" s="3"/>
    </row>
    <row r="1013" spans="1:6">
      <c r="A1013" s="4">
        <v>38233</v>
      </c>
      <c r="B1013" t="s">
        <v>154</v>
      </c>
      <c r="C1013">
        <v>5029</v>
      </c>
      <c r="D1013">
        <v>5029</v>
      </c>
      <c r="E1013">
        <v>5029</v>
      </c>
      <c r="F1013" s="3"/>
    </row>
    <row r="1014" spans="1:6">
      <c r="A1014" s="4">
        <v>38236</v>
      </c>
      <c r="B1014" t="s">
        <v>154</v>
      </c>
      <c r="C1014">
        <v>5084</v>
      </c>
      <c r="D1014">
        <v>5084</v>
      </c>
      <c r="E1014">
        <v>5084</v>
      </c>
      <c r="F1014" s="3"/>
    </row>
    <row r="1015" spans="1:6">
      <c r="A1015" s="4">
        <v>38237</v>
      </c>
      <c r="B1015" t="s">
        <v>154</v>
      </c>
      <c r="C1015">
        <v>5085</v>
      </c>
      <c r="D1015">
        <v>5085</v>
      </c>
      <c r="E1015">
        <v>5085</v>
      </c>
      <c r="F1015" s="3"/>
    </row>
    <row r="1016" spans="1:6">
      <c r="A1016" s="4">
        <v>38238</v>
      </c>
      <c r="B1016" t="s">
        <v>154</v>
      </c>
      <c r="C1016">
        <v>5083</v>
      </c>
      <c r="D1016">
        <v>5083</v>
      </c>
      <c r="E1016">
        <v>5083</v>
      </c>
      <c r="F1016" s="3"/>
    </row>
    <row r="1017" spans="1:6">
      <c r="A1017" s="4">
        <v>38239</v>
      </c>
      <c r="B1017" t="s">
        <v>154</v>
      </c>
      <c r="C1017">
        <v>5036</v>
      </c>
      <c r="D1017">
        <v>5036</v>
      </c>
      <c r="E1017">
        <v>5036</v>
      </c>
      <c r="F1017" s="3"/>
    </row>
    <row r="1018" spans="1:6">
      <c r="A1018" s="4">
        <v>38240</v>
      </c>
      <c r="B1018" t="s">
        <v>154</v>
      </c>
      <c r="C1018">
        <v>4992</v>
      </c>
      <c r="D1018">
        <v>4992</v>
      </c>
      <c r="E1018">
        <v>4992</v>
      </c>
      <c r="F1018" s="3"/>
    </row>
    <row r="1019" spans="1:6">
      <c r="A1019" s="4">
        <v>38243</v>
      </c>
      <c r="B1019" t="s">
        <v>154</v>
      </c>
      <c r="C1019">
        <v>5045</v>
      </c>
      <c r="D1019">
        <v>5045</v>
      </c>
      <c r="E1019">
        <v>5045</v>
      </c>
      <c r="F1019" s="3"/>
    </row>
    <row r="1020" spans="1:6">
      <c r="A1020" s="4">
        <v>38244</v>
      </c>
      <c r="B1020" t="s">
        <v>154</v>
      </c>
      <c r="C1020">
        <v>5053</v>
      </c>
      <c r="D1020">
        <v>5053</v>
      </c>
      <c r="E1020">
        <v>5053</v>
      </c>
      <c r="F1020" s="3"/>
    </row>
    <row r="1021" spans="1:6">
      <c r="A1021" s="4">
        <v>38245</v>
      </c>
      <c r="B1021" t="s">
        <v>154</v>
      </c>
      <c r="C1021">
        <v>4989</v>
      </c>
      <c r="D1021">
        <v>4989</v>
      </c>
      <c r="E1021">
        <v>4989</v>
      </c>
      <c r="F1021" s="3"/>
    </row>
    <row r="1022" spans="1:6">
      <c r="A1022" s="4">
        <v>38246</v>
      </c>
      <c r="B1022" t="s">
        <v>154</v>
      </c>
      <c r="C1022">
        <v>4965</v>
      </c>
      <c r="D1022">
        <v>4965</v>
      </c>
      <c r="E1022">
        <v>4965</v>
      </c>
      <c r="F1022" s="3"/>
    </row>
    <row r="1023" spans="1:6">
      <c r="A1023" s="4">
        <v>38247</v>
      </c>
      <c r="B1023" t="s">
        <v>154</v>
      </c>
      <c r="C1023">
        <v>4954</v>
      </c>
      <c r="D1023">
        <v>4954</v>
      </c>
      <c r="E1023">
        <v>4954</v>
      </c>
      <c r="F1023" s="3"/>
    </row>
    <row r="1024" spans="1:6">
      <c r="A1024" s="4">
        <v>38251</v>
      </c>
      <c r="B1024" t="s">
        <v>154</v>
      </c>
      <c r="C1024">
        <v>4939</v>
      </c>
      <c r="D1024">
        <v>4939</v>
      </c>
      <c r="E1024">
        <v>4939</v>
      </c>
      <c r="F1024" s="3"/>
    </row>
    <row r="1025" spans="1:6">
      <c r="A1025" s="4">
        <v>38252</v>
      </c>
      <c r="B1025" t="s">
        <v>154</v>
      </c>
      <c r="C1025">
        <v>4915</v>
      </c>
      <c r="D1025">
        <v>4915</v>
      </c>
      <c r="E1025">
        <v>4915</v>
      </c>
      <c r="F1025" s="3"/>
    </row>
    <row r="1026" spans="1:6">
      <c r="A1026" s="4">
        <v>38254</v>
      </c>
      <c r="B1026" t="s">
        <v>154</v>
      </c>
      <c r="C1026">
        <v>4878</v>
      </c>
      <c r="D1026">
        <v>4878</v>
      </c>
      <c r="E1026">
        <v>4878</v>
      </c>
      <c r="F1026" s="3"/>
    </row>
    <row r="1027" spans="1:6">
      <c r="A1027" s="4">
        <v>38257</v>
      </c>
      <c r="B1027" t="s">
        <v>154</v>
      </c>
      <c r="C1027">
        <v>4871</v>
      </c>
      <c r="D1027">
        <v>4871</v>
      </c>
      <c r="E1027">
        <v>4871</v>
      </c>
      <c r="F1027" s="3"/>
    </row>
    <row r="1028" spans="1:6">
      <c r="A1028" s="4">
        <v>38258</v>
      </c>
      <c r="B1028" t="s">
        <v>154</v>
      </c>
      <c r="C1028">
        <v>4844</v>
      </c>
      <c r="D1028">
        <v>4844</v>
      </c>
      <c r="E1028">
        <v>4844</v>
      </c>
      <c r="F1028" s="3"/>
    </row>
    <row r="1029" spans="1:6">
      <c r="A1029" s="4">
        <v>38259</v>
      </c>
      <c r="B1029" t="s">
        <v>154</v>
      </c>
      <c r="C1029">
        <v>4827</v>
      </c>
      <c r="D1029">
        <v>4827</v>
      </c>
      <c r="E1029">
        <v>4827</v>
      </c>
      <c r="F1029" s="3"/>
    </row>
    <row r="1030" spans="1:6">
      <c r="A1030" s="4">
        <v>38260</v>
      </c>
      <c r="B1030" t="s">
        <v>154</v>
      </c>
      <c r="C1030">
        <v>4909</v>
      </c>
      <c r="D1030">
        <v>4909</v>
      </c>
      <c r="E1030">
        <v>4909</v>
      </c>
      <c r="F1030" s="3"/>
    </row>
    <row r="1031" spans="1:6">
      <c r="A1031" s="4">
        <v>38261</v>
      </c>
      <c r="B1031" t="s">
        <v>154</v>
      </c>
      <c r="C1031">
        <v>4965</v>
      </c>
      <c r="D1031">
        <v>4965</v>
      </c>
      <c r="E1031">
        <v>4965</v>
      </c>
      <c r="F1031" s="3"/>
    </row>
    <row r="1032" spans="1:6">
      <c r="A1032" s="4">
        <v>38264</v>
      </c>
      <c r="B1032" t="s">
        <v>154</v>
      </c>
      <c r="C1032">
        <v>5055</v>
      </c>
      <c r="D1032">
        <v>5055</v>
      </c>
      <c r="E1032">
        <v>5055</v>
      </c>
      <c r="F1032" s="3"/>
    </row>
    <row r="1033" spans="1:6">
      <c r="A1033" s="4">
        <v>38265</v>
      </c>
      <c r="B1033" t="s">
        <v>154</v>
      </c>
      <c r="C1033">
        <v>5054</v>
      </c>
      <c r="D1033">
        <v>5054</v>
      </c>
      <c r="E1033">
        <v>5054</v>
      </c>
      <c r="F1033" s="3"/>
    </row>
    <row r="1034" spans="1:6">
      <c r="A1034" s="4">
        <v>38266</v>
      </c>
      <c r="B1034" t="s">
        <v>154</v>
      </c>
      <c r="C1034">
        <v>5076</v>
      </c>
      <c r="D1034">
        <v>5076</v>
      </c>
      <c r="E1034">
        <v>5076</v>
      </c>
      <c r="F1034" s="3"/>
    </row>
    <row r="1035" spans="1:6">
      <c r="A1035" s="4">
        <v>38267</v>
      </c>
      <c r="B1035" t="s">
        <v>154</v>
      </c>
      <c r="C1035">
        <v>5060</v>
      </c>
      <c r="D1035">
        <v>5060</v>
      </c>
      <c r="E1035">
        <v>5060</v>
      </c>
      <c r="F1035" s="3"/>
    </row>
    <row r="1036" spans="1:6">
      <c r="A1036" s="4">
        <v>38268</v>
      </c>
      <c r="B1036" t="s">
        <v>154</v>
      </c>
      <c r="C1036">
        <v>5040</v>
      </c>
      <c r="D1036">
        <v>5040</v>
      </c>
      <c r="E1036">
        <v>5040</v>
      </c>
      <c r="F1036" s="3"/>
    </row>
    <row r="1037" spans="1:6">
      <c r="A1037" s="4">
        <v>38272</v>
      </c>
      <c r="B1037" t="s">
        <v>154</v>
      </c>
      <c r="C1037">
        <v>4976</v>
      </c>
      <c r="D1037">
        <v>4976</v>
      </c>
      <c r="E1037">
        <v>4976</v>
      </c>
      <c r="F1037" s="3"/>
    </row>
    <row r="1038" spans="1:6">
      <c r="A1038" s="4">
        <v>38273</v>
      </c>
      <c r="B1038" t="s">
        <v>154</v>
      </c>
      <c r="C1038">
        <v>4961</v>
      </c>
      <c r="D1038">
        <v>4961</v>
      </c>
      <c r="E1038">
        <v>4961</v>
      </c>
      <c r="F1038" s="3"/>
    </row>
    <row r="1039" spans="1:6">
      <c r="A1039" s="4">
        <v>38274</v>
      </c>
      <c r="B1039" t="s">
        <v>154</v>
      </c>
      <c r="C1039">
        <v>4898</v>
      </c>
      <c r="D1039">
        <v>4898</v>
      </c>
      <c r="E1039">
        <v>4898</v>
      </c>
      <c r="F1039" s="3"/>
    </row>
    <row r="1040" spans="1:6">
      <c r="A1040" s="4">
        <v>38275</v>
      </c>
      <c r="B1040" t="s">
        <v>154</v>
      </c>
      <c r="C1040">
        <v>4864</v>
      </c>
      <c r="D1040">
        <v>4864</v>
      </c>
      <c r="E1040">
        <v>4864</v>
      </c>
      <c r="F1040" s="3"/>
    </row>
    <row r="1041" spans="1:6">
      <c r="A1041" s="4">
        <v>38278</v>
      </c>
      <c r="B1041" t="s">
        <v>154</v>
      </c>
      <c r="C1041">
        <v>4848</v>
      </c>
      <c r="D1041">
        <v>4848</v>
      </c>
      <c r="E1041">
        <v>4848</v>
      </c>
      <c r="F1041" s="3"/>
    </row>
    <row r="1042" spans="1:6">
      <c r="A1042" s="4">
        <v>38279</v>
      </c>
      <c r="B1042" t="s">
        <v>154</v>
      </c>
      <c r="C1042">
        <v>4881</v>
      </c>
      <c r="D1042">
        <v>4881</v>
      </c>
      <c r="E1042">
        <v>4881</v>
      </c>
      <c r="F1042" s="3"/>
    </row>
    <row r="1043" spans="1:6">
      <c r="A1043" s="4">
        <v>38280</v>
      </c>
      <c r="B1043" t="s">
        <v>154</v>
      </c>
      <c r="C1043">
        <v>4832</v>
      </c>
      <c r="D1043">
        <v>4832</v>
      </c>
      <c r="E1043">
        <v>4832</v>
      </c>
      <c r="F1043" s="3"/>
    </row>
    <row r="1044" spans="1:6">
      <c r="A1044" s="4">
        <v>38281</v>
      </c>
      <c r="B1044" t="s">
        <v>154</v>
      </c>
      <c r="C1044">
        <v>4802</v>
      </c>
      <c r="D1044">
        <v>4802</v>
      </c>
      <c r="E1044">
        <v>4802</v>
      </c>
      <c r="F1044" s="3"/>
    </row>
    <row r="1045" spans="1:6">
      <c r="A1045" s="4">
        <v>38282</v>
      </c>
      <c r="B1045" t="s">
        <v>154</v>
      </c>
      <c r="C1045">
        <v>4824</v>
      </c>
      <c r="D1045">
        <v>4824</v>
      </c>
      <c r="E1045">
        <v>4824</v>
      </c>
      <c r="F1045" s="3"/>
    </row>
    <row r="1046" spans="1:6">
      <c r="A1046" s="4">
        <v>38285</v>
      </c>
      <c r="B1046" t="s">
        <v>154</v>
      </c>
      <c r="C1046">
        <v>4766</v>
      </c>
      <c r="D1046">
        <v>4766</v>
      </c>
      <c r="E1046">
        <v>4766</v>
      </c>
      <c r="F1046" s="3"/>
    </row>
    <row r="1047" spans="1:6">
      <c r="A1047" s="4">
        <v>38286</v>
      </c>
      <c r="B1047" t="s">
        <v>154</v>
      </c>
      <c r="C1047">
        <v>4744</v>
      </c>
      <c r="D1047">
        <v>4744</v>
      </c>
      <c r="E1047">
        <v>4744</v>
      </c>
      <c r="F1047" s="3"/>
    </row>
    <row r="1048" spans="1:6">
      <c r="A1048" s="4">
        <v>38287</v>
      </c>
      <c r="B1048" t="s">
        <v>154</v>
      </c>
      <c r="C1048">
        <v>4755</v>
      </c>
      <c r="D1048">
        <v>4755</v>
      </c>
      <c r="E1048">
        <v>4755</v>
      </c>
      <c r="F1048" s="3"/>
    </row>
    <row r="1049" spans="1:6">
      <c r="A1049" s="4">
        <v>38288</v>
      </c>
      <c r="B1049" t="s">
        <v>154</v>
      </c>
      <c r="C1049">
        <v>4823</v>
      </c>
      <c r="D1049">
        <v>4823</v>
      </c>
      <c r="E1049">
        <v>4823</v>
      </c>
      <c r="F1049" s="3"/>
    </row>
    <row r="1050" spans="1:6">
      <c r="A1050" s="4">
        <v>38289</v>
      </c>
      <c r="B1050" t="s">
        <v>154</v>
      </c>
      <c r="C1050">
        <v>4799</v>
      </c>
      <c r="D1050">
        <v>4799</v>
      </c>
      <c r="E1050">
        <v>4799</v>
      </c>
      <c r="F1050" s="3"/>
    </row>
    <row r="1051" spans="1:6">
      <c r="A1051" s="4">
        <v>38292</v>
      </c>
      <c r="B1051" t="s">
        <v>154</v>
      </c>
      <c r="C1051">
        <v>4770</v>
      </c>
      <c r="D1051">
        <v>4770</v>
      </c>
      <c r="E1051">
        <v>4770</v>
      </c>
      <c r="F1051" s="3"/>
    </row>
    <row r="1052" spans="1:6">
      <c r="A1052" s="4">
        <v>38293</v>
      </c>
      <c r="B1052" t="s">
        <v>154</v>
      </c>
      <c r="C1052">
        <v>4835</v>
      </c>
      <c r="D1052">
        <v>4835</v>
      </c>
      <c r="E1052">
        <v>4835</v>
      </c>
      <c r="F1052" s="3"/>
    </row>
    <row r="1053" spans="1:6">
      <c r="A1053" s="4">
        <v>38295</v>
      </c>
      <c r="B1053" t="s">
        <v>154</v>
      </c>
      <c r="C1053">
        <v>4863</v>
      </c>
      <c r="D1053">
        <v>4863</v>
      </c>
      <c r="E1053">
        <v>4863</v>
      </c>
      <c r="F1053" s="3"/>
    </row>
    <row r="1054" spans="1:6">
      <c r="A1054" s="4">
        <v>38296</v>
      </c>
      <c r="B1054" t="s">
        <v>154</v>
      </c>
      <c r="C1054">
        <v>4896</v>
      </c>
      <c r="D1054">
        <v>4896</v>
      </c>
      <c r="E1054">
        <v>4896</v>
      </c>
      <c r="F1054" s="3"/>
    </row>
    <row r="1055" spans="1:6">
      <c r="A1055" s="4">
        <v>38299</v>
      </c>
      <c r="B1055" t="s">
        <v>154</v>
      </c>
      <c r="C1055">
        <v>4859</v>
      </c>
      <c r="D1055">
        <v>4859</v>
      </c>
      <c r="E1055">
        <v>4859</v>
      </c>
      <c r="F1055" s="3"/>
    </row>
    <row r="1056" spans="1:6">
      <c r="A1056" s="4">
        <v>38300</v>
      </c>
      <c r="B1056" t="s">
        <v>154</v>
      </c>
      <c r="C1056">
        <v>4874</v>
      </c>
      <c r="D1056">
        <v>4874</v>
      </c>
      <c r="E1056">
        <v>4874</v>
      </c>
      <c r="F1056" s="3"/>
    </row>
    <row r="1057" spans="1:6">
      <c r="A1057" s="4">
        <v>38301</v>
      </c>
      <c r="B1057" t="s">
        <v>154</v>
      </c>
      <c r="C1057">
        <v>4882</v>
      </c>
      <c r="D1057">
        <v>4882</v>
      </c>
      <c r="E1057">
        <v>4882</v>
      </c>
      <c r="F1057" s="3"/>
    </row>
    <row r="1058" spans="1:6">
      <c r="A1058" s="4">
        <v>38302</v>
      </c>
      <c r="B1058" t="s">
        <v>154</v>
      </c>
      <c r="C1058">
        <v>4841</v>
      </c>
      <c r="D1058">
        <v>4841</v>
      </c>
      <c r="E1058">
        <v>4841</v>
      </c>
      <c r="F1058" s="3"/>
    </row>
    <row r="1059" spans="1:6">
      <c r="A1059" s="4">
        <v>38303</v>
      </c>
      <c r="B1059" t="s">
        <v>154</v>
      </c>
      <c r="C1059">
        <v>4896</v>
      </c>
      <c r="D1059">
        <v>4896</v>
      </c>
      <c r="E1059">
        <v>4896</v>
      </c>
      <c r="F1059" s="3"/>
    </row>
    <row r="1060" spans="1:6">
      <c r="A1060" s="4">
        <v>38306</v>
      </c>
      <c r="B1060" t="s">
        <v>154</v>
      </c>
      <c r="C1060">
        <v>4982</v>
      </c>
      <c r="D1060">
        <v>4982</v>
      </c>
      <c r="E1060">
        <v>4982</v>
      </c>
      <c r="F1060" s="3"/>
    </row>
    <row r="1061" spans="1:6">
      <c r="A1061" s="4">
        <v>38307</v>
      </c>
      <c r="B1061" t="s">
        <v>154</v>
      </c>
      <c r="C1061">
        <v>4963</v>
      </c>
      <c r="D1061">
        <v>4963</v>
      </c>
      <c r="E1061">
        <v>4963</v>
      </c>
      <c r="F1061" s="3"/>
    </row>
    <row r="1062" spans="1:6">
      <c r="A1062" s="4">
        <v>38308</v>
      </c>
      <c r="B1062" t="s">
        <v>154</v>
      </c>
      <c r="C1062">
        <v>4931</v>
      </c>
      <c r="D1062">
        <v>4931</v>
      </c>
      <c r="E1062">
        <v>4931</v>
      </c>
      <c r="F1062" s="3"/>
    </row>
    <row r="1063" spans="1:6">
      <c r="A1063" s="4">
        <v>38309</v>
      </c>
      <c r="B1063" t="s">
        <v>154</v>
      </c>
      <c r="C1063">
        <v>4915</v>
      </c>
      <c r="D1063">
        <v>4915</v>
      </c>
      <c r="E1063">
        <v>4915</v>
      </c>
      <c r="F1063" s="3"/>
    </row>
    <row r="1064" spans="1:6">
      <c r="A1064" s="4">
        <v>38310</v>
      </c>
      <c r="B1064" t="s">
        <v>154</v>
      </c>
      <c r="C1064">
        <v>4914</v>
      </c>
      <c r="D1064">
        <v>4914</v>
      </c>
      <c r="E1064">
        <v>4914</v>
      </c>
      <c r="F1064" s="3"/>
    </row>
    <row r="1065" spans="1:6">
      <c r="A1065" s="4">
        <v>38313</v>
      </c>
      <c r="B1065" t="s">
        <v>154</v>
      </c>
      <c r="C1065">
        <v>4834</v>
      </c>
      <c r="D1065">
        <v>4834</v>
      </c>
      <c r="E1065">
        <v>4834</v>
      </c>
      <c r="F1065" s="3"/>
    </row>
    <row r="1066" spans="1:6">
      <c r="A1066" s="4">
        <v>38315</v>
      </c>
      <c r="B1066" t="s">
        <v>154</v>
      </c>
      <c r="C1066">
        <v>4851</v>
      </c>
      <c r="D1066">
        <v>4851</v>
      </c>
      <c r="E1066">
        <v>4851</v>
      </c>
      <c r="F1066" s="3"/>
    </row>
    <row r="1067" spans="1:6">
      <c r="A1067" s="4">
        <v>38316</v>
      </c>
      <c r="B1067" t="s">
        <v>154</v>
      </c>
      <c r="C1067">
        <v>4863</v>
      </c>
      <c r="D1067">
        <v>4863</v>
      </c>
      <c r="E1067">
        <v>4863</v>
      </c>
      <c r="F1067" s="3"/>
    </row>
    <row r="1068" spans="1:6">
      <c r="A1068" s="4">
        <v>38317</v>
      </c>
      <c r="B1068" t="s">
        <v>154</v>
      </c>
      <c r="C1068">
        <v>4858</v>
      </c>
      <c r="D1068">
        <v>4858</v>
      </c>
      <c r="E1068">
        <v>4858</v>
      </c>
      <c r="F1068" s="3"/>
    </row>
    <row r="1069" spans="1:6">
      <c r="A1069" s="4">
        <v>38320</v>
      </c>
      <c r="B1069" t="s">
        <v>154</v>
      </c>
      <c r="C1069">
        <v>4908</v>
      </c>
      <c r="D1069">
        <v>4908</v>
      </c>
      <c r="E1069">
        <v>4908</v>
      </c>
      <c r="F1069" s="3"/>
    </row>
    <row r="1070" spans="1:6">
      <c r="A1070" s="4">
        <v>38321</v>
      </c>
      <c r="B1070" t="s">
        <v>154</v>
      </c>
      <c r="C1070">
        <v>4890</v>
      </c>
      <c r="D1070">
        <v>4890</v>
      </c>
      <c r="E1070">
        <v>4890</v>
      </c>
      <c r="F1070" s="3"/>
    </row>
    <row r="1071" spans="1:6">
      <c r="A1071" s="4">
        <v>38322</v>
      </c>
      <c r="B1071" t="s">
        <v>154</v>
      </c>
      <c r="C1071">
        <v>4845</v>
      </c>
      <c r="D1071">
        <v>4845</v>
      </c>
      <c r="E1071">
        <v>4845</v>
      </c>
      <c r="F1071" s="3"/>
    </row>
    <row r="1072" spans="1:6">
      <c r="A1072" s="4">
        <v>38323</v>
      </c>
      <c r="B1072" t="s">
        <v>154</v>
      </c>
      <c r="C1072">
        <v>4924</v>
      </c>
      <c r="D1072">
        <v>4924</v>
      </c>
      <c r="E1072">
        <v>4924</v>
      </c>
      <c r="F1072" s="3"/>
    </row>
    <row r="1073" spans="1:6">
      <c r="A1073" s="4">
        <v>38324</v>
      </c>
      <c r="B1073" t="s">
        <v>154</v>
      </c>
      <c r="C1073">
        <v>4946</v>
      </c>
      <c r="D1073">
        <v>4946</v>
      </c>
      <c r="E1073">
        <v>4946</v>
      </c>
      <c r="F1073" s="3"/>
    </row>
    <row r="1074" spans="1:6">
      <c r="A1074" s="4">
        <v>38327</v>
      </c>
      <c r="B1074" t="s">
        <v>154</v>
      </c>
      <c r="C1074">
        <v>4920</v>
      </c>
      <c r="D1074">
        <v>4920</v>
      </c>
      <c r="E1074">
        <v>4920</v>
      </c>
      <c r="F1074" s="3"/>
    </row>
    <row r="1075" spans="1:6">
      <c r="A1075" s="4">
        <v>38328</v>
      </c>
      <c r="B1075" t="s">
        <v>154</v>
      </c>
      <c r="C1075">
        <v>4858</v>
      </c>
      <c r="D1075">
        <v>4858</v>
      </c>
      <c r="E1075">
        <v>4858</v>
      </c>
      <c r="F1075" s="3"/>
    </row>
    <row r="1076" spans="1:6">
      <c r="A1076" s="4">
        <v>38329</v>
      </c>
      <c r="B1076" t="s">
        <v>154</v>
      </c>
      <c r="C1076">
        <v>4879</v>
      </c>
      <c r="D1076">
        <v>4879</v>
      </c>
      <c r="E1076">
        <v>4879</v>
      </c>
      <c r="F1076" s="3"/>
    </row>
    <row r="1077" spans="1:6">
      <c r="A1077" s="4">
        <v>38330</v>
      </c>
      <c r="B1077" t="s">
        <v>154</v>
      </c>
      <c r="C1077">
        <v>4826</v>
      </c>
      <c r="D1077">
        <v>4826</v>
      </c>
      <c r="E1077">
        <v>4826</v>
      </c>
      <c r="F1077" s="3"/>
    </row>
    <row r="1078" spans="1:6">
      <c r="A1078" s="4">
        <v>38331</v>
      </c>
      <c r="B1078" t="s">
        <v>154</v>
      </c>
      <c r="C1078">
        <v>4809</v>
      </c>
      <c r="D1078">
        <v>4809</v>
      </c>
      <c r="E1078">
        <v>4809</v>
      </c>
      <c r="F1078" s="3"/>
    </row>
    <row r="1079" spans="1:6">
      <c r="A1079" s="4">
        <v>38334</v>
      </c>
      <c r="B1079" t="s">
        <v>154</v>
      </c>
      <c r="C1079">
        <v>4809</v>
      </c>
      <c r="D1079">
        <v>4809</v>
      </c>
      <c r="E1079">
        <v>4809</v>
      </c>
      <c r="F1079" s="3"/>
    </row>
    <row r="1080" spans="1:6">
      <c r="A1080" s="4">
        <v>38335</v>
      </c>
      <c r="B1080" t="s">
        <v>154</v>
      </c>
      <c r="C1080">
        <v>4866</v>
      </c>
      <c r="D1080">
        <v>4866</v>
      </c>
      <c r="E1080">
        <v>4866</v>
      </c>
      <c r="F1080" s="3"/>
    </row>
    <row r="1081" spans="1:6">
      <c r="A1081" s="4">
        <v>38336</v>
      </c>
      <c r="B1081" t="s">
        <v>154</v>
      </c>
      <c r="C1081">
        <v>4878</v>
      </c>
      <c r="D1081">
        <v>4878</v>
      </c>
      <c r="E1081">
        <v>4878</v>
      </c>
      <c r="F1081" s="3"/>
    </row>
    <row r="1082" spans="1:6">
      <c r="A1082" s="4">
        <v>38337</v>
      </c>
      <c r="B1082" t="s">
        <v>154</v>
      </c>
      <c r="C1082">
        <v>4883</v>
      </c>
      <c r="D1082">
        <v>4883</v>
      </c>
      <c r="E1082">
        <v>4883</v>
      </c>
      <c r="F1082" s="3"/>
    </row>
    <row r="1083" spans="1:6">
      <c r="A1083" s="4">
        <v>38338</v>
      </c>
      <c r="B1083" t="s">
        <v>154</v>
      </c>
      <c r="C1083">
        <v>4925</v>
      </c>
      <c r="D1083">
        <v>4925</v>
      </c>
      <c r="E1083">
        <v>4925</v>
      </c>
      <c r="F1083" s="3"/>
    </row>
    <row r="1084" spans="1:6">
      <c r="A1084" s="4">
        <v>38341</v>
      </c>
      <c r="B1084" t="s">
        <v>154</v>
      </c>
      <c r="C1084">
        <v>4935</v>
      </c>
      <c r="D1084">
        <v>4935</v>
      </c>
      <c r="E1084">
        <v>4935</v>
      </c>
      <c r="F1084" s="3"/>
    </row>
    <row r="1085" spans="1:6">
      <c r="A1085" s="4">
        <v>38342</v>
      </c>
      <c r="B1085" t="s">
        <v>154</v>
      </c>
      <c r="C1085">
        <v>4951</v>
      </c>
      <c r="D1085">
        <v>4951</v>
      </c>
      <c r="E1085">
        <v>4951</v>
      </c>
      <c r="F1085" s="3"/>
    </row>
    <row r="1086" spans="1:6">
      <c r="A1086" s="4">
        <v>38343</v>
      </c>
      <c r="B1086" t="s">
        <v>154</v>
      </c>
      <c r="C1086">
        <v>4975</v>
      </c>
      <c r="D1086">
        <v>4975</v>
      </c>
      <c r="E1086">
        <v>4975</v>
      </c>
      <c r="F1086" s="3"/>
    </row>
    <row r="1087" spans="1:6">
      <c r="A1087" s="4">
        <v>38345</v>
      </c>
      <c r="B1087" t="s">
        <v>154</v>
      </c>
      <c r="C1087">
        <v>5024</v>
      </c>
      <c r="D1087">
        <v>5024</v>
      </c>
      <c r="E1087">
        <v>5024</v>
      </c>
      <c r="F1087" s="3"/>
    </row>
    <row r="1088" spans="1:6">
      <c r="A1088" s="4">
        <v>38348</v>
      </c>
      <c r="B1088" t="s">
        <v>154</v>
      </c>
      <c r="C1088">
        <v>5020</v>
      </c>
      <c r="D1088">
        <v>5020</v>
      </c>
      <c r="E1088">
        <v>5020</v>
      </c>
      <c r="F1088" s="3"/>
    </row>
    <row r="1089" spans="1:6">
      <c r="A1089" s="4">
        <v>38349</v>
      </c>
      <c r="B1089" t="s">
        <v>154</v>
      </c>
      <c r="C1089">
        <v>5041</v>
      </c>
      <c r="D1089">
        <v>5041</v>
      </c>
      <c r="E1089">
        <v>5041</v>
      </c>
      <c r="F1089" s="3"/>
    </row>
    <row r="1090" spans="1:6">
      <c r="A1090" s="4">
        <v>38350</v>
      </c>
      <c r="B1090" t="s">
        <v>154</v>
      </c>
      <c r="C1090">
        <v>5051</v>
      </c>
      <c r="D1090">
        <v>5051</v>
      </c>
      <c r="E1090">
        <v>5051</v>
      </c>
      <c r="F1090" s="3"/>
    </row>
    <row r="1091" spans="1:6">
      <c r="A1091" s="4">
        <v>38351</v>
      </c>
      <c r="B1091" t="s">
        <v>154</v>
      </c>
      <c r="C1091">
        <v>5095</v>
      </c>
      <c r="D1091">
        <v>5095</v>
      </c>
      <c r="E1091">
        <v>5095</v>
      </c>
      <c r="F1091" s="3"/>
    </row>
    <row r="1092" spans="1:6">
      <c r="A1092" s="4">
        <v>38356</v>
      </c>
      <c r="B1092" t="s">
        <v>154</v>
      </c>
      <c r="C1092">
        <v>5117</v>
      </c>
      <c r="D1092">
        <v>5117</v>
      </c>
      <c r="E1092">
        <v>5117</v>
      </c>
      <c r="F1092" s="3"/>
    </row>
    <row r="1093" spans="1:6">
      <c r="A1093" s="4">
        <v>38357</v>
      </c>
      <c r="B1093" t="s">
        <v>154</v>
      </c>
      <c r="C1093">
        <v>5091</v>
      </c>
      <c r="D1093">
        <v>5091</v>
      </c>
      <c r="E1093">
        <v>5091</v>
      </c>
      <c r="F1093" s="3"/>
    </row>
    <row r="1094" spans="1:6">
      <c r="A1094" s="4">
        <v>38358</v>
      </c>
      <c r="B1094" t="s">
        <v>154</v>
      </c>
      <c r="C1094">
        <v>5100</v>
      </c>
      <c r="D1094">
        <v>5100</v>
      </c>
      <c r="E1094">
        <v>5100</v>
      </c>
      <c r="F1094" s="3"/>
    </row>
    <row r="1095" spans="1:6">
      <c r="A1095" s="4">
        <v>38359</v>
      </c>
      <c r="B1095" t="s">
        <v>154</v>
      </c>
      <c r="C1095">
        <v>5098</v>
      </c>
      <c r="D1095">
        <v>5098</v>
      </c>
      <c r="E1095">
        <v>5098</v>
      </c>
      <c r="F1095" s="3"/>
    </row>
    <row r="1096" spans="1:6">
      <c r="A1096" s="4">
        <v>38363</v>
      </c>
      <c r="B1096" t="s">
        <v>154</v>
      </c>
      <c r="C1096">
        <v>5146</v>
      </c>
      <c r="D1096">
        <v>5146</v>
      </c>
      <c r="E1096">
        <v>5146</v>
      </c>
      <c r="F1096" s="3"/>
    </row>
    <row r="1097" spans="1:6">
      <c r="A1097" s="4">
        <v>38364</v>
      </c>
      <c r="B1097" t="s">
        <v>154</v>
      </c>
      <c r="C1097">
        <v>5097</v>
      </c>
      <c r="D1097">
        <v>5097</v>
      </c>
      <c r="E1097">
        <v>5097</v>
      </c>
      <c r="F1097" s="3"/>
    </row>
    <row r="1098" spans="1:6">
      <c r="A1098" s="4">
        <v>38365</v>
      </c>
      <c r="B1098" t="s">
        <v>154</v>
      </c>
      <c r="C1098">
        <v>5068</v>
      </c>
      <c r="D1098">
        <v>5068</v>
      </c>
      <c r="E1098">
        <v>5068</v>
      </c>
      <c r="F1098" s="3"/>
    </row>
    <row r="1099" spans="1:6">
      <c r="A1099" s="4">
        <v>38366</v>
      </c>
      <c r="B1099" t="s">
        <v>154</v>
      </c>
      <c r="C1099">
        <v>5099</v>
      </c>
      <c r="D1099">
        <v>5099</v>
      </c>
      <c r="E1099">
        <v>5099</v>
      </c>
      <c r="F1099" s="3"/>
    </row>
    <row r="1100" spans="1:6">
      <c r="A1100" s="4">
        <v>38369</v>
      </c>
      <c r="B1100" t="s">
        <v>154</v>
      </c>
      <c r="C1100">
        <v>5128</v>
      </c>
      <c r="D1100">
        <v>5128</v>
      </c>
      <c r="E1100">
        <v>5128</v>
      </c>
      <c r="F1100" s="3"/>
    </row>
    <row r="1101" spans="1:6">
      <c r="A1101" s="4">
        <v>38370</v>
      </c>
      <c r="B1101" t="s">
        <v>154</v>
      </c>
      <c r="C1101">
        <v>5108</v>
      </c>
      <c r="D1101">
        <v>5108</v>
      </c>
      <c r="E1101">
        <v>5108</v>
      </c>
      <c r="F1101" s="3"/>
    </row>
    <row r="1102" spans="1:6">
      <c r="A1102" s="4">
        <v>38371</v>
      </c>
      <c r="B1102" t="s">
        <v>154</v>
      </c>
      <c r="C1102">
        <v>5111</v>
      </c>
      <c r="D1102">
        <v>5111</v>
      </c>
      <c r="E1102">
        <v>5111</v>
      </c>
      <c r="F1102" s="3"/>
    </row>
    <row r="1103" spans="1:6">
      <c r="A1103" s="4">
        <v>38372</v>
      </c>
      <c r="B1103" t="s">
        <v>154</v>
      </c>
      <c r="C1103">
        <v>5059</v>
      </c>
      <c r="D1103">
        <v>5059</v>
      </c>
      <c r="E1103">
        <v>5059</v>
      </c>
      <c r="F1103" s="3"/>
    </row>
    <row r="1104" spans="1:6">
      <c r="A1104" s="4">
        <v>38373</v>
      </c>
      <c r="B1104" t="s">
        <v>154</v>
      </c>
      <c r="C1104">
        <v>5058</v>
      </c>
      <c r="D1104">
        <v>5058</v>
      </c>
      <c r="E1104">
        <v>5058</v>
      </c>
      <c r="F1104" s="3"/>
    </row>
    <row r="1105" spans="1:6">
      <c r="A1105" s="4">
        <v>38376</v>
      </c>
      <c r="B1105" t="s">
        <v>154</v>
      </c>
      <c r="C1105">
        <v>5088</v>
      </c>
      <c r="D1105">
        <v>5088</v>
      </c>
      <c r="E1105">
        <v>5088</v>
      </c>
      <c r="F1105" s="3"/>
    </row>
    <row r="1106" spans="1:6">
      <c r="A1106" s="4">
        <v>38377</v>
      </c>
      <c r="B1106" t="s">
        <v>154</v>
      </c>
      <c r="C1106">
        <v>5078</v>
      </c>
      <c r="D1106">
        <v>5078</v>
      </c>
      <c r="E1106">
        <v>5078</v>
      </c>
      <c r="F1106" s="3"/>
    </row>
    <row r="1107" spans="1:6">
      <c r="A1107" s="4">
        <v>38378</v>
      </c>
      <c r="B1107" t="s">
        <v>154</v>
      </c>
      <c r="C1107">
        <v>5106</v>
      </c>
      <c r="D1107">
        <v>5106</v>
      </c>
      <c r="E1107">
        <v>5106</v>
      </c>
      <c r="F1107" s="3"/>
    </row>
    <row r="1108" spans="1:6">
      <c r="A1108" s="4">
        <v>38379</v>
      </c>
      <c r="B1108" t="s">
        <v>154</v>
      </c>
      <c r="C1108">
        <v>5090</v>
      </c>
      <c r="D1108">
        <v>5090</v>
      </c>
      <c r="E1108">
        <v>5090</v>
      </c>
      <c r="F1108" s="3"/>
    </row>
    <row r="1109" spans="1:6">
      <c r="A1109" s="4">
        <v>38380</v>
      </c>
      <c r="B1109" t="s">
        <v>154</v>
      </c>
      <c r="C1109">
        <v>5083</v>
      </c>
      <c r="D1109">
        <v>5083</v>
      </c>
      <c r="E1109">
        <v>5083</v>
      </c>
      <c r="F1109" s="3"/>
    </row>
    <row r="1110" spans="1:6">
      <c r="A1110" s="4">
        <v>38383</v>
      </c>
      <c r="B1110" t="s">
        <v>154</v>
      </c>
      <c r="C1110">
        <v>5109</v>
      </c>
      <c r="D1110">
        <v>5109</v>
      </c>
      <c r="E1110">
        <v>5109</v>
      </c>
      <c r="F1110" s="3"/>
    </row>
    <row r="1111" spans="1:6">
      <c r="A1111" s="4">
        <v>38384</v>
      </c>
      <c r="B1111" t="s">
        <v>154</v>
      </c>
      <c r="C1111">
        <v>5111</v>
      </c>
      <c r="D1111">
        <v>5111</v>
      </c>
      <c r="E1111">
        <v>5111</v>
      </c>
      <c r="F1111" s="3"/>
    </row>
    <row r="1112" spans="1:6">
      <c r="A1112" s="4">
        <v>38385</v>
      </c>
      <c r="B1112" t="s">
        <v>154</v>
      </c>
      <c r="C1112">
        <v>5132</v>
      </c>
      <c r="D1112">
        <v>5132</v>
      </c>
      <c r="E1112">
        <v>5132</v>
      </c>
      <c r="F1112" s="3"/>
    </row>
    <row r="1113" spans="1:6">
      <c r="A1113" s="4">
        <v>38386</v>
      </c>
      <c r="B1113" t="s">
        <v>154</v>
      </c>
      <c r="C1113">
        <v>5115</v>
      </c>
      <c r="D1113">
        <v>5115</v>
      </c>
      <c r="E1113">
        <v>5115</v>
      </c>
      <c r="F1113" s="3"/>
    </row>
    <row r="1114" spans="1:6">
      <c r="A1114" s="4">
        <v>38387</v>
      </c>
      <c r="B1114" t="s">
        <v>154</v>
      </c>
      <c r="C1114">
        <v>5091</v>
      </c>
      <c r="D1114">
        <v>5091</v>
      </c>
      <c r="E1114">
        <v>5091</v>
      </c>
      <c r="F1114" s="3"/>
    </row>
    <row r="1115" spans="1:6">
      <c r="A1115" s="4">
        <v>38390</v>
      </c>
      <c r="B1115" t="s">
        <v>154</v>
      </c>
      <c r="C1115">
        <v>5131</v>
      </c>
      <c r="D1115">
        <v>5131</v>
      </c>
      <c r="E1115">
        <v>5131</v>
      </c>
      <c r="F1115" s="3"/>
    </row>
    <row r="1116" spans="1:6">
      <c r="A1116" s="4">
        <v>38391</v>
      </c>
      <c r="B1116" t="s">
        <v>154</v>
      </c>
      <c r="C1116">
        <v>5112</v>
      </c>
      <c r="D1116">
        <v>5112</v>
      </c>
      <c r="E1116">
        <v>5112</v>
      </c>
      <c r="F1116" s="3"/>
    </row>
    <row r="1117" spans="1:6">
      <c r="A1117" s="4">
        <v>38392</v>
      </c>
      <c r="B1117" t="s">
        <v>154</v>
      </c>
      <c r="C1117">
        <v>5112</v>
      </c>
      <c r="D1117">
        <v>5112</v>
      </c>
      <c r="E1117">
        <v>5112</v>
      </c>
      <c r="F1117" s="3"/>
    </row>
    <row r="1118" spans="1:6">
      <c r="A1118" s="4">
        <v>38393</v>
      </c>
      <c r="B1118" t="s">
        <v>154</v>
      </c>
      <c r="C1118">
        <v>5132</v>
      </c>
      <c r="D1118">
        <v>5132</v>
      </c>
      <c r="E1118">
        <v>5132</v>
      </c>
      <c r="F1118" s="3"/>
    </row>
    <row r="1119" spans="1:6">
      <c r="A1119" s="4">
        <v>38397</v>
      </c>
      <c r="B1119" t="s">
        <v>154</v>
      </c>
      <c r="C1119">
        <v>5153</v>
      </c>
      <c r="D1119">
        <v>5153</v>
      </c>
      <c r="E1119">
        <v>5153</v>
      </c>
      <c r="F1119" s="3"/>
    </row>
    <row r="1120" spans="1:6">
      <c r="A1120" s="4">
        <v>38398</v>
      </c>
      <c r="B1120" t="s">
        <v>154</v>
      </c>
      <c r="C1120">
        <v>5157</v>
      </c>
      <c r="D1120">
        <v>5157</v>
      </c>
      <c r="E1120">
        <v>5157</v>
      </c>
      <c r="F1120" s="3"/>
    </row>
    <row r="1121" spans="1:6">
      <c r="A1121" s="4">
        <v>38399</v>
      </c>
      <c r="B1121" t="s">
        <v>154</v>
      </c>
      <c r="C1121">
        <v>5132</v>
      </c>
      <c r="D1121">
        <v>5132</v>
      </c>
      <c r="E1121">
        <v>5132</v>
      </c>
      <c r="F1121" s="3"/>
    </row>
    <row r="1122" spans="1:6">
      <c r="A1122" s="4">
        <v>38400</v>
      </c>
      <c r="B1122" t="s">
        <v>154</v>
      </c>
      <c r="C1122">
        <v>5118</v>
      </c>
      <c r="D1122">
        <v>5118</v>
      </c>
      <c r="E1122">
        <v>5118</v>
      </c>
      <c r="F1122" s="3"/>
    </row>
    <row r="1123" spans="1:6">
      <c r="A1123" s="4">
        <v>38401</v>
      </c>
      <c r="B1123" t="s">
        <v>154</v>
      </c>
      <c r="C1123">
        <v>5125</v>
      </c>
      <c r="D1123">
        <v>5125</v>
      </c>
      <c r="E1123">
        <v>5125</v>
      </c>
      <c r="F1123" s="3"/>
    </row>
    <row r="1124" spans="1:6">
      <c r="A1124" s="4">
        <v>38404</v>
      </c>
      <c r="B1124" t="s">
        <v>154</v>
      </c>
      <c r="C1124">
        <v>5135</v>
      </c>
      <c r="D1124">
        <v>5135</v>
      </c>
      <c r="E1124">
        <v>5135</v>
      </c>
      <c r="F1124" s="3"/>
    </row>
    <row r="1125" spans="1:6">
      <c r="A1125" s="4">
        <v>38405</v>
      </c>
      <c r="B1125" t="s">
        <v>154</v>
      </c>
      <c r="C1125">
        <v>5118</v>
      </c>
      <c r="D1125">
        <v>5118</v>
      </c>
      <c r="E1125">
        <v>5118</v>
      </c>
      <c r="F1125" s="3"/>
    </row>
    <row r="1126" spans="1:6">
      <c r="A1126" s="4">
        <v>38406</v>
      </c>
      <c r="B1126" t="s">
        <v>154</v>
      </c>
      <c r="C1126">
        <v>5079</v>
      </c>
      <c r="D1126">
        <v>5079</v>
      </c>
      <c r="E1126">
        <v>5079</v>
      </c>
      <c r="F1126" s="3"/>
    </row>
    <row r="1127" spans="1:6">
      <c r="A1127" s="4">
        <v>38407</v>
      </c>
      <c r="B1127" t="s">
        <v>154</v>
      </c>
      <c r="C1127">
        <v>5102</v>
      </c>
      <c r="D1127">
        <v>5102</v>
      </c>
      <c r="E1127">
        <v>5102</v>
      </c>
      <c r="F1127" s="3"/>
    </row>
    <row r="1128" spans="1:6">
      <c r="A1128" s="4">
        <v>38408</v>
      </c>
      <c r="B1128" t="s">
        <v>154</v>
      </c>
      <c r="C1128">
        <v>5150</v>
      </c>
      <c r="D1128">
        <v>5150</v>
      </c>
      <c r="E1128">
        <v>5150</v>
      </c>
      <c r="F1128" s="3"/>
    </row>
    <row r="1129" spans="1:6">
      <c r="A1129" s="4">
        <v>38411</v>
      </c>
      <c r="B1129" t="s">
        <v>154</v>
      </c>
      <c r="C1129">
        <v>5190</v>
      </c>
      <c r="D1129">
        <v>5190</v>
      </c>
      <c r="E1129">
        <v>5190</v>
      </c>
      <c r="F1129" s="3"/>
    </row>
    <row r="1130" spans="1:6">
      <c r="A1130" s="4">
        <v>38412</v>
      </c>
      <c r="B1130" t="s">
        <v>154</v>
      </c>
      <c r="C1130">
        <v>5196</v>
      </c>
      <c r="D1130">
        <v>5196</v>
      </c>
      <c r="E1130">
        <v>5196</v>
      </c>
      <c r="F1130" s="3"/>
    </row>
    <row r="1131" spans="1:6">
      <c r="A1131" s="4">
        <v>38413</v>
      </c>
      <c r="B1131" t="s">
        <v>154</v>
      </c>
      <c r="C1131">
        <v>5223</v>
      </c>
      <c r="D1131">
        <v>5223</v>
      </c>
      <c r="E1131">
        <v>5223</v>
      </c>
      <c r="F1131" s="3"/>
    </row>
    <row r="1132" spans="1:6">
      <c r="A1132" s="4">
        <v>38414</v>
      </c>
      <c r="B1132" t="s">
        <v>154</v>
      </c>
      <c r="C1132">
        <v>5236</v>
      </c>
      <c r="D1132">
        <v>5236</v>
      </c>
      <c r="E1132">
        <v>5236</v>
      </c>
      <c r="F1132" s="3"/>
    </row>
    <row r="1133" spans="1:6">
      <c r="A1133" s="4">
        <v>38415</v>
      </c>
      <c r="B1133" t="s">
        <v>154</v>
      </c>
      <c r="C1133">
        <v>5246</v>
      </c>
      <c r="D1133">
        <v>5246</v>
      </c>
      <c r="E1133">
        <v>5246</v>
      </c>
      <c r="F1133" s="3"/>
    </row>
    <row r="1134" spans="1:6">
      <c r="A1134" s="4">
        <v>38418</v>
      </c>
      <c r="B1134" t="s">
        <v>154</v>
      </c>
      <c r="C1134">
        <v>5264</v>
      </c>
      <c r="D1134">
        <v>5264</v>
      </c>
      <c r="E1134">
        <v>5264</v>
      </c>
      <c r="F1134" s="3"/>
    </row>
    <row r="1135" spans="1:6">
      <c r="A1135" s="4">
        <v>38419</v>
      </c>
      <c r="B1135" t="s">
        <v>154</v>
      </c>
      <c r="C1135">
        <v>5246</v>
      </c>
      <c r="D1135">
        <v>5246</v>
      </c>
      <c r="E1135">
        <v>5246</v>
      </c>
      <c r="F1135" s="3"/>
    </row>
    <row r="1136" spans="1:6">
      <c r="A1136" s="4">
        <v>38420</v>
      </c>
      <c r="B1136" t="s">
        <v>154</v>
      </c>
      <c r="C1136">
        <v>5247</v>
      </c>
      <c r="D1136">
        <v>5247</v>
      </c>
      <c r="E1136">
        <v>5247</v>
      </c>
      <c r="F1136" s="3"/>
    </row>
    <row r="1137" spans="1:6">
      <c r="A1137" s="4">
        <v>38421</v>
      </c>
      <c r="B1137" t="s">
        <v>154</v>
      </c>
      <c r="C1137">
        <v>5212</v>
      </c>
      <c r="D1137">
        <v>5212</v>
      </c>
      <c r="E1137">
        <v>5212</v>
      </c>
      <c r="F1137" s="3"/>
    </row>
    <row r="1138" spans="1:6">
      <c r="A1138" s="4">
        <v>38422</v>
      </c>
      <c r="B1138" t="s">
        <v>154</v>
      </c>
      <c r="C1138">
        <v>5221</v>
      </c>
      <c r="D1138">
        <v>5221</v>
      </c>
      <c r="E1138">
        <v>5221</v>
      </c>
      <c r="F1138" s="3"/>
    </row>
    <row r="1139" spans="1:6">
      <c r="A1139" s="4">
        <v>38425</v>
      </c>
      <c r="B1139" t="s">
        <v>154</v>
      </c>
      <c r="C1139">
        <v>5198</v>
      </c>
      <c r="D1139">
        <v>5198</v>
      </c>
      <c r="E1139">
        <v>5198</v>
      </c>
      <c r="F1139" s="3"/>
    </row>
    <row r="1140" spans="1:6">
      <c r="A1140" s="4">
        <v>38426</v>
      </c>
      <c r="B1140" t="s">
        <v>154</v>
      </c>
      <c r="C1140">
        <v>5197</v>
      </c>
      <c r="D1140">
        <v>5197</v>
      </c>
      <c r="E1140">
        <v>5197</v>
      </c>
      <c r="F1140" s="3"/>
    </row>
    <row r="1141" spans="1:6">
      <c r="A1141" s="4">
        <v>38427</v>
      </c>
      <c r="B1141" t="s">
        <v>154</v>
      </c>
      <c r="C1141">
        <v>5224</v>
      </c>
      <c r="D1141">
        <v>5224</v>
      </c>
      <c r="E1141">
        <v>5224</v>
      </c>
      <c r="F1141" s="3"/>
    </row>
    <row r="1142" spans="1:6">
      <c r="A1142" s="4">
        <v>38428</v>
      </c>
      <c r="B1142" t="s">
        <v>154</v>
      </c>
      <c r="C1142">
        <v>5200</v>
      </c>
      <c r="D1142">
        <v>5200</v>
      </c>
      <c r="E1142">
        <v>5200</v>
      </c>
      <c r="F1142" s="3"/>
    </row>
    <row r="1143" spans="1:6">
      <c r="A1143" s="4">
        <v>38429</v>
      </c>
      <c r="B1143" t="s">
        <v>154</v>
      </c>
      <c r="C1143">
        <v>5244</v>
      </c>
      <c r="D1143">
        <v>5244</v>
      </c>
      <c r="E1143">
        <v>5244</v>
      </c>
      <c r="F1143" s="3"/>
    </row>
    <row r="1144" spans="1:6">
      <c r="A1144" s="4">
        <v>38433</v>
      </c>
      <c r="B1144" t="s">
        <v>154</v>
      </c>
      <c r="C1144">
        <v>5239</v>
      </c>
      <c r="D1144">
        <v>5239</v>
      </c>
      <c r="E1144">
        <v>5239</v>
      </c>
      <c r="F1144" s="3"/>
    </row>
    <row r="1145" spans="1:6">
      <c r="A1145" s="4">
        <v>38434</v>
      </c>
      <c r="B1145" t="s">
        <v>154</v>
      </c>
      <c r="C1145">
        <v>5197</v>
      </c>
      <c r="D1145">
        <v>5197</v>
      </c>
      <c r="E1145">
        <v>5197</v>
      </c>
      <c r="F1145" s="3"/>
    </row>
    <row r="1146" spans="1:6">
      <c r="A1146" s="4">
        <v>38435</v>
      </c>
      <c r="B1146" t="s">
        <v>154</v>
      </c>
      <c r="C1146">
        <v>5180</v>
      </c>
      <c r="D1146">
        <v>5180</v>
      </c>
      <c r="E1146">
        <v>5180</v>
      </c>
      <c r="F1146" s="3"/>
    </row>
    <row r="1147" spans="1:6">
      <c r="A1147" s="4">
        <v>38436</v>
      </c>
      <c r="B1147" t="s">
        <v>154</v>
      </c>
      <c r="C1147">
        <v>5197</v>
      </c>
      <c r="D1147">
        <v>5197</v>
      </c>
      <c r="E1147">
        <v>5197</v>
      </c>
      <c r="F1147" s="3"/>
    </row>
    <row r="1148" spans="1:6">
      <c r="A1148" s="4">
        <v>38439</v>
      </c>
      <c r="B1148" t="s">
        <v>154</v>
      </c>
      <c r="C1148">
        <v>5219</v>
      </c>
      <c r="D1148">
        <v>5219</v>
      </c>
      <c r="E1148">
        <v>5219</v>
      </c>
      <c r="F1148" s="3"/>
    </row>
    <row r="1149" spans="1:6">
      <c r="A1149" s="4">
        <v>38440</v>
      </c>
      <c r="B1149" t="s">
        <v>154</v>
      </c>
      <c r="C1149">
        <v>5156</v>
      </c>
      <c r="D1149">
        <v>5156</v>
      </c>
      <c r="E1149">
        <v>5156</v>
      </c>
      <c r="F1149" s="3"/>
    </row>
    <row r="1150" spans="1:6">
      <c r="A1150" s="4">
        <v>38441</v>
      </c>
      <c r="B1150" t="s">
        <v>154</v>
      </c>
      <c r="C1150">
        <v>5136</v>
      </c>
      <c r="D1150">
        <v>5136</v>
      </c>
      <c r="E1150">
        <v>5136</v>
      </c>
      <c r="F1150" s="3"/>
    </row>
    <row r="1151" spans="1:6">
      <c r="A1151" s="4">
        <v>38442</v>
      </c>
      <c r="B1151" t="s">
        <v>154</v>
      </c>
      <c r="C1151">
        <v>5187</v>
      </c>
      <c r="D1151">
        <v>5187</v>
      </c>
      <c r="E1151">
        <v>5187</v>
      </c>
      <c r="F1151" s="3"/>
    </row>
    <row r="1152" spans="1:6">
      <c r="A1152" s="4">
        <v>38443</v>
      </c>
      <c r="B1152" t="s">
        <v>154</v>
      </c>
      <c r="C1152">
        <v>5203</v>
      </c>
      <c r="D1152">
        <v>5203</v>
      </c>
      <c r="E1152">
        <v>5203</v>
      </c>
      <c r="F1152" s="3"/>
    </row>
    <row r="1153" spans="1:6">
      <c r="A1153" s="4">
        <v>38446</v>
      </c>
      <c r="B1153" t="s">
        <v>154</v>
      </c>
      <c r="C1153">
        <v>5197</v>
      </c>
      <c r="D1153">
        <v>5197</v>
      </c>
      <c r="E1153">
        <v>5197</v>
      </c>
      <c r="F1153" s="3"/>
    </row>
    <row r="1154" spans="1:6">
      <c r="A1154" s="4">
        <v>38447</v>
      </c>
      <c r="B1154" t="s">
        <v>154</v>
      </c>
      <c r="C1154">
        <v>5221</v>
      </c>
      <c r="D1154">
        <v>5221</v>
      </c>
      <c r="E1154">
        <v>5221</v>
      </c>
      <c r="F1154" s="3"/>
    </row>
    <row r="1155" spans="1:6">
      <c r="A1155" s="4">
        <v>38448</v>
      </c>
      <c r="B1155" t="s">
        <v>154</v>
      </c>
      <c r="C1155">
        <v>5249</v>
      </c>
      <c r="D1155">
        <v>5249</v>
      </c>
      <c r="E1155">
        <v>5249</v>
      </c>
      <c r="F1155" s="3"/>
    </row>
    <row r="1156" spans="1:6">
      <c r="A1156" s="4">
        <v>38449</v>
      </c>
      <c r="B1156" t="s">
        <v>154</v>
      </c>
      <c r="C1156">
        <v>5249</v>
      </c>
      <c r="D1156">
        <v>5249</v>
      </c>
      <c r="E1156">
        <v>5249</v>
      </c>
      <c r="F1156" s="3"/>
    </row>
    <row r="1157" spans="1:6">
      <c r="A1157" s="4">
        <v>38450</v>
      </c>
      <c r="B1157" t="s">
        <v>154</v>
      </c>
      <c r="C1157">
        <v>5268</v>
      </c>
      <c r="D1157">
        <v>5268</v>
      </c>
      <c r="E1157">
        <v>5268</v>
      </c>
      <c r="F1157" s="3"/>
    </row>
    <row r="1158" spans="1:6">
      <c r="A1158" s="4">
        <v>38453</v>
      </c>
      <c r="B1158" t="s">
        <v>154</v>
      </c>
      <c r="C1158">
        <v>5228</v>
      </c>
      <c r="D1158">
        <v>5228</v>
      </c>
      <c r="E1158">
        <v>5228</v>
      </c>
      <c r="F1158" s="3"/>
    </row>
    <row r="1159" spans="1:6">
      <c r="A1159" s="4">
        <v>38454</v>
      </c>
      <c r="B1159" t="s">
        <v>154</v>
      </c>
      <c r="C1159">
        <v>5194</v>
      </c>
      <c r="D1159">
        <v>5194</v>
      </c>
      <c r="E1159">
        <v>5194</v>
      </c>
      <c r="F1159" s="3"/>
    </row>
    <row r="1160" spans="1:6">
      <c r="A1160" s="4">
        <v>38455</v>
      </c>
      <c r="B1160" t="s">
        <v>154</v>
      </c>
      <c r="C1160">
        <v>5176</v>
      </c>
      <c r="D1160">
        <v>5176</v>
      </c>
      <c r="E1160">
        <v>5176</v>
      </c>
      <c r="F1160" s="3"/>
    </row>
    <row r="1161" spans="1:6">
      <c r="A1161" s="4">
        <v>38456</v>
      </c>
      <c r="B1161" t="s">
        <v>154</v>
      </c>
      <c r="C1161">
        <v>5149</v>
      </c>
      <c r="D1161">
        <v>5149</v>
      </c>
      <c r="E1161">
        <v>5149</v>
      </c>
      <c r="F1161" s="3"/>
    </row>
    <row r="1162" spans="1:6">
      <c r="A1162" s="4">
        <v>38457</v>
      </c>
      <c r="B1162" t="s">
        <v>154</v>
      </c>
      <c r="C1162">
        <v>5087</v>
      </c>
      <c r="D1162">
        <v>5087</v>
      </c>
      <c r="E1162">
        <v>5087</v>
      </c>
      <c r="F1162" s="3"/>
    </row>
    <row r="1163" spans="1:6">
      <c r="A1163" s="4">
        <v>38460</v>
      </c>
      <c r="B1163" t="s">
        <v>154</v>
      </c>
      <c r="C1163">
        <v>4915</v>
      </c>
      <c r="D1163">
        <v>4915</v>
      </c>
      <c r="E1163">
        <v>4915</v>
      </c>
      <c r="F1163" s="3"/>
    </row>
    <row r="1164" spans="1:6">
      <c r="A1164" s="4">
        <v>38461</v>
      </c>
      <c r="B1164" t="s">
        <v>154</v>
      </c>
      <c r="C1164">
        <v>4986</v>
      </c>
      <c r="D1164">
        <v>4986</v>
      </c>
      <c r="E1164">
        <v>4986</v>
      </c>
      <c r="F1164" s="3"/>
    </row>
    <row r="1165" spans="1:6">
      <c r="A1165" s="4">
        <v>38462</v>
      </c>
      <c r="B1165" t="s">
        <v>154</v>
      </c>
      <c r="C1165">
        <v>5021</v>
      </c>
      <c r="D1165">
        <v>5021</v>
      </c>
      <c r="E1165">
        <v>5021</v>
      </c>
      <c r="F1165" s="3"/>
    </row>
    <row r="1166" spans="1:6">
      <c r="A1166" s="4">
        <v>38463</v>
      </c>
      <c r="B1166" t="s">
        <v>154</v>
      </c>
      <c r="C1166">
        <v>4968</v>
      </c>
      <c r="D1166">
        <v>4968</v>
      </c>
      <c r="E1166">
        <v>4968</v>
      </c>
      <c r="F1166" s="3"/>
    </row>
    <row r="1167" spans="1:6">
      <c r="A1167" s="4">
        <v>38464</v>
      </c>
      <c r="B1167" t="s">
        <v>154</v>
      </c>
      <c r="C1167">
        <v>5015</v>
      </c>
      <c r="D1167">
        <v>5015</v>
      </c>
      <c r="E1167">
        <v>5015</v>
      </c>
      <c r="F1167" s="3"/>
    </row>
    <row r="1168" spans="1:6">
      <c r="A1168" s="4">
        <v>38467</v>
      </c>
      <c r="B1168" t="s">
        <v>154</v>
      </c>
      <c r="C1168">
        <v>5021</v>
      </c>
      <c r="D1168">
        <v>5021</v>
      </c>
      <c r="E1168">
        <v>5021</v>
      </c>
      <c r="F1168" s="3"/>
    </row>
    <row r="1169" spans="1:6">
      <c r="A1169" s="4">
        <v>38468</v>
      </c>
      <c r="B1169" t="s">
        <v>154</v>
      </c>
      <c r="C1169">
        <v>5008</v>
      </c>
      <c r="D1169">
        <v>5008</v>
      </c>
      <c r="E1169">
        <v>5008</v>
      </c>
      <c r="F1169" s="3"/>
    </row>
    <row r="1170" spans="1:6">
      <c r="A1170" s="4">
        <v>38469</v>
      </c>
      <c r="B1170" t="s">
        <v>154</v>
      </c>
      <c r="C1170">
        <v>5012</v>
      </c>
      <c r="D1170">
        <v>5012</v>
      </c>
      <c r="E1170">
        <v>5012</v>
      </c>
      <c r="F1170" s="3"/>
    </row>
    <row r="1171" spans="1:6">
      <c r="A1171" s="4">
        <v>38470</v>
      </c>
      <c r="B1171" t="s">
        <v>154</v>
      </c>
      <c r="C1171">
        <v>5010</v>
      </c>
      <c r="D1171">
        <v>5010</v>
      </c>
      <c r="E1171">
        <v>5010</v>
      </c>
      <c r="F1171" s="3"/>
    </row>
    <row r="1172" spans="1:6">
      <c r="A1172" s="4">
        <v>38474</v>
      </c>
      <c r="B1172" t="s">
        <v>154</v>
      </c>
      <c r="C1172">
        <v>5030</v>
      </c>
      <c r="D1172">
        <v>5030</v>
      </c>
      <c r="E1172">
        <v>5030</v>
      </c>
      <c r="F1172" s="3"/>
    </row>
    <row r="1173" spans="1:6">
      <c r="A1173" s="4">
        <v>38478</v>
      </c>
      <c r="B1173" t="s">
        <v>154</v>
      </c>
      <c r="C1173">
        <v>5095</v>
      </c>
      <c r="D1173">
        <v>5095</v>
      </c>
      <c r="E1173">
        <v>5095</v>
      </c>
      <c r="F1173" s="3"/>
    </row>
    <row r="1174" spans="1:6">
      <c r="A1174" s="4">
        <v>38481</v>
      </c>
      <c r="B1174" t="s">
        <v>154</v>
      </c>
      <c r="C1174">
        <v>5108</v>
      </c>
      <c r="D1174">
        <v>5108</v>
      </c>
      <c r="E1174">
        <v>5108</v>
      </c>
      <c r="F1174" s="3"/>
    </row>
    <row r="1175" spans="1:6">
      <c r="A1175" s="4">
        <v>38482</v>
      </c>
      <c r="B1175" t="s">
        <v>154</v>
      </c>
      <c r="C1175">
        <v>5103</v>
      </c>
      <c r="D1175">
        <v>5103</v>
      </c>
      <c r="E1175">
        <v>5103</v>
      </c>
      <c r="F1175" s="3"/>
    </row>
    <row r="1176" spans="1:6">
      <c r="A1176" s="4">
        <v>38483</v>
      </c>
      <c r="B1176" t="s">
        <v>154</v>
      </c>
      <c r="C1176">
        <v>5091</v>
      </c>
      <c r="D1176">
        <v>5091</v>
      </c>
      <c r="E1176">
        <v>5091</v>
      </c>
      <c r="F1176" s="3"/>
    </row>
    <row r="1177" spans="1:6">
      <c r="A1177" s="4">
        <v>38484</v>
      </c>
      <c r="B1177" t="s">
        <v>154</v>
      </c>
      <c r="C1177">
        <v>5069</v>
      </c>
      <c r="D1177">
        <v>5069</v>
      </c>
      <c r="E1177">
        <v>5069</v>
      </c>
      <c r="F1177" s="3"/>
    </row>
    <row r="1178" spans="1:6">
      <c r="A1178" s="4">
        <v>38485</v>
      </c>
      <c r="B1178" t="s">
        <v>154</v>
      </c>
      <c r="C1178">
        <v>5042</v>
      </c>
      <c r="D1178">
        <v>5042</v>
      </c>
      <c r="E1178">
        <v>5042</v>
      </c>
      <c r="F1178" s="3"/>
    </row>
    <row r="1179" spans="1:6">
      <c r="A1179" s="4">
        <v>38488</v>
      </c>
      <c r="B1179" t="s">
        <v>154</v>
      </c>
      <c r="C1179">
        <v>4997</v>
      </c>
      <c r="D1179">
        <v>4997</v>
      </c>
      <c r="E1179">
        <v>4997</v>
      </c>
      <c r="F1179" s="3"/>
    </row>
    <row r="1180" spans="1:6">
      <c r="A1180" s="4">
        <v>38489</v>
      </c>
      <c r="B1180" t="s">
        <v>154</v>
      </c>
      <c r="C1180">
        <v>4948</v>
      </c>
      <c r="D1180">
        <v>4948</v>
      </c>
      <c r="E1180">
        <v>4948</v>
      </c>
      <c r="F1180" s="3"/>
    </row>
    <row r="1181" spans="1:6">
      <c r="A1181" s="4">
        <v>38490</v>
      </c>
      <c r="B1181" t="s">
        <v>154</v>
      </c>
      <c r="C1181">
        <v>4950</v>
      </c>
      <c r="D1181">
        <v>4950</v>
      </c>
      <c r="E1181">
        <v>4950</v>
      </c>
      <c r="F1181" s="3"/>
    </row>
    <row r="1182" spans="1:6">
      <c r="A1182" s="4">
        <v>38491</v>
      </c>
      <c r="B1182" t="s">
        <v>154</v>
      </c>
      <c r="C1182">
        <v>5045</v>
      </c>
      <c r="D1182">
        <v>5045</v>
      </c>
      <c r="E1182">
        <v>5045</v>
      </c>
      <c r="F1182" s="3"/>
    </row>
    <row r="1183" spans="1:6">
      <c r="A1183" s="4">
        <v>38492</v>
      </c>
      <c r="B1183" t="s">
        <v>154</v>
      </c>
      <c r="C1183">
        <v>5030</v>
      </c>
      <c r="D1183">
        <v>5030</v>
      </c>
      <c r="E1183">
        <v>5030</v>
      </c>
      <c r="F1183" s="3"/>
    </row>
    <row r="1184" spans="1:6">
      <c r="A1184" s="4">
        <v>38495</v>
      </c>
      <c r="B1184" t="s">
        <v>154</v>
      </c>
      <c r="C1184">
        <v>5066</v>
      </c>
      <c r="D1184">
        <v>5066</v>
      </c>
      <c r="E1184">
        <v>5066</v>
      </c>
      <c r="F1184" s="3"/>
    </row>
    <row r="1185" spans="1:6">
      <c r="A1185" s="4">
        <v>38496</v>
      </c>
      <c r="B1185" t="s">
        <v>154</v>
      </c>
      <c r="C1185">
        <v>5061</v>
      </c>
      <c r="D1185">
        <v>5061</v>
      </c>
      <c r="E1185">
        <v>5061</v>
      </c>
      <c r="F1185" s="3"/>
    </row>
    <row r="1186" spans="1:6">
      <c r="A1186" s="4">
        <v>38497</v>
      </c>
      <c r="B1186" t="s">
        <v>154</v>
      </c>
      <c r="C1186">
        <v>5017</v>
      </c>
      <c r="D1186">
        <v>5017</v>
      </c>
      <c r="E1186">
        <v>5017</v>
      </c>
      <c r="F1186" s="3"/>
    </row>
    <row r="1187" spans="1:6">
      <c r="A1187" s="4">
        <v>38498</v>
      </c>
      <c r="B1187" t="s">
        <v>154</v>
      </c>
      <c r="C1187">
        <v>5012</v>
      </c>
      <c r="D1187">
        <v>5012</v>
      </c>
      <c r="E1187">
        <v>5012</v>
      </c>
      <c r="F1187" s="3"/>
    </row>
    <row r="1188" spans="1:6">
      <c r="A1188" s="4">
        <v>38499</v>
      </c>
      <c r="B1188" t="s">
        <v>154</v>
      </c>
      <c r="C1188">
        <v>5051</v>
      </c>
      <c r="D1188">
        <v>5051</v>
      </c>
      <c r="E1188">
        <v>5051</v>
      </c>
      <c r="F1188" s="3"/>
    </row>
    <row r="1189" spans="1:6">
      <c r="A1189" s="4">
        <v>38502</v>
      </c>
      <c r="B1189" t="s">
        <v>154</v>
      </c>
      <c r="C1189">
        <v>5089</v>
      </c>
      <c r="D1189">
        <v>5089</v>
      </c>
      <c r="E1189">
        <v>5089</v>
      </c>
      <c r="F1189" s="3"/>
    </row>
    <row r="1190" spans="1:6">
      <c r="A1190" s="4">
        <v>38503</v>
      </c>
      <c r="B1190" t="s">
        <v>154</v>
      </c>
      <c r="C1190">
        <v>5104</v>
      </c>
      <c r="D1190">
        <v>5104</v>
      </c>
      <c r="E1190">
        <v>5104</v>
      </c>
      <c r="F1190" s="3"/>
    </row>
    <row r="1191" spans="1:6">
      <c r="A1191" s="4">
        <v>38504</v>
      </c>
      <c r="B1191" t="s">
        <v>154</v>
      </c>
      <c r="C1191">
        <v>5121</v>
      </c>
      <c r="D1191">
        <v>5121</v>
      </c>
      <c r="E1191">
        <v>5121</v>
      </c>
      <c r="F1191" s="3"/>
    </row>
    <row r="1192" spans="1:6">
      <c r="A1192" s="4">
        <v>38505</v>
      </c>
      <c r="B1192" t="s">
        <v>154</v>
      </c>
      <c r="C1192">
        <v>5120</v>
      </c>
      <c r="D1192">
        <v>5120</v>
      </c>
      <c r="E1192">
        <v>5120</v>
      </c>
      <c r="F1192" s="3"/>
    </row>
    <row r="1193" spans="1:6">
      <c r="A1193" s="4">
        <v>38506</v>
      </c>
      <c r="B1193" t="s">
        <v>154</v>
      </c>
      <c r="C1193">
        <v>5132</v>
      </c>
      <c r="D1193">
        <v>5132</v>
      </c>
      <c r="E1193">
        <v>5132</v>
      </c>
      <c r="F1193" s="3"/>
    </row>
    <row r="1194" spans="1:6">
      <c r="A1194" s="4">
        <v>38509</v>
      </c>
      <c r="B1194" t="s">
        <v>154</v>
      </c>
      <c r="C1194">
        <v>5134</v>
      </c>
      <c r="D1194">
        <v>5134</v>
      </c>
      <c r="E1194">
        <v>5134</v>
      </c>
      <c r="F1194" s="3"/>
    </row>
    <row r="1195" spans="1:6">
      <c r="A1195" s="4">
        <v>38510</v>
      </c>
      <c r="B1195" t="s">
        <v>154</v>
      </c>
      <c r="C1195">
        <v>5106</v>
      </c>
      <c r="D1195">
        <v>5106</v>
      </c>
      <c r="E1195">
        <v>5106</v>
      </c>
      <c r="F1195" s="3"/>
    </row>
    <row r="1196" spans="1:6">
      <c r="A1196" s="4">
        <v>38511</v>
      </c>
      <c r="B1196" t="s">
        <v>154</v>
      </c>
      <c r="C1196">
        <v>5147</v>
      </c>
      <c r="D1196">
        <v>5147</v>
      </c>
      <c r="E1196">
        <v>5147</v>
      </c>
      <c r="F1196" s="3"/>
    </row>
    <row r="1197" spans="1:6">
      <c r="A1197" s="4">
        <v>38512</v>
      </c>
      <c r="B1197" t="s">
        <v>154</v>
      </c>
      <c r="C1197">
        <v>5103</v>
      </c>
      <c r="D1197">
        <v>5103</v>
      </c>
      <c r="E1197">
        <v>5103</v>
      </c>
      <c r="F1197" s="3"/>
    </row>
    <row r="1198" spans="1:6">
      <c r="A1198" s="4">
        <v>38513</v>
      </c>
      <c r="B1198" t="s">
        <v>154</v>
      </c>
      <c r="C1198">
        <v>5146</v>
      </c>
      <c r="D1198">
        <v>5146</v>
      </c>
      <c r="E1198">
        <v>5146</v>
      </c>
      <c r="F1198" s="3"/>
    </row>
    <row r="1199" spans="1:6">
      <c r="A1199" s="4">
        <v>38516</v>
      </c>
      <c r="B1199" t="s">
        <v>154</v>
      </c>
      <c r="C1199">
        <v>5144</v>
      </c>
      <c r="D1199">
        <v>5144</v>
      </c>
      <c r="E1199">
        <v>5144</v>
      </c>
      <c r="F1199" s="3"/>
    </row>
    <row r="1200" spans="1:6">
      <c r="A1200" s="4">
        <v>38517</v>
      </c>
      <c r="B1200" t="s">
        <v>154</v>
      </c>
      <c r="C1200">
        <v>5137</v>
      </c>
      <c r="D1200">
        <v>5137</v>
      </c>
      <c r="E1200">
        <v>5137</v>
      </c>
      <c r="F1200" s="3"/>
    </row>
    <row r="1201" spans="1:6">
      <c r="A1201" s="4">
        <v>38518</v>
      </c>
      <c r="B1201" t="s">
        <v>154</v>
      </c>
      <c r="C1201">
        <v>5177</v>
      </c>
      <c r="D1201">
        <v>5177</v>
      </c>
      <c r="E1201">
        <v>5177</v>
      </c>
      <c r="F1201" s="3"/>
    </row>
    <row r="1202" spans="1:6">
      <c r="A1202" s="4">
        <v>38519</v>
      </c>
      <c r="B1202" t="s">
        <v>154</v>
      </c>
      <c r="C1202">
        <v>5195</v>
      </c>
      <c r="D1202">
        <v>5195</v>
      </c>
      <c r="E1202">
        <v>5195</v>
      </c>
      <c r="F1202" s="3"/>
    </row>
    <row r="1203" spans="1:6">
      <c r="A1203" s="4">
        <v>38520</v>
      </c>
      <c r="B1203" t="s">
        <v>154</v>
      </c>
      <c r="C1203">
        <v>5242</v>
      </c>
      <c r="D1203">
        <v>5242</v>
      </c>
      <c r="E1203">
        <v>5242</v>
      </c>
      <c r="F1203" s="3"/>
    </row>
    <row r="1204" spans="1:6">
      <c r="A1204" s="4">
        <v>38523</v>
      </c>
      <c r="B1204" t="s">
        <v>154</v>
      </c>
      <c r="C1204">
        <v>5240</v>
      </c>
      <c r="D1204">
        <v>5240</v>
      </c>
      <c r="E1204">
        <v>5240</v>
      </c>
      <c r="F1204" s="3"/>
    </row>
    <row r="1205" spans="1:6">
      <c r="A1205" s="4">
        <v>38524</v>
      </c>
      <c r="B1205" t="s">
        <v>154</v>
      </c>
      <c r="C1205">
        <v>5242</v>
      </c>
      <c r="D1205">
        <v>5242</v>
      </c>
      <c r="E1205">
        <v>5242</v>
      </c>
      <c r="F1205" s="3"/>
    </row>
    <row r="1206" spans="1:6">
      <c r="A1206" s="4">
        <v>38525</v>
      </c>
      <c r="B1206" t="s">
        <v>154</v>
      </c>
      <c r="C1206">
        <v>5257</v>
      </c>
      <c r="D1206">
        <v>5257</v>
      </c>
      <c r="E1206">
        <v>5257</v>
      </c>
      <c r="F1206" s="3"/>
    </row>
    <row r="1207" spans="1:6">
      <c r="A1207" s="4">
        <v>38526</v>
      </c>
      <c r="B1207" t="s">
        <v>154</v>
      </c>
      <c r="C1207">
        <v>5270</v>
      </c>
      <c r="D1207">
        <v>5270</v>
      </c>
      <c r="E1207">
        <v>5270</v>
      </c>
      <c r="F1207" s="3"/>
    </row>
    <row r="1208" spans="1:6">
      <c r="A1208" s="4">
        <v>38527</v>
      </c>
      <c r="B1208" t="s">
        <v>154</v>
      </c>
      <c r="C1208">
        <v>5270</v>
      </c>
      <c r="D1208">
        <v>5270</v>
      </c>
      <c r="E1208">
        <v>5270</v>
      </c>
      <c r="F1208" s="3"/>
    </row>
    <row r="1209" spans="1:6">
      <c r="A1209" s="4">
        <v>38530</v>
      </c>
      <c r="B1209" t="s">
        <v>154</v>
      </c>
      <c r="C1209">
        <v>5218</v>
      </c>
      <c r="D1209">
        <v>5218</v>
      </c>
      <c r="E1209">
        <v>5218</v>
      </c>
      <c r="F1209" s="3"/>
    </row>
    <row r="1210" spans="1:6">
      <c r="A1210" s="4">
        <v>38531</v>
      </c>
      <c r="B1210" t="s">
        <v>154</v>
      </c>
      <c r="C1210">
        <v>5253</v>
      </c>
      <c r="D1210">
        <v>5253</v>
      </c>
      <c r="E1210">
        <v>5253</v>
      </c>
      <c r="F1210" s="3"/>
    </row>
    <row r="1211" spans="1:6">
      <c r="A1211" s="4">
        <v>38532</v>
      </c>
      <c r="B1211" t="s">
        <v>154</v>
      </c>
      <c r="C1211">
        <v>5283</v>
      </c>
      <c r="D1211">
        <v>5283</v>
      </c>
      <c r="E1211">
        <v>5283</v>
      </c>
      <c r="F1211" s="3"/>
    </row>
    <row r="1212" spans="1:6">
      <c r="A1212" s="4">
        <v>38533</v>
      </c>
      <c r="B1212" t="s">
        <v>154</v>
      </c>
      <c r="C1212">
        <v>5276</v>
      </c>
      <c r="D1212">
        <v>5276</v>
      </c>
      <c r="E1212">
        <v>5276</v>
      </c>
      <c r="F1212" s="3"/>
    </row>
    <row r="1213" spans="1:6">
      <c r="A1213" s="4">
        <v>38534</v>
      </c>
      <c r="B1213" t="s">
        <v>154</v>
      </c>
      <c r="C1213">
        <v>5292</v>
      </c>
      <c r="D1213">
        <v>5292</v>
      </c>
      <c r="E1213">
        <v>5292</v>
      </c>
      <c r="F1213" s="3"/>
    </row>
    <row r="1214" spans="1:6">
      <c r="A1214" s="4">
        <v>38537</v>
      </c>
      <c r="B1214" t="s">
        <v>154</v>
      </c>
      <c r="C1214">
        <v>5311</v>
      </c>
      <c r="D1214">
        <v>5311</v>
      </c>
      <c r="E1214">
        <v>5311</v>
      </c>
      <c r="F1214" s="3"/>
    </row>
    <row r="1215" spans="1:6">
      <c r="A1215" s="4">
        <v>38538</v>
      </c>
      <c r="B1215" t="s">
        <v>154</v>
      </c>
      <c r="C1215">
        <v>5290</v>
      </c>
      <c r="D1215">
        <v>5290</v>
      </c>
      <c r="E1215">
        <v>5290</v>
      </c>
      <c r="F1215" s="3"/>
    </row>
    <row r="1216" spans="1:6">
      <c r="A1216" s="4">
        <v>38539</v>
      </c>
      <c r="B1216" t="s">
        <v>154</v>
      </c>
      <c r="C1216">
        <v>5289</v>
      </c>
      <c r="D1216">
        <v>5289</v>
      </c>
      <c r="E1216">
        <v>5289</v>
      </c>
      <c r="F1216" s="3"/>
    </row>
    <row r="1217" spans="1:6">
      <c r="A1217" s="4">
        <v>38540</v>
      </c>
      <c r="B1217" t="s">
        <v>154</v>
      </c>
      <c r="C1217">
        <v>5284</v>
      </c>
      <c r="D1217">
        <v>5284</v>
      </c>
      <c r="E1217">
        <v>5284</v>
      </c>
      <c r="F1217" s="3"/>
    </row>
    <row r="1218" spans="1:6">
      <c r="A1218" s="4">
        <v>38541</v>
      </c>
      <c r="B1218" t="s">
        <v>154</v>
      </c>
      <c r="C1218">
        <v>5266</v>
      </c>
      <c r="D1218">
        <v>5266</v>
      </c>
      <c r="E1218">
        <v>5266</v>
      </c>
      <c r="F1218" s="3"/>
    </row>
    <row r="1219" spans="1:6">
      <c r="A1219" s="4">
        <v>38544</v>
      </c>
      <c r="B1219" t="s">
        <v>154</v>
      </c>
      <c r="C1219">
        <v>5292</v>
      </c>
      <c r="D1219">
        <v>5292</v>
      </c>
      <c r="E1219">
        <v>5292</v>
      </c>
      <c r="F1219" s="3"/>
    </row>
    <row r="1220" spans="1:6">
      <c r="A1220" s="4">
        <v>38545</v>
      </c>
      <c r="B1220" t="s">
        <v>154</v>
      </c>
      <c r="C1220">
        <v>5299</v>
      </c>
      <c r="D1220">
        <v>5299</v>
      </c>
      <c r="E1220">
        <v>5299</v>
      </c>
      <c r="F1220" s="3"/>
    </row>
    <row r="1221" spans="1:6">
      <c r="A1221" s="4">
        <v>38546</v>
      </c>
      <c r="B1221" t="s">
        <v>154</v>
      </c>
      <c r="C1221">
        <v>5306</v>
      </c>
      <c r="D1221">
        <v>5306</v>
      </c>
      <c r="E1221">
        <v>5306</v>
      </c>
      <c r="F1221" s="3"/>
    </row>
    <row r="1222" spans="1:6">
      <c r="A1222" s="4">
        <v>38547</v>
      </c>
      <c r="B1222" t="s">
        <v>154</v>
      </c>
      <c r="C1222">
        <v>5334</v>
      </c>
      <c r="D1222">
        <v>5334</v>
      </c>
      <c r="E1222">
        <v>5334</v>
      </c>
      <c r="F1222" s="3"/>
    </row>
    <row r="1223" spans="1:6">
      <c r="A1223" s="4">
        <v>38548</v>
      </c>
      <c r="B1223" t="s">
        <v>154</v>
      </c>
      <c r="C1223">
        <v>5326</v>
      </c>
      <c r="D1223">
        <v>5326</v>
      </c>
      <c r="E1223">
        <v>5326</v>
      </c>
      <c r="F1223" s="3"/>
    </row>
    <row r="1224" spans="1:6">
      <c r="A1224" s="4">
        <v>38552</v>
      </c>
      <c r="B1224" t="s">
        <v>154</v>
      </c>
      <c r="C1224">
        <v>5328</v>
      </c>
      <c r="D1224">
        <v>5328</v>
      </c>
      <c r="E1224">
        <v>5328</v>
      </c>
      <c r="F1224" s="3"/>
    </row>
    <row r="1225" spans="1:6">
      <c r="A1225" s="4">
        <v>38553</v>
      </c>
      <c r="B1225" t="s">
        <v>154</v>
      </c>
      <c r="C1225">
        <v>5354</v>
      </c>
      <c r="D1225">
        <v>5354</v>
      </c>
      <c r="E1225">
        <v>5354</v>
      </c>
      <c r="F1225" s="3"/>
    </row>
    <row r="1226" spans="1:6">
      <c r="A1226" s="4">
        <v>38554</v>
      </c>
      <c r="B1226" t="s">
        <v>154</v>
      </c>
      <c r="C1226">
        <v>5347</v>
      </c>
      <c r="D1226">
        <v>5347</v>
      </c>
      <c r="E1226">
        <v>5347</v>
      </c>
      <c r="F1226" s="3"/>
    </row>
    <row r="1227" spans="1:6">
      <c r="A1227" s="4">
        <v>38555</v>
      </c>
      <c r="B1227" t="s">
        <v>154</v>
      </c>
      <c r="C1227">
        <v>5316</v>
      </c>
      <c r="D1227">
        <v>5316</v>
      </c>
      <c r="E1227">
        <v>5316</v>
      </c>
      <c r="F1227" s="3"/>
    </row>
    <row r="1228" spans="1:6">
      <c r="A1228" s="4">
        <v>38558</v>
      </c>
      <c r="B1228" t="s">
        <v>154</v>
      </c>
      <c r="C1228">
        <v>5323</v>
      </c>
      <c r="D1228">
        <v>5323</v>
      </c>
      <c r="E1228">
        <v>5323</v>
      </c>
      <c r="F1228" s="3"/>
    </row>
    <row r="1229" spans="1:6">
      <c r="A1229" s="4">
        <v>38559</v>
      </c>
      <c r="B1229" t="s">
        <v>154</v>
      </c>
      <c r="C1229">
        <v>5314</v>
      </c>
      <c r="D1229">
        <v>5314</v>
      </c>
      <c r="E1229">
        <v>5314</v>
      </c>
      <c r="F1229" s="3"/>
    </row>
    <row r="1230" spans="1:6">
      <c r="A1230" s="4">
        <v>38560</v>
      </c>
      <c r="B1230" t="s">
        <v>154</v>
      </c>
      <c r="C1230">
        <v>5349</v>
      </c>
      <c r="D1230">
        <v>5349</v>
      </c>
      <c r="E1230">
        <v>5349</v>
      </c>
      <c r="F1230" s="3"/>
    </row>
    <row r="1231" spans="1:6">
      <c r="A1231" s="4">
        <v>38561</v>
      </c>
      <c r="B1231" t="s">
        <v>154</v>
      </c>
      <c r="C1231">
        <v>5364</v>
      </c>
      <c r="D1231">
        <v>5364</v>
      </c>
      <c r="E1231">
        <v>5364</v>
      </c>
      <c r="F1231" s="3"/>
    </row>
    <row r="1232" spans="1:6">
      <c r="A1232" s="4">
        <v>38562</v>
      </c>
      <c r="B1232" t="s">
        <v>154</v>
      </c>
      <c r="C1232">
        <v>5380</v>
      </c>
      <c r="D1232">
        <v>5380</v>
      </c>
      <c r="E1232">
        <v>5380</v>
      </c>
      <c r="F1232" s="3"/>
    </row>
    <row r="1233" spans="1:6">
      <c r="A1233" s="4">
        <v>38565</v>
      </c>
      <c r="B1233" t="s">
        <v>154</v>
      </c>
      <c r="C1233">
        <v>5409</v>
      </c>
      <c r="D1233">
        <v>5409</v>
      </c>
      <c r="E1233">
        <v>5409</v>
      </c>
      <c r="F1233" s="3"/>
    </row>
    <row r="1234" spans="1:6">
      <c r="A1234" s="4">
        <v>38566</v>
      </c>
      <c r="B1234" t="s">
        <v>154</v>
      </c>
      <c r="C1234">
        <v>5397</v>
      </c>
      <c r="D1234">
        <v>5397</v>
      </c>
      <c r="E1234">
        <v>5397</v>
      </c>
      <c r="F1234" s="3"/>
    </row>
    <row r="1235" spans="1:6">
      <c r="A1235" s="4">
        <v>38567</v>
      </c>
      <c r="B1235" t="s">
        <v>154</v>
      </c>
      <c r="C1235">
        <v>5397</v>
      </c>
      <c r="D1235">
        <v>5397</v>
      </c>
      <c r="E1235">
        <v>5397</v>
      </c>
      <c r="F1235" s="3"/>
    </row>
    <row r="1236" spans="1:6">
      <c r="A1236" s="4">
        <v>38568</v>
      </c>
      <c r="B1236" t="s">
        <v>154</v>
      </c>
      <c r="C1236">
        <v>5363</v>
      </c>
      <c r="D1236">
        <v>5363</v>
      </c>
      <c r="E1236">
        <v>5363</v>
      </c>
      <c r="F1236" s="3"/>
    </row>
    <row r="1237" spans="1:6">
      <c r="A1237" s="4">
        <v>38569</v>
      </c>
      <c r="B1237" t="s">
        <v>154</v>
      </c>
      <c r="C1237">
        <v>5316</v>
      </c>
      <c r="D1237">
        <v>5316</v>
      </c>
      <c r="E1237">
        <v>5316</v>
      </c>
      <c r="F1237" s="3"/>
    </row>
    <row r="1238" spans="1:6">
      <c r="A1238" s="4">
        <v>38572</v>
      </c>
      <c r="B1238" t="s">
        <v>154</v>
      </c>
      <c r="C1238">
        <v>5326</v>
      </c>
      <c r="D1238">
        <v>5326</v>
      </c>
      <c r="E1238">
        <v>5326</v>
      </c>
      <c r="F1238" s="3"/>
    </row>
    <row r="1239" spans="1:6">
      <c r="A1239" s="4">
        <v>38573</v>
      </c>
      <c r="B1239" t="s">
        <v>154</v>
      </c>
      <c r="C1239">
        <v>5387</v>
      </c>
      <c r="D1239">
        <v>5387</v>
      </c>
      <c r="E1239">
        <v>5387</v>
      </c>
      <c r="F1239" s="3"/>
    </row>
    <row r="1240" spans="1:6">
      <c r="A1240" s="4">
        <v>38574</v>
      </c>
      <c r="B1240" t="s">
        <v>154</v>
      </c>
      <c r="C1240">
        <v>5478</v>
      </c>
      <c r="D1240">
        <v>5478</v>
      </c>
      <c r="E1240">
        <v>5478</v>
      </c>
      <c r="F1240" s="3"/>
    </row>
    <row r="1241" spans="1:6">
      <c r="A1241" s="4">
        <v>38575</v>
      </c>
      <c r="B1241" t="s">
        <v>154</v>
      </c>
      <c r="C1241">
        <v>5541</v>
      </c>
      <c r="D1241">
        <v>5541</v>
      </c>
      <c r="E1241">
        <v>5541</v>
      </c>
      <c r="F1241" s="3"/>
    </row>
    <row r="1242" spans="1:6">
      <c r="A1242" s="4">
        <v>38576</v>
      </c>
      <c r="B1242" t="s">
        <v>154</v>
      </c>
      <c r="C1242">
        <v>5556</v>
      </c>
      <c r="D1242">
        <v>5556</v>
      </c>
      <c r="E1242">
        <v>5556</v>
      </c>
      <c r="F1242" s="3"/>
    </row>
    <row r="1243" spans="1:6">
      <c r="A1243" s="4">
        <v>38579</v>
      </c>
      <c r="B1243" t="s">
        <v>154</v>
      </c>
      <c r="C1243">
        <v>5558</v>
      </c>
      <c r="D1243">
        <v>5558</v>
      </c>
      <c r="E1243">
        <v>5558</v>
      </c>
      <c r="F1243" s="3"/>
    </row>
    <row r="1244" spans="1:6">
      <c r="A1244" s="4">
        <v>38580</v>
      </c>
      <c r="B1244" t="s">
        <v>154</v>
      </c>
      <c r="C1244">
        <v>5583</v>
      </c>
      <c r="D1244">
        <v>5583</v>
      </c>
      <c r="E1244">
        <v>5583</v>
      </c>
      <c r="F1244" s="3"/>
    </row>
    <row r="1245" spans="1:6">
      <c r="A1245" s="4">
        <v>38581</v>
      </c>
      <c r="B1245" t="s">
        <v>154</v>
      </c>
      <c r="C1245">
        <v>5557</v>
      </c>
      <c r="D1245">
        <v>5557</v>
      </c>
      <c r="E1245">
        <v>5557</v>
      </c>
      <c r="F1245" s="3"/>
    </row>
    <row r="1246" spans="1:6">
      <c r="A1246" s="4">
        <v>38582</v>
      </c>
      <c r="B1246" t="s">
        <v>154</v>
      </c>
      <c r="C1246">
        <v>5566</v>
      </c>
      <c r="D1246">
        <v>5566</v>
      </c>
      <c r="E1246">
        <v>5566</v>
      </c>
      <c r="F1246" s="3"/>
    </row>
    <row r="1247" spans="1:6">
      <c r="A1247" s="4">
        <v>38583</v>
      </c>
      <c r="B1247" t="s">
        <v>154</v>
      </c>
      <c r="C1247">
        <v>5552</v>
      </c>
      <c r="D1247">
        <v>5552</v>
      </c>
      <c r="E1247">
        <v>5552</v>
      </c>
      <c r="F1247" s="3"/>
    </row>
    <row r="1248" spans="1:6">
      <c r="A1248" s="4">
        <v>38586</v>
      </c>
      <c r="B1248" t="s">
        <v>154</v>
      </c>
      <c r="C1248">
        <v>5642</v>
      </c>
      <c r="D1248">
        <v>5642</v>
      </c>
      <c r="E1248">
        <v>5642</v>
      </c>
      <c r="F1248" s="3"/>
    </row>
    <row r="1249" spans="1:6">
      <c r="A1249" s="4">
        <v>38587</v>
      </c>
      <c r="B1249" t="s">
        <v>154</v>
      </c>
      <c r="C1249">
        <v>5654</v>
      </c>
      <c r="D1249">
        <v>5654</v>
      </c>
      <c r="E1249">
        <v>5654</v>
      </c>
      <c r="F1249" s="3"/>
    </row>
    <row r="1250" spans="1:6">
      <c r="A1250" s="4">
        <v>38588</v>
      </c>
      <c r="B1250" t="s">
        <v>154</v>
      </c>
      <c r="C1250">
        <v>5644</v>
      </c>
      <c r="D1250">
        <v>5644</v>
      </c>
      <c r="E1250">
        <v>5644</v>
      </c>
      <c r="F1250" s="3"/>
    </row>
    <row r="1251" spans="1:6">
      <c r="A1251" s="4">
        <v>38589</v>
      </c>
      <c r="B1251" t="s">
        <v>154</v>
      </c>
      <c r="C1251">
        <v>5622</v>
      </c>
      <c r="D1251">
        <v>5622</v>
      </c>
      <c r="E1251">
        <v>5622</v>
      </c>
      <c r="F1251" s="3"/>
    </row>
    <row r="1252" spans="1:6">
      <c r="A1252" s="4">
        <v>38590</v>
      </c>
      <c r="B1252" t="s">
        <v>154</v>
      </c>
      <c r="C1252">
        <v>5637</v>
      </c>
      <c r="D1252">
        <v>5637</v>
      </c>
      <c r="E1252">
        <v>5637</v>
      </c>
      <c r="F1252" s="3"/>
    </row>
    <row r="1253" spans="1:6">
      <c r="A1253" s="4">
        <v>38593</v>
      </c>
      <c r="B1253" t="s">
        <v>154</v>
      </c>
      <c r="C1253">
        <v>5586</v>
      </c>
      <c r="D1253">
        <v>5586</v>
      </c>
      <c r="E1253">
        <v>5586</v>
      </c>
      <c r="F1253" s="3"/>
    </row>
    <row r="1254" spans="1:6">
      <c r="A1254" s="4">
        <v>38594</v>
      </c>
      <c r="B1254" t="s">
        <v>154</v>
      </c>
      <c r="C1254">
        <v>5637</v>
      </c>
      <c r="D1254">
        <v>5637</v>
      </c>
      <c r="E1254">
        <v>5637</v>
      </c>
      <c r="F1254" s="3"/>
    </row>
    <row r="1255" spans="1:6">
      <c r="A1255" s="4">
        <v>38595</v>
      </c>
      <c r="B1255" t="s">
        <v>154</v>
      </c>
      <c r="C1255">
        <v>5636</v>
      </c>
      <c r="D1255">
        <v>5636</v>
      </c>
      <c r="E1255">
        <v>5636</v>
      </c>
      <c r="F1255" s="3"/>
    </row>
    <row r="1256" spans="1:6">
      <c r="A1256" s="4">
        <v>38596</v>
      </c>
      <c r="B1256" t="s">
        <v>154</v>
      </c>
      <c r="C1256">
        <v>5674</v>
      </c>
      <c r="D1256">
        <v>5674</v>
      </c>
      <c r="E1256">
        <v>5674</v>
      </c>
      <c r="F1256" s="3"/>
    </row>
    <row r="1257" spans="1:6">
      <c r="A1257" s="4">
        <v>38597</v>
      </c>
      <c r="B1257" t="s">
        <v>154</v>
      </c>
      <c r="C1257">
        <v>5707</v>
      </c>
      <c r="D1257">
        <v>5707</v>
      </c>
      <c r="E1257">
        <v>5707</v>
      </c>
      <c r="F1257" s="3"/>
    </row>
    <row r="1258" spans="1:6">
      <c r="A1258" s="4">
        <v>38600</v>
      </c>
      <c r="B1258" t="s">
        <v>154</v>
      </c>
      <c r="C1258">
        <v>5747</v>
      </c>
      <c r="D1258">
        <v>5747</v>
      </c>
      <c r="E1258">
        <v>5747</v>
      </c>
      <c r="F1258" s="3"/>
    </row>
    <row r="1259" spans="1:6">
      <c r="A1259" s="4">
        <v>38601</v>
      </c>
      <c r="B1259" t="s">
        <v>154</v>
      </c>
      <c r="C1259">
        <v>5724</v>
      </c>
      <c r="D1259">
        <v>5724</v>
      </c>
      <c r="E1259">
        <v>5724</v>
      </c>
      <c r="F1259" s="3"/>
    </row>
    <row r="1260" spans="1:6">
      <c r="A1260" s="4">
        <v>38602</v>
      </c>
      <c r="B1260" t="s">
        <v>154</v>
      </c>
      <c r="C1260">
        <v>5721</v>
      </c>
      <c r="D1260">
        <v>5721</v>
      </c>
      <c r="E1260">
        <v>5721</v>
      </c>
      <c r="F1260" s="3"/>
    </row>
    <row r="1261" spans="1:6">
      <c r="A1261" s="4">
        <v>38603</v>
      </c>
      <c r="B1261" t="s">
        <v>154</v>
      </c>
      <c r="C1261">
        <v>5678</v>
      </c>
      <c r="D1261">
        <v>5678</v>
      </c>
      <c r="E1261">
        <v>5678</v>
      </c>
      <c r="F1261" s="3"/>
    </row>
    <row r="1262" spans="1:6">
      <c r="A1262" s="4">
        <v>38604</v>
      </c>
      <c r="B1262" t="s">
        <v>154</v>
      </c>
      <c r="C1262">
        <v>5726</v>
      </c>
      <c r="D1262">
        <v>5726</v>
      </c>
      <c r="E1262">
        <v>5726</v>
      </c>
      <c r="F1262" s="3"/>
    </row>
    <row r="1263" spans="1:6">
      <c r="A1263" s="4">
        <v>38607</v>
      </c>
      <c r="B1263" t="s">
        <v>154</v>
      </c>
      <c r="C1263">
        <v>5784</v>
      </c>
      <c r="D1263">
        <v>5784</v>
      </c>
      <c r="E1263">
        <v>5784</v>
      </c>
      <c r="F1263" s="3"/>
    </row>
    <row r="1264" spans="1:6">
      <c r="A1264" s="4">
        <v>38608</v>
      </c>
      <c r="B1264" t="s">
        <v>154</v>
      </c>
      <c r="C1264">
        <v>5813</v>
      </c>
      <c r="D1264">
        <v>5813</v>
      </c>
      <c r="E1264">
        <v>5813</v>
      </c>
      <c r="F1264" s="3"/>
    </row>
    <row r="1265" spans="1:6">
      <c r="A1265" s="4">
        <v>38609</v>
      </c>
      <c r="B1265" t="s">
        <v>154</v>
      </c>
      <c r="C1265">
        <v>5795</v>
      </c>
      <c r="D1265">
        <v>5795</v>
      </c>
      <c r="E1265">
        <v>5795</v>
      </c>
      <c r="F1265" s="3"/>
    </row>
    <row r="1266" spans="1:6">
      <c r="A1266" s="4">
        <v>38610</v>
      </c>
      <c r="B1266" t="s">
        <v>154</v>
      </c>
      <c r="C1266">
        <v>5858</v>
      </c>
      <c r="D1266">
        <v>5858</v>
      </c>
      <c r="E1266">
        <v>5858</v>
      </c>
      <c r="F1266" s="3"/>
    </row>
    <row r="1267" spans="1:6">
      <c r="A1267" s="4">
        <v>38611</v>
      </c>
      <c r="B1267" t="s">
        <v>154</v>
      </c>
      <c r="C1267">
        <v>5857</v>
      </c>
      <c r="D1267">
        <v>5857</v>
      </c>
      <c r="E1267">
        <v>5857</v>
      </c>
      <c r="F1267" s="3"/>
    </row>
    <row r="1268" spans="1:6">
      <c r="A1268" s="4">
        <v>38615</v>
      </c>
      <c r="B1268" t="s">
        <v>154</v>
      </c>
      <c r="C1268">
        <v>5946</v>
      </c>
      <c r="D1268">
        <v>5946</v>
      </c>
      <c r="E1268">
        <v>5946</v>
      </c>
      <c r="F1268" s="3"/>
    </row>
    <row r="1269" spans="1:6">
      <c r="A1269" s="4">
        <v>38616</v>
      </c>
      <c r="B1269" t="s">
        <v>154</v>
      </c>
      <c r="C1269">
        <v>5957</v>
      </c>
      <c r="D1269">
        <v>5957</v>
      </c>
      <c r="E1269">
        <v>5957</v>
      </c>
      <c r="F1269" s="3"/>
    </row>
    <row r="1270" spans="1:6">
      <c r="A1270" s="4">
        <v>38617</v>
      </c>
      <c r="B1270" t="s">
        <v>154</v>
      </c>
      <c r="C1270">
        <v>5948</v>
      </c>
      <c r="D1270">
        <v>5948</v>
      </c>
      <c r="E1270">
        <v>5948</v>
      </c>
      <c r="F1270" s="3"/>
    </row>
    <row r="1271" spans="1:6">
      <c r="A1271" s="4">
        <v>38621</v>
      </c>
      <c r="B1271" t="s">
        <v>154</v>
      </c>
      <c r="C1271">
        <v>6060</v>
      </c>
      <c r="D1271">
        <v>6060</v>
      </c>
      <c r="E1271">
        <v>6060</v>
      </c>
      <c r="F1271" s="3"/>
    </row>
    <row r="1272" spans="1:6">
      <c r="A1272" s="4">
        <v>38622</v>
      </c>
      <c r="B1272" t="s">
        <v>154</v>
      </c>
      <c r="C1272">
        <v>6051</v>
      </c>
      <c r="D1272">
        <v>6051</v>
      </c>
      <c r="E1272">
        <v>6051</v>
      </c>
      <c r="F1272" s="3"/>
    </row>
    <row r="1273" spans="1:6">
      <c r="A1273" s="4">
        <v>38623</v>
      </c>
      <c r="B1273" t="s">
        <v>154</v>
      </c>
      <c r="C1273">
        <v>6154</v>
      </c>
      <c r="D1273">
        <v>6154</v>
      </c>
      <c r="E1273">
        <v>6154</v>
      </c>
      <c r="F1273" s="3"/>
    </row>
    <row r="1274" spans="1:6">
      <c r="A1274" s="4">
        <v>38624</v>
      </c>
      <c r="B1274" t="s">
        <v>154</v>
      </c>
      <c r="C1274">
        <v>6238</v>
      </c>
      <c r="D1274">
        <v>6238</v>
      </c>
      <c r="E1274">
        <v>6238</v>
      </c>
      <c r="F1274" s="3"/>
    </row>
    <row r="1275" spans="1:6">
      <c r="A1275" s="4">
        <v>38625</v>
      </c>
      <c r="B1275" t="s">
        <v>154</v>
      </c>
      <c r="C1275">
        <v>6200</v>
      </c>
      <c r="D1275">
        <v>6200</v>
      </c>
      <c r="E1275">
        <v>6200</v>
      </c>
      <c r="F1275" s="3"/>
    </row>
    <row r="1276" spans="1:6">
      <c r="A1276" s="4">
        <v>38628</v>
      </c>
      <c r="B1276" t="s">
        <v>154</v>
      </c>
      <c r="C1276">
        <v>6212</v>
      </c>
      <c r="D1276">
        <v>6212</v>
      </c>
      <c r="E1276">
        <v>6212</v>
      </c>
      <c r="F1276" s="3"/>
    </row>
    <row r="1277" spans="1:6">
      <c r="A1277" s="4">
        <v>38629</v>
      </c>
      <c r="B1277" t="s">
        <v>154</v>
      </c>
      <c r="C1277">
        <v>6262</v>
      </c>
      <c r="D1277">
        <v>6262</v>
      </c>
      <c r="E1277">
        <v>6262</v>
      </c>
      <c r="F1277" s="3"/>
    </row>
    <row r="1278" spans="1:6">
      <c r="A1278" s="4">
        <v>38630</v>
      </c>
      <c r="B1278" t="s">
        <v>154</v>
      </c>
      <c r="C1278">
        <v>6219</v>
      </c>
      <c r="D1278">
        <v>6219</v>
      </c>
      <c r="E1278">
        <v>6219</v>
      </c>
      <c r="F1278" s="3"/>
    </row>
    <row r="1279" spans="1:6">
      <c r="A1279" s="4">
        <v>38631</v>
      </c>
      <c r="B1279" t="s">
        <v>154</v>
      </c>
      <c r="C1279">
        <v>6088</v>
      </c>
      <c r="D1279">
        <v>6088</v>
      </c>
      <c r="E1279">
        <v>6088</v>
      </c>
      <c r="F1279" s="3"/>
    </row>
    <row r="1280" spans="1:6">
      <c r="A1280" s="4">
        <v>38632</v>
      </c>
      <c r="B1280" t="s">
        <v>154</v>
      </c>
      <c r="C1280">
        <v>6083</v>
      </c>
      <c r="D1280">
        <v>6083</v>
      </c>
      <c r="E1280">
        <v>6083</v>
      </c>
      <c r="F1280" s="3"/>
    </row>
    <row r="1281" spans="1:6">
      <c r="A1281" s="4">
        <v>38636</v>
      </c>
      <c r="B1281" t="s">
        <v>154</v>
      </c>
      <c r="C1281">
        <v>6199</v>
      </c>
      <c r="D1281">
        <v>6199</v>
      </c>
      <c r="E1281">
        <v>6199</v>
      </c>
      <c r="F1281" s="3"/>
    </row>
    <row r="1282" spans="1:6">
      <c r="A1282" s="4">
        <v>38637</v>
      </c>
      <c r="B1282" t="s">
        <v>154</v>
      </c>
      <c r="C1282">
        <v>6209</v>
      </c>
      <c r="D1282">
        <v>6209</v>
      </c>
      <c r="E1282">
        <v>6209</v>
      </c>
      <c r="F1282" s="3"/>
    </row>
    <row r="1283" spans="1:6">
      <c r="A1283" s="4">
        <v>38638</v>
      </c>
      <c r="B1283" t="s">
        <v>154</v>
      </c>
      <c r="C1283">
        <v>6199</v>
      </c>
      <c r="D1283">
        <v>6199</v>
      </c>
      <c r="E1283">
        <v>6199</v>
      </c>
      <c r="F1283" s="3"/>
    </row>
    <row r="1284" spans="1:6">
      <c r="A1284" s="4">
        <v>38639</v>
      </c>
      <c r="B1284" t="s">
        <v>154</v>
      </c>
      <c r="C1284">
        <v>6176</v>
      </c>
      <c r="D1284">
        <v>6176</v>
      </c>
      <c r="E1284">
        <v>6176</v>
      </c>
      <c r="F1284" s="3"/>
    </row>
    <row r="1285" spans="1:6">
      <c r="A1285" s="4">
        <v>38642</v>
      </c>
      <c r="B1285" t="s">
        <v>154</v>
      </c>
      <c r="C1285">
        <v>6162</v>
      </c>
      <c r="D1285">
        <v>6162</v>
      </c>
      <c r="E1285">
        <v>6162</v>
      </c>
      <c r="F1285" s="3"/>
    </row>
    <row r="1286" spans="1:6">
      <c r="A1286" s="4">
        <v>38643</v>
      </c>
      <c r="B1286" t="s">
        <v>154</v>
      </c>
      <c r="C1286">
        <v>6146</v>
      </c>
      <c r="D1286">
        <v>6146</v>
      </c>
      <c r="E1286">
        <v>6146</v>
      </c>
      <c r="F1286" s="3"/>
    </row>
    <row r="1287" spans="1:6">
      <c r="A1287" s="4">
        <v>38644</v>
      </c>
      <c r="B1287" t="s">
        <v>154</v>
      </c>
      <c r="C1287">
        <v>6089</v>
      </c>
      <c r="D1287">
        <v>6089</v>
      </c>
      <c r="E1287">
        <v>6089</v>
      </c>
      <c r="F1287" s="3"/>
    </row>
    <row r="1288" spans="1:6">
      <c r="A1288" s="4">
        <v>38645</v>
      </c>
      <c r="B1288" t="s">
        <v>154</v>
      </c>
      <c r="C1288">
        <v>6120</v>
      </c>
      <c r="D1288">
        <v>6120</v>
      </c>
      <c r="E1288">
        <v>6120</v>
      </c>
      <c r="F1288" s="3"/>
    </row>
    <row r="1289" spans="1:6">
      <c r="A1289" s="4">
        <v>38646</v>
      </c>
      <c r="B1289" t="s">
        <v>154</v>
      </c>
      <c r="C1289">
        <v>6127</v>
      </c>
      <c r="D1289">
        <v>6127</v>
      </c>
      <c r="E1289">
        <v>6127</v>
      </c>
      <c r="F1289" s="3"/>
    </row>
    <row r="1290" spans="1:6">
      <c r="A1290" s="4">
        <v>38649</v>
      </c>
      <c r="B1290" t="s">
        <v>154</v>
      </c>
      <c r="C1290">
        <v>6102</v>
      </c>
      <c r="D1290">
        <v>6102</v>
      </c>
      <c r="E1290">
        <v>6102</v>
      </c>
      <c r="F1290" s="3"/>
    </row>
    <row r="1291" spans="1:6">
      <c r="A1291" s="4">
        <v>38650</v>
      </c>
      <c r="B1291" t="s">
        <v>154</v>
      </c>
      <c r="C1291">
        <v>6159</v>
      </c>
      <c r="D1291">
        <v>6159</v>
      </c>
      <c r="E1291">
        <v>6159</v>
      </c>
      <c r="F1291" s="3"/>
    </row>
    <row r="1292" spans="1:6">
      <c r="A1292" s="4">
        <v>38651</v>
      </c>
      <c r="B1292" t="s">
        <v>154</v>
      </c>
      <c r="C1292">
        <v>6225</v>
      </c>
      <c r="D1292">
        <v>6225</v>
      </c>
      <c r="E1292">
        <v>6225</v>
      </c>
      <c r="F1292" s="3"/>
    </row>
    <row r="1293" spans="1:6">
      <c r="A1293" s="4">
        <v>38652</v>
      </c>
      <c r="B1293" t="s">
        <v>154</v>
      </c>
      <c r="C1293">
        <v>6278</v>
      </c>
      <c r="D1293">
        <v>6278</v>
      </c>
      <c r="E1293">
        <v>6278</v>
      </c>
      <c r="F1293" s="3"/>
    </row>
    <row r="1294" spans="1:6">
      <c r="A1294" s="4">
        <v>38653</v>
      </c>
      <c r="B1294" t="s">
        <v>154</v>
      </c>
      <c r="C1294">
        <v>6262</v>
      </c>
      <c r="D1294">
        <v>6262</v>
      </c>
      <c r="E1294">
        <v>6262</v>
      </c>
      <c r="F1294" s="3"/>
    </row>
    <row r="1295" spans="1:6">
      <c r="A1295" s="4">
        <v>38656</v>
      </c>
      <c r="B1295" t="s">
        <v>154</v>
      </c>
      <c r="C1295">
        <v>6381</v>
      </c>
      <c r="D1295">
        <v>6381</v>
      </c>
      <c r="E1295">
        <v>6381</v>
      </c>
      <c r="F1295" s="3"/>
    </row>
    <row r="1296" spans="1:6">
      <c r="A1296" s="4">
        <v>38657</v>
      </c>
      <c r="B1296" t="s">
        <v>154</v>
      </c>
      <c r="C1296">
        <v>6496</v>
      </c>
      <c r="D1296">
        <v>6496</v>
      </c>
      <c r="E1296">
        <v>6496</v>
      </c>
      <c r="F1296" s="3"/>
    </row>
    <row r="1297" spans="1:6">
      <c r="A1297" s="4">
        <v>38658</v>
      </c>
      <c r="B1297" t="s">
        <v>154</v>
      </c>
      <c r="C1297">
        <v>6528</v>
      </c>
      <c r="D1297">
        <v>6528</v>
      </c>
      <c r="E1297">
        <v>6528</v>
      </c>
      <c r="F1297" s="3"/>
    </row>
    <row r="1298" spans="1:6">
      <c r="A1298" s="4">
        <v>38660</v>
      </c>
      <c r="B1298" t="s">
        <v>154</v>
      </c>
      <c r="C1298">
        <v>6612</v>
      </c>
      <c r="D1298">
        <v>6612</v>
      </c>
      <c r="E1298">
        <v>6612</v>
      </c>
      <c r="F1298" s="3"/>
    </row>
    <row r="1299" spans="1:6">
      <c r="A1299" s="4">
        <v>38663</v>
      </c>
      <c r="B1299" t="s">
        <v>154</v>
      </c>
      <c r="C1299">
        <v>6602</v>
      </c>
      <c r="D1299">
        <v>6602</v>
      </c>
      <c r="E1299">
        <v>6602</v>
      </c>
      <c r="F1299" s="3"/>
    </row>
    <row r="1300" spans="1:6">
      <c r="A1300" s="4">
        <v>38664</v>
      </c>
      <c r="B1300" t="s">
        <v>154</v>
      </c>
      <c r="C1300">
        <v>6591</v>
      </c>
      <c r="D1300">
        <v>6591</v>
      </c>
      <c r="E1300">
        <v>6591</v>
      </c>
      <c r="F1300" s="3"/>
    </row>
    <row r="1301" spans="1:6">
      <c r="A1301" s="4">
        <v>38665</v>
      </c>
      <c r="B1301" t="s">
        <v>154</v>
      </c>
      <c r="C1301">
        <v>6573</v>
      </c>
      <c r="D1301">
        <v>6573</v>
      </c>
      <c r="E1301">
        <v>6573</v>
      </c>
      <c r="F1301" s="3"/>
    </row>
    <row r="1302" spans="1:6">
      <c r="A1302" s="4">
        <v>38666</v>
      </c>
      <c r="B1302" t="s">
        <v>154</v>
      </c>
      <c r="C1302">
        <v>6557</v>
      </c>
      <c r="D1302">
        <v>6557</v>
      </c>
      <c r="E1302">
        <v>6557</v>
      </c>
      <c r="F1302" s="3"/>
    </row>
    <row r="1303" spans="1:6">
      <c r="A1303" s="4">
        <v>38667</v>
      </c>
      <c r="B1303" t="s">
        <v>154</v>
      </c>
      <c r="C1303">
        <v>6599</v>
      </c>
      <c r="D1303">
        <v>6599</v>
      </c>
      <c r="E1303">
        <v>6599</v>
      </c>
      <c r="F1303" s="3"/>
    </row>
    <row r="1304" spans="1:6">
      <c r="A1304" s="4">
        <v>38670</v>
      </c>
      <c r="B1304" t="s">
        <v>154</v>
      </c>
      <c r="C1304">
        <v>6546</v>
      </c>
      <c r="D1304">
        <v>6546</v>
      </c>
      <c r="E1304">
        <v>6546</v>
      </c>
      <c r="F1304" s="3"/>
    </row>
    <row r="1305" spans="1:6">
      <c r="A1305" s="4">
        <v>38671</v>
      </c>
      <c r="B1305" t="s">
        <v>154</v>
      </c>
      <c r="C1305">
        <v>6512</v>
      </c>
      <c r="D1305">
        <v>6512</v>
      </c>
      <c r="E1305">
        <v>6512</v>
      </c>
      <c r="F1305" s="3"/>
    </row>
    <row r="1306" spans="1:6">
      <c r="A1306" s="4">
        <v>38672</v>
      </c>
      <c r="B1306" t="s">
        <v>154</v>
      </c>
      <c r="C1306">
        <v>6561</v>
      </c>
      <c r="D1306">
        <v>6561</v>
      </c>
      <c r="E1306">
        <v>6561</v>
      </c>
      <c r="F1306" s="3"/>
    </row>
    <row r="1307" spans="1:6">
      <c r="A1307" s="4">
        <v>38673</v>
      </c>
      <c r="B1307" t="s">
        <v>154</v>
      </c>
      <c r="C1307">
        <v>6649</v>
      </c>
      <c r="D1307">
        <v>6649</v>
      </c>
      <c r="E1307">
        <v>6649</v>
      </c>
      <c r="F1307" s="3"/>
    </row>
    <row r="1308" spans="1:6">
      <c r="A1308" s="4">
        <v>38674</v>
      </c>
      <c r="B1308" t="s">
        <v>154</v>
      </c>
      <c r="C1308">
        <v>6735</v>
      </c>
      <c r="D1308">
        <v>6735</v>
      </c>
      <c r="E1308">
        <v>6735</v>
      </c>
      <c r="F1308" s="3"/>
    </row>
    <row r="1309" spans="1:6">
      <c r="A1309" s="4">
        <v>38677</v>
      </c>
      <c r="B1309" t="s">
        <v>154</v>
      </c>
      <c r="C1309">
        <v>6743</v>
      </c>
      <c r="D1309">
        <v>6743</v>
      </c>
      <c r="E1309">
        <v>6743</v>
      </c>
      <c r="F1309" s="3"/>
    </row>
    <row r="1310" spans="1:6">
      <c r="A1310" s="4">
        <v>38678</v>
      </c>
      <c r="B1310" t="s">
        <v>154</v>
      </c>
      <c r="C1310">
        <v>6732</v>
      </c>
      <c r="D1310">
        <v>6732</v>
      </c>
      <c r="E1310">
        <v>6732</v>
      </c>
      <c r="F1310" s="3"/>
    </row>
    <row r="1311" spans="1:6">
      <c r="A1311" s="4">
        <v>38680</v>
      </c>
      <c r="B1311" t="s">
        <v>154</v>
      </c>
      <c r="C1311">
        <v>6713</v>
      </c>
      <c r="D1311">
        <v>6713</v>
      </c>
      <c r="E1311">
        <v>6713</v>
      </c>
      <c r="F1311" s="3"/>
    </row>
    <row r="1312" spans="1:6">
      <c r="A1312" s="4">
        <v>38681</v>
      </c>
      <c r="B1312" t="s">
        <v>154</v>
      </c>
      <c r="C1312">
        <v>6743</v>
      </c>
      <c r="D1312">
        <v>6743</v>
      </c>
      <c r="E1312">
        <v>6743</v>
      </c>
      <c r="F1312" s="3"/>
    </row>
    <row r="1313" spans="1:6">
      <c r="A1313" s="4">
        <v>38684</v>
      </c>
      <c r="B1313" t="s">
        <v>154</v>
      </c>
      <c r="C1313">
        <v>6823</v>
      </c>
      <c r="D1313">
        <v>6823</v>
      </c>
      <c r="E1313">
        <v>6823</v>
      </c>
      <c r="F1313" s="3"/>
    </row>
    <row r="1314" spans="1:6">
      <c r="A1314" s="4">
        <v>38685</v>
      </c>
      <c r="B1314" t="s">
        <v>154</v>
      </c>
      <c r="C1314">
        <v>6834</v>
      </c>
      <c r="D1314">
        <v>6834</v>
      </c>
      <c r="E1314">
        <v>6834</v>
      </c>
      <c r="F1314" s="3"/>
    </row>
    <row r="1315" spans="1:6">
      <c r="A1315" s="4">
        <v>38686</v>
      </c>
      <c r="B1315" t="s">
        <v>154</v>
      </c>
      <c r="C1315">
        <v>6810</v>
      </c>
      <c r="D1315">
        <v>6810</v>
      </c>
      <c r="E1315">
        <v>6810</v>
      </c>
      <c r="F1315" s="3"/>
    </row>
    <row r="1316" spans="1:6">
      <c r="A1316" s="4">
        <v>38687</v>
      </c>
      <c r="B1316" t="s">
        <v>154</v>
      </c>
      <c r="C1316">
        <v>6927</v>
      </c>
      <c r="D1316">
        <v>6927</v>
      </c>
      <c r="E1316">
        <v>6927</v>
      </c>
      <c r="F1316" s="3"/>
    </row>
    <row r="1317" spans="1:6">
      <c r="A1317" s="4">
        <v>38688</v>
      </c>
      <c r="B1317" t="s">
        <v>154</v>
      </c>
      <c r="C1317">
        <v>7036</v>
      </c>
      <c r="D1317">
        <v>7036</v>
      </c>
      <c r="E1317">
        <v>7036</v>
      </c>
      <c r="F1317" s="3"/>
    </row>
    <row r="1318" spans="1:6">
      <c r="A1318" s="4">
        <v>38691</v>
      </c>
      <c r="B1318" t="s">
        <v>154</v>
      </c>
      <c r="C1318">
        <v>7092</v>
      </c>
      <c r="D1318">
        <v>7092</v>
      </c>
      <c r="E1318">
        <v>7092</v>
      </c>
      <c r="F1318" s="3"/>
    </row>
    <row r="1319" spans="1:6">
      <c r="A1319" s="4">
        <v>38692</v>
      </c>
      <c r="B1319" t="s">
        <v>154</v>
      </c>
      <c r="C1319">
        <v>7030</v>
      </c>
      <c r="D1319">
        <v>7030</v>
      </c>
      <c r="E1319">
        <v>7030</v>
      </c>
      <c r="F1319" s="3"/>
    </row>
    <row r="1320" spans="1:6">
      <c r="A1320" s="4">
        <v>38693</v>
      </c>
      <c r="B1320" t="s">
        <v>154</v>
      </c>
      <c r="C1320">
        <v>7074</v>
      </c>
      <c r="D1320">
        <v>7074</v>
      </c>
      <c r="E1320">
        <v>7074</v>
      </c>
      <c r="F1320" s="3"/>
    </row>
    <row r="1321" spans="1:6">
      <c r="A1321" s="4">
        <v>38694</v>
      </c>
      <c r="B1321" t="s">
        <v>154</v>
      </c>
      <c r="C1321">
        <v>6948</v>
      </c>
      <c r="D1321">
        <v>6948</v>
      </c>
      <c r="E1321">
        <v>6948</v>
      </c>
      <c r="F1321" s="3"/>
    </row>
    <row r="1322" spans="1:6">
      <c r="A1322" s="4">
        <v>38695</v>
      </c>
      <c r="B1322" t="s">
        <v>154</v>
      </c>
      <c r="C1322">
        <v>7066</v>
      </c>
      <c r="D1322">
        <v>7066</v>
      </c>
      <c r="E1322">
        <v>7066</v>
      </c>
      <c r="F1322" s="3"/>
    </row>
    <row r="1323" spans="1:6">
      <c r="A1323" s="4">
        <v>38698</v>
      </c>
      <c r="B1323" t="s">
        <v>154</v>
      </c>
      <c r="C1323">
        <v>7172</v>
      </c>
      <c r="D1323">
        <v>7172</v>
      </c>
      <c r="E1323">
        <v>7172</v>
      </c>
      <c r="F1323" s="3"/>
    </row>
    <row r="1324" spans="1:6">
      <c r="A1324" s="4">
        <v>38699</v>
      </c>
      <c r="B1324" t="s">
        <v>154</v>
      </c>
      <c r="C1324">
        <v>7223</v>
      </c>
      <c r="D1324">
        <v>7223</v>
      </c>
      <c r="E1324">
        <v>7223</v>
      </c>
      <c r="F1324" s="3"/>
    </row>
    <row r="1325" spans="1:6">
      <c r="A1325" s="4">
        <v>38700</v>
      </c>
      <c r="B1325" t="s">
        <v>154</v>
      </c>
      <c r="C1325">
        <v>7128</v>
      </c>
      <c r="D1325">
        <v>7128</v>
      </c>
      <c r="E1325">
        <v>7128</v>
      </c>
      <c r="F1325" s="3"/>
    </row>
    <row r="1326" spans="1:6">
      <c r="A1326" s="4">
        <v>38701</v>
      </c>
      <c r="B1326" t="s">
        <v>154</v>
      </c>
      <c r="C1326">
        <v>7040</v>
      </c>
      <c r="D1326">
        <v>7040</v>
      </c>
      <c r="E1326">
        <v>7040</v>
      </c>
      <c r="F1326" s="3"/>
    </row>
    <row r="1327" spans="1:6">
      <c r="A1327" s="4">
        <v>38702</v>
      </c>
      <c r="B1327" t="s">
        <v>154</v>
      </c>
      <c r="C1327">
        <v>7057</v>
      </c>
      <c r="D1327">
        <v>7057</v>
      </c>
      <c r="E1327">
        <v>7057</v>
      </c>
      <c r="F1327" s="3"/>
    </row>
    <row r="1328" spans="1:6">
      <c r="A1328" s="4">
        <v>38705</v>
      </c>
      <c r="B1328" t="s">
        <v>154</v>
      </c>
      <c r="C1328">
        <v>7108</v>
      </c>
      <c r="D1328">
        <v>7108</v>
      </c>
      <c r="E1328">
        <v>7108</v>
      </c>
      <c r="F1328" s="3"/>
    </row>
    <row r="1329" spans="1:6">
      <c r="A1329" s="4">
        <v>38706</v>
      </c>
      <c r="B1329" t="s">
        <v>154</v>
      </c>
      <c r="C1329">
        <v>7227</v>
      </c>
      <c r="D1329">
        <v>7227</v>
      </c>
      <c r="E1329">
        <v>7227</v>
      </c>
      <c r="F1329" s="3"/>
    </row>
    <row r="1330" spans="1:6">
      <c r="A1330" s="4">
        <v>38707</v>
      </c>
      <c r="B1330" t="s">
        <v>154</v>
      </c>
      <c r="C1330">
        <v>7304</v>
      </c>
      <c r="D1330">
        <v>7304</v>
      </c>
      <c r="E1330">
        <v>7304</v>
      </c>
      <c r="F1330" s="3"/>
    </row>
    <row r="1331" spans="1:6">
      <c r="A1331" s="4">
        <v>38708</v>
      </c>
      <c r="B1331" t="s">
        <v>154</v>
      </c>
      <c r="C1331">
        <v>7325</v>
      </c>
      <c r="D1331">
        <v>7325</v>
      </c>
      <c r="E1331">
        <v>7325</v>
      </c>
      <c r="F1331" s="3"/>
    </row>
    <row r="1332" spans="1:6">
      <c r="A1332" s="4">
        <v>38712</v>
      </c>
      <c r="B1332" t="s">
        <v>154</v>
      </c>
      <c r="C1332">
        <v>7386</v>
      </c>
      <c r="D1332">
        <v>7386</v>
      </c>
      <c r="E1332">
        <v>7386</v>
      </c>
      <c r="F1332" s="3"/>
    </row>
    <row r="1333" spans="1:6">
      <c r="A1333" s="4">
        <v>38713</v>
      </c>
      <c r="B1333" t="s">
        <v>154</v>
      </c>
      <c r="C1333">
        <v>7376</v>
      </c>
      <c r="D1333">
        <v>7376</v>
      </c>
      <c r="E1333">
        <v>7376</v>
      </c>
      <c r="F1333" s="3"/>
    </row>
    <row r="1334" spans="1:6">
      <c r="A1334" s="4">
        <v>38714</v>
      </c>
      <c r="B1334" t="s">
        <v>154</v>
      </c>
      <c r="C1334">
        <v>7498</v>
      </c>
      <c r="D1334">
        <v>7498</v>
      </c>
      <c r="E1334">
        <v>7498</v>
      </c>
      <c r="F1334" s="3"/>
    </row>
    <row r="1335" spans="1:6">
      <c r="A1335" s="4">
        <v>38715</v>
      </c>
      <c r="B1335" t="s">
        <v>154</v>
      </c>
      <c r="C1335">
        <v>7552</v>
      </c>
      <c r="D1335">
        <v>7552</v>
      </c>
      <c r="E1335">
        <v>7552</v>
      </c>
      <c r="F1335" s="3"/>
    </row>
    <row r="1336" spans="1:6">
      <c r="A1336" s="4">
        <v>38716</v>
      </c>
      <c r="B1336" t="s">
        <v>154</v>
      </c>
      <c r="C1336">
        <v>7502</v>
      </c>
      <c r="D1336">
        <v>7502</v>
      </c>
      <c r="E1336">
        <v>7502</v>
      </c>
      <c r="F1336" s="3"/>
    </row>
    <row r="1337" spans="1:6">
      <c r="A1337" s="4">
        <v>38721</v>
      </c>
      <c r="B1337" t="s">
        <v>154</v>
      </c>
      <c r="C1337">
        <v>7624</v>
      </c>
      <c r="D1337">
        <v>7624</v>
      </c>
      <c r="E1337">
        <v>7624</v>
      </c>
      <c r="F1337" s="3"/>
    </row>
    <row r="1338" spans="1:6">
      <c r="A1338" s="4">
        <v>38722</v>
      </c>
      <c r="B1338" t="s">
        <v>154</v>
      </c>
      <c r="C1338">
        <v>7680</v>
      </c>
      <c r="D1338">
        <v>7680</v>
      </c>
      <c r="E1338">
        <v>7680</v>
      </c>
      <c r="F1338" s="3"/>
    </row>
    <row r="1339" spans="1:6">
      <c r="A1339" s="4">
        <v>38723</v>
      </c>
      <c r="B1339" t="s">
        <v>154</v>
      </c>
      <c r="C1339">
        <v>7710</v>
      </c>
      <c r="D1339">
        <v>7710</v>
      </c>
      <c r="E1339">
        <v>7710</v>
      </c>
      <c r="F1339" s="3"/>
    </row>
    <row r="1340" spans="1:6">
      <c r="A1340" s="4">
        <v>38727</v>
      </c>
      <c r="B1340" t="s">
        <v>154</v>
      </c>
      <c r="C1340">
        <v>7638</v>
      </c>
      <c r="D1340">
        <v>7638</v>
      </c>
      <c r="E1340">
        <v>7638</v>
      </c>
      <c r="F1340" s="3"/>
    </row>
    <row r="1341" spans="1:6">
      <c r="A1341" s="4">
        <v>38728</v>
      </c>
      <c r="B1341" t="s">
        <v>154</v>
      </c>
      <c r="C1341">
        <v>7651</v>
      </c>
      <c r="D1341">
        <v>7651</v>
      </c>
      <c r="E1341">
        <v>7651</v>
      </c>
      <c r="F1341" s="3"/>
    </row>
    <row r="1342" spans="1:6">
      <c r="A1342" s="4">
        <v>38729</v>
      </c>
      <c r="B1342" t="s">
        <v>154</v>
      </c>
      <c r="C1342">
        <v>7741</v>
      </c>
      <c r="D1342">
        <v>7741</v>
      </c>
      <c r="E1342">
        <v>7741</v>
      </c>
      <c r="F1342" s="3"/>
    </row>
    <row r="1343" spans="1:6">
      <c r="A1343" s="4">
        <v>38730</v>
      </c>
      <c r="B1343" t="s">
        <v>154</v>
      </c>
      <c r="C1343">
        <v>7736</v>
      </c>
      <c r="D1343">
        <v>7736</v>
      </c>
      <c r="E1343">
        <v>7736</v>
      </c>
      <c r="F1343" s="3"/>
    </row>
    <row r="1344" spans="1:6">
      <c r="A1344" s="4">
        <v>38733</v>
      </c>
      <c r="B1344" t="s">
        <v>154</v>
      </c>
      <c r="C1344">
        <v>7728</v>
      </c>
      <c r="D1344">
        <v>7728</v>
      </c>
      <c r="E1344">
        <v>7728</v>
      </c>
      <c r="F1344" s="3"/>
    </row>
    <row r="1345" spans="1:6">
      <c r="A1345" s="4">
        <v>38734</v>
      </c>
      <c r="B1345" t="s">
        <v>154</v>
      </c>
      <c r="C1345">
        <v>7487</v>
      </c>
      <c r="D1345">
        <v>7487</v>
      </c>
      <c r="E1345">
        <v>7487</v>
      </c>
      <c r="F1345" s="3"/>
    </row>
    <row r="1346" spans="1:6">
      <c r="A1346" s="4">
        <v>38735</v>
      </c>
      <c r="B1346" t="s">
        <v>154</v>
      </c>
      <c r="C1346">
        <v>7178</v>
      </c>
      <c r="D1346">
        <v>7178</v>
      </c>
      <c r="E1346">
        <v>7178</v>
      </c>
      <c r="F1346" s="3"/>
    </row>
    <row r="1347" spans="1:6">
      <c r="A1347" s="4">
        <v>38736</v>
      </c>
      <c r="B1347" t="s">
        <v>154</v>
      </c>
      <c r="C1347">
        <v>7412</v>
      </c>
      <c r="D1347">
        <v>7412</v>
      </c>
      <c r="E1347">
        <v>7412</v>
      </c>
      <c r="F1347" s="3"/>
    </row>
    <row r="1348" spans="1:6">
      <c r="A1348" s="4">
        <v>38737</v>
      </c>
      <c r="B1348" t="s">
        <v>154</v>
      </c>
      <c r="C1348">
        <v>7459</v>
      </c>
      <c r="D1348">
        <v>7459</v>
      </c>
      <c r="E1348">
        <v>7459</v>
      </c>
      <c r="F1348" s="3"/>
    </row>
    <row r="1349" spans="1:6">
      <c r="A1349" s="4">
        <v>38740</v>
      </c>
      <c r="B1349" t="s">
        <v>154</v>
      </c>
      <c r="C1349">
        <v>7250</v>
      </c>
      <c r="D1349">
        <v>7250</v>
      </c>
      <c r="E1349">
        <v>7250</v>
      </c>
      <c r="F1349" s="3"/>
    </row>
    <row r="1350" spans="1:6">
      <c r="A1350" s="4">
        <v>38741</v>
      </c>
      <c r="B1350" t="s">
        <v>154</v>
      </c>
      <c r="C1350">
        <v>7381</v>
      </c>
      <c r="D1350">
        <v>7381</v>
      </c>
      <c r="E1350">
        <v>7381</v>
      </c>
      <c r="F1350" s="3"/>
    </row>
    <row r="1351" spans="1:6">
      <c r="A1351" s="4">
        <v>38742</v>
      </c>
      <c r="B1351" t="s">
        <v>154</v>
      </c>
      <c r="C1351">
        <v>7449</v>
      </c>
      <c r="D1351">
        <v>7449</v>
      </c>
      <c r="E1351">
        <v>7449</v>
      </c>
      <c r="F1351" s="3"/>
    </row>
    <row r="1352" spans="1:6">
      <c r="A1352" s="4">
        <v>38743</v>
      </c>
      <c r="B1352" t="s">
        <v>154</v>
      </c>
      <c r="C1352">
        <v>7597</v>
      </c>
      <c r="D1352">
        <v>7597</v>
      </c>
      <c r="E1352">
        <v>7597</v>
      </c>
      <c r="F1352" s="3"/>
    </row>
    <row r="1353" spans="1:6">
      <c r="A1353" s="4">
        <v>38744</v>
      </c>
      <c r="B1353" t="s">
        <v>154</v>
      </c>
      <c r="C1353">
        <v>7765</v>
      </c>
      <c r="D1353">
        <v>7765</v>
      </c>
      <c r="E1353">
        <v>7765</v>
      </c>
      <c r="F1353" s="3"/>
    </row>
    <row r="1354" spans="1:6">
      <c r="A1354" s="4">
        <v>38747</v>
      </c>
      <c r="B1354" t="s">
        <v>154</v>
      </c>
      <c r="C1354">
        <v>7818</v>
      </c>
      <c r="D1354">
        <v>7818</v>
      </c>
      <c r="E1354">
        <v>7818</v>
      </c>
      <c r="F1354" s="3"/>
    </row>
    <row r="1355" spans="1:6">
      <c r="A1355" s="4">
        <v>38748</v>
      </c>
      <c r="B1355" t="s">
        <v>154</v>
      </c>
      <c r="C1355">
        <v>7856</v>
      </c>
      <c r="D1355">
        <v>7856</v>
      </c>
      <c r="E1355">
        <v>7856</v>
      </c>
      <c r="F1355" s="3"/>
    </row>
    <row r="1356" spans="1:6">
      <c r="A1356" s="4">
        <v>38749</v>
      </c>
      <c r="B1356" t="s">
        <v>154</v>
      </c>
      <c r="C1356">
        <v>7795</v>
      </c>
      <c r="D1356">
        <v>7795</v>
      </c>
      <c r="E1356">
        <v>7795</v>
      </c>
      <c r="F1356" s="3"/>
    </row>
    <row r="1357" spans="1:6">
      <c r="A1357" s="4">
        <v>38750</v>
      </c>
      <c r="B1357" t="s">
        <v>154</v>
      </c>
      <c r="C1357">
        <v>7842</v>
      </c>
      <c r="D1357">
        <v>7842</v>
      </c>
      <c r="E1357">
        <v>7842</v>
      </c>
      <c r="F1357" s="3"/>
    </row>
    <row r="1358" spans="1:6">
      <c r="A1358" s="4">
        <v>38751</v>
      </c>
      <c r="B1358" t="s">
        <v>154</v>
      </c>
      <c r="C1358">
        <v>7846</v>
      </c>
      <c r="D1358">
        <v>7846</v>
      </c>
      <c r="E1358">
        <v>7846</v>
      </c>
      <c r="F1358" s="3"/>
    </row>
    <row r="1359" spans="1:6">
      <c r="A1359" s="4">
        <v>38754</v>
      </c>
      <c r="B1359" t="s">
        <v>154</v>
      </c>
      <c r="C1359">
        <v>7882</v>
      </c>
      <c r="D1359">
        <v>7882</v>
      </c>
      <c r="E1359">
        <v>7882</v>
      </c>
      <c r="F1359" s="3"/>
    </row>
    <row r="1360" spans="1:6">
      <c r="A1360" s="4">
        <v>38755</v>
      </c>
      <c r="B1360" t="s">
        <v>154</v>
      </c>
      <c r="C1360">
        <v>7864</v>
      </c>
      <c r="D1360">
        <v>7864</v>
      </c>
      <c r="E1360">
        <v>7864</v>
      </c>
      <c r="F1360" s="3"/>
    </row>
    <row r="1361" spans="1:6">
      <c r="A1361" s="4">
        <v>38756</v>
      </c>
      <c r="B1361" t="s">
        <v>154</v>
      </c>
      <c r="C1361">
        <v>7656</v>
      </c>
      <c r="D1361">
        <v>7656</v>
      </c>
      <c r="E1361">
        <v>7656</v>
      </c>
      <c r="F1361" s="3"/>
    </row>
    <row r="1362" spans="1:6">
      <c r="A1362" s="4">
        <v>38757</v>
      </c>
      <c r="B1362" t="s">
        <v>154</v>
      </c>
      <c r="C1362">
        <v>7698</v>
      </c>
      <c r="D1362">
        <v>7698</v>
      </c>
      <c r="E1362">
        <v>7698</v>
      </c>
      <c r="F1362" s="3"/>
    </row>
    <row r="1363" spans="1:6">
      <c r="A1363" s="4">
        <v>38758</v>
      </c>
      <c r="B1363" t="s">
        <v>154</v>
      </c>
      <c r="C1363">
        <v>7593</v>
      </c>
      <c r="D1363">
        <v>7593</v>
      </c>
      <c r="E1363">
        <v>7593</v>
      </c>
      <c r="F1363" s="3"/>
    </row>
    <row r="1364" spans="1:6">
      <c r="A1364" s="4">
        <v>38761</v>
      </c>
      <c r="B1364" t="s">
        <v>154</v>
      </c>
      <c r="C1364">
        <v>7345</v>
      </c>
      <c r="D1364">
        <v>7345</v>
      </c>
      <c r="E1364">
        <v>7345</v>
      </c>
      <c r="F1364" s="3"/>
    </row>
    <row r="1365" spans="1:6">
      <c r="A1365" s="4">
        <v>38762</v>
      </c>
      <c r="B1365" t="s">
        <v>154</v>
      </c>
      <c r="C1365">
        <v>7389</v>
      </c>
      <c r="D1365">
        <v>7389</v>
      </c>
      <c r="E1365">
        <v>7389</v>
      </c>
      <c r="F1365" s="3"/>
    </row>
    <row r="1366" spans="1:6">
      <c r="A1366" s="4">
        <v>38763</v>
      </c>
      <c r="B1366" t="s">
        <v>154</v>
      </c>
      <c r="C1366">
        <v>7358</v>
      </c>
      <c r="D1366">
        <v>7358</v>
      </c>
      <c r="E1366">
        <v>7358</v>
      </c>
      <c r="F1366" s="3"/>
    </row>
    <row r="1367" spans="1:6">
      <c r="A1367" s="4">
        <v>38764</v>
      </c>
      <c r="B1367" t="s">
        <v>154</v>
      </c>
      <c r="C1367">
        <v>7353</v>
      </c>
      <c r="D1367">
        <v>7353</v>
      </c>
      <c r="E1367">
        <v>7353</v>
      </c>
      <c r="F1367" s="3"/>
    </row>
    <row r="1368" spans="1:6">
      <c r="A1368" s="4">
        <v>38765</v>
      </c>
      <c r="B1368" t="s">
        <v>154</v>
      </c>
      <c r="C1368">
        <v>7182</v>
      </c>
      <c r="D1368">
        <v>7182</v>
      </c>
      <c r="E1368">
        <v>7182</v>
      </c>
      <c r="F1368" s="3"/>
    </row>
    <row r="1369" spans="1:6">
      <c r="A1369" s="4">
        <v>38768</v>
      </c>
      <c r="B1369" t="s">
        <v>154</v>
      </c>
      <c r="C1369">
        <v>6967</v>
      </c>
      <c r="D1369">
        <v>6967</v>
      </c>
      <c r="E1369">
        <v>6967</v>
      </c>
      <c r="F1369" s="3"/>
    </row>
    <row r="1370" spans="1:6">
      <c r="A1370" s="4">
        <v>38769</v>
      </c>
      <c r="B1370" t="s">
        <v>154</v>
      </c>
      <c r="C1370">
        <v>7199</v>
      </c>
      <c r="D1370">
        <v>7199</v>
      </c>
      <c r="E1370">
        <v>7199</v>
      </c>
      <c r="F1370" s="3"/>
    </row>
    <row r="1371" spans="1:6">
      <c r="A1371" s="4">
        <v>38770</v>
      </c>
      <c r="B1371" t="s">
        <v>154</v>
      </c>
      <c r="C1371">
        <v>7206</v>
      </c>
      <c r="D1371">
        <v>7206</v>
      </c>
      <c r="E1371">
        <v>7206</v>
      </c>
      <c r="F1371" s="3"/>
    </row>
    <row r="1372" spans="1:6">
      <c r="A1372" s="4">
        <v>38771</v>
      </c>
      <c r="B1372" t="s">
        <v>154</v>
      </c>
      <c r="C1372">
        <v>7379</v>
      </c>
      <c r="D1372">
        <v>7379</v>
      </c>
      <c r="E1372">
        <v>7379</v>
      </c>
      <c r="F1372" s="3"/>
    </row>
    <row r="1373" spans="1:6">
      <c r="A1373" s="4">
        <v>38772</v>
      </c>
      <c r="B1373" t="s">
        <v>154</v>
      </c>
      <c r="C1373">
        <v>7397</v>
      </c>
      <c r="D1373">
        <v>7397</v>
      </c>
      <c r="E1373">
        <v>7397</v>
      </c>
      <c r="F1373" s="3"/>
    </row>
    <row r="1374" spans="1:6">
      <c r="A1374" s="4">
        <v>38775</v>
      </c>
      <c r="B1374" t="s">
        <v>154</v>
      </c>
      <c r="C1374">
        <v>7418</v>
      </c>
      <c r="D1374">
        <v>7418</v>
      </c>
      <c r="E1374">
        <v>7418</v>
      </c>
      <c r="F1374" s="3"/>
    </row>
    <row r="1375" spans="1:6">
      <c r="A1375" s="4">
        <v>38776</v>
      </c>
      <c r="B1375" t="s">
        <v>154</v>
      </c>
      <c r="C1375">
        <v>7419</v>
      </c>
      <c r="D1375">
        <v>7419</v>
      </c>
      <c r="E1375">
        <v>7419</v>
      </c>
      <c r="F1375" s="3"/>
    </row>
    <row r="1376" spans="1:6">
      <c r="A1376" s="4">
        <v>38777</v>
      </c>
      <c r="B1376" t="s">
        <v>154</v>
      </c>
      <c r="C1376">
        <v>7295</v>
      </c>
      <c r="D1376">
        <v>7295</v>
      </c>
      <c r="E1376">
        <v>7295</v>
      </c>
      <c r="F1376" s="3"/>
    </row>
    <row r="1377" spans="1:6">
      <c r="A1377" s="4">
        <v>38778</v>
      </c>
      <c r="B1377" t="s">
        <v>154</v>
      </c>
      <c r="C1377">
        <v>7260</v>
      </c>
      <c r="D1377">
        <v>7260</v>
      </c>
      <c r="E1377">
        <v>7260</v>
      </c>
      <c r="F1377" s="3"/>
    </row>
    <row r="1378" spans="1:6">
      <c r="A1378" s="4">
        <v>38779</v>
      </c>
      <c r="B1378" t="s">
        <v>154</v>
      </c>
      <c r="C1378">
        <v>7137</v>
      </c>
      <c r="D1378">
        <v>7137</v>
      </c>
      <c r="E1378">
        <v>7137</v>
      </c>
      <c r="F1378" s="3"/>
    </row>
    <row r="1379" spans="1:6">
      <c r="A1379" s="4">
        <v>38782</v>
      </c>
      <c r="B1379" t="s">
        <v>154</v>
      </c>
      <c r="C1379">
        <v>7207</v>
      </c>
      <c r="D1379">
        <v>7207</v>
      </c>
      <c r="E1379">
        <v>7207</v>
      </c>
      <c r="F1379" s="3"/>
    </row>
    <row r="1380" spans="1:6">
      <c r="A1380" s="4">
        <v>38783</v>
      </c>
      <c r="B1380" t="s">
        <v>154</v>
      </c>
      <c r="C1380">
        <v>7174</v>
      </c>
      <c r="D1380">
        <v>7174</v>
      </c>
      <c r="E1380">
        <v>7174</v>
      </c>
      <c r="F1380" s="3"/>
    </row>
    <row r="1381" spans="1:6">
      <c r="A1381" s="4">
        <v>38784</v>
      </c>
      <c r="B1381" t="s">
        <v>154</v>
      </c>
      <c r="C1381">
        <v>7119</v>
      </c>
      <c r="D1381">
        <v>7119</v>
      </c>
      <c r="E1381">
        <v>7119</v>
      </c>
      <c r="F1381" s="3"/>
    </row>
    <row r="1382" spans="1:6">
      <c r="A1382" s="4">
        <v>38785</v>
      </c>
      <c r="B1382" t="s">
        <v>154</v>
      </c>
      <c r="C1382">
        <v>7260</v>
      </c>
      <c r="D1382">
        <v>7260</v>
      </c>
      <c r="E1382">
        <v>7260</v>
      </c>
      <c r="F1382" s="3"/>
    </row>
    <row r="1383" spans="1:6">
      <c r="A1383" s="4">
        <v>38786</v>
      </c>
      <c r="B1383" t="s">
        <v>154</v>
      </c>
      <c r="C1383">
        <v>7325</v>
      </c>
      <c r="D1383">
        <v>7325</v>
      </c>
      <c r="E1383">
        <v>7325</v>
      </c>
      <c r="F1383" s="3"/>
    </row>
    <row r="1384" spans="1:6">
      <c r="A1384" s="4">
        <v>38789</v>
      </c>
      <c r="B1384" t="s">
        <v>154</v>
      </c>
      <c r="C1384">
        <v>7480</v>
      </c>
      <c r="D1384">
        <v>7480</v>
      </c>
      <c r="E1384">
        <v>7480</v>
      </c>
      <c r="F1384" s="3"/>
    </row>
    <row r="1385" spans="1:6">
      <c r="A1385" s="4">
        <v>38790</v>
      </c>
      <c r="B1385" t="s">
        <v>154</v>
      </c>
      <c r="C1385">
        <v>7451</v>
      </c>
      <c r="D1385">
        <v>7451</v>
      </c>
      <c r="E1385">
        <v>7451</v>
      </c>
      <c r="F1385" s="3"/>
    </row>
    <row r="1386" spans="1:6">
      <c r="A1386" s="4">
        <v>38791</v>
      </c>
      <c r="B1386" t="s">
        <v>154</v>
      </c>
      <c r="C1386">
        <v>7438</v>
      </c>
      <c r="D1386">
        <v>7438</v>
      </c>
      <c r="E1386">
        <v>7438</v>
      </c>
      <c r="F1386" s="3"/>
    </row>
    <row r="1387" spans="1:6">
      <c r="A1387" s="4">
        <v>38792</v>
      </c>
      <c r="B1387" t="s">
        <v>154</v>
      </c>
      <c r="C1387">
        <v>7340</v>
      </c>
      <c r="D1387">
        <v>7340</v>
      </c>
      <c r="E1387">
        <v>7340</v>
      </c>
      <c r="F1387" s="3"/>
    </row>
    <row r="1388" spans="1:6">
      <c r="A1388" s="4">
        <v>38793</v>
      </c>
      <c r="B1388" t="s">
        <v>154</v>
      </c>
      <c r="C1388">
        <v>7405</v>
      </c>
      <c r="D1388">
        <v>7405</v>
      </c>
      <c r="E1388">
        <v>7405</v>
      </c>
      <c r="F1388" s="3"/>
    </row>
    <row r="1389" spans="1:6">
      <c r="A1389" s="4">
        <v>38796</v>
      </c>
      <c r="B1389" t="s">
        <v>154</v>
      </c>
      <c r="C1389">
        <v>7513</v>
      </c>
      <c r="D1389">
        <v>7513</v>
      </c>
      <c r="E1389">
        <v>7513</v>
      </c>
      <c r="F1389" s="3"/>
    </row>
    <row r="1390" spans="1:6">
      <c r="A1390" s="4">
        <v>38798</v>
      </c>
      <c r="B1390" t="s">
        <v>154</v>
      </c>
      <c r="C1390">
        <v>7516</v>
      </c>
      <c r="D1390">
        <v>7516</v>
      </c>
      <c r="E1390">
        <v>7516</v>
      </c>
      <c r="F1390" s="3"/>
    </row>
    <row r="1391" spans="1:6">
      <c r="A1391" s="4">
        <v>38799</v>
      </c>
      <c r="B1391" t="s">
        <v>154</v>
      </c>
      <c r="C1391">
        <v>7525</v>
      </c>
      <c r="D1391">
        <v>7525</v>
      </c>
      <c r="E1391">
        <v>7525</v>
      </c>
      <c r="F1391" s="3"/>
    </row>
    <row r="1392" spans="1:6">
      <c r="A1392" s="4">
        <v>38800</v>
      </c>
      <c r="B1392" t="s">
        <v>154</v>
      </c>
      <c r="C1392">
        <v>7550</v>
      </c>
      <c r="D1392">
        <v>7550</v>
      </c>
      <c r="E1392">
        <v>7550</v>
      </c>
      <c r="F1392" s="3"/>
    </row>
    <row r="1393" spans="1:6">
      <c r="A1393" s="4">
        <v>38803</v>
      </c>
      <c r="B1393" t="s">
        <v>154</v>
      </c>
      <c r="C1393">
        <v>7559</v>
      </c>
      <c r="D1393">
        <v>7559</v>
      </c>
      <c r="E1393">
        <v>7559</v>
      </c>
      <c r="F1393" s="3"/>
    </row>
    <row r="1394" spans="1:6">
      <c r="A1394" s="4">
        <v>38804</v>
      </c>
      <c r="B1394" t="s">
        <v>154</v>
      </c>
      <c r="C1394">
        <v>7602</v>
      </c>
      <c r="D1394">
        <v>7602</v>
      </c>
      <c r="E1394">
        <v>7602</v>
      </c>
      <c r="F1394" s="3"/>
    </row>
    <row r="1395" spans="1:6">
      <c r="A1395" s="4">
        <v>38805</v>
      </c>
      <c r="B1395" t="s">
        <v>154</v>
      </c>
      <c r="C1395">
        <v>7691</v>
      </c>
      <c r="D1395">
        <v>7691</v>
      </c>
      <c r="E1395">
        <v>7691</v>
      </c>
      <c r="F1395" s="3"/>
    </row>
    <row r="1396" spans="1:6">
      <c r="A1396" s="4">
        <v>38806</v>
      </c>
      <c r="B1396" t="s">
        <v>154</v>
      </c>
      <c r="C1396">
        <v>7773</v>
      </c>
      <c r="D1396">
        <v>7773</v>
      </c>
      <c r="E1396">
        <v>7773</v>
      </c>
      <c r="F1396" s="3"/>
    </row>
    <row r="1397" spans="1:6">
      <c r="A1397" s="4">
        <v>38807</v>
      </c>
      <c r="B1397" t="s">
        <v>154</v>
      </c>
      <c r="C1397">
        <v>7809</v>
      </c>
      <c r="D1397">
        <v>7809</v>
      </c>
      <c r="E1397">
        <v>7809</v>
      </c>
      <c r="F1397" s="3"/>
    </row>
    <row r="1398" spans="1:6">
      <c r="A1398" s="4">
        <v>38810</v>
      </c>
      <c r="B1398" t="s">
        <v>154</v>
      </c>
      <c r="C1398">
        <v>7937</v>
      </c>
      <c r="D1398">
        <v>7937</v>
      </c>
      <c r="E1398">
        <v>7937</v>
      </c>
      <c r="F1398" s="3"/>
    </row>
    <row r="1399" spans="1:6">
      <c r="A1399" s="4">
        <v>38811</v>
      </c>
      <c r="B1399" t="s">
        <v>154</v>
      </c>
      <c r="C1399">
        <v>7909</v>
      </c>
      <c r="D1399">
        <v>7909</v>
      </c>
      <c r="E1399">
        <v>7909</v>
      </c>
      <c r="F1399" s="3"/>
    </row>
    <row r="1400" spans="1:6">
      <c r="A1400" s="4">
        <v>38812</v>
      </c>
      <c r="B1400" t="s">
        <v>154</v>
      </c>
      <c r="C1400">
        <v>7869</v>
      </c>
      <c r="D1400">
        <v>7869</v>
      </c>
      <c r="E1400">
        <v>7869</v>
      </c>
      <c r="F1400" s="3"/>
    </row>
    <row r="1401" spans="1:6">
      <c r="A1401" s="4">
        <v>38813</v>
      </c>
      <c r="B1401" t="s">
        <v>154</v>
      </c>
      <c r="C1401">
        <v>7982</v>
      </c>
      <c r="D1401">
        <v>7982</v>
      </c>
      <c r="E1401">
        <v>7982</v>
      </c>
      <c r="F1401" s="3"/>
    </row>
    <row r="1402" spans="1:6">
      <c r="A1402" s="4">
        <v>38814</v>
      </c>
      <c r="B1402" t="s">
        <v>154</v>
      </c>
      <c r="C1402">
        <v>8000</v>
      </c>
      <c r="D1402">
        <v>8000</v>
      </c>
      <c r="E1402">
        <v>8000</v>
      </c>
      <c r="F1402" s="3"/>
    </row>
    <row r="1403" spans="1:6">
      <c r="A1403" s="4">
        <v>38817</v>
      </c>
      <c r="B1403" t="s">
        <v>154</v>
      </c>
      <c r="C1403">
        <v>7952</v>
      </c>
      <c r="D1403">
        <v>7952</v>
      </c>
      <c r="E1403">
        <v>7952</v>
      </c>
      <c r="F1403" s="3"/>
    </row>
    <row r="1404" spans="1:6">
      <c r="A1404" s="4">
        <v>38818</v>
      </c>
      <c r="B1404" t="s">
        <v>154</v>
      </c>
      <c r="C1404">
        <v>7900</v>
      </c>
      <c r="D1404">
        <v>7900</v>
      </c>
      <c r="E1404">
        <v>7900</v>
      </c>
      <c r="F1404" s="3"/>
    </row>
    <row r="1405" spans="1:6">
      <c r="A1405" s="4">
        <v>38819</v>
      </c>
      <c r="B1405" t="s">
        <v>154</v>
      </c>
      <c r="C1405">
        <v>7776</v>
      </c>
      <c r="D1405">
        <v>7776</v>
      </c>
      <c r="E1405">
        <v>7776</v>
      </c>
      <c r="F1405" s="3"/>
    </row>
    <row r="1406" spans="1:6">
      <c r="A1406" s="4">
        <v>38820</v>
      </c>
      <c r="B1406" t="s">
        <v>154</v>
      </c>
      <c r="C1406">
        <v>7792</v>
      </c>
      <c r="D1406">
        <v>7792</v>
      </c>
      <c r="E1406">
        <v>7792</v>
      </c>
      <c r="F1406" s="3"/>
    </row>
    <row r="1407" spans="1:6">
      <c r="A1407" s="4">
        <v>38821</v>
      </c>
      <c r="B1407" t="s">
        <v>154</v>
      </c>
      <c r="C1407">
        <v>7809</v>
      </c>
      <c r="D1407">
        <v>7809</v>
      </c>
      <c r="E1407">
        <v>7809</v>
      </c>
      <c r="F1407" s="3"/>
    </row>
    <row r="1408" spans="1:6">
      <c r="A1408" s="4">
        <v>38824</v>
      </c>
      <c r="B1408" t="s">
        <v>154</v>
      </c>
      <c r="C1408">
        <v>7687</v>
      </c>
      <c r="D1408">
        <v>7687</v>
      </c>
      <c r="E1408">
        <v>7687</v>
      </c>
      <c r="F1408" s="3"/>
    </row>
    <row r="1409" spans="1:6">
      <c r="A1409" s="4">
        <v>38825</v>
      </c>
      <c r="B1409" t="s">
        <v>154</v>
      </c>
      <c r="C1409">
        <v>7768</v>
      </c>
      <c r="D1409">
        <v>7768</v>
      </c>
      <c r="E1409">
        <v>7768</v>
      </c>
      <c r="F1409" s="3"/>
    </row>
    <row r="1410" spans="1:6">
      <c r="A1410" s="4">
        <v>38826</v>
      </c>
      <c r="B1410" t="s">
        <v>154</v>
      </c>
      <c r="C1410">
        <v>7793</v>
      </c>
      <c r="D1410">
        <v>7793</v>
      </c>
      <c r="E1410">
        <v>7793</v>
      </c>
      <c r="F1410" s="3"/>
    </row>
    <row r="1411" spans="1:6">
      <c r="A1411" s="4">
        <v>38827</v>
      </c>
      <c r="B1411" t="s">
        <v>154</v>
      </c>
      <c r="C1411">
        <v>7778</v>
      </c>
      <c r="D1411">
        <v>7778</v>
      </c>
      <c r="E1411">
        <v>7778</v>
      </c>
      <c r="F1411" s="3"/>
    </row>
    <row r="1412" spans="1:6">
      <c r="A1412" s="4">
        <v>38828</v>
      </c>
      <c r="B1412" t="s">
        <v>154</v>
      </c>
      <c r="C1412">
        <v>7781</v>
      </c>
      <c r="D1412">
        <v>7781</v>
      </c>
      <c r="E1412">
        <v>7781</v>
      </c>
      <c r="F1412" s="3"/>
    </row>
    <row r="1413" spans="1:6">
      <c r="A1413" s="4">
        <v>38831</v>
      </c>
      <c r="B1413" t="s">
        <v>154</v>
      </c>
      <c r="C1413">
        <v>7604</v>
      </c>
      <c r="D1413">
        <v>7604</v>
      </c>
      <c r="E1413">
        <v>7604</v>
      </c>
      <c r="F1413" s="3"/>
    </row>
    <row r="1414" spans="1:6">
      <c r="A1414" s="4">
        <v>38832</v>
      </c>
      <c r="B1414" t="s">
        <v>154</v>
      </c>
      <c r="C1414">
        <v>7613</v>
      </c>
      <c r="D1414">
        <v>7613</v>
      </c>
      <c r="E1414">
        <v>7613</v>
      </c>
      <c r="F1414" s="3"/>
    </row>
    <row r="1415" spans="1:6">
      <c r="A1415" s="4">
        <v>38833</v>
      </c>
      <c r="B1415" t="s">
        <v>154</v>
      </c>
      <c r="C1415">
        <v>7629</v>
      </c>
      <c r="D1415">
        <v>7629</v>
      </c>
      <c r="E1415">
        <v>7629</v>
      </c>
      <c r="F1415" s="3"/>
    </row>
    <row r="1416" spans="1:6">
      <c r="A1416" s="4">
        <v>38834</v>
      </c>
      <c r="B1416" t="s">
        <v>154</v>
      </c>
      <c r="C1416">
        <v>7669</v>
      </c>
      <c r="D1416">
        <v>7669</v>
      </c>
      <c r="E1416">
        <v>7669</v>
      </c>
      <c r="F1416" s="3"/>
    </row>
    <row r="1417" spans="1:6">
      <c r="A1417" s="4">
        <v>38835</v>
      </c>
      <c r="B1417" t="s">
        <v>154</v>
      </c>
      <c r="C1417">
        <v>7634</v>
      </c>
      <c r="D1417">
        <v>7634</v>
      </c>
      <c r="E1417">
        <v>7634</v>
      </c>
      <c r="F1417" s="3"/>
    </row>
    <row r="1418" spans="1:6">
      <c r="A1418" s="4">
        <v>38838</v>
      </c>
      <c r="B1418" t="s">
        <v>154</v>
      </c>
      <c r="C1418">
        <v>7625</v>
      </c>
      <c r="D1418">
        <v>7625</v>
      </c>
      <c r="E1418">
        <v>7625</v>
      </c>
      <c r="F1418" s="3"/>
    </row>
    <row r="1419" spans="1:6">
      <c r="A1419" s="4">
        <v>38839</v>
      </c>
      <c r="B1419" t="s">
        <v>154</v>
      </c>
      <c r="C1419">
        <v>7704</v>
      </c>
      <c r="D1419">
        <v>7704</v>
      </c>
      <c r="E1419">
        <v>7704</v>
      </c>
      <c r="F1419" s="3"/>
    </row>
    <row r="1420" spans="1:6">
      <c r="A1420" s="4">
        <v>38845</v>
      </c>
      <c r="B1420" t="s">
        <v>154</v>
      </c>
      <c r="C1420">
        <v>7761</v>
      </c>
      <c r="D1420">
        <v>7761</v>
      </c>
      <c r="E1420">
        <v>7761</v>
      </c>
      <c r="F1420" s="3"/>
    </row>
    <row r="1421" spans="1:6">
      <c r="A1421" s="4">
        <v>38846</v>
      </c>
      <c r="B1421" t="s">
        <v>154</v>
      </c>
      <c r="C1421">
        <v>7712</v>
      </c>
      <c r="D1421">
        <v>7712</v>
      </c>
      <c r="E1421">
        <v>7712</v>
      </c>
      <c r="F1421" s="3"/>
    </row>
    <row r="1422" spans="1:6">
      <c r="A1422" s="4">
        <v>38847</v>
      </c>
      <c r="B1422" t="s">
        <v>154</v>
      </c>
      <c r="C1422">
        <v>7599</v>
      </c>
      <c r="D1422">
        <v>7599</v>
      </c>
      <c r="E1422">
        <v>7599</v>
      </c>
      <c r="F1422" s="3"/>
    </row>
    <row r="1423" spans="1:6">
      <c r="A1423" s="4">
        <v>38848</v>
      </c>
      <c r="B1423" t="s">
        <v>154</v>
      </c>
      <c r="C1423">
        <v>7540</v>
      </c>
      <c r="D1423">
        <v>7540</v>
      </c>
      <c r="E1423">
        <v>7540</v>
      </c>
      <c r="F1423" s="3"/>
    </row>
    <row r="1424" spans="1:6">
      <c r="A1424" s="4">
        <v>38849</v>
      </c>
      <c r="B1424" t="s">
        <v>154</v>
      </c>
      <c r="C1424">
        <v>7436</v>
      </c>
      <c r="D1424">
        <v>7436</v>
      </c>
      <c r="E1424">
        <v>7436</v>
      </c>
      <c r="F1424" s="3"/>
    </row>
    <row r="1425" spans="1:6">
      <c r="A1425" s="4">
        <v>38852</v>
      </c>
      <c r="B1425" t="s">
        <v>154</v>
      </c>
      <c r="C1425">
        <v>7377</v>
      </c>
      <c r="D1425">
        <v>7377</v>
      </c>
      <c r="E1425">
        <v>7377</v>
      </c>
      <c r="F1425" s="3"/>
    </row>
    <row r="1426" spans="1:6">
      <c r="A1426" s="4">
        <v>38853</v>
      </c>
      <c r="B1426" t="s">
        <v>154</v>
      </c>
      <c r="C1426">
        <v>7199</v>
      </c>
      <c r="D1426">
        <v>7199</v>
      </c>
      <c r="E1426">
        <v>7199</v>
      </c>
      <c r="F1426" s="3"/>
    </row>
    <row r="1427" spans="1:6">
      <c r="A1427" s="4">
        <v>38854</v>
      </c>
      <c r="B1427" t="s">
        <v>154</v>
      </c>
      <c r="C1427">
        <v>7242</v>
      </c>
      <c r="D1427">
        <v>7242</v>
      </c>
      <c r="E1427">
        <v>7242</v>
      </c>
      <c r="F1427" s="3"/>
    </row>
    <row r="1428" spans="1:6">
      <c r="A1428" s="4">
        <v>38855</v>
      </c>
      <c r="B1428" t="s">
        <v>154</v>
      </c>
      <c r="C1428">
        <v>7170</v>
      </c>
      <c r="D1428">
        <v>7170</v>
      </c>
      <c r="E1428">
        <v>7170</v>
      </c>
      <c r="F1428" s="3"/>
    </row>
    <row r="1429" spans="1:6">
      <c r="A1429" s="4">
        <v>38856</v>
      </c>
      <c r="B1429" t="s">
        <v>154</v>
      </c>
      <c r="C1429">
        <v>7224</v>
      </c>
      <c r="D1429">
        <v>7224</v>
      </c>
      <c r="E1429">
        <v>7224</v>
      </c>
      <c r="F1429" s="3"/>
    </row>
    <row r="1430" spans="1:6">
      <c r="A1430" s="4">
        <v>38859</v>
      </c>
      <c r="B1430" t="s">
        <v>154</v>
      </c>
      <c r="C1430">
        <v>7107</v>
      </c>
      <c r="D1430">
        <v>7107</v>
      </c>
      <c r="E1430">
        <v>7107</v>
      </c>
      <c r="F1430" s="3"/>
    </row>
    <row r="1431" spans="1:6">
      <c r="A1431" s="4">
        <v>38860</v>
      </c>
      <c r="B1431" t="s">
        <v>154</v>
      </c>
      <c r="C1431">
        <v>6923</v>
      </c>
      <c r="D1431">
        <v>6923</v>
      </c>
      <c r="E1431">
        <v>6923</v>
      </c>
      <c r="F1431" s="3"/>
    </row>
    <row r="1432" spans="1:6">
      <c r="A1432" s="4">
        <v>38861</v>
      </c>
      <c r="B1432" t="s">
        <v>154</v>
      </c>
      <c r="C1432">
        <v>7066</v>
      </c>
      <c r="D1432">
        <v>7066</v>
      </c>
      <c r="E1432">
        <v>7066</v>
      </c>
      <c r="F1432" s="3"/>
    </row>
    <row r="1433" spans="1:6">
      <c r="A1433" s="4">
        <v>38862</v>
      </c>
      <c r="B1433" t="s">
        <v>154</v>
      </c>
      <c r="C1433">
        <v>6938</v>
      </c>
      <c r="D1433">
        <v>6938</v>
      </c>
      <c r="E1433">
        <v>6938</v>
      </c>
      <c r="F1433" s="3"/>
    </row>
    <row r="1434" spans="1:6">
      <c r="A1434" s="4">
        <v>38863</v>
      </c>
      <c r="B1434" t="s">
        <v>154</v>
      </c>
      <c r="C1434">
        <v>7054</v>
      </c>
      <c r="D1434">
        <v>7054</v>
      </c>
      <c r="E1434">
        <v>7054</v>
      </c>
      <c r="F1434" s="3"/>
    </row>
    <row r="1435" spans="1:6">
      <c r="A1435" s="4">
        <v>38866</v>
      </c>
      <c r="B1435" t="s">
        <v>154</v>
      </c>
      <c r="C1435">
        <v>7054</v>
      </c>
      <c r="D1435">
        <v>7054</v>
      </c>
      <c r="E1435">
        <v>7054</v>
      </c>
      <c r="F1435" s="3"/>
    </row>
    <row r="1436" spans="1:6">
      <c r="A1436" s="4">
        <v>38867</v>
      </c>
      <c r="B1436" t="s">
        <v>154</v>
      </c>
      <c r="C1436">
        <v>7038</v>
      </c>
      <c r="D1436">
        <v>7038</v>
      </c>
      <c r="E1436">
        <v>7038</v>
      </c>
      <c r="F1436" s="3"/>
    </row>
    <row r="1437" spans="1:6">
      <c r="A1437" s="4">
        <v>38868</v>
      </c>
      <c r="B1437" t="s">
        <v>154</v>
      </c>
      <c r="C1437">
        <v>6913</v>
      </c>
      <c r="D1437">
        <v>6913</v>
      </c>
      <c r="E1437">
        <v>6913</v>
      </c>
      <c r="F1437" s="3"/>
    </row>
    <row r="1438" spans="1:6">
      <c r="A1438" s="4">
        <v>38869</v>
      </c>
      <c r="B1438" t="s">
        <v>154</v>
      </c>
      <c r="C1438">
        <v>6882</v>
      </c>
      <c r="D1438">
        <v>6882</v>
      </c>
      <c r="E1438">
        <v>6882</v>
      </c>
      <c r="F1438" s="3"/>
    </row>
    <row r="1439" spans="1:6">
      <c r="A1439" s="4">
        <v>38870</v>
      </c>
      <c r="B1439" t="s">
        <v>154</v>
      </c>
      <c r="C1439">
        <v>6961</v>
      </c>
      <c r="D1439">
        <v>6961</v>
      </c>
      <c r="E1439">
        <v>6961</v>
      </c>
      <c r="F1439" s="3"/>
    </row>
    <row r="1440" spans="1:6">
      <c r="A1440" s="4">
        <v>38873</v>
      </c>
      <c r="B1440" t="s">
        <v>154</v>
      </c>
      <c r="C1440">
        <v>6915</v>
      </c>
      <c r="D1440">
        <v>6915</v>
      </c>
      <c r="E1440">
        <v>6915</v>
      </c>
      <c r="F1440" s="3"/>
    </row>
    <row r="1441" spans="1:6">
      <c r="A1441" s="4">
        <v>38874</v>
      </c>
      <c r="B1441" t="s">
        <v>154</v>
      </c>
      <c r="C1441">
        <v>6770</v>
      </c>
      <c r="D1441">
        <v>6770</v>
      </c>
      <c r="E1441">
        <v>6770</v>
      </c>
      <c r="F1441" s="3"/>
    </row>
    <row r="1442" spans="1:6">
      <c r="A1442" s="4">
        <v>38875</v>
      </c>
      <c r="B1442" t="s">
        <v>154</v>
      </c>
      <c r="C1442">
        <v>6613</v>
      </c>
      <c r="D1442">
        <v>6613</v>
      </c>
      <c r="E1442">
        <v>6613</v>
      </c>
      <c r="F1442" s="3"/>
    </row>
    <row r="1443" spans="1:6">
      <c r="A1443" s="4">
        <v>38876</v>
      </c>
      <c r="B1443" t="s">
        <v>154</v>
      </c>
      <c r="C1443">
        <v>6415</v>
      </c>
      <c r="D1443">
        <v>6415</v>
      </c>
      <c r="E1443">
        <v>6415</v>
      </c>
      <c r="F1443" s="3"/>
    </row>
    <row r="1444" spans="1:6">
      <c r="A1444" s="4">
        <v>38877</v>
      </c>
      <c r="B1444" t="s">
        <v>154</v>
      </c>
      <c r="C1444">
        <v>6511</v>
      </c>
      <c r="D1444">
        <v>6511</v>
      </c>
      <c r="E1444">
        <v>6511</v>
      </c>
      <c r="F1444" s="3"/>
    </row>
    <row r="1445" spans="1:6">
      <c r="A1445" s="4">
        <v>38880</v>
      </c>
      <c r="B1445" t="s">
        <v>154</v>
      </c>
      <c r="C1445">
        <v>6563</v>
      </c>
      <c r="D1445">
        <v>6563</v>
      </c>
      <c r="E1445">
        <v>6563</v>
      </c>
      <c r="F1445" s="3"/>
    </row>
    <row r="1446" spans="1:6">
      <c r="A1446" s="4">
        <v>38881</v>
      </c>
      <c r="B1446" t="s">
        <v>154</v>
      </c>
      <c r="C1446">
        <v>6336</v>
      </c>
      <c r="D1446">
        <v>6336</v>
      </c>
      <c r="E1446">
        <v>6336</v>
      </c>
      <c r="F1446" s="3"/>
    </row>
    <row r="1447" spans="1:6">
      <c r="A1447" s="4">
        <v>38882</v>
      </c>
      <c r="B1447" t="s">
        <v>154</v>
      </c>
      <c r="C1447">
        <v>6356</v>
      </c>
      <c r="D1447">
        <v>6356</v>
      </c>
      <c r="E1447">
        <v>6356</v>
      </c>
      <c r="F1447" s="3"/>
    </row>
    <row r="1448" spans="1:6">
      <c r="A1448" s="4">
        <v>38883</v>
      </c>
      <c r="B1448" t="s">
        <v>154</v>
      </c>
      <c r="C1448">
        <v>6466</v>
      </c>
      <c r="D1448">
        <v>6466</v>
      </c>
      <c r="E1448">
        <v>6466</v>
      </c>
      <c r="F1448" s="3"/>
    </row>
    <row r="1449" spans="1:6">
      <c r="A1449" s="4">
        <v>38884</v>
      </c>
      <c r="B1449" t="s">
        <v>154</v>
      </c>
      <c r="C1449">
        <v>6685</v>
      </c>
      <c r="D1449">
        <v>6685</v>
      </c>
      <c r="E1449">
        <v>6685</v>
      </c>
      <c r="F1449" s="3"/>
    </row>
    <row r="1450" spans="1:6">
      <c r="A1450" s="4">
        <v>38887</v>
      </c>
      <c r="B1450" t="s">
        <v>154</v>
      </c>
      <c r="C1450">
        <v>6641</v>
      </c>
      <c r="D1450">
        <v>6641</v>
      </c>
      <c r="E1450">
        <v>6641</v>
      </c>
      <c r="F1450" s="3"/>
    </row>
    <row r="1451" spans="1:6">
      <c r="A1451" s="4">
        <v>38888</v>
      </c>
      <c r="B1451" t="s">
        <v>154</v>
      </c>
      <c r="C1451">
        <v>6534</v>
      </c>
      <c r="D1451">
        <v>6534</v>
      </c>
      <c r="E1451">
        <v>6534</v>
      </c>
      <c r="F1451" s="3"/>
    </row>
    <row r="1452" spans="1:6">
      <c r="A1452" s="4">
        <v>38889</v>
      </c>
      <c r="B1452" t="s">
        <v>154</v>
      </c>
      <c r="C1452">
        <v>6507</v>
      </c>
      <c r="D1452">
        <v>6507</v>
      </c>
      <c r="E1452">
        <v>6507</v>
      </c>
      <c r="F1452" s="3"/>
    </row>
    <row r="1453" spans="1:6">
      <c r="A1453" s="4">
        <v>38890</v>
      </c>
      <c r="B1453" t="s">
        <v>154</v>
      </c>
      <c r="C1453">
        <v>6696</v>
      </c>
      <c r="D1453">
        <v>6696</v>
      </c>
      <c r="E1453">
        <v>6696</v>
      </c>
      <c r="F1453" s="3"/>
    </row>
    <row r="1454" spans="1:6">
      <c r="A1454" s="4">
        <v>38891</v>
      </c>
      <c r="B1454" t="s">
        <v>154</v>
      </c>
      <c r="C1454">
        <v>6686</v>
      </c>
      <c r="D1454">
        <v>6686</v>
      </c>
      <c r="E1454">
        <v>6686</v>
      </c>
      <c r="F1454" s="3"/>
    </row>
    <row r="1455" spans="1:6">
      <c r="A1455" s="4">
        <v>38894</v>
      </c>
      <c r="B1455" t="s">
        <v>154</v>
      </c>
      <c r="C1455">
        <v>6707</v>
      </c>
      <c r="D1455">
        <v>6707</v>
      </c>
      <c r="E1455">
        <v>6707</v>
      </c>
      <c r="F1455" s="3"/>
    </row>
    <row r="1456" spans="1:6">
      <c r="A1456" s="4">
        <v>38895</v>
      </c>
      <c r="B1456" t="s">
        <v>154</v>
      </c>
      <c r="C1456">
        <v>6706</v>
      </c>
      <c r="D1456">
        <v>6706</v>
      </c>
      <c r="E1456">
        <v>6706</v>
      </c>
      <c r="F1456" s="3"/>
    </row>
    <row r="1457" spans="1:6">
      <c r="A1457" s="4">
        <v>38896</v>
      </c>
      <c r="B1457" t="s">
        <v>154</v>
      </c>
      <c r="C1457">
        <v>6619</v>
      </c>
      <c r="D1457">
        <v>6619</v>
      </c>
      <c r="E1457">
        <v>6619</v>
      </c>
      <c r="F1457" s="3"/>
    </row>
    <row r="1458" spans="1:6">
      <c r="A1458" s="4">
        <v>38897</v>
      </c>
      <c r="B1458" t="s">
        <v>154</v>
      </c>
      <c r="C1458">
        <v>6686</v>
      </c>
      <c r="D1458">
        <v>6686</v>
      </c>
      <c r="E1458">
        <v>6686</v>
      </c>
      <c r="F1458" s="3"/>
    </row>
    <row r="1459" spans="1:6">
      <c r="A1459" s="4">
        <v>38898</v>
      </c>
      <c r="B1459" t="s">
        <v>154</v>
      </c>
      <c r="C1459">
        <v>6872</v>
      </c>
      <c r="D1459">
        <v>6872</v>
      </c>
      <c r="E1459">
        <v>6872</v>
      </c>
      <c r="F1459" s="3"/>
    </row>
    <row r="1460" spans="1:6">
      <c r="A1460" s="4">
        <v>38901</v>
      </c>
      <c r="B1460" t="s">
        <v>154</v>
      </c>
      <c r="C1460">
        <v>6922</v>
      </c>
      <c r="D1460">
        <v>6922</v>
      </c>
      <c r="E1460">
        <v>6922</v>
      </c>
      <c r="F1460" s="3"/>
    </row>
    <row r="1461" spans="1:6">
      <c r="A1461" s="4">
        <v>38902</v>
      </c>
      <c r="B1461" t="s">
        <v>154</v>
      </c>
      <c r="C1461">
        <v>6952</v>
      </c>
      <c r="D1461">
        <v>6952</v>
      </c>
      <c r="E1461">
        <v>6952</v>
      </c>
      <c r="F1461" s="3"/>
    </row>
    <row r="1462" spans="1:6">
      <c r="A1462" s="4">
        <v>38903</v>
      </c>
      <c r="B1462" t="s">
        <v>154</v>
      </c>
      <c r="C1462">
        <v>6885</v>
      </c>
      <c r="D1462">
        <v>6885</v>
      </c>
      <c r="E1462">
        <v>6885</v>
      </c>
      <c r="F1462" s="3"/>
    </row>
    <row r="1463" spans="1:6">
      <c r="A1463" s="4">
        <v>38904</v>
      </c>
      <c r="B1463" t="s">
        <v>154</v>
      </c>
      <c r="C1463">
        <v>6805</v>
      </c>
      <c r="D1463">
        <v>6805</v>
      </c>
      <c r="E1463">
        <v>6805</v>
      </c>
      <c r="F1463" s="3"/>
    </row>
    <row r="1464" spans="1:6">
      <c r="A1464" s="4">
        <v>38905</v>
      </c>
      <c r="B1464" t="s">
        <v>154</v>
      </c>
      <c r="C1464">
        <v>6802</v>
      </c>
      <c r="D1464">
        <v>6802</v>
      </c>
      <c r="E1464">
        <v>6802</v>
      </c>
      <c r="F1464" s="3"/>
    </row>
    <row r="1465" spans="1:6">
      <c r="A1465" s="4">
        <v>38908</v>
      </c>
      <c r="B1465" t="s">
        <v>154</v>
      </c>
      <c r="C1465">
        <v>6846</v>
      </c>
      <c r="D1465">
        <v>6846</v>
      </c>
      <c r="E1465">
        <v>6846</v>
      </c>
      <c r="F1465" s="3"/>
    </row>
    <row r="1466" spans="1:6">
      <c r="A1466" s="4">
        <v>38909</v>
      </c>
      <c r="B1466" t="s">
        <v>154</v>
      </c>
      <c r="C1466">
        <v>6791</v>
      </c>
      <c r="D1466">
        <v>6791</v>
      </c>
      <c r="E1466">
        <v>6791</v>
      </c>
      <c r="F1466" s="3"/>
    </row>
    <row r="1467" spans="1:6">
      <c r="A1467" s="4">
        <v>38910</v>
      </c>
      <c r="B1467" t="s">
        <v>154</v>
      </c>
      <c r="C1467">
        <v>6677</v>
      </c>
      <c r="D1467">
        <v>6677</v>
      </c>
      <c r="E1467">
        <v>6677</v>
      </c>
      <c r="F1467" s="3"/>
    </row>
    <row r="1468" spans="1:6">
      <c r="A1468" s="4">
        <v>38911</v>
      </c>
      <c r="B1468" t="s">
        <v>154</v>
      </c>
      <c r="C1468">
        <v>6616</v>
      </c>
      <c r="D1468">
        <v>6616</v>
      </c>
      <c r="E1468">
        <v>6616</v>
      </c>
      <c r="F1468" s="3"/>
    </row>
    <row r="1469" spans="1:6">
      <c r="A1469" s="4">
        <v>38912</v>
      </c>
      <c r="B1469" t="s">
        <v>154</v>
      </c>
      <c r="C1469">
        <v>6496</v>
      </c>
      <c r="D1469">
        <v>6496</v>
      </c>
      <c r="E1469">
        <v>6496</v>
      </c>
      <c r="F1469" s="3"/>
    </row>
    <row r="1470" spans="1:6">
      <c r="A1470" s="4">
        <v>38916</v>
      </c>
      <c r="B1470" t="s">
        <v>154</v>
      </c>
      <c r="C1470">
        <v>6281</v>
      </c>
      <c r="D1470">
        <v>6281</v>
      </c>
      <c r="E1470">
        <v>6281</v>
      </c>
      <c r="F1470" s="3"/>
    </row>
    <row r="1471" spans="1:6">
      <c r="A1471" s="4">
        <v>38917</v>
      </c>
      <c r="B1471" t="s">
        <v>154</v>
      </c>
      <c r="C1471">
        <v>6274</v>
      </c>
      <c r="D1471">
        <v>6274</v>
      </c>
      <c r="E1471">
        <v>6274</v>
      </c>
      <c r="F1471" s="3"/>
    </row>
    <row r="1472" spans="1:6">
      <c r="A1472" s="4">
        <v>38918</v>
      </c>
      <c r="B1472" t="s">
        <v>154</v>
      </c>
      <c r="C1472">
        <v>6517</v>
      </c>
      <c r="D1472">
        <v>6517</v>
      </c>
      <c r="E1472">
        <v>6517</v>
      </c>
      <c r="F1472" s="3"/>
    </row>
    <row r="1473" spans="1:6">
      <c r="A1473" s="4">
        <v>38919</v>
      </c>
      <c r="B1473" t="s">
        <v>154</v>
      </c>
      <c r="C1473">
        <v>6456</v>
      </c>
      <c r="D1473">
        <v>6456</v>
      </c>
      <c r="E1473">
        <v>6456</v>
      </c>
      <c r="F1473" s="3"/>
    </row>
    <row r="1474" spans="1:6">
      <c r="A1474" s="4">
        <v>38922</v>
      </c>
      <c r="B1474" t="s">
        <v>154</v>
      </c>
      <c r="C1474">
        <v>6420</v>
      </c>
      <c r="D1474">
        <v>6420</v>
      </c>
      <c r="E1474">
        <v>6420</v>
      </c>
      <c r="F1474" s="3"/>
    </row>
    <row r="1475" spans="1:6">
      <c r="A1475" s="4">
        <v>38923</v>
      </c>
      <c r="B1475" t="s">
        <v>154</v>
      </c>
      <c r="C1475">
        <v>6519</v>
      </c>
      <c r="D1475">
        <v>6519</v>
      </c>
      <c r="E1475">
        <v>6519</v>
      </c>
      <c r="F1475" s="3"/>
    </row>
    <row r="1476" spans="1:6">
      <c r="A1476" s="4">
        <v>38924</v>
      </c>
      <c r="B1476" t="s">
        <v>154</v>
      </c>
      <c r="C1476">
        <v>6435</v>
      </c>
      <c r="D1476">
        <v>6435</v>
      </c>
      <c r="E1476">
        <v>6435</v>
      </c>
      <c r="F1476" s="3"/>
    </row>
    <row r="1477" spans="1:6">
      <c r="A1477" s="4">
        <v>38925</v>
      </c>
      <c r="B1477" t="s">
        <v>154</v>
      </c>
      <c r="C1477">
        <v>6515</v>
      </c>
      <c r="D1477">
        <v>6515</v>
      </c>
      <c r="E1477">
        <v>6515</v>
      </c>
      <c r="F1477" s="3"/>
    </row>
    <row r="1478" spans="1:6">
      <c r="A1478" s="4">
        <v>38926</v>
      </c>
      <c r="B1478" t="s">
        <v>154</v>
      </c>
      <c r="C1478">
        <v>6612</v>
      </c>
      <c r="D1478">
        <v>6612</v>
      </c>
      <c r="E1478">
        <v>6612</v>
      </c>
      <c r="F1478" s="3"/>
    </row>
    <row r="1479" spans="1:6">
      <c r="A1479" s="4">
        <v>38929</v>
      </c>
      <c r="B1479" t="s">
        <v>154</v>
      </c>
      <c r="C1479">
        <v>6697</v>
      </c>
      <c r="D1479">
        <v>6697</v>
      </c>
      <c r="E1479">
        <v>6697</v>
      </c>
      <c r="F1479" s="3"/>
    </row>
    <row r="1480" spans="1:6">
      <c r="A1480" s="4">
        <v>38930</v>
      </c>
      <c r="B1480" t="s">
        <v>154</v>
      </c>
      <c r="C1480">
        <v>6688</v>
      </c>
      <c r="D1480">
        <v>6688</v>
      </c>
      <c r="E1480">
        <v>6688</v>
      </c>
      <c r="F1480" s="3"/>
    </row>
    <row r="1481" spans="1:6">
      <c r="A1481" s="4">
        <v>38931</v>
      </c>
      <c r="B1481" t="s">
        <v>154</v>
      </c>
      <c r="C1481">
        <v>6696</v>
      </c>
      <c r="D1481">
        <v>6696</v>
      </c>
      <c r="E1481">
        <v>6696</v>
      </c>
      <c r="F1481" s="3"/>
    </row>
    <row r="1482" spans="1:6">
      <c r="A1482" s="4">
        <v>38932</v>
      </c>
      <c r="B1482" t="s">
        <v>154</v>
      </c>
      <c r="C1482">
        <v>6709</v>
      </c>
      <c r="D1482">
        <v>6709</v>
      </c>
      <c r="E1482">
        <v>6709</v>
      </c>
      <c r="F1482" s="3"/>
    </row>
    <row r="1483" spans="1:6">
      <c r="A1483" s="4">
        <v>38933</v>
      </c>
      <c r="B1483" t="s">
        <v>154</v>
      </c>
      <c r="C1483">
        <v>6688</v>
      </c>
      <c r="D1483">
        <v>6688</v>
      </c>
      <c r="E1483">
        <v>6688</v>
      </c>
      <c r="F1483" s="3"/>
    </row>
    <row r="1484" spans="1:6">
      <c r="A1484" s="4">
        <v>38936</v>
      </c>
      <c r="B1484" t="s">
        <v>154</v>
      </c>
      <c r="C1484">
        <v>6560</v>
      </c>
      <c r="D1484">
        <v>6560</v>
      </c>
      <c r="E1484">
        <v>6560</v>
      </c>
      <c r="F1484" s="3"/>
    </row>
    <row r="1485" spans="1:6">
      <c r="A1485" s="4">
        <v>38937</v>
      </c>
      <c r="B1485" t="s">
        <v>154</v>
      </c>
      <c r="C1485">
        <v>6635</v>
      </c>
      <c r="D1485">
        <v>6635</v>
      </c>
      <c r="E1485">
        <v>6635</v>
      </c>
      <c r="F1485" s="3"/>
    </row>
    <row r="1486" spans="1:6">
      <c r="A1486" s="4">
        <v>38938</v>
      </c>
      <c r="B1486" t="s">
        <v>154</v>
      </c>
      <c r="C1486">
        <v>6701</v>
      </c>
      <c r="D1486">
        <v>6701</v>
      </c>
      <c r="E1486">
        <v>6701</v>
      </c>
      <c r="F1486" s="3"/>
    </row>
    <row r="1487" spans="1:6">
      <c r="A1487" s="4">
        <v>38939</v>
      </c>
      <c r="B1487" t="s">
        <v>154</v>
      </c>
      <c r="C1487">
        <v>6729</v>
      </c>
      <c r="D1487">
        <v>6729</v>
      </c>
      <c r="E1487">
        <v>6729</v>
      </c>
      <c r="F1487" s="3"/>
    </row>
    <row r="1488" spans="1:6">
      <c r="A1488" s="4">
        <v>38940</v>
      </c>
      <c r="B1488" t="s">
        <v>154</v>
      </c>
      <c r="C1488">
        <v>6705</v>
      </c>
      <c r="D1488">
        <v>6705</v>
      </c>
      <c r="E1488">
        <v>6705</v>
      </c>
      <c r="F1488" s="3"/>
    </row>
    <row r="1489" spans="1:6">
      <c r="A1489" s="4">
        <v>38943</v>
      </c>
      <c r="B1489" t="s">
        <v>154</v>
      </c>
      <c r="C1489">
        <v>6786</v>
      </c>
      <c r="D1489">
        <v>6786</v>
      </c>
      <c r="E1489">
        <v>6786</v>
      </c>
      <c r="F1489" s="3"/>
    </row>
    <row r="1490" spans="1:6">
      <c r="A1490" s="4">
        <v>38944</v>
      </c>
      <c r="B1490" t="s">
        <v>154</v>
      </c>
      <c r="C1490">
        <v>6821</v>
      </c>
      <c r="D1490">
        <v>6821</v>
      </c>
      <c r="E1490">
        <v>6821</v>
      </c>
      <c r="F1490" s="3"/>
    </row>
    <row r="1491" spans="1:6">
      <c r="A1491" s="4">
        <v>38945</v>
      </c>
      <c r="B1491" t="s">
        <v>154</v>
      </c>
      <c r="C1491">
        <v>6924</v>
      </c>
      <c r="D1491">
        <v>6924</v>
      </c>
      <c r="E1491">
        <v>6924</v>
      </c>
      <c r="F1491" s="3"/>
    </row>
    <row r="1492" spans="1:6">
      <c r="A1492" s="4">
        <v>38946</v>
      </c>
      <c r="B1492" t="s">
        <v>154</v>
      </c>
      <c r="C1492">
        <v>6930</v>
      </c>
      <c r="D1492">
        <v>6930</v>
      </c>
      <c r="E1492">
        <v>6930</v>
      </c>
      <c r="F1492" s="3"/>
    </row>
    <row r="1493" spans="1:6">
      <c r="A1493" s="4">
        <v>38947</v>
      </c>
      <c r="B1493" t="s">
        <v>154</v>
      </c>
      <c r="C1493">
        <v>6969</v>
      </c>
      <c r="D1493">
        <v>6969</v>
      </c>
      <c r="E1493">
        <v>6969</v>
      </c>
      <c r="F1493" s="3"/>
    </row>
    <row r="1494" spans="1:6">
      <c r="A1494" s="4">
        <v>38950</v>
      </c>
      <c r="B1494" t="s">
        <v>154</v>
      </c>
      <c r="C1494">
        <v>6896</v>
      </c>
      <c r="D1494">
        <v>6896</v>
      </c>
      <c r="E1494">
        <v>6896</v>
      </c>
      <c r="F1494" s="3"/>
    </row>
    <row r="1495" spans="1:6">
      <c r="A1495" s="4">
        <v>38951</v>
      </c>
      <c r="B1495" t="s">
        <v>154</v>
      </c>
      <c r="C1495">
        <v>6950</v>
      </c>
      <c r="D1495">
        <v>6950</v>
      </c>
      <c r="E1495">
        <v>6950</v>
      </c>
      <c r="F1495" s="3"/>
    </row>
    <row r="1496" spans="1:6">
      <c r="A1496" s="4">
        <v>38952</v>
      </c>
      <c r="B1496" t="s">
        <v>154</v>
      </c>
      <c r="C1496">
        <v>6955</v>
      </c>
      <c r="D1496">
        <v>6955</v>
      </c>
      <c r="E1496">
        <v>6955</v>
      </c>
      <c r="F1496" s="3"/>
    </row>
    <row r="1497" spans="1:6">
      <c r="A1497" s="4">
        <v>38953</v>
      </c>
      <c r="B1497" t="s">
        <v>154</v>
      </c>
      <c r="C1497">
        <v>6890</v>
      </c>
      <c r="D1497">
        <v>6890</v>
      </c>
      <c r="E1497">
        <v>6890</v>
      </c>
      <c r="F1497" s="3"/>
    </row>
    <row r="1498" spans="1:6">
      <c r="A1498" s="4">
        <v>38954</v>
      </c>
      <c r="B1498" t="s">
        <v>154</v>
      </c>
      <c r="C1498">
        <v>6880</v>
      </c>
      <c r="D1498">
        <v>6880</v>
      </c>
      <c r="E1498">
        <v>6880</v>
      </c>
      <c r="F1498" s="3"/>
    </row>
    <row r="1499" spans="1:6">
      <c r="A1499" s="4">
        <v>38957</v>
      </c>
      <c r="B1499" t="s">
        <v>154</v>
      </c>
      <c r="C1499">
        <v>6797</v>
      </c>
      <c r="D1499">
        <v>6797</v>
      </c>
      <c r="E1499">
        <v>6797</v>
      </c>
      <c r="F1499" s="3"/>
    </row>
    <row r="1500" spans="1:6">
      <c r="A1500" s="4">
        <v>38958</v>
      </c>
      <c r="B1500" t="s">
        <v>154</v>
      </c>
      <c r="C1500">
        <v>6866</v>
      </c>
      <c r="D1500">
        <v>6866</v>
      </c>
      <c r="E1500">
        <v>6866</v>
      </c>
      <c r="F1500" s="3"/>
    </row>
    <row r="1501" spans="1:6">
      <c r="A1501" s="4">
        <v>38959</v>
      </c>
      <c r="B1501" t="s">
        <v>154</v>
      </c>
      <c r="C1501">
        <v>6848</v>
      </c>
      <c r="D1501">
        <v>6848</v>
      </c>
      <c r="E1501">
        <v>6848</v>
      </c>
      <c r="F1501" s="3"/>
    </row>
    <row r="1502" spans="1:6">
      <c r="A1502" s="4">
        <v>38960</v>
      </c>
      <c r="B1502" t="s">
        <v>154</v>
      </c>
      <c r="C1502">
        <v>6955</v>
      </c>
      <c r="D1502">
        <v>6955</v>
      </c>
      <c r="E1502">
        <v>6955</v>
      </c>
      <c r="F1502" s="3"/>
    </row>
    <row r="1503" spans="1:6">
      <c r="A1503" s="4">
        <v>38961</v>
      </c>
      <c r="B1503" t="s">
        <v>154</v>
      </c>
      <c r="C1503">
        <v>6957</v>
      </c>
      <c r="D1503">
        <v>6957</v>
      </c>
      <c r="E1503">
        <v>6957</v>
      </c>
      <c r="F1503" s="3"/>
    </row>
    <row r="1504" spans="1:6">
      <c r="A1504" s="4">
        <v>38964</v>
      </c>
      <c r="B1504" t="s">
        <v>154</v>
      </c>
      <c r="C1504">
        <v>7035</v>
      </c>
      <c r="D1504">
        <v>7035</v>
      </c>
      <c r="E1504">
        <v>7035</v>
      </c>
      <c r="F1504" s="3"/>
    </row>
    <row r="1505" spans="1:6">
      <c r="A1505" s="4">
        <v>38965</v>
      </c>
      <c r="B1505" t="s">
        <v>154</v>
      </c>
      <c r="C1505">
        <v>7030</v>
      </c>
      <c r="D1505">
        <v>7030</v>
      </c>
      <c r="E1505">
        <v>7030</v>
      </c>
      <c r="F1505" s="3"/>
    </row>
    <row r="1506" spans="1:6">
      <c r="A1506" s="4">
        <v>38966</v>
      </c>
      <c r="B1506" t="s">
        <v>154</v>
      </c>
      <c r="C1506">
        <v>6992</v>
      </c>
      <c r="D1506">
        <v>6992</v>
      </c>
      <c r="E1506">
        <v>6992</v>
      </c>
      <c r="F1506" s="3"/>
    </row>
    <row r="1507" spans="1:6">
      <c r="A1507" s="4">
        <v>38967</v>
      </c>
      <c r="B1507" t="s">
        <v>154</v>
      </c>
      <c r="C1507">
        <v>6871</v>
      </c>
      <c r="D1507">
        <v>6871</v>
      </c>
      <c r="E1507">
        <v>6871</v>
      </c>
      <c r="F1507" s="3"/>
    </row>
    <row r="1508" spans="1:6">
      <c r="A1508" s="4">
        <v>38968</v>
      </c>
      <c r="B1508" t="s">
        <v>154</v>
      </c>
      <c r="C1508">
        <v>6901</v>
      </c>
      <c r="D1508">
        <v>6901</v>
      </c>
      <c r="E1508">
        <v>6901</v>
      </c>
      <c r="F1508" s="3"/>
    </row>
    <row r="1509" spans="1:6">
      <c r="A1509" s="4">
        <v>38971</v>
      </c>
      <c r="B1509" t="s">
        <v>154</v>
      </c>
      <c r="C1509">
        <v>6811</v>
      </c>
      <c r="D1509">
        <v>6811</v>
      </c>
      <c r="E1509">
        <v>6811</v>
      </c>
      <c r="F1509" s="3"/>
    </row>
    <row r="1510" spans="1:6">
      <c r="A1510" s="4">
        <v>38972</v>
      </c>
      <c r="B1510" t="s">
        <v>154</v>
      </c>
      <c r="C1510">
        <v>6732</v>
      </c>
      <c r="D1510">
        <v>6732</v>
      </c>
      <c r="E1510">
        <v>6732</v>
      </c>
      <c r="F1510" s="3"/>
    </row>
    <row r="1511" spans="1:6">
      <c r="A1511" s="4">
        <v>38973</v>
      </c>
      <c r="B1511" t="s">
        <v>154</v>
      </c>
      <c r="C1511">
        <v>6736</v>
      </c>
      <c r="D1511">
        <v>6736</v>
      </c>
      <c r="E1511">
        <v>6736</v>
      </c>
      <c r="F1511" s="3"/>
    </row>
    <row r="1512" spans="1:6">
      <c r="A1512" s="4">
        <v>38974</v>
      </c>
      <c r="B1512" t="s">
        <v>154</v>
      </c>
      <c r="C1512">
        <v>6785</v>
      </c>
      <c r="D1512">
        <v>6785</v>
      </c>
      <c r="E1512">
        <v>6785</v>
      </c>
      <c r="F1512" s="3"/>
    </row>
    <row r="1513" spans="1:6">
      <c r="A1513" s="4">
        <v>38975</v>
      </c>
      <c r="B1513" t="s">
        <v>154</v>
      </c>
      <c r="C1513">
        <v>6775</v>
      </c>
      <c r="D1513">
        <v>6775</v>
      </c>
      <c r="E1513">
        <v>6775</v>
      </c>
      <c r="F1513" s="3"/>
    </row>
    <row r="1514" spans="1:6">
      <c r="A1514" s="4">
        <v>38979</v>
      </c>
      <c r="B1514" t="s">
        <v>154</v>
      </c>
      <c r="C1514">
        <v>6777</v>
      </c>
      <c r="D1514">
        <v>6777</v>
      </c>
      <c r="E1514">
        <v>6777</v>
      </c>
      <c r="F1514" s="3"/>
    </row>
    <row r="1515" spans="1:6">
      <c r="A1515" s="4">
        <v>38980</v>
      </c>
      <c r="B1515" t="s">
        <v>154</v>
      </c>
      <c r="C1515">
        <v>6693</v>
      </c>
      <c r="D1515">
        <v>6693</v>
      </c>
      <c r="E1515">
        <v>6693</v>
      </c>
      <c r="F1515" s="3"/>
    </row>
    <row r="1516" spans="1:6">
      <c r="A1516" s="4">
        <v>38981</v>
      </c>
      <c r="B1516" t="s">
        <v>154</v>
      </c>
      <c r="C1516">
        <v>6740</v>
      </c>
      <c r="D1516">
        <v>6740</v>
      </c>
      <c r="E1516">
        <v>6740</v>
      </c>
      <c r="F1516" s="3"/>
    </row>
    <row r="1517" spans="1:6">
      <c r="A1517" s="4">
        <v>38982</v>
      </c>
      <c r="B1517" t="s">
        <v>154</v>
      </c>
      <c r="C1517">
        <v>6657</v>
      </c>
      <c r="D1517">
        <v>6657</v>
      </c>
      <c r="E1517">
        <v>6657</v>
      </c>
      <c r="F1517" s="3"/>
    </row>
    <row r="1518" spans="1:6">
      <c r="A1518" s="4">
        <v>38985</v>
      </c>
      <c r="B1518" t="s">
        <v>154</v>
      </c>
      <c r="C1518">
        <v>6622</v>
      </c>
      <c r="D1518">
        <v>6622</v>
      </c>
      <c r="E1518">
        <v>6622</v>
      </c>
      <c r="F1518" s="3"/>
    </row>
    <row r="1519" spans="1:6">
      <c r="A1519" s="4">
        <v>38986</v>
      </c>
      <c r="B1519" t="s">
        <v>154</v>
      </c>
      <c r="C1519">
        <v>6611</v>
      </c>
      <c r="D1519">
        <v>6611</v>
      </c>
      <c r="E1519">
        <v>6611</v>
      </c>
      <c r="F1519" s="3"/>
    </row>
    <row r="1520" spans="1:6">
      <c r="A1520" s="4">
        <v>38987</v>
      </c>
      <c r="B1520" t="s">
        <v>154</v>
      </c>
      <c r="C1520">
        <v>6775</v>
      </c>
      <c r="D1520">
        <v>6775</v>
      </c>
      <c r="E1520">
        <v>6775</v>
      </c>
      <c r="F1520" s="3"/>
    </row>
    <row r="1521" spans="1:6">
      <c r="A1521" s="4">
        <v>38988</v>
      </c>
      <c r="B1521" t="s">
        <v>154</v>
      </c>
      <c r="C1521">
        <v>6844</v>
      </c>
      <c r="D1521">
        <v>6844</v>
      </c>
      <c r="E1521">
        <v>6844</v>
      </c>
      <c r="F1521" s="3"/>
    </row>
    <row r="1522" spans="1:6">
      <c r="A1522" s="4">
        <v>38989</v>
      </c>
      <c r="B1522" t="s">
        <v>154</v>
      </c>
      <c r="C1522">
        <v>6885</v>
      </c>
      <c r="D1522">
        <v>6885</v>
      </c>
      <c r="E1522">
        <v>6885</v>
      </c>
      <c r="F1522" s="3"/>
    </row>
    <row r="1523" spans="1:6">
      <c r="A1523" s="4">
        <v>38992</v>
      </c>
      <c r="B1523" t="s">
        <v>154</v>
      </c>
      <c r="C1523">
        <v>6936</v>
      </c>
      <c r="D1523">
        <v>6936</v>
      </c>
      <c r="E1523">
        <v>6936</v>
      </c>
      <c r="F1523" s="3"/>
    </row>
    <row r="1524" spans="1:6">
      <c r="A1524" s="4">
        <v>38993</v>
      </c>
      <c r="B1524" t="s">
        <v>154</v>
      </c>
      <c r="C1524">
        <v>6904</v>
      </c>
      <c r="D1524">
        <v>6904</v>
      </c>
      <c r="E1524">
        <v>6904</v>
      </c>
      <c r="F1524" s="3"/>
    </row>
    <row r="1525" spans="1:6">
      <c r="A1525" s="4">
        <v>38994</v>
      </c>
      <c r="B1525" t="s">
        <v>154</v>
      </c>
      <c r="C1525">
        <v>6826</v>
      </c>
      <c r="D1525">
        <v>6826</v>
      </c>
      <c r="E1525">
        <v>6826</v>
      </c>
      <c r="F1525" s="3"/>
    </row>
    <row r="1526" spans="1:6">
      <c r="A1526" s="4">
        <v>38995</v>
      </c>
      <c r="B1526" t="s">
        <v>154</v>
      </c>
      <c r="C1526">
        <v>6933</v>
      </c>
      <c r="D1526">
        <v>6933</v>
      </c>
      <c r="E1526">
        <v>6933</v>
      </c>
      <c r="F1526" s="3"/>
    </row>
    <row r="1527" spans="1:6">
      <c r="A1527" s="4">
        <v>38996</v>
      </c>
      <c r="B1527" t="s">
        <v>154</v>
      </c>
      <c r="C1527">
        <v>6921</v>
      </c>
      <c r="D1527">
        <v>6921</v>
      </c>
      <c r="E1527">
        <v>6921</v>
      </c>
      <c r="F1527" s="3"/>
    </row>
    <row r="1528" spans="1:6">
      <c r="A1528" s="4">
        <v>39000</v>
      </c>
      <c r="B1528" t="s">
        <v>154</v>
      </c>
      <c r="C1528">
        <v>6914</v>
      </c>
      <c r="D1528">
        <v>6914</v>
      </c>
      <c r="E1528">
        <v>6914</v>
      </c>
      <c r="F1528" s="3"/>
    </row>
    <row r="1529" spans="1:6">
      <c r="A1529" s="4">
        <v>39001</v>
      </c>
      <c r="B1529" t="s">
        <v>154</v>
      </c>
      <c r="C1529">
        <v>6827</v>
      </c>
      <c r="D1529">
        <v>6827</v>
      </c>
      <c r="E1529">
        <v>6827</v>
      </c>
      <c r="F1529" s="3"/>
    </row>
    <row r="1530" spans="1:6">
      <c r="A1530" s="4">
        <v>39002</v>
      </c>
      <c r="B1530" t="s">
        <v>154</v>
      </c>
      <c r="C1530">
        <v>6824</v>
      </c>
      <c r="D1530">
        <v>6824</v>
      </c>
      <c r="E1530">
        <v>6824</v>
      </c>
      <c r="F1530" s="3"/>
    </row>
    <row r="1531" spans="1:6">
      <c r="A1531" s="4">
        <v>39003</v>
      </c>
      <c r="B1531" t="s">
        <v>154</v>
      </c>
      <c r="C1531">
        <v>6914</v>
      </c>
      <c r="D1531">
        <v>6914</v>
      </c>
      <c r="E1531">
        <v>6914</v>
      </c>
      <c r="F1531" s="3"/>
    </row>
    <row r="1532" spans="1:6">
      <c r="A1532" s="4">
        <v>39006</v>
      </c>
      <c r="B1532" t="s">
        <v>154</v>
      </c>
      <c r="C1532">
        <v>7003</v>
      </c>
      <c r="D1532">
        <v>7003</v>
      </c>
      <c r="E1532">
        <v>7003</v>
      </c>
      <c r="F1532" s="3"/>
    </row>
    <row r="1533" spans="1:6">
      <c r="A1533" s="4">
        <v>39007</v>
      </c>
      <c r="B1533" t="s">
        <v>154</v>
      </c>
      <c r="C1533">
        <v>7004</v>
      </c>
      <c r="D1533">
        <v>7004</v>
      </c>
      <c r="E1533">
        <v>7004</v>
      </c>
      <c r="F1533" s="3"/>
    </row>
    <row r="1534" spans="1:6">
      <c r="A1534" s="4">
        <v>39008</v>
      </c>
      <c r="B1534" t="s">
        <v>154</v>
      </c>
      <c r="C1534">
        <v>7006</v>
      </c>
      <c r="D1534">
        <v>7006</v>
      </c>
      <c r="E1534">
        <v>7006</v>
      </c>
      <c r="F1534" s="3"/>
    </row>
    <row r="1535" spans="1:6">
      <c r="A1535" s="4">
        <v>39009</v>
      </c>
      <c r="B1535" t="s">
        <v>154</v>
      </c>
      <c r="C1535">
        <v>6980</v>
      </c>
      <c r="D1535">
        <v>6980</v>
      </c>
      <c r="E1535">
        <v>6980</v>
      </c>
      <c r="F1535" s="3"/>
    </row>
    <row r="1536" spans="1:6">
      <c r="A1536" s="4">
        <v>39010</v>
      </c>
      <c r="B1536" t="s">
        <v>154</v>
      </c>
      <c r="C1536">
        <v>6997</v>
      </c>
      <c r="D1536">
        <v>6997</v>
      </c>
      <c r="E1536">
        <v>6997</v>
      </c>
      <c r="F1536" s="3"/>
    </row>
    <row r="1537" spans="1:6">
      <c r="A1537" s="4">
        <v>39013</v>
      </c>
      <c r="B1537" t="s">
        <v>154</v>
      </c>
      <c r="C1537">
        <v>7048</v>
      </c>
      <c r="D1537">
        <v>7048</v>
      </c>
      <c r="E1537">
        <v>7048</v>
      </c>
      <c r="F1537" s="3"/>
    </row>
    <row r="1538" spans="1:6">
      <c r="A1538" s="4">
        <v>39014</v>
      </c>
      <c r="B1538" t="s">
        <v>154</v>
      </c>
      <c r="C1538">
        <v>7050</v>
      </c>
      <c r="D1538">
        <v>7050</v>
      </c>
      <c r="E1538">
        <v>7050</v>
      </c>
      <c r="F1538" s="3"/>
    </row>
    <row r="1539" spans="1:6">
      <c r="A1539" s="4">
        <v>39015</v>
      </c>
      <c r="B1539" t="s">
        <v>154</v>
      </c>
      <c r="C1539">
        <v>6991</v>
      </c>
      <c r="D1539">
        <v>6991</v>
      </c>
      <c r="E1539">
        <v>6991</v>
      </c>
      <c r="F1539" s="3"/>
    </row>
    <row r="1540" spans="1:6">
      <c r="A1540" s="4">
        <v>39016</v>
      </c>
      <c r="B1540" t="s">
        <v>154</v>
      </c>
      <c r="C1540">
        <v>7030</v>
      </c>
      <c r="D1540">
        <v>7030</v>
      </c>
      <c r="E1540">
        <v>7030</v>
      </c>
      <c r="F1540" s="3"/>
    </row>
    <row r="1541" spans="1:6">
      <c r="A1541" s="4">
        <v>39017</v>
      </c>
      <c r="B1541" t="s">
        <v>154</v>
      </c>
      <c r="C1541">
        <v>6988</v>
      </c>
      <c r="D1541">
        <v>6988</v>
      </c>
      <c r="E1541">
        <v>6988</v>
      </c>
      <c r="F1541" s="3"/>
    </row>
    <row r="1542" spans="1:6">
      <c r="A1542" s="4">
        <v>39020</v>
      </c>
      <c r="B1542" t="s">
        <v>154</v>
      </c>
      <c r="C1542">
        <v>6836</v>
      </c>
      <c r="D1542">
        <v>6836</v>
      </c>
      <c r="E1542">
        <v>6836</v>
      </c>
      <c r="F1542" s="3"/>
    </row>
    <row r="1543" spans="1:6">
      <c r="A1543" s="4">
        <v>39021</v>
      </c>
      <c r="B1543" t="s">
        <v>154</v>
      </c>
      <c r="C1543">
        <v>6855</v>
      </c>
      <c r="D1543">
        <v>6855</v>
      </c>
      <c r="E1543">
        <v>6855</v>
      </c>
      <c r="F1543" s="3"/>
    </row>
    <row r="1544" spans="1:6">
      <c r="A1544" s="4">
        <v>39022</v>
      </c>
      <c r="B1544" t="s">
        <v>154</v>
      </c>
      <c r="C1544">
        <v>6848</v>
      </c>
      <c r="D1544">
        <v>6848</v>
      </c>
      <c r="E1544">
        <v>6848</v>
      </c>
      <c r="F1544" s="3"/>
    </row>
    <row r="1545" spans="1:6">
      <c r="A1545" s="4">
        <v>39023</v>
      </c>
      <c r="B1545" t="s">
        <v>154</v>
      </c>
      <c r="C1545">
        <v>6831</v>
      </c>
      <c r="D1545">
        <v>6831</v>
      </c>
      <c r="E1545">
        <v>6831</v>
      </c>
      <c r="F1545" s="3"/>
    </row>
    <row r="1546" spans="1:6">
      <c r="A1546" s="4">
        <v>39027</v>
      </c>
      <c r="B1546" t="s">
        <v>154</v>
      </c>
      <c r="C1546">
        <v>6825</v>
      </c>
      <c r="D1546">
        <v>6825</v>
      </c>
      <c r="E1546">
        <v>6825</v>
      </c>
      <c r="F1546" s="3"/>
    </row>
    <row r="1547" spans="1:6">
      <c r="A1547" s="4">
        <v>39028</v>
      </c>
      <c r="B1547" t="s">
        <v>154</v>
      </c>
      <c r="C1547">
        <v>6823</v>
      </c>
      <c r="D1547">
        <v>6823</v>
      </c>
      <c r="E1547">
        <v>6823</v>
      </c>
      <c r="F1547" s="3"/>
    </row>
    <row r="1548" spans="1:6">
      <c r="A1548" s="4">
        <v>39029</v>
      </c>
      <c r="B1548" t="s">
        <v>154</v>
      </c>
      <c r="C1548">
        <v>6715</v>
      </c>
      <c r="D1548">
        <v>6715</v>
      </c>
      <c r="E1548">
        <v>6715</v>
      </c>
      <c r="F1548" s="3"/>
    </row>
    <row r="1549" spans="1:6">
      <c r="A1549" s="4">
        <v>39030</v>
      </c>
      <c r="B1549" t="s">
        <v>154</v>
      </c>
      <c r="C1549">
        <v>6672</v>
      </c>
      <c r="D1549">
        <v>6672</v>
      </c>
      <c r="E1549">
        <v>6672</v>
      </c>
      <c r="F1549" s="3"/>
    </row>
    <row r="1550" spans="1:6">
      <c r="A1550" s="4">
        <v>39031</v>
      </c>
      <c r="B1550" t="s">
        <v>154</v>
      </c>
      <c r="C1550">
        <v>6653</v>
      </c>
      <c r="D1550">
        <v>6653</v>
      </c>
      <c r="E1550">
        <v>6653</v>
      </c>
      <c r="F1550" s="3"/>
    </row>
    <row r="1551" spans="1:6">
      <c r="A1551" s="4">
        <v>39034</v>
      </c>
      <c r="B1551" t="s">
        <v>154</v>
      </c>
      <c r="C1551">
        <v>6604</v>
      </c>
      <c r="D1551">
        <v>6604</v>
      </c>
      <c r="E1551">
        <v>6604</v>
      </c>
      <c r="F1551" s="3"/>
    </row>
    <row r="1552" spans="1:6">
      <c r="A1552" s="4">
        <v>39035</v>
      </c>
      <c r="B1552" t="s">
        <v>154</v>
      </c>
      <c r="C1552">
        <v>6740</v>
      </c>
      <c r="D1552">
        <v>6740</v>
      </c>
      <c r="E1552">
        <v>6740</v>
      </c>
      <c r="F1552" s="3"/>
    </row>
    <row r="1553" spans="1:6">
      <c r="A1553" s="4">
        <v>39036</v>
      </c>
      <c r="B1553" t="s">
        <v>154</v>
      </c>
      <c r="C1553">
        <v>6724</v>
      </c>
      <c r="D1553">
        <v>6724</v>
      </c>
      <c r="E1553">
        <v>6724</v>
      </c>
      <c r="F1553" s="3"/>
    </row>
    <row r="1554" spans="1:6">
      <c r="A1554" s="4">
        <v>39037</v>
      </c>
      <c r="B1554" t="s">
        <v>154</v>
      </c>
      <c r="C1554">
        <v>6703</v>
      </c>
      <c r="D1554">
        <v>6703</v>
      </c>
      <c r="E1554">
        <v>6703</v>
      </c>
      <c r="F1554" s="3"/>
    </row>
    <row r="1555" spans="1:6">
      <c r="A1555" s="4">
        <v>39038</v>
      </c>
      <c r="B1555" t="s">
        <v>154</v>
      </c>
      <c r="C1555">
        <v>6656</v>
      </c>
      <c r="D1555">
        <v>6656</v>
      </c>
      <c r="E1555">
        <v>6656</v>
      </c>
      <c r="F1555" s="3"/>
    </row>
    <row r="1556" spans="1:6">
      <c r="A1556" s="4">
        <v>39041</v>
      </c>
      <c r="B1556" t="s">
        <v>154</v>
      </c>
      <c r="C1556">
        <v>6486</v>
      </c>
      <c r="D1556">
        <v>6486</v>
      </c>
      <c r="E1556">
        <v>6486</v>
      </c>
      <c r="F1556" s="3"/>
    </row>
    <row r="1557" spans="1:6">
      <c r="A1557" s="4">
        <v>39042</v>
      </c>
      <c r="B1557" t="s">
        <v>154</v>
      </c>
      <c r="C1557">
        <v>6498</v>
      </c>
      <c r="D1557">
        <v>6498</v>
      </c>
      <c r="E1557">
        <v>6498</v>
      </c>
      <c r="F1557" s="3"/>
    </row>
    <row r="1558" spans="1:6">
      <c r="A1558" s="4">
        <v>39043</v>
      </c>
      <c r="B1558" t="s">
        <v>154</v>
      </c>
      <c r="C1558">
        <v>6587</v>
      </c>
      <c r="D1558">
        <v>6587</v>
      </c>
      <c r="E1558">
        <v>6587</v>
      </c>
      <c r="F1558" s="3"/>
    </row>
    <row r="1559" spans="1:6">
      <c r="A1559" s="4">
        <v>39045</v>
      </c>
      <c r="B1559" t="s">
        <v>154</v>
      </c>
      <c r="C1559">
        <v>6567</v>
      </c>
      <c r="D1559">
        <v>6567</v>
      </c>
      <c r="E1559">
        <v>6567</v>
      </c>
      <c r="F1559" s="3"/>
    </row>
    <row r="1560" spans="1:6">
      <c r="A1560" s="4">
        <v>39048</v>
      </c>
      <c r="B1560" t="s">
        <v>154</v>
      </c>
      <c r="C1560">
        <v>6620</v>
      </c>
      <c r="D1560">
        <v>6620</v>
      </c>
      <c r="E1560">
        <v>6620</v>
      </c>
      <c r="F1560" s="3"/>
    </row>
    <row r="1561" spans="1:6">
      <c r="A1561" s="4">
        <v>39049</v>
      </c>
      <c r="B1561" t="s">
        <v>154</v>
      </c>
      <c r="C1561">
        <v>6639</v>
      </c>
      <c r="D1561">
        <v>6639</v>
      </c>
      <c r="E1561">
        <v>6639</v>
      </c>
      <c r="F1561" s="3"/>
    </row>
    <row r="1562" spans="1:6">
      <c r="A1562" s="4">
        <v>39050</v>
      </c>
      <c r="B1562" t="s">
        <v>154</v>
      </c>
      <c r="C1562">
        <v>6729</v>
      </c>
      <c r="D1562">
        <v>6729</v>
      </c>
      <c r="E1562">
        <v>6729</v>
      </c>
      <c r="F1562" s="3"/>
    </row>
    <row r="1563" spans="1:6">
      <c r="A1563" s="4">
        <v>39051</v>
      </c>
      <c r="B1563" t="s">
        <v>154</v>
      </c>
      <c r="C1563">
        <v>6822</v>
      </c>
      <c r="D1563">
        <v>6822</v>
      </c>
      <c r="E1563">
        <v>6822</v>
      </c>
      <c r="F1563" s="3"/>
    </row>
    <row r="1564" spans="1:6">
      <c r="A1564" s="4">
        <v>39052</v>
      </c>
      <c r="B1564" t="s">
        <v>154</v>
      </c>
      <c r="C1564">
        <v>6841</v>
      </c>
      <c r="D1564">
        <v>6841</v>
      </c>
      <c r="E1564">
        <v>6841</v>
      </c>
      <c r="F1564" s="3"/>
    </row>
    <row r="1565" spans="1:6">
      <c r="A1565" s="4">
        <v>39055</v>
      </c>
      <c r="B1565" t="s">
        <v>154</v>
      </c>
      <c r="C1565">
        <v>6851</v>
      </c>
      <c r="D1565">
        <v>6851</v>
      </c>
      <c r="E1565">
        <v>6851</v>
      </c>
      <c r="F1565" s="3"/>
    </row>
    <row r="1566" spans="1:6">
      <c r="A1566" s="4">
        <v>39056</v>
      </c>
      <c r="B1566" t="s">
        <v>154</v>
      </c>
      <c r="C1566">
        <v>6814</v>
      </c>
      <c r="D1566">
        <v>6814</v>
      </c>
      <c r="E1566">
        <v>6814</v>
      </c>
      <c r="F1566" s="3"/>
    </row>
    <row r="1567" spans="1:6">
      <c r="A1567" s="4">
        <v>39057</v>
      </c>
      <c r="B1567" t="s">
        <v>154</v>
      </c>
      <c r="C1567">
        <v>6870</v>
      </c>
      <c r="D1567">
        <v>6870</v>
      </c>
      <c r="E1567">
        <v>6870</v>
      </c>
      <c r="F1567" s="3"/>
    </row>
    <row r="1568" spans="1:6">
      <c r="A1568" s="4">
        <v>39058</v>
      </c>
      <c r="B1568" t="s">
        <v>154</v>
      </c>
      <c r="C1568">
        <v>6911</v>
      </c>
      <c r="D1568">
        <v>6911</v>
      </c>
      <c r="E1568">
        <v>6911</v>
      </c>
      <c r="F1568" s="3"/>
    </row>
    <row r="1569" spans="1:6">
      <c r="A1569" s="4">
        <v>39059</v>
      </c>
      <c r="B1569" t="s">
        <v>154</v>
      </c>
      <c r="C1569">
        <v>6881</v>
      </c>
      <c r="D1569">
        <v>6881</v>
      </c>
      <c r="E1569">
        <v>6881</v>
      </c>
      <c r="F1569" s="3"/>
    </row>
    <row r="1570" spans="1:6">
      <c r="A1570" s="4">
        <v>39062</v>
      </c>
      <c r="B1570" t="s">
        <v>154</v>
      </c>
      <c r="C1570">
        <v>6920</v>
      </c>
      <c r="D1570">
        <v>6920</v>
      </c>
      <c r="E1570">
        <v>6920</v>
      </c>
      <c r="F1570" s="3"/>
    </row>
    <row r="1571" spans="1:6">
      <c r="A1571" s="4">
        <v>39063</v>
      </c>
      <c r="B1571" t="s">
        <v>154</v>
      </c>
      <c r="C1571">
        <v>6940</v>
      </c>
      <c r="D1571">
        <v>6940</v>
      </c>
      <c r="E1571">
        <v>6940</v>
      </c>
      <c r="F1571" s="3"/>
    </row>
    <row r="1572" spans="1:6">
      <c r="A1572" s="4">
        <v>39064</v>
      </c>
      <c r="B1572" t="s">
        <v>154</v>
      </c>
      <c r="C1572">
        <v>6952</v>
      </c>
      <c r="D1572">
        <v>6952</v>
      </c>
      <c r="E1572">
        <v>6952</v>
      </c>
      <c r="F1572" s="3"/>
    </row>
    <row r="1573" spans="1:6">
      <c r="A1573" s="4">
        <v>39065</v>
      </c>
      <c r="B1573" t="s">
        <v>154</v>
      </c>
      <c r="C1573">
        <v>7000</v>
      </c>
      <c r="D1573">
        <v>7000</v>
      </c>
      <c r="E1573">
        <v>7000</v>
      </c>
      <c r="F1573" s="3"/>
    </row>
    <row r="1574" spans="1:6">
      <c r="A1574" s="4">
        <v>39066</v>
      </c>
      <c r="B1574" t="s">
        <v>154</v>
      </c>
      <c r="C1574">
        <v>7019</v>
      </c>
      <c r="D1574">
        <v>7019</v>
      </c>
      <c r="E1574">
        <v>7019</v>
      </c>
      <c r="F1574" s="3"/>
    </row>
    <row r="1575" spans="1:6">
      <c r="A1575" s="4">
        <v>39069</v>
      </c>
      <c r="B1575" t="s">
        <v>154</v>
      </c>
      <c r="C1575">
        <v>7038</v>
      </c>
      <c r="D1575">
        <v>7038</v>
      </c>
      <c r="E1575">
        <v>7038</v>
      </c>
      <c r="F1575" s="3"/>
    </row>
    <row r="1576" spans="1:6">
      <c r="A1576" s="4">
        <v>39070</v>
      </c>
      <c r="B1576" t="s">
        <v>154</v>
      </c>
      <c r="C1576">
        <v>6951</v>
      </c>
      <c r="D1576">
        <v>6951</v>
      </c>
      <c r="E1576">
        <v>6951</v>
      </c>
      <c r="F1576" s="3"/>
    </row>
    <row r="1577" spans="1:6">
      <c r="A1577" s="4">
        <v>39071</v>
      </c>
      <c r="B1577" t="s">
        <v>154</v>
      </c>
      <c r="C1577">
        <v>7039</v>
      </c>
      <c r="D1577">
        <v>7039</v>
      </c>
      <c r="E1577">
        <v>7039</v>
      </c>
      <c r="F1577" s="3"/>
    </row>
    <row r="1578" spans="1:6">
      <c r="A1578" s="4">
        <v>39072</v>
      </c>
      <c r="B1578" t="s">
        <v>154</v>
      </c>
      <c r="C1578">
        <v>7052</v>
      </c>
      <c r="D1578">
        <v>7052</v>
      </c>
      <c r="E1578">
        <v>7052</v>
      </c>
      <c r="F1578" s="3"/>
    </row>
    <row r="1579" spans="1:6">
      <c r="A1579" s="4">
        <v>39073</v>
      </c>
      <c r="B1579" t="s">
        <v>154</v>
      </c>
      <c r="C1579">
        <v>7048</v>
      </c>
      <c r="D1579">
        <v>7048</v>
      </c>
      <c r="E1579">
        <v>7048</v>
      </c>
      <c r="F1579" s="3"/>
    </row>
    <row r="1580" spans="1:6">
      <c r="A1580" s="4">
        <v>39076</v>
      </c>
      <c r="B1580" t="s">
        <v>154</v>
      </c>
      <c r="C1580">
        <v>7027</v>
      </c>
      <c r="D1580">
        <v>7027</v>
      </c>
      <c r="E1580">
        <v>7027</v>
      </c>
      <c r="F1580" s="3"/>
    </row>
    <row r="1581" spans="1:6">
      <c r="A1581" s="4">
        <v>39077</v>
      </c>
      <c r="B1581" t="s">
        <v>154</v>
      </c>
      <c r="C1581">
        <v>7075</v>
      </c>
      <c r="D1581">
        <v>7075</v>
      </c>
      <c r="E1581">
        <v>7075</v>
      </c>
      <c r="F1581" s="3"/>
    </row>
    <row r="1582" spans="1:6">
      <c r="A1582" s="4">
        <v>39078</v>
      </c>
      <c r="B1582" t="s">
        <v>154</v>
      </c>
      <c r="C1582">
        <v>7088</v>
      </c>
      <c r="D1582">
        <v>7088</v>
      </c>
      <c r="E1582">
        <v>7088</v>
      </c>
      <c r="F1582" s="3"/>
    </row>
    <row r="1583" spans="1:6">
      <c r="A1583" s="4">
        <v>39079</v>
      </c>
      <c r="B1583" t="s">
        <v>154</v>
      </c>
      <c r="C1583">
        <v>7094</v>
      </c>
      <c r="D1583">
        <v>7094</v>
      </c>
      <c r="E1583">
        <v>7094</v>
      </c>
      <c r="F1583" s="3"/>
    </row>
    <row r="1584" spans="1:6">
      <c r="A1584" s="4">
        <v>39080</v>
      </c>
      <c r="B1584" t="s">
        <v>154</v>
      </c>
      <c r="C1584">
        <v>7111</v>
      </c>
      <c r="D1584">
        <v>7111</v>
      </c>
      <c r="E1584">
        <v>7111</v>
      </c>
      <c r="F1584" s="3"/>
    </row>
    <row r="1585" spans="1:6">
      <c r="A1585" s="4">
        <v>39086</v>
      </c>
      <c r="B1585" t="s">
        <v>154</v>
      </c>
      <c r="C1585">
        <v>7150</v>
      </c>
      <c r="D1585">
        <v>7150</v>
      </c>
      <c r="E1585">
        <v>7150</v>
      </c>
      <c r="F1585" s="3"/>
    </row>
    <row r="1586" spans="1:6">
      <c r="A1586" s="4">
        <v>39087</v>
      </c>
      <c r="B1586" t="s">
        <v>154</v>
      </c>
      <c r="C1586">
        <v>7047</v>
      </c>
      <c r="D1586">
        <v>7047</v>
      </c>
      <c r="E1586">
        <v>7047</v>
      </c>
      <c r="F1586" s="3"/>
    </row>
    <row r="1587" spans="1:6">
      <c r="A1587" s="4">
        <v>39091</v>
      </c>
      <c r="B1587" t="s">
        <v>154</v>
      </c>
      <c r="C1587">
        <v>7083</v>
      </c>
      <c r="D1587">
        <v>7083</v>
      </c>
      <c r="E1587">
        <v>7083</v>
      </c>
      <c r="F1587" s="3"/>
    </row>
    <row r="1588" spans="1:6">
      <c r="A1588" s="4">
        <v>39092</v>
      </c>
      <c r="B1588" t="s">
        <v>154</v>
      </c>
      <c r="C1588">
        <v>6984</v>
      </c>
      <c r="D1588">
        <v>6984</v>
      </c>
      <c r="E1588">
        <v>6984</v>
      </c>
      <c r="F1588" s="3"/>
    </row>
    <row r="1589" spans="1:6">
      <c r="A1589" s="4">
        <v>39093</v>
      </c>
      <c r="B1589" t="s">
        <v>154</v>
      </c>
      <c r="C1589">
        <v>6970</v>
      </c>
      <c r="D1589">
        <v>6970</v>
      </c>
      <c r="E1589">
        <v>6970</v>
      </c>
      <c r="F1589" s="3"/>
    </row>
    <row r="1590" spans="1:6">
      <c r="A1590" s="4">
        <v>39094</v>
      </c>
      <c r="B1590" t="s">
        <v>154</v>
      </c>
      <c r="C1590">
        <v>7080</v>
      </c>
      <c r="D1590">
        <v>7080</v>
      </c>
      <c r="E1590">
        <v>7080</v>
      </c>
      <c r="F1590" s="3"/>
    </row>
    <row r="1591" spans="1:6">
      <c r="A1591" s="4">
        <v>39097</v>
      </c>
      <c r="B1591" t="s">
        <v>154</v>
      </c>
      <c r="C1591">
        <v>7165</v>
      </c>
      <c r="D1591">
        <v>7165</v>
      </c>
      <c r="E1591">
        <v>7165</v>
      </c>
      <c r="F1591" s="3"/>
    </row>
    <row r="1592" spans="1:6">
      <c r="A1592" s="4">
        <v>39098</v>
      </c>
      <c r="B1592" t="s">
        <v>154</v>
      </c>
      <c r="C1592">
        <v>7173</v>
      </c>
      <c r="D1592">
        <v>7173</v>
      </c>
      <c r="E1592">
        <v>7173</v>
      </c>
      <c r="F1592" s="3"/>
    </row>
    <row r="1593" spans="1:6">
      <c r="A1593" s="4">
        <v>39099</v>
      </c>
      <c r="B1593" t="s">
        <v>154</v>
      </c>
      <c r="C1593">
        <v>7195</v>
      </c>
      <c r="D1593">
        <v>7195</v>
      </c>
      <c r="E1593">
        <v>7195</v>
      </c>
      <c r="F1593" s="3"/>
    </row>
    <row r="1594" spans="1:6">
      <c r="A1594" s="4">
        <v>39100</v>
      </c>
      <c r="B1594" t="s">
        <v>154</v>
      </c>
      <c r="C1594">
        <v>7227</v>
      </c>
      <c r="D1594">
        <v>7227</v>
      </c>
      <c r="E1594">
        <v>7227</v>
      </c>
      <c r="F1594" s="3"/>
    </row>
    <row r="1595" spans="1:6">
      <c r="A1595" s="4">
        <v>39101</v>
      </c>
      <c r="B1595" t="s">
        <v>154</v>
      </c>
      <c r="C1595">
        <v>7223</v>
      </c>
      <c r="D1595">
        <v>7223</v>
      </c>
      <c r="E1595">
        <v>7223</v>
      </c>
      <c r="F1595" s="3"/>
    </row>
    <row r="1596" spans="1:6">
      <c r="A1596" s="4">
        <v>39104</v>
      </c>
      <c r="B1596" t="s">
        <v>154</v>
      </c>
      <c r="C1596">
        <v>7266</v>
      </c>
      <c r="D1596">
        <v>7266</v>
      </c>
      <c r="E1596">
        <v>7266</v>
      </c>
      <c r="F1596" s="3"/>
    </row>
    <row r="1597" spans="1:6">
      <c r="A1597" s="4">
        <v>39105</v>
      </c>
      <c r="B1597" t="s">
        <v>154</v>
      </c>
      <c r="C1597">
        <v>7256</v>
      </c>
      <c r="D1597">
        <v>7256</v>
      </c>
      <c r="E1597">
        <v>7256</v>
      </c>
      <c r="F1597" s="3"/>
    </row>
    <row r="1598" spans="1:6">
      <c r="A1598" s="4">
        <v>39106</v>
      </c>
      <c r="B1598" t="s">
        <v>154</v>
      </c>
      <c r="C1598">
        <v>7278</v>
      </c>
      <c r="D1598">
        <v>7278</v>
      </c>
      <c r="E1598">
        <v>7278</v>
      </c>
      <c r="F1598" s="3"/>
    </row>
    <row r="1599" spans="1:6">
      <c r="A1599" s="4">
        <v>39107</v>
      </c>
      <c r="B1599" t="s">
        <v>154</v>
      </c>
      <c r="C1599">
        <v>7238</v>
      </c>
      <c r="D1599">
        <v>7238</v>
      </c>
      <c r="E1599">
        <v>7238</v>
      </c>
      <c r="F1599" s="3"/>
    </row>
    <row r="1600" spans="1:6">
      <c r="A1600" s="4">
        <v>39108</v>
      </c>
      <c r="B1600" t="s">
        <v>154</v>
      </c>
      <c r="C1600">
        <v>7223</v>
      </c>
      <c r="D1600">
        <v>7223</v>
      </c>
      <c r="E1600">
        <v>7223</v>
      </c>
      <c r="F1600" s="3"/>
    </row>
    <row r="1601" spans="1:6">
      <c r="A1601" s="4">
        <v>39111</v>
      </c>
      <c r="B1601" t="s">
        <v>154</v>
      </c>
      <c r="C1601">
        <v>7204</v>
      </c>
      <c r="D1601">
        <v>7204</v>
      </c>
      <c r="E1601">
        <v>7204</v>
      </c>
      <c r="F1601" s="3"/>
    </row>
    <row r="1602" spans="1:6">
      <c r="A1602" s="4">
        <v>39112</v>
      </c>
      <c r="B1602" t="s">
        <v>154</v>
      </c>
      <c r="C1602">
        <v>7199</v>
      </c>
      <c r="D1602">
        <v>7199</v>
      </c>
      <c r="E1602">
        <v>7199</v>
      </c>
      <c r="F1602" s="3"/>
    </row>
    <row r="1603" spans="1:6">
      <c r="A1603" s="4">
        <v>39113</v>
      </c>
      <c r="B1603" t="s">
        <v>154</v>
      </c>
      <c r="C1603">
        <v>7165</v>
      </c>
      <c r="D1603">
        <v>7165</v>
      </c>
      <c r="E1603">
        <v>7165</v>
      </c>
      <c r="F1603" s="3"/>
    </row>
    <row r="1604" spans="1:6">
      <c r="A1604" s="4">
        <v>39114</v>
      </c>
      <c r="B1604" t="s">
        <v>154</v>
      </c>
      <c r="C1604">
        <v>7220</v>
      </c>
      <c r="D1604">
        <v>7220</v>
      </c>
      <c r="E1604">
        <v>7220</v>
      </c>
      <c r="F1604" s="3"/>
    </row>
    <row r="1605" spans="1:6">
      <c r="A1605" s="4">
        <v>39115</v>
      </c>
      <c r="B1605" t="s">
        <v>154</v>
      </c>
      <c r="C1605">
        <v>7229</v>
      </c>
      <c r="D1605">
        <v>7229</v>
      </c>
      <c r="E1605">
        <v>7229</v>
      </c>
      <c r="F1605" s="3"/>
    </row>
    <row r="1606" spans="1:6">
      <c r="A1606" s="4">
        <v>39118</v>
      </c>
      <c r="B1606" t="s">
        <v>154</v>
      </c>
      <c r="C1606">
        <v>7133</v>
      </c>
      <c r="D1606">
        <v>7133</v>
      </c>
      <c r="E1606">
        <v>7133</v>
      </c>
      <c r="F1606" s="3"/>
    </row>
    <row r="1607" spans="1:6">
      <c r="A1607" s="4">
        <v>39119</v>
      </c>
      <c r="B1607" t="s">
        <v>154</v>
      </c>
      <c r="C1607">
        <v>7181</v>
      </c>
      <c r="D1607">
        <v>7181</v>
      </c>
      <c r="E1607">
        <v>7181</v>
      </c>
      <c r="F1607" s="3"/>
    </row>
    <row r="1608" spans="1:6">
      <c r="A1608" s="4">
        <v>39120</v>
      </c>
      <c r="B1608" t="s">
        <v>154</v>
      </c>
      <c r="C1608">
        <v>7135</v>
      </c>
      <c r="D1608">
        <v>7135</v>
      </c>
      <c r="E1608">
        <v>7135</v>
      </c>
      <c r="F1608" s="3"/>
    </row>
    <row r="1609" spans="1:6">
      <c r="A1609" s="4">
        <v>39121</v>
      </c>
      <c r="B1609" t="s">
        <v>154</v>
      </c>
      <c r="C1609">
        <v>7126</v>
      </c>
      <c r="D1609">
        <v>7126</v>
      </c>
      <c r="E1609">
        <v>7126</v>
      </c>
      <c r="F1609" s="3"/>
    </row>
    <row r="1610" spans="1:6">
      <c r="A1610" s="4">
        <v>39122</v>
      </c>
      <c r="B1610" t="s">
        <v>154</v>
      </c>
      <c r="C1610">
        <v>7205</v>
      </c>
      <c r="D1610">
        <v>7205</v>
      </c>
      <c r="E1610">
        <v>7205</v>
      </c>
      <c r="F1610" s="3"/>
    </row>
    <row r="1611" spans="1:6">
      <c r="A1611" s="4">
        <v>39126</v>
      </c>
      <c r="B1611" t="s">
        <v>154</v>
      </c>
      <c r="C1611">
        <v>7246</v>
      </c>
      <c r="D1611">
        <v>7246</v>
      </c>
      <c r="E1611">
        <v>7246</v>
      </c>
      <c r="F1611" s="3"/>
    </row>
    <row r="1612" spans="1:6">
      <c r="A1612" s="4">
        <v>39127</v>
      </c>
      <c r="B1612" t="s">
        <v>154</v>
      </c>
      <c r="C1612">
        <v>7279</v>
      </c>
      <c r="D1612">
        <v>7279</v>
      </c>
      <c r="E1612">
        <v>7279</v>
      </c>
      <c r="F1612" s="3"/>
    </row>
    <row r="1613" spans="1:6">
      <c r="A1613" s="4">
        <v>39128</v>
      </c>
      <c r="B1613" t="s">
        <v>154</v>
      </c>
      <c r="C1613">
        <v>7321</v>
      </c>
      <c r="D1613">
        <v>7321</v>
      </c>
      <c r="E1613">
        <v>7321</v>
      </c>
      <c r="F1613" s="3"/>
    </row>
    <row r="1614" spans="1:6">
      <c r="A1614" s="4">
        <v>39129</v>
      </c>
      <c r="B1614" t="s">
        <v>154</v>
      </c>
      <c r="C1614">
        <v>7302</v>
      </c>
      <c r="D1614">
        <v>7302</v>
      </c>
      <c r="E1614">
        <v>7302</v>
      </c>
      <c r="F1614" s="3"/>
    </row>
    <row r="1615" spans="1:6">
      <c r="A1615" s="4">
        <v>39132</v>
      </c>
      <c r="B1615" t="s">
        <v>154</v>
      </c>
      <c r="C1615">
        <v>7343</v>
      </c>
      <c r="D1615">
        <v>7343</v>
      </c>
      <c r="E1615">
        <v>7343</v>
      </c>
      <c r="F1615" s="3"/>
    </row>
    <row r="1616" spans="1:6">
      <c r="A1616" s="4">
        <v>39133</v>
      </c>
      <c r="B1616" t="s">
        <v>154</v>
      </c>
      <c r="C1616">
        <v>7356</v>
      </c>
      <c r="D1616">
        <v>7356</v>
      </c>
      <c r="E1616">
        <v>7356</v>
      </c>
      <c r="F1616" s="3"/>
    </row>
    <row r="1617" spans="1:6">
      <c r="A1617" s="4">
        <v>39134</v>
      </c>
      <c r="B1617" t="s">
        <v>154</v>
      </c>
      <c r="C1617">
        <v>7362</v>
      </c>
      <c r="D1617">
        <v>7362</v>
      </c>
      <c r="E1617">
        <v>7362</v>
      </c>
      <c r="F1617" s="3"/>
    </row>
    <row r="1618" spans="1:6">
      <c r="A1618" s="4">
        <v>39135</v>
      </c>
      <c r="B1618" t="s">
        <v>154</v>
      </c>
      <c r="C1618">
        <v>7447</v>
      </c>
      <c r="D1618">
        <v>7447</v>
      </c>
      <c r="E1618">
        <v>7447</v>
      </c>
      <c r="F1618" s="3"/>
    </row>
    <row r="1619" spans="1:6">
      <c r="A1619" s="4">
        <v>39136</v>
      </c>
      <c r="B1619" t="s">
        <v>154</v>
      </c>
      <c r="C1619">
        <v>7523</v>
      </c>
      <c r="D1619">
        <v>7523</v>
      </c>
      <c r="E1619">
        <v>7523</v>
      </c>
      <c r="F1619" s="3"/>
    </row>
    <row r="1620" spans="1:6">
      <c r="A1620" s="4">
        <v>39139</v>
      </c>
      <c r="B1620" t="s">
        <v>154</v>
      </c>
      <c r="C1620">
        <v>7506</v>
      </c>
      <c r="D1620">
        <v>7506</v>
      </c>
      <c r="E1620">
        <v>7506</v>
      </c>
      <c r="F1620" s="3"/>
    </row>
    <row r="1621" spans="1:6">
      <c r="A1621" s="4">
        <v>39140</v>
      </c>
      <c r="B1621" t="s">
        <v>154</v>
      </c>
      <c r="C1621">
        <v>7476</v>
      </c>
      <c r="D1621">
        <v>7476</v>
      </c>
      <c r="E1621">
        <v>7476</v>
      </c>
      <c r="F1621" s="3"/>
    </row>
    <row r="1622" spans="1:6">
      <c r="A1622" s="4">
        <v>39141</v>
      </c>
      <c r="B1622" t="s">
        <v>154</v>
      </c>
      <c r="C1622">
        <v>7223</v>
      </c>
      <c r="D1622">
        <v>7223</v>
      </c>
      <c r="E1622">
        <v>7223</v>
      </c>
      <c r="F1622" s="3"/>
    </row>
    <row r="1623" spans="1:6">
      <c r="A1623" s="4">
        <v>39142</v>
      </c>
      <c r="B1623" t="s">
        <v>154</v>
      </c>
      <c r="C1623">
        <v>7200</v>
      </c>
      <c r="D1623">
        <v>7200</v>
      </c>
      <c r="E1623">
        <v>7200</v>
      </c>
      <c r="F1623" s="3"/>
    </row>
    <row r="1624" spans="1:6">
      <c r="A1624" s="4">
        <v>39143</v>
      </c>
      <c r="B1624" t="s">
        <v>154</v>
      </c>
      <c r="C1624">
        <v>7123</v>
      </c>
      <c r="D1624">
        <v>7123</v>
      </c>
      <c r="E1624">
        <v>7123</v>
      </c>
      <c r="F1624" s="3"/>
    </row>
    <row r="1625" spans="1:6">
      <c r="A1625" s="4">
        <v>39146</v>
      </c>
      <c r="B1625" t="s">
        <v>154</v>
      </c>
      <c r="C1625">
        <v>6870</v>
      </c>
      <c r="D1625">
        <v>6870</v>
      </c>
      <c r="E1625">
        <v>6870</v>
      </c>
      <c r="F1625" s="3"/>
    </row>
    <row r="1626" spans="1:6">
      <c r="A1626" s="4">
        <v>39147</v>
      </c>
      <c r="B1626" t="s">
        <v>154</v>
      </c>
      <c r="C1626">
        <v>7012</v>
      </c>
      <c r="D1626">
        <v>7012</v>
      </c>
      <c r="E1626">
        <v>7012</v>
      </c>
      <c r="F1626" s="3"/>
    </row>
    <row r="1627" spans="1:6">
      <c r="A1627" s="4">
        <v>39148</v>
      </c>
      <c r="B1627" t="s">
        <v>154</v>
      </c>
      <c r="C1627">
        <v>6996</v>
      </c>
      <c r="D1627">
        <v>6996</v>
      </c>
      <c r="E1627">
        <v>6996</v>
      </c>
      <c r="F1627" s="3"/>
    </row>
    <row r="1628" spans="1:6">
      <c r="A1628" s="4">
        <v>39149</v>
      </c>
      <c r="B1628" t="s">
        <v>154</v>
      </c>
      <c r="C1628">
        <v>7117</v>
      </c>
      <c r="D1628">
        <v>7117</v>
      </c>
      <c r="E1628">
        <v>7117</v>
      </c>
      <c r="F1628" s="3"/>
    </row>
    <row r="1629" spans="1:6">
      <c r="A1629" s="4">
        <v>39150</v>
      </c>
      <c r="B1629" t="s">
        <v>154</v>
      </c>
      <c r="C1629">
        <v>7149</v>
      </c>
      <c r="D1629">
        <v>7149</v>
      </c>
      <c r="E1629">
        <v>7149</v>
      </c>
      <c r="F1629" s="3"/>
    </row>
    <row r="1630" spans="1:6">
      <c r="A1630" s="4">
        <v>39153</v>
      </c>
      <c r="B1630" t="s">
        <v>154</v>
      </c>
      <c r="C1630">
        <v>7207</v>
      </c>
      <c r="D1630">
        <v>7207</v>
      </c>
      <c r="E1630">
        <v>7207</v>
      </c>
      <c r="F1630" s="3"/>
    </row>
    <row r="1631" spans="1:6">
      <c r="A1631" s="4">
        <v>39154</v>
      </c>
      <c r="B1631" t="s">
        <v>154</v>
      </c>
      <c r="C1631">
        <v>7139</v>
      </c>
      <c r="D1631">
        <v>7139</v>
      </c>
      <c r="E1631">
        <v>7139</v>
      </c>
      <c r="F1631" s="3"/>
    </row>
    <row r="1632" spans="1:6">
      <c r="A1632" s="4">
        <v>39155</v>
      </c>
      <c r="B1632" t="s">
        <v>154</v>
      </c>
      <c r="C1632">
        <v>6927</v>
      </c>
      <c r="D1632">
        <v>6927</v>
      </c>
      <c r="E1632">
        <v>6927</v>
      </c>
      <c r="F1632" s="3"/>
    </row>
    <row r="1633" spans="1:6">
      <c r="A1633" s="4">
        <v>39156</v>
      </c>
      <c r="B1633" t="s">
        <v>154</v>
      </c>
      <c r="C1633">
        <v>7005</v>
      </c>
      <c r="D1633">
        <v>7005</v>
      </c>
      <c r="E1633">
        <v>7005</v>
      </c>
      <c r="F1633" s="3"/>
    </row>
    <row r="1634" spans="1:6">
      <c r="A1634" s="4">
        <v>39157</v>
      </c>
      <c r="B1634" t="s">
        <v>154</v>
      </c>
      <c r="C1634">
        <v>6930</v>
      </c>
      <c r="D1634">
        <v>6930</v>
      </c>
      <c r="E1634">
        <v>6930</v>
      </c>
      <c r="F1634" s="3"/>
    </row>
    <row r="1635" spans="1:6">
      <c r="A1635" s="4">
        <v>39160</v>
      </c>
      <c r="B1635" t="s">
        <v>154</v>
      </c>
      <c r="C1635">
        <v>7007</v>
      </c>
      <c r="D1635">
        <v>7007</v>
      </c>
      <c r="E1635">
        <v>7007</v>
      </c>
      <c r="F1635" s="3"/>
    </row>
    <row r="1636" spans="1:6">
      <c r="A1636" s="4">
        <v>39161</v>
      </c>
      <c r="B1636" t="s">
        <v>154</v>
      </c>
      <c r="C1636">
        <v>7083</v>
      </c>
      <c r="D1636">
        <v>7083</v>
      </c>
      <c r="E1636">
        <v>7083</v>
      </c>
      <c r="F1636" s="3"/>
    </row>
    <row r="1637" spans="1:6">
      <c r="A1637" s="4">
        <v>39163</v>
      </c>
      <c r="B1637" t="s">
        <v>154</v>
      </c>
      <c r="C1637">
        <v>7169</v>
      </c>
      <c r="D1637">
        <v>7169</v>
      </c>
      <c r="E1637">
        <v>7169</v>
      </c>
      <c r="F1637" s="3"/>
    </row>
    <row r="1638" spans="1:6">
      <c r="A1638" s="4">
        <v>39164</v>
      </c>
      <c r="B1638" t="s">
        <v>154</v>
      </c>
      <c r="C1638">
        <v>7181</v>
      </c>
      <c r="D1638">
        <v>7181</v>
      </c>
      <c r="E1638">
        <v>7181</v>
      </c>
      <c r="F1638" s="3"/>
    </row>
    <row r="1639" spans="1:6">
      <c r="A1639" s="4">
        <v>39167</v>
      </c>
      <c r="B1639" t="s">
        <v>154</v>
      </c>
      <c r="C1639">
        <v>7182</v>
      </c>
      <c r="D1639">
        <v>7182</v>
      </c>
      <c r="E1639">
        <v>7182</v>
      </c>
      <c r="F1639" s="3"/>
    </row>
    <row r="1640" spans="1:6">
      <c r="A1640" s="4">
        <v>39168</v>
      </c>
      <c r="B1640" t="s">
        <v>154</v>
      </c>
      <c r="C1640">
        <v>7159</v>
      </c>
      <c r="D1640">
        <v>7159</v>
      </c>
      <c r="E1640">
        <v>7159</v>
      </c>
      <c r="F1640" s="3"/>
    </row>
    <row r="1641" spans="1:6">
      <c r="A1641" s="4">
        <v>39169</v>
      </c>
      <c r="B1641" t="s">
        <v>154</v>
      </c>
      <c r="C1641">
        <v>7110</v>
      </c>
      <c r="D1641">
        <v>7110</v>
      </c>
      <c r="E1641">
        <v>7110</v>
      </c>
      <c r="F1641" s="3"/>
    </row>
    <row r="1642" spans="1:6">
      <c r="A1642" s="4">
        <v>39170</v>
      </c>
      <c r="B1642" t="s">
        <v>154</v>
      </c>
      <c r="C1642">
        <v>7121</v>
      </c>
      <c r="D1642">
        <v>7121</v>
      </c>
      <c r="E1642">
        <v>7121</v>
      </c>
      <c r="F1642" s="3"/>
    </row>
    <row r="1643" spans="1:6">
      <c r="A1643" s="4">
        <v>39171</v>
      </c>
      <c r="B1643" t="s">
        <v>154</v>
      </c>
      <c r="C1643">
        <v>7130</v>
      </c>
      <c r="D1643">
        <v>7130</v>
      </c>
      <c r="E1643">
        <v>7130</v>
      </c>
      <c r="F1643" s="3"/>
    </row>
    <row r="1644" spans="1:6">
      <c r="A1644" s="4">
        <v>39174</v>
      </c>
      <c r="B1644" t="s">
        <v>154</v>
      </c>
      <c r="C1644">
        <v>7005</v>
      </c>
      <c r="D1644">
        <v>7005</v>
      </c>
      <c r="E1644">
        <v>7005</v>
      </c>
      <c r="F1644" s="3"/>
    </row>
    <row r="1645" spans="1:6">
      <c r="A1645" s="4">
        <v>39175</v>
      </c>
      <c r="B1645" t="s">
        <v>154</v>
      </c>
      <c r="C1645">
        <v>7089</v>
      </c>
      <c r="D1645">
        <v>7089</v>
      </c>
      <c r="E1645">
        <v>7089</v>
      </c>
      <c r="F1645" s="3"/>
    </row>
    <row r="1646" spans="1:6">
      <c r="A1646" s="4">
        <v>39176</v>
      </c>
      <c r="B1646" t="s">
        <v>154</v>
      </c>
      <c r="C1646">
        <v>7209</v>
      </c>
      <c r="D1646">
        <v>7209</v>
      </c>
      <c r="E1646">
        <v>7209</v>
      </c>
      <c r="F1646" s="3"/>
    </row>
    <row r="1647" spans="1:6">
      <c r="A1647" s="4">
        <v>39177</v>
      </c>
      <c r="B1647" t="s">
        <v>154</v>
      </c>
      <c r="C1647">
        <v>7188</v>
      </c>
      <c r="D1647">
        <v>7188</v>
      </c>
      <c r="E1647">
        <v>7188</v>
      </c>
      <c r="F1647" s="3"/>
    </row>
    <row r="1648" spans="1:6">
      <c r="A1648" s="4">
        <v>39178</v>
      </c>
      <c r="B1648" t="s">
        <v>154</v>
      </c>
      <c r="C1648">
        <v>7177</v>
      </c>
      <c r="D1648">
        <v>7177</v>
      </c>
      <c r="E1648">
        <v>7177</v>
      </c>
      <c r="F1648" s="3"/>
    </row>
    <row r="1649" spans="1:6">
      <c r="A1649" s="4">
        <v>39181</v>
      </c>
      <c r="B1649" t="s">
        <v>154</v>
      </c>
      <c r="C1649">
        <v>7286</v>
      </c>
      <c r="D1649">
        <v>7286</v>
      </c>
      <c r="E1649">
        <v>7286</v>
      </c>
      <c r="F1649" s="3"/>
    </row>
    <row r="1650" spans="1:6">
      <c r="A1650" s="4">
        <v>39182</v>
      </c>
      <c r="B1650" t="s">
        <v>154</v>
      </c>
      <c r="C1650">
        <v>7269</v>
      </c>
      <c r="D1650">
        <v>7269</v>
      </c>
      <c r="E1650">
        <v>7269</v>
      </c>
      <c r="F1650" s="3"/>
    </row>
    <row r="1651" spans="1:6">
      <c r="A1651" s="4">
        <v>39183</v>
      </c>
      <c r="B1651" t="s">
        <v>154</v>
      </c>
      <c r="C1651">
        <v>7270</v>
      </c>
      <c r="D1651">
        <v>7270</v>
      </c>
      <c r="E1651">
        <v>7270</v>
      </c>
      <c r="F1651" s="3"/>
    </row>
    <row r="1652" spans="1:6">
      <c r="A1652" s="4">
        <v>39184</v>
      </c>
      <c r="B1652" t="s">
        <v>154</v>
      </c>
      <c r="C1652">
        <v>7222</v>
      </c>
      <c r="D1652">
        <v>7222</v>
      </c>
      <c r="E1652">
        <v>7222</v>
      </c>
      <c r="F1652" s="3"/>
    </row>
    <row r="1653" spans="1:6">
      <c r="A1653" s="4">
        <v>39185</v>
      </c>
      <c r="B1653" t="s">
        <v>154</v>
      </c>
      <c r="C1653">
        <v>7130</v>
      </c>
      <c r="D1653">
        <v>7130</v>
      </c>
      <c r="E1653">
        <v>7130</v>
      </c>
      <c r="F1653" s="3"/>
    </row>
    <row r="1654" spans="1:6">
      <c r="A1654" s="4">
        <v>39188</v>
      </c>
      <c r="B1654" t="s">
        <v>154</v>
      </c>
      <c r="C1654">
        <v>7209</v>
      </c>
      <c r="D1654">
        <v>7209</v>
      </c>
      <c r="E1654">
        <v>7209</v>
      </c>
      <c r="F1654" s="3"/>
    </row>
    <row r="1655" spans="1:6">
      <c r="A1655" s="4">
        <v>39189</v>
      </c>
      <c r="B1655" t="s">
        <v>154</v>
      </c>
      <c r="C1655">
        <v>7193</v>
      </c>
      <c r="D1655">
        <v>7193</v>
      </c>
      <c r="E1655">
        <v>7193</v>
      </c>
      <c r="F1655" s="3"/>
    </row>
    <row r="1656" spans="1:6">
      <c r="A1656" s="4">
        <v>39190</v>
      </c>
      <c r="B1656" t="s">
        <v>154</v>
      </c>
      <c r="C1656">
        <v>7251</v>
      </c>
      <c r="D1656">
        <v>7251</v>
      </c>
      <c r="E1656">
        <v>7251</v>
      </c>
      <c r="F1656" s="3"/>
    </row>
    <row r="1657" spans="1:6">
      <c r="A1657" s="4">
        <v>39191</v>
      </c>
      <c r="B1657" t="s">
        <v>154</v>
      </c>
      <c r="C1657">
        <v>7163</v>
      </c>
      <c r="D1657">
        <v>7163</v>
      </c>
      <c r="E1657">
        <v>7163</v>
      </c>
      <c r="F1657" s="3"/>
    </row>
    <row r="1658" spans="1:6">
      <c r="A1658" s="4">
        <v>39192</v>
      </c>
      <c r="B1658" t="s">
        <v>154</v>
      </c>
      <c r="C1658">
        <v>7170</v>
      </c>
      <c r="D1658">
        <v>7170</v>
      </c>
      <c r="E1658">
        <v>7170</v>
      </c>
      <c r="F1658" s="3"/>
    </row>
    <row r="1659" spans="1:6">
      <c r="A1659" s="4">
        <v>39195</v>
      </c>
      <c r="B1659" t="s">
        <v>154</v>
      </c>
      <c r="C1659">
        <v>7163</v>
      </c>
      <c r="D1659">
        <v>7163</v>
      </c>
      <c r="E1659">
        <v>7163</v>
      </c>
      <c r="F1659" s="3"/>
    </row>
    <row r="1660" spans="1:6">
      <c r="A1660" s="4">
        <v>39196</v>
      </c>
      <c r="B1660" t="s">
        <v>154</v>
      </c>
      <c r="C1660">
        <v>7151</v>
      </c>
      <c r="D1660">
        <v>7151</v>
      </c>
      <c r="E1660">
        <v>7151</v>
      </c>
      <c r="F1660" s="3"/>
    </row>
    <row r="1661" spans="1:6">
      <c r="A1661" s="4">
        <v>39197</v>
      </c>
      <c r="B1661" t="s">
        <v>154</v>
      </c>
      <c r="C1661">
        <v>7055</v>
      </c>
      <c r="D1661">
        <v>7055</v>
      </c>
      <c r="E1661">
        <v>7055</v>
      </c>
      <c r="F1661" s="3"/>
    </row>
    <row r="1662" spans="1:6">
      <c r="A1662" s="4">
        <v>39198</v>
      </c>
      <c r="B1662" t="s">
        <v>154</v>
      </c>
      <c r="C1662">
        <v>7144</v>
      </c>
      <c r="D1662">
        <v>7144</v>
      </c>
      <c r="E1662">
        <v>7144</v>
      </c>
      <c r="F1662" s="3"/>
    </row>
    <row r="1663" spans="1:6">
      <c r="A1663" s="4">
        <v>39199</v>
      </c>
      <c r="B1663" t="s">
        <v>154</v>
      </c>
      <c r="C1663">
        <v>7161</v>
      </c>
      <c r="D1663">
        <v>7161</v>
      </c>
      <c r="E1663">
        <v>7161</v>
      </c>
      <c r="F1663" s="3"/>
    </row>
    <row r="1664" spans="1:6">
      <c r="A1664" s="4">
        <v>39203</v>
      </c>
      <c r="B1664" t="s">
        <v>154</v>
      </c>
      <c r="C1664">
        <v>7129</v>
      </c>
      <c r="D1664">
        <v>7129</v>
      </c>
      <c r="E1664">
        <v>7129</v>
      </c>
      <c r="F1664" s="3"/>
    </row>
    <row r="1665" spans="1:6">
      <c r="A1665" s="4">
        <v>39204</v>
      </c>
      <c r="B1665" t="s">
        <v>154</v>
      </c>
      <c r="C1665">
        <v>7156</v>
      </c>
      <c r="D1665">
        <v>7156</v>
      </c>
      <c r="E1665">
        <v>7156</v>
      </c>
      <c r="F1665" s="3"/>
    </row>
    <row r="1666" spans="1:6">
      <c r="A1666" s="4">
        <v>39209</v>
      </c>
      <c r="B1666" t="s">
        <v>154</v>
      </c>
      <c r="C1666">
        <v>7270</v>
      </c>
      <c r="D1666">
        <v>7270</v>
      </c>
      <c r="E1666">
        <v>7270</v>
      </c>
      <c r="F1666" s="3"/>
    </row>
    <row r="1667" spans="1:6">
      <c r="A1667" s="4">
        <v>39210</v>
      </c>
      <c r="B1667" t="s">
        <v>154</v>
      </c>
      <c r="C1667">
        <v>7259</v>
      </c>
      <c r="D1667">
        <v>7259</v>
      </c>
      <c r="E1667">
        <v>7259</v>
      </c>
      <c r="F1667" s="3"/>
    </row>
    <row r="1668" spans="1:6">
      <c r="A1668" s="4">
        <v>39211</v>
      </c>
      <c r="B1668" t="s">
        <v>154</v>
      </c>
      <c r="C1668">
        <v>7315</v>
      </c>
      <c r="D1668">
        <v>7315</v>
      </c>
      <c r="E1668">
        <v>7315</v>
      </c>
      <c r="F1668" s="3"/>
    </row>
    <row r="1669" spans="1:6">
      <c r="A1669" s="4">
        <v>39212</v>
      </c>
      <c r="B1669" t="s">
        <v>154</v>
      </c>
      <c r="C1669">
        <v>7270</v>
      </c>
      <c r="D1669">
        <v>7270</v>
      </c>
      <c r="E1669">
        <v>7270</v>
      </c>
      <c r="F1669" s="3"/>
    </row>
    <row r="1670" spans="1:6">
      <c r="A1670" s="4">
        <v>39213</v>
      </c>
      <c r="B1670" t="s">
        <v>154</v>
      </c>
      <c r="C1670">
        <v>7186</v>
      </c>
      <c r="D1670">
        <v>7186</v>
      </c>
      <c r="E1670">
        <v>7186</v>
      </c>
      <c r="F1670" s="3"/>
    </row>
    <row r="1671" spans="1:6">
      <c r="A1671" s="4">
        <v>39216</v>
      </c>
      <c r="B1671" t="s">
        <v>154</v>
      </c>
      <c r="C1671">
        <v>7166</v>
      </c>
      <c r="D1671">
        <v>7166</v>
      </c>
      <c r="E1671">
        <v>7166</v>
      </c>
      <c r="F1671" s="3"/>
    </row>
    <row r="1672" spans="1:6">
      <c r="A1672" s="4">
        <v>39217</v>
      </c>
      <c r="B1672" t="s">
        <v>154</v>
      </c>
      <c r="C1672">
        <v>7086</v>
      </c>
      <c r="D1672">
        <v>7086</v>
      </c>
      <c r="E1672">
        <v>7086</v>
      </c>
      <c r="F1672" s="3"/>
    </row>
    <row r="1673" spans="1:6">
      <c r="A1673" s="4">
        <v>39218</v>
      </c>
      <c r="B1673" t="s">
        <v>154</v>
      </c>
      <c r="C1673">
        <v>7082</v>
      </c>
      <c r="D1673">
        <v>7082</v>
      </c>
      <c r="E1673">
        <v>7082</v>
      </c>
      <c r="F1673" s="3"/>
    </row>
    <row r="1674" spans="1:6">
      <c r="A1674" s="4">
        <v>39219</v>
      </c>
      <c r="B1674" t="s">
        <v>154</v>
      </c>
      <c r="C1674">
        <v>7077</v>
      </c>
      <c r="D1674">
        <v>7077</v>
      </c>
      <c r="E1674">
        <v>7077</v>
      </c>
      <c r="F1674" s="3"/>
    </row>
    <row r="1675" spans="1:6">
      <c r="A1675" s="4">
        <v>39220</v>
      </c>
      <c r="B1675" t="s">
        <v>154</v>
      </c>
      <c r="C1675">
        <v>7009</v>
      </c>
      <c r="D1675">
        <v>7009</v>
      </c>
      <c r="E1675">
        <v>7009</v>
      </c>
      <c r="F1675" s="3"/>
    </row>
    <row r="1676" spans="1:6">
      <c r="A1676" s="4">
        <v>39223</v>
      </c>
      <c r="B1676" t="s">
        <v>154</v>
      </c>
      <c r="C1676">
        <v>7084</v>
      </c>
      <c r="D1676">
        <v>7084</v>
      </c>
      <c r="E1676">
        <v>7084</v>
      </c>
      <c r="F1676" s="3"/>
    </row>
    <row r="1677" spans="1:6">
      <c r="A1677" s="4">
        <v>39224</v>
      </c>
      <c r="B1677" t="s">
        <v>154</v>
      </c>
      <c r="C1677">
        <v>7160</v>
      </c>
      <c r="D1677">
        <v>7160</v>
      </c>
      <c r="E1677">
        <v>7160</v>
      </c>
      <c r="F1677" s="3"/>
    </row>
    <row r="1678" spans="1:6">
      <c r="A1678" s="4">
        <v>39225</v>
      </c>
      <c r="B1678" t="s">
        <v>154</v>
      </c>
      <c r="C1678">
        <v>7170</v>
      </c>
      <c r="D1678">
        <v>7170</v>
      </c>
      <c r="E1678">
        <v>7170</v>
      </c>
      <c r="F1678" s="3"/>
    </row>
    <row r="1679" spans="1:6">
      <c r="A1679" s="4">
        <v>39226</v>
      </c>
      <c r="B1679" t="s">
        <v>154</v>
      </c>
      <c r="C1679">
        <v>7167</v>
      </c>
      <c r="D1679">
        <v>7167</v>
      </c>
      <c r="E1679">
        <v>7167</v>
      </c>
      <c r="F1679" s="3"/>
    </row>
    <row r="1680" spans="1:6">
      <c r="A1680" s="4">
        <v>39227</v>
      </c>
      <c r="B1680" t="s">
        <v>154</v>
      </c>
      <c r="C1680">
        <v>7092</v>
      </c>
      <c r="D1680">
        <v>7092</v>
      </c>
      <c r="E1680">
        <v>7092</v>
      </c>
      <c r="F1680" s="3"/>
    </row>
    <row r="1681" spans="1:6">
      <c r="A1681" s="4">
        <v>39230</v>
      </c>
      <c r="B1681" t="s">
        <v>154</v>
      </c>
      <c r="C1681">
        <v>7146</v>
      </c>
      <c r="D1681">
        <v>7146</v>
      </c>
      <c r="E1681">
        <v>7146</v>
      </c>
      <c r="F1681" s="3"/>
    </row>
    <row r="1682" spans="1:6">
      <c r="A1682" s="4">
        <v>39231</v>
      </c>
      <c r="B1682" t="s">
        <v>154</v>
      </c>
      <c r="C1682">
        <v>7189</v>
      </c>
      <c r="D1682">
        <v>7189</v>
      </c>
      <c r="E1682">
        <v>7189</v>
      </c>
      <c r="F1682" s="3"/>
    </row>
    <row r="1683" spans="1:6">
      <c r="A1683" s="4">
        <v>39232</v>
      </c>
      <c r="B1683" t="s">
        <v>154</v>
      </c>
      <c r="C1683">
        <v>7168</v>
      </c>
      <c r="D1683">
        <v>7168</v>
      </c>
      <c r="E1683">
        <v>7168</v>
      </c>
      <c r="F1683" s="3"/>
    </row>
    <row r="1684" spans="1:6">
      <c r="A1684" s="4">
        <v>39233</v>
      </c>
      <c r="B1684" t="s">
        <v>154</v>
      </c>
      <c r="C1684">
        <v>7283</v>
      </c>
      <c r="D1684">
        <v>7283</v>
      </c>
      <c r="E1684">
        <v>7283</v>
      </c>
      <c r="F1684" s="3"/>
    </row>
    <row r="1685" spans="1:6">
      <c r="A1685" s="4">
        <v>39234</v>
      </c>
      <c r="B1685" t="s">
        <v>154</v>
      </c>
      <c r="C1685">
        <v>7350</v>
      </c>
      <c r="D1685">
        <v>7350</v>
      </c>
      <c r="E1685">
        <v>7350</v>
      </c>
      <c r="F1685" s="3"/>
    </row>
    <row r="1686" spans="1:6">
      <c r="A1686" s="4">
        <v>39237</v>
      </c>
      <c r="B1686" t="s">
        <v>154</v>
      </c>
      <c r="C1686">
        <v>7378</v>
      </c>
      <c r="D1686">
        <v>7378</v>
      </c>
      <c r="E1686">
        <v>7378</v>
      </c>
      <c r="F1686" s="3"/>
    </row>
    <row r="1687" spans="1:6">
      <c r="A1687" s="4">
        <v>39238</v>
      </c>
      <c r="B1687" t="s">
        <v>154</v>
      </c>
      <c r="C1687">
        <v>7395</v>
      </c>
      <c r="D1687">
        <v>7395</v>
      </c>
      <c r="E1687">
        <v>7395</v>
      </c>
      <c r="F1687" s="3"/>
    </row>
    <row r="1688" spans="1:6">
      <c r="A1688" s="4">
        <v>39239</v>
      </c>
      <c r="B1688" t="s">
        <v>154</v>
      </c>
      <c r="C1688">
        <v>7403</v>
      </c>
      <c r="D1688">
        <v>7403</v>
      </c>
      <c r="E1688">
        <v>7403</v>
      </c>
      <c r="F1688" s="3"/>
    </row>
    <row r="1689" spans="1:6">
      <c r="A1689" s="4">
        <v>39240</v>
      </c>
      <c r="B1689" t="s">
        <v>154</v>
      </c>
      <c r="C1689">
        <v>7402</v>
      </c>
      <c r="D1689">
        <v>7402</v>
      </c>
      <c r="E1689">
        <v>7402</v>
      </c>
      <c r="F1689" s="3"/>
    </row>
    <row r="1690" spans="1:6">
      <c r="A1690" s="4">
        <v>39241</v>
      </c>
      <c r="B1690" t="s">
        <v>154</v>
      </c>
      <c r="C1690">
        <v>7283</v>
      </c>
      <c r="D1690">
        <v>7283</v>
      </c>
      <c r="E1690">
        <v>7283</v>
      </c>
      <c r="F1690" s="3"/>
    </row>
    <row r="1691" spans="1:6">
      <c r="A1691" s="4">
        <v>39244</v>
      </c>
      <c r="B1691" t="s">
        <v>154</v>
      </c>
      <c r="C1691">
        <v>7314</v>
      </c>
      <c r="D1691">
        <v>7314</v>
      </c>
      <c r="E1691">
        <v>7314</v>
      </c>
      <c r="F1691" s="3"/>
    </row>
    <row r="1692" spans="1:6">
      <c r="A1692" s="4">
        <v>39245</v>
      </c>
      <c r="B1692" t="s">
        <v>154</v>
      </c>
      <c r="C1692">
        <v>7290</v>
      </c>
      <c r="D1692">
        <v>7290</v>
      </c>
      <c r="E1692">
        <v>7290</v>
      </c>
      <c r="F1692" s="3"/>
    </row>
    <row r="1693" spans="1:6">
      <c r="A1693" s="4">
        <v>39246</v>
      </c>
      <c r="B1693" t="s">
        <v>154</v>
      </c>
      <c r="C1693">
        <v>7253</v>
      </c>
      <c r="D1693">
        <v>7253</v>
      </c>
      <c r="E1693">
        <v>7253</v>
      </c>
      <c r="F1693" s="3"/>
    </row>
    <row r="1694" spans="1:6">
      <c r="A1694" s="4">
        <v>39247</v>
      </c>
      <c r="B1694" t="s">
        <v>154</v>
      </c>
      <c r="C1694">
        <v>7313</v>
      </c>
      <c r="D1694">
        <v>7313</v>
      </c>
      <c r="E1694">
        <v>7313</v>
      </c>
      <c r="F1694" s="3"/>
    </row>
    <row r="1695" spans="1:6">
      <c r="A1695" s="4">
        <v>39248</v>
      </c>
      <c r="B1695" t="s">
        <v>154</v>
      </c>
      <c r="C1695">
        <v>7377</v>
      </c>
      <c r="D1695">
        <v>7377</v>
      </c>
      <c r="E1695">
        <v>7377</v>
      </c>
      <c r="F1695" s="3"/>
    </row>
    <row r="1696" spans="1:6">
      <c r="A1696" s="4">
        <v>39251</v>
      </c>
      <c r="B1696" t="s">
        <v>154</v>
      </c>
      <c r="C1696">
        <v>7443</v>
      </c>
      <c r="D1696">
        <v>7443</v>
      </c>
      <c r="E1696">
        <v>7443</v>
      </c>
      <c r="F1696" s="3"/>
    </row>
    <row r="1697" spans="1:6">
      <c r="A1697" s="4">
        <v>39252</v>
      </c>
      <c r="B1697" t="s">
        <v>154</v>
      </c>
      <c r="C1697">
        <v>7423</v>
      </c>
      <c r="D1697">
        <v>7423</v>
      </c>
      <c r="E1697">
        <v>7423</v>
      </c>
      <c r="F1697" s="3"/>
    </row>
    <row r="1698" spans="1:6">
      <c r="A1698" s="4">
        <v>39253</v>
      </c>
      <c r="B1698" t="s">
        <v>154</v>
      </c>
      <c r="C1698">
        <v>7440</v>
      </c>
      <c r="D1698">
        <v>7440</v>
      </c>
      <c r="E1698">
        <v>7440</v>
      </c>
      <c r="F1698" s="3"/>
    </row>
    <row r="1699" spans="1:6">
      <c r="A1699" s="4">
        <v>39254</v>
      </c>
      <c r="B1699" t="s">
        <v>154</v>
      </c>
      <c r="C1699">
        <v>7481</v>
      </c>
      <c r="D1699">
        <v>7481</v>
      </c>
      <c r="E1699">
        <v>7481</v>
      </c>
      <c r="F1699" s="3"/>
    </row>
    <row r="1700" spans="1:6">
      <c r="A1700" s="4">
        <v>39255</v>
      </c>
      <c r="B1700" t="s">
        <v>154</v>
      </c>
      <c r="C1700">
        <v>7467</v>
      </c>
      <c r="D1700">
        <v>7467</v>
      </c>
      <c r="E1700">
        <v>7467</v>
      </c>
      <c r="F1700" s="3"/>
    </row>
    <row r="1701" spans="1:6">
      <c r="A1701" s="4">
        <v>39258</v>
      </c>
      <c r="B1701" t="s">
        <v>154</v>
      </c>
      <c r="C1701">
        <v>7425</v>
      </c>
      <c r="D1701">
        <v>7425</v>
      </c>
      <c r="E1701">
        <v>7425</v>
      </c>
      <c r="F1701" s="3"/>
    </row>
    <row r="1702" spans="1:6">
      <c r="A1702" s="4">
        <v>39259</v>
      </c>
      <c r="B1702" t="s">
        <v>154</v>
      </c>
      <c r="C1702">
        <v>7419</v>
      </c>
      <c r="D1702">
        <v>7419</v>
      </c>
      <c r="E1702">
        <v>7419</v>
      </c>
      <c r="F1702" s="3"/>
    </row>
    <row r="1703" spans="1:6">
      <c r="A1703" s="4">
        <v>39260</v>
      </c>
      <c r="B1703" t="s">
        <v>154</v>
      </c>
      <c r="C1703">
        <v>7325</v>
      </c>
      <c r="D1703">
        <v>7325</v>
      </c>
      <c r="E1703">
        <v>7325</v>
      </c>
      <c r="F1703" s="3"/>
    </row>
    <row r="1704" spans="1:6">
      <c r="A1704" s="4">
        <v>39261</v>
      </c>
      <c r="B1704" t="s">
        <v>154</v>
      </c>
      <c r="C1704">
        <v>7363</v>
      </c>
      <c r="D1704">
        <v>7363</v>
      </c>
      <c r="E1704">
        <v>7363</v>
      </c>
      <c r="F1704" s="3"/>
    </row>
    <row r="1705" spans="1:6">
      <c r="A1705" s="4">
        <v>39262</v>
      </c>
      <c r="B1705" t="s">
        <v>154</v>
      </c>
      <c r="C1705">
        <v>7486</v>
      </c>
      <c r="D1705">
        <v>7486</v>
      </c>
      <c r="E1705">
        <v>7486</v>
      </c>
      <c r="F1705" s="3"/>
    </row>
    <row r="1706" spans="1:6">
      <c r="A1706" s="4">
        <v>39265</v>
      </c>
      <c r="B1706" t="s">
        <v>154</v>
      </c>
      <c r="C1706">
        <v>7526</v>
      </c>
      <c r="D1706">
        <v>7526</v>
      </c>
      <c r="E1706">
        <v>7526</v>
      </c>
      <c r="F1706" s="3"/>
    </row>
    <row r="1707" spans="1:6">
      <c r="A1707" s="4">
        <v>39266</v>
      </c>
      <c r="B1707" t="s">
        <v>154</v>
      </c>
      <c r="C1707">
        <v>7548</v>
      </c>
      <c r="D1707">
        <v>7548</v>
      </c>
      <c r="E1707">
        <v>7548</v>
      </c>
      <c r="F1707" s="3"/>
    </row>
    <row r="1708" spans="1:6">
      <c r="A1708" s="4">
        <v>39267</v>
      </c>
      <c r="B1708" t="s">
        <v>154</v>
      </c>
      <c r="C1708">
        <v>7543</v>
      </c>
      <c r="D1708">
        <v>7543</v>
      </c>
      <c r="E1708">
        <v>7543</v>
      </c>
      <c r="F1708" s="3"/>
    </row>
    <row r="1709" spans="1:6">
      <c r="A1709" s="4">
        <v>39268</v>
      </c>
      <c r="B1709" t="s">
        <v>154</v>
      </c>
      <c r="C1709">
        <v>7576</v>
      </c>
      <c r="D1709">
        <v>7576</v>
      </c>
      <c r="E1709">
        <v>7576</v>
      </c>
      <c r="F1709" s="3"/>
    </row>
    <row r="1710" spans="1:6">
      <c r="A1710" s="4">
        <v>39269</v>
      </c>
      <c r="B1710" t="s">
        <v>154</v>
      </c>
      <c r="C1710">
        <v>7543</v>
      </c>
      <c r="D1710">
        <v>7543</v>
      </c>
      <c r="E1710">
        <v>7543</v>
      </c>
      <c r="F1710" s="3"/>
    </row>
    <row r="1711" spans="1:6">
      <c r="A1711" s="4">
        <v>39272</v>
      </c>
      <c r="B1711" t="s">
        <v>154</v>
      </c>
      <c r="C1711">
        <v>7608</v>
      </c>
      <c r="D1711">
        <v>7608</v>
      </c>
      <c r="E1711">
        <v>7608</v>
      </c>
      <c r="F1711" s="3"/>
    </row>
    <row r="1712" spans="1:6">
      <c r="A1712" s="4">
        <v>39273</v>
      </c>
      <c r="B1712" t="s">
        <v>154</v>
      </c>
      <c r="C1712">
        <v>7600</v>
      </c>
      <c r="D1712">
        <v>7600</v>
      </c>
      <c r="E1712">
        <v>7600</v>
      </c>
      <c r="F1712" s="3"/>
    </row>
    <row r="1713" spans="1:6">
      <c r="A1713" s="4">
        <v>39274</v>
      </c>
      <c r="B1713" t="s">
        <v>154</v>
      </c>
      <c r="C1713">
        <v>7521</v>
      </c>
      <c r="D1713">
        <v>7521</v>
      </c>
      <c r="E1713">
        <v>7521</v>
      </c>
      <c r="F1713" s="3"/>
    </row>
    <row r="1714" spans="1:6">
      <c r="A1714" s="4">
        <v>39275</v>
      </c>
      <c r="B1714" t="s">
        <v>154</v>
      </c>
      <c r="C1714">
        <v>7493</v>
      </c>
      <c r="D1714">
        <v>7493</v>
      </c>
      <c r="E1714">
        <v>7493</v>
      </c>
      <c r="F1714" s="3"/>
    </row>
    <row r="1715" spans="1:6">
      <c r="A1715" s="4">
        <v>39276</v>
      </c>
      <c r="B1715" t="s">
        <v>154</v>
      </c>
      <c r="C1715">
        <v>7576</v>
      </c>
      <c r="D1715">
        <v>7576</v>
      </c>
      <c r="E1715">
        <v>7576</v>
      </c>
      <c r="F1715" s="3"/>
    </row>
    <row r="1716" spans="1:6">
      <c r="A1716" s="4">
        <v>39280</v>
      </c>
      <c r="B1716" t="s">
        <v>154</v>
      </c>
      <c r="C1716">
        <v>7579</v>
      </c>
      <c r="D1716">
        <v>7579</v>
      </c>
      <c r="E1716">
        <v>7579</v>
      </c>
      <c r="F1716" s="3"/>
    </row>
    <row r="1717" spans="1:6">
      <c r="A1717" s="4">
        <v>39281</v>
      </c>
      <c r="B1717" t="s">
        <v>154</v>
      </c>
      <c r="C1717">
        <v>7499</v>
      </c>
      <c r="D1717">
        <v>7499</v>
      </c>
      <c r="E1717">
        <v>7499</v>
      </c>
      <c r="F1717" s="3"/>
    </row>
    <row r="1718" spans="1:6">
      <c r="A1718" s="4">
        <v>39282</v>
      </c>
      <c r="B1718" t="s">
        <v>154</v>
      </c>
      <c r="C1718">
        <v>7534</v>
      </c>
      <c r="D1718">
        <v>7534</v>
      </c>
      <c r="E1718">
        <v>7534</v>
      </c>
      <c r="F1718" s="3"/>
    </row>
    <row r="1719" spans="1:6">
      <c r="A1719" s="4">
        <v>39283</v>
      </c>
      <c r="B1719" t="s">
        <v>154</v>
      </c>
      <c r="C1719">
        <v>7591</v>
      </c>
      <c r="D1719">
        <v>7591</v>
      </c>
      <c r="E1719">
        <v>7591</v>
      </c>
      <c r="F1719" s="3"/>
    </row>
    <row r="1720" spans="1:6">
      <c r="A1720" s="4">
        <v>39286</v>
      </c>
      <c r="B1720" t="s">
        <v>154</v>
      </c>
      <c r="C1720">
        <v>7522</v>
      </c>
      <c r="D1720">
        <v>7522</v>
      </c>
      <c r="E1720">
        <v>7522</v>
      </c>
      <c r="F1720" s="3"/>
    </row>
    <row r="1721" spans="1:6">
      <c r="A1721" s="4">
        <v>39287</v>
      </c>
      <c r="B1721" t="s">
        <v>154</v>
      </c>
      <c r="C1721">
        <v>7542</v>
      </c>
      <c r="D1721">
        <v>7542</v>
      </c>
      <c r="E1721">
        <v>7542</v>
      </c>
      <c r="F1721" s="3"/>
    </row>
    <row r="1722" spans="1:6">
      <c r="A1722" s="4">
        <v>39288</v>
      </c>
      <c r="B1722" t="s">
        <v>154</v>
      </c>
      <c r="C1722">
        <v>7496</v>
      </c>
      <c r="D1722">
        <v>7496</v>
      </c>
      <c r="E1722">
        <v>7496</v>
      </c>
      <c r="F1722" s="3"/>
    </row>
    <row r="1723" spans="1:6">
      <c r="A1723" s="4">
        <v>39289</v>
      </c>
      <c r="B1723" t="s">
        <v>154</v>
      </c>
      <c r="C1723">
        <v>7451</v>
      </c>
      <c r="D1723">
        <v>7451</v>
      </c>
      <c r="E1723">
        <v>7451</v>
      </c>
      <c r="F1723" s="3"/>
    </row>
    <row r="1724" spans="1:6">
      <c r="A1724" s="4">
        <v>39290</v>
      </c>
      <c r="B1724" t="s">
        <v>154</v>
      </c>
      <c r="C1724">
        <v>7288</v>
      </c>
      <c r="D1724">
        <v>7288</v>
      </c>
      <c r="E1724">
        <v>7288</v>
      </c>
      <c r="F1724" s="3"/>
    </row>
    <row r="1725" spans="1:6">
      <c r="A1725" s="4">
        <v>39293</v>
      </c>
      <c r="B1725" t="s">
        <v>154</v>
      </c>
      <c r="C1725">
        <v>7340</v>
      </c>
      <c r="D1725">
        <v>7340</v>
      </c>
      <c r="E1725">
        <v>7340</v>
      </c>
      <c r="F1725" s="3"/>
    </row>
    <row r="1726" spans="1:6">
      <c r="A1726" s="4">
        <v>39294</v>
      </c>
      <c r="B1726" t="s">
        <v>154</v>
      </c>
      <c r="C1726">
        <v>7317</v>
      </c>
      <c r="D1726">
        <v>7317</v>
      </c>
      <c r="E1726">
        <v>7317</v>
      </c>
      <c r="F1726" s="3"/>
    </row>
    <row r="1727" spans="1:6">
      <c r="A1727" s="4">
        <v>39295</v>
      </c>
      <c r="B1727" t="s">
        <v>154</v>
      </c>
      <c r="C1727">
        <v>7164</v>
      </c>
      <c r="D1727">
        <v>7164</v>
      </c>
      <c r="E1727">
        <v>7164</v>
      </c>
      <c r="F1727" s="3"/>
    </row>
    <row r="1728" spans="1:6">
      <c r="A1728" s="4">
        <v>39296</v>
      </c>
      <c r="B1728" t="s">
        <v>154</v>
      </c>
      <c r="C1728">
        <v>7157</v>
      </c>
      <c r="D1728">
        <v>7157</v>
      </c>
      <c r="E1728">
        <v>7157</v>
      </c>
      <c r="F1728" s="3"/>
    </row>
    <row r="1729" spans="1:6">
      <c r="A1729" s="4">
        <v>39297</v>
      </c>
      <c r="B1729" t="s">
        <v>154</v>
      </c>
      <c r="C1729">
        <v>7173</v>
      </c>
      <c r="D1729">
        <v>7173</v>
      </c>
      <c r="E1729">
        <v>7173</v>
      </c>
      <c r="F1729" s="3"/>
    </row>
    <row r="1730" spans="1:6">
      <c r="A1730" s="4">
        <v>39300</v>
      </c>
      <c r="B1730" t="s">
        <v>154</v>
      </c>
      <c r="C1730">
        <v>7124</v>
      </c>
      <c r="D1730">
        <v>7124</v>
      </c>
      <c r="E1730">
        <v>7124</v>
      </c>
      <c r="F1730" s="3"/>
    </row>
    <row r="1731" spans="1:6">
      <c r="A1731" s="4">
        <v>39301</v>
      </c>
      <c r="B1731" t="s">
        <v>154</v>
      </c>
      <c r="C1731">
        <v>7106</v>
      </c>
      <c r="D1731">
        <v>7106</v>
      </c>
      <c r="E1731">
        <v>7106</v>
      </c>
      <c r="F1731" s="3"/>
    </row>
    <row r="1732" spans="1:6">
      <c r="A1732" s="4">
        <v>39302</v>
      </c>
      <c r="B1732" t="s">
        <v>154</v>
      </c>
      <c r="C1732">
        <v>7077</v>
      </c>
      <c r="D1732">
        <v>7077</v>
      </c>
      <c r="E1732">
        <v>7077</v>
      </c>
      <c r="F1732" s="3"/>
    </row>
    <row r="1733" spans="1:6">
      <c r="A1733" s="4">
        <v>39303</v>
      </c>
      <c r="B1733" t="s">
        <v>154</v>
      </c>
      <c r="C1733">
        <v>7121</v>
      </c>
      <c r="D1733">
        <v>7121</v>
      </c>
      <c r="E1733">
        <v>7121</v>
      </c>
      <c r="F1733" s="3"/>
    </row>
    <row r="1734" spans="1:6">
      <c r="A1734" s="4">
        <v>39304</v>
      </c>
      <c r="B1734" t="s">
        <v>154</v>
      </c>
      <c r="C1734">
        <v>6885</v>
      </c>
      <c r="D1734">
        <v>6885</v>
      </c>
      <c r="E1734">
        <v>6885</v>
      </c>
      <c r="F1734" s="3"/>
    </row>
    <row r="1735" spans="1:6">
      <c r="A1735" s="4">
        <v>39307</v>
      </c>
      <c r="B1735" t="s">
        <v>154</v>
      </c>
      <c r="C1735">
        <v>6891</v>
      </c>
      <c r="D1735">
        <v>6891</v>
      </c>
      <c r="E1735">
        <v>6891</v>
      </c>
      <c r="F1735" s="3"/>
    </row>
    <row r="1736" spans="1:6">
      <c r="A1736" s="4">
        <v>39308</v>
      </c>
      <c r="B1736" t="s">
        <v>154</v>
      </c>
      <c r="C1736">
        <v>6945</v>
      </c>
      <c r="D1736">
        <v>6945</v>
      </c>
      <c r="E1736">
        <v>6945</v>
      </c>
      <c r="F1736" s="3"/>
    </row>
    <row r="1737" spans="1:6">
      <c r="A1737" s="4">
        <v>39309</v>
      </c>
      <c r="B1737" t="s">
        <v>154</v>
      </c>
      <c r="C1737">
        <v>6767</v>
      </c>
      <c r="D1737">
        <v>6767</v>
      </c>
      <c r="E1737">
        <v>6767</v>
      </c>
      <c r="F1737" s="3"/>
    </row>
    <row r="1738" spans="1:6">
      <c r="A1738" s="4">
        <v>39310</v>
      </c>
      <c r="B1738" t="s">
        <v>154</v>
      </c>
      <c r="C1738">
        <v>6640</v>
      </c>
      <c r="D1738">
        <v>6640</v>
      </c>
      <c r="E1738">
        <v>6640</v>
      </c>
      <c r="F1738" s="3"/>
    </row>
    <row r="1739" spans="1:6">
      <c r="A1739" s="4">
        <v>39311</v>
      </c>
      <c r="B1739" t="s">
        <v>154</v>
      </c>
      <c r="C1739">
        <v>6226</v>
      </c>
      <c r="D1739">
        <v>6226</v>
      </c>
      <c r="E1739">
        <v>6226</v>
      </c>
      <c r="F1739" s="3"/>
    </row>
    <row r="1740" spans="1:6">
      <c r="A1740" s="4">
        <v>39314</v>
      </c>
      <c r="B1740" t="s">
        <v>154</v>
      </c>
      <c r="C1740">
        <v>6409</v>
      </c>
      <c r="D1740">
        <v>6409</v>
      </c>
      <c r="E1740">
        <v>6409</v>
      </c>
      <c r="F1740" s="3"/>
    </row>
    <row r="1741" spans="1:6">
      <c r="A1741" s="4">
        <v>39315</v>
      </c>
      <c r="B1741" t="s">
        <v>154</v>
      </c>
      <c r="C1741">
        <v>6534</v>
      </c>
      <c r="D1741">
        <v>6534</v>
      </c>
      <c r="E1741">
        <v>6534</v>
      </c>
      <c r="F1741" s="3"/>
    </row>
    <row r="1742" spans="1:6">
      <c r="A1742" s="4">
        <v>39316</v>
      </c>
      <c r="B1742" t="s">
        <v>154</v>
      </c>
      <c r="C1742">
        <v>6524</v>
      </c>
      <c r="D1742">
        <v>6524</v>
      </c>
      <c r="E1742">
        <v>6524</v>
      </c>
      <c r="F1742" s="3"/>
    </row>
    <row r="1743" spans="1:6">
      <c r="A1743" s="4">
        <v>39317</v>
      </c>
      <c r="B1743" t="s">
        <v>154</v>
      </c>
      <c r="C1743">
        <v>6730</v>
      </c>
      <c r="D1743">
        <v>6730</v>
      </c>
      <c r="E1743">
        <v>6730</v>
      </c>
      <c r="F1743" s="3"/>
    </row>
    <row r="1744" spans="1:6">
      <c r="A1744" s="4">
        <v>39318</v>
      </c>
      <c r="B1744" t="s">
        <v>154</v>
      </c>
      <c r="C1744">
        <v>6711</v>
      </c>
      <c r="D1744">
        <v>6711</v>
      </c>
      <c r="E1744">
        <v>6711</v>
      </c>
      <c r="F1744" s="3"/>
    </row>
    <row r="1745" spans="1:6">
      <c r="A1745" s="4">
        <v>39321</v>
      </c>
      <c r="B1745" t="s">
        <v>154</v>
      </c>
      <c r="C1745">
        <v>6716</v>
      </c>
      <c r="D1745">
        <v>6716</v>
      </c>
      <c r="E1745">
        <v>6716</v>
      </c>
      <c r="F1745" s="3"/>
    </row>
    <row r="1746" spans="1:6">
      <c r="A1746" s="4">
        <v>39322</v>
      </c>
      <c r="B1746" t="s">
        <v>154</v>
      </c>
      <c r="C1746">
        <v>6706</v>
      </c>
      <c r="D1746">
        <v>6706</v>
      </c>
      <c r="E1746">
        <v>6706</v>
      </c>
      <c r="F1746" s="3"/>
    </row>
    <row r="1747" spans="1:6">
      <c r="A1747" s="4">
        <v>39323</v>
      </c>
      <c r="B1747" t="s">
        <v>154</v>
      </c>
      <c r="C1747">
        <v>6596</v>
      </c>
      <c r="D1747">
        <v>6596</v>
      </c>
      <c r="E1747">
        <v>6596</v>
      </c>
      <c r="F1747" s="3"/>
    </row>
    <row r="1748" spans="1:6">
      <c r="A1748" s="4">
        <v>39324</v>
      </c>
      <c r="B1748" t="s">
        <v>154</v>
      </c>
      <c r="C1748">
        <v>6648</v>
      </c>
      <c r="D1748">
        <v>6648</v>
      </c>
      <c r="E1748">
        <v>6648</v>
      </c>
      <c r="F1748" s="3"/>
    </row>
    <row r="1749" spans="1:6">
      <c r="A1749" s="4">
        <v>39325</v>
      </c>
      <c r="B1749" t="s">
        <v>154</v>
      </c>
      <c r="C1749">
        <v>6823</v>
      </c>
      <c r="D1749">
        <v>6823</v>
      </c>
      <c r="E1749">
        <v>6823</v>
      </c>
      <c r="F1749" s="3"/>
    </row>
    <row r="1750" spans="1:6">
      <c r="A1750" s="4">
        <v>39328</v>
      </c>
      <c r="B1750" t="s">
        <v>154</v>
      </c>
      <c r="C1750">
        <v>6810</v>
      </c>
      <c r="D1750">
        <v>6810</v>
      </c>
      <c r="E1750">
        <v>6810</v>
      </c>
      <c r="F1750" s="3"/>
    </row>
    <row r="1751" spans="1:6">
      <c r="A1751" s="4">
        <v>39329</v>
      </c>
      <c r="B1751" t="s">
        <v>154</v>
      </c>
      <c r="C1751">
        <v>6771</v>
      </c>
      <c r="D1751">
        <v>6771</v>
      </c>
      <c r="E1751">
        <v>6771</v>
      </c>
      <c r="F1751" s="3"/>
    </row>
    <row r="1752" spans="1:6">
      <c r="A1752" s="4">
        <v>39330</v>
      </c>
      <c r="B1752" t="s">
        <v>154</v>
      </c>
      <c r="C1752">
        <v>6644</v>
      </c>
      <c r="D1752">
        <v>6644</v>
      </c>
      <c r="E1752">
        <v>6644</v>
      </c>
      <c r="F1752" s="3"/>
    </row>
    <row r="1753" spans="1:6">
      <c r="A1753" s="4">
        <v>39331</v>
      </c>
      <c r="B1753" t="s">
        <v>154</v>
      </c>
      <c r="C1753">
        <v>6655</v>
      </c>
      <c r="D1753">
        <v>6655</v>
      </c>
      <c r="E1753">
        <v>6655</v>
      </c>
      <c r="F1753" s="3"/>
    </row>
    <row r="1754" spans="1:6">
      <c r="A1754" s="4">
        <v>39332</v>
      </c>
      <c r="B1754" t="s">
        <v>154</v>
      </c>
      <c r="C1754">
        <v>6602</v>
      </c>
      <c r="D1754">
        <v>6602</v>
      </c>
      <c r="E1754">
        <v>6602</v>
      </c>
      <c r="F1754" s="3"/>
    </row>
    <row r="1755" spans="1:6">
      <c r="A1755" s="4">
        <v>39335</v>
      </c>
      <c r="B1755" t="s">
        <v>154</v>
      </c>
      <c r="C1755">
        <v>6455</v>
      </c>
      <c r="D1755">
        <v>6455</v>
      </c>
      <c r="E1755">
        <v>6455</v>
      </c>
      <c r="F1755" s="3"/>
    </row>
    <row r="1756" spans="1:6">
      <c r="A1756" s="4">
        <v>39336</v>
      </c>
      <c r="B1756" t="s">
        <v>154</v>
      </c>
      <c r="C1756">
        <v>6478</v>
      </c>
      <c r="D1756">
        <v>6478</v>
      </c>
      <c r="E1756">
        <v>6478</v>
      </c>
      <c r="F1756" s="3"/>
    </row>
    <row r="1757" spans="1:6">
      <c r="A1757" s="4">
        <v>39337</v>
      </c>
      <c r="B1757" t="s">
        <v>154</v>
      </c>
      <c r="C1757">
        <v>6467</v>
      </c>
      <c r="D1757">
        <v>6467</v>
      </c>
      <c r="E1757">
        <v>6467</v>
      </c>
      <c r="F1757" s="3"/>
    </row>
    <row r="1758" spans="1:6">
      <c r="A1758" s="4">
        <v>39338</v>
      </c>
      <c r="B1758" t="s">
        <v>154</v>
      </c>
      <c r="C1758">
        <v>6427</v>
      </c>
      <c r="D1758">
        <v>6427</v>
      </c>
      <c r="E1758">
        <v>6427</v>
      </c>
      <c r="F1758" s="3"/>
    </row>
    <row r="1759" spans="1:6">
      <c r="A1759" s="4">
        <v>39339</v>
      </c>
      <c r="B1759" t="s">
        <v>154</v>
      </c>
      <c r="C1759">
        <v>6522</v>
      </c>
      <c r="D1759">
        <v>6522</v>
      </c>
      <c r="E1759">
        <v>6522</v>
      </c>
      <c r="F1759" s="3"/>
    </row>
    <row r="1760" spans="1:6">
      <c r="A1760" s="4">
        <v>39343</v>
      </c>
      <c r="B1760" t="s">
        <v>154</v>
      </c>
      <c r="C1760">
        <v>6410</v>
      </c>
      <c r="D1760">
        <v>6410</v>
      </c>
      <c r="E1760">
        <v>6410</v>
      </c>
      <c r="F1760" s="3"/>
    </row>
    <row r="1761" spans="1:6">
      <c r="A1761" s="4">
        <v>39344</v>
      </c>
      <c r="B1761" t="s">
        <v>154</v>
      </c>
      <c r="C1761">
        <v>6641</v>
      </c>
      <c r="D1761">
        <v>6641</v>
      </c>
      <c r="E1761">
        <v>6641</v>
      </c>
      <c r="F1761" s="3"/>
    </row>
    <row r="1762" spans="1:6">
      <c r="A1762" s="4">
        <v>39345</v>
      </c>
      <c r="B1762" t="s">
        <v>154</v>
      </c>
      <c r="C1762">
        <v>6624</v>
      </c>
      <c r="D1762">
        <v>6624</v>
      </c>
      <c r="E1762">
        <v>6624</v>
      </c>
      <c r="F1762" s="3"/>
    </row>
    <row r="1763" spans="1:6">
      <c r="A1763" s="4">
        <v>39346</v>
      </c>
      <c r="B1763" t="s">
        <v>154</v>
      </c>
      <c r="C1763">
        <v>6552</v>
      </c>
      <c r="D1763">
        <v>6552</v>
      </c>
      <c r="E1763">
        <v>6552</v>
      </c>
      <c r="F1763" s="3"/>
    </row>
    <row r="1764" spans="1:6">
      <c r="A1764" s="4">
        <v>39350</v>
      </c>
      <c r="B1764" t="s">
        <v>154</v>
      </c>
      <c r="C1764">
        <v>6660</v>
      </c>
      <c r="D1764">
        <v>6660</v>
      </c>
      <c r="E1764">
        <v>6660</v>
      </c>
      <c r="F1764" s="3"/>
    </row>
    <row r="1765" spans="1:6">
      <c r="A1765" s="4">
        <v>39351</v>
      </c>
      <c r="B1765" t="s">
        <v>154</v>
      </c>
      <c r="C1765">
        <v>6729</v>
      </c>
      <c r="D1765">
        <v>6729</v>
      </c>
      <c r="E1765">
        <v>6729</v>
      </c>
      <c r="F1765" s="3"/>
    </row>
    <row r="1766" spans="1:6">
      <c r="A1766" s="4">
        <v>39352</v>
      </c>
      <c r="B1766" t="s">
        <v>154</v>
      </c>
      <c r="C1766">
        <v>6878</v>
      </c>
      <c r="D1766">
        <v>6878</v>
      </c>
      <c r="E1766">
        <v>6878</v>
      </c>
      <c r="F1766" s="3"/>
    </row>
    <row r="1767" spans="1:6">
      <c r="A1767" s="4">
        <v>39353</v>
      </c>
      <c r="B1767" t="s">
        <v>154</v>
      </c>
      <c r="C1767">
        <v>6883</v>
      </c>
      <c r="D1767">
        <v>6883</v>
      </c>
      <c r="E1767">
        <v>6883</v>
      </c>
      <c r="F1767" s="3"/>
    </row>
    <row r="1768" spans="1:6">
      <c r="A1768" s="4">
        <v>39356</v>
      </c>
      <c r="B1768" t="s">
        <v>154</v>
      </c>
      <c r="C1768">
        <v>6845</v>
      </c>
      <c r="D1768">
        <v>6845</v>
      </c>
      <c r="E1768">
        <v>6845</v>
      </c>
      <c r="F1768" s="3"/>
    </row>
    <row r="1769" spans="1:6">
      <c r="A1769" s="4">
        <v>39357</v>
      </c>
      <c r="B1769" t="s">
        <v>154</v>
      </c>
      <c r="C1769">
        <v>6955</v>
      </c>
      <c r="D1769">
        <v>6955</v>
      </c>
      <c r="E1769">
        <v>6955</v>
      </c>
      <c r="F1769" s="3"/>
    </row>
    <row r="1770" spans="1:6">
      <c r="A1770" s="4">
        <v>39358</v>
      </c>
      <c r="B1770" t="s">
        <v>154</v>
      </c>
      <c r="C1770">
        <v>7055</v>
      </c>
      <c r="D1770">
        <v>7055</v>
      </c>
      <c r="E1770">
        <v>7055</v>
      </c>
      <c r="F1770" s="3"/>
    </row>
    <row r="1771" spans="1:6">
      <c r="A1771" s="4">
        <v>39359</v>
      </c>
      <c r="B1771" t="s">
        <v>154</v>
      </c>
      <c r="C1771">
        <v>7018</v>
      </c>
      <c r="D1771">
        <v>7018</v>
      </c>
      <c r="E1771">
        <v>7018</v>
      </c>
      <c r="F1771" s="3"/>
    </row>
    <row r="1772" spans="1:6">
      <c r="A1772" s="4">
        <v>39360</v>
      </c>
      <c r="B1772" t="s">
        <v>154</v>
      </c>
      <c r="C1772">
        <v>7000</v>
      </c>
      <c r="D1772">
        <v>7000</v>
      </c>
      <c r="E1772">
        <v>7000</v>
      </c>
      <c r="F1772" s="3"/>
    </row>
    <row r="1773" spans="1:6">
      <c r="A1773" s="4">
        <v>39364</v>
      </c>
      <c r="B1773" t="s">
        <v>154</v>
      </c>
      <c r="C1773">
        <v>7013</v>
      </c>
      <c r="D1773">
        <v>7013</v>
      </c>
      <c r="E1773">
        <v>7013</v>
      </c>
      <c r="F1773" s="3"/>
    </row>
    <row r="1774" spans="1:6">
      <c r="A1774" s="4">
        <v>39365</v>
      </c>
      <c r="B1774" t="s">
        <v>154</v>
      </c>
      <c r="C1774">
        <v>7007</v>
      </c>
      <c r="D1774">
        <v>7007</v>
      </c>
      <c r="E1774">
        <v>7007</v>
      </c>
      <c r="F1774" s="3"/>
    </row>
    <row r="1775" spans="1:6">
      <c r="A1775" s="4">
        <v>39366</v>
      </c>
      <c r="B1775" t="s">
        <v>154</v>
      </c>
      <c r="C1775">
        <v>7081</v>
      </c>
      <c r="D1775">
        <v>7081</v>
      </c>
      <c r="E1775">
        <v>7081</v>
      </c>
      <c r="F1775" s="3"/>
    </row>
    <row r="1776" spans="1:6">
      <c r="A1776" s="4">
        <v>39367</v>
      </c>
      <c r="B1776" t="s">
        <v>154</v>
      </c>
      <c r="C1776">
        <v>7010</v>
      </c>
      <c r="D1776">
        <v>7010</v>
      </c>
      <c r="E1776">
        <v>7010</v>
      </c>
      <c r="F1776" s="3"/>
    </row>
    <row r="1777" spans="1:6">
      <c r="A1777" s="4">
        <v>39370</v>
      </c>
      <c r="B1777" t="s">
        <v>154</v>
      </c>
      <c r="C1777">
        <v>7022</v>
      </c>
      <c r="D1777">
        <v>7022</v>
      </c>
      <c r="E1777">
        <v>7022</v>
      </c>
      <c r="F1777" s="3"/>
    </row>
    <row r="1778" spans="1:6">
      <c r="A1778" s="4">
        <v>39371</v>
      </c>
      <c r="B1778" t="s">
        <v>154</v>
      </c>
      <c r="C1778">
        <v>6904</v>
      </c>
      <c r="D1778">
        <v>6904</v>
      </c>
      <c r="E1778">
        <v>6904</v>
      </c>
      <c r="F1778" s="3"/>
    </row>
    <row r="1779" spans="1:6">
      <c r="A1779" s="4">
        <v>39372</v>
      </c>
      <c r="B1779" t="s">
        <v>154</v>
      </c>
      <c r="C1779">
        <v>6812</v>
      </c>
      <c r="D1779">
        <v>6812</v>
      </c>
      <c r="E1779">
        <v>6812</v>
      </c>
      <c r="F1779" s="3"/>
    </row>
    <row r="1780" spans="1:6">
      <c r="A1780" s="4">
        <v>39373</v>
      </c>
      <c r="B1780" t="s">
        <v>154</v>
      </c>
      <c r="C1780">
        <v>6905</v>
      </c>
      <c r="D1780">
        <v>6905</v>
      </c>
      <c r="E1780">
        <v>6905</v>
      </c>
      <c r="F1780" s="3"/>
    </row>
    <row r="1781" spans="1:6">
      <c r="A1781" s="4">
        <v>39374</v>
      </c>
      <c r="B1781" t="s">
        <v>154</v>
      </c>
      <c r="C1781">
        <v>6804</v>
      </c>
      <c r="D1781">
        <v>6804</v>
      </c>
      <c r="E1781">
        <v>6804</v>
      </c>
      <c r="F1781" s="3"/>
    </row>
    <row r="1782" spans="1:6">
      <c r="A1782" s="4">
        <v>39377</v>
      </c>
      <c r="B1782" t="s">
        <v>154</v>
      </c>
      <c r="C1782">
        <v>6653</v>
      </c>
      <c r="D1782">
        <v>6653</v>
      </c>
      <c r="E1782">
        <v>6653</v>
      </c>
      <c r="F1782" s="3"/>
    </row>
    <row r="1783" spans="1:6">
      <c r="A1783" s="4">
        <v>39378</v>
      </c>
      <c r="B1783" t="s">
        <v>154</v>
      </c>
      <c r="C1783">
        <v>6664</v>
      </c>
      <c r="D1783">
        <v>6664</v>
      </c>
      <c r="E1783">
        <v>6664</v>
      </c>
      <c r="F1783" s="3"/>
    </row>
    <row r="1784" spans="1:6">
      <c r="A1784" s="4">
        <v>39379</v>
      </c>
      <c r="B1784" t="s">
        <v>154</v>
      </c>
      <c r="C1784">
        <v>6652</v>
      </c>
      <c r="D1784">
        <v>6652</v>
      </c>
      <c r="E1784">
        <v>6652</v>
      </c>
      <c r="F1784" s="3"/>
    </row>
    <row r="1785" spans="1:6">
      <c r="A1785" s="4">
        <v>39380</v>
      </c>
      <c r="B1785" t="s">
        <v>154</v>
      </c>
      <c r="C1785">
        <v>6604</v>
      </c>
      <c r="D1785">
        <v>6604</v>
      </c>
      <c r="E1785">
        <v>6604</v>
      </c>
      <c r="F1785" s="3"/>
    </row>
    <row r="1786" spans="1:6">
      <c r="A1786" s="4">
        <v>39381</v>
      </c>
      <c r="B1786" t="s">
        <v>154</v>
      </c>
      <c r="C1786">
        <v>6715</v>
      </c>
      <c r="D1786">
        <v>6715</v>
      </c>
      <c r="E1786">
        <v>6715</v>
      </c>
      <c r="F1786" s="3"/>
    </row>
    <row r="1787" spans="1:6">
      <c r="A1787" s="4">
        <v>39384</v>
      </c>
      <c r="B1787" t="s">
        <v>154</v>
      </c>
      <c r="C1787">
        <v>6808</v>
      </c>
      <c r="D1787">
        <v>6808</v>
      </c>
      <c r="E1787">
        <v>6808</v>
      </c>
      <c r="F1787" s="3"/>
    </row>
    <row r="1788" spans="1:6">
      <c r="A1788" s="4">
        <v>39385</v>
      </c>
      <c r="B1788" t="s">
        <v>154</v>
      </c>
      <c r="C1788">
        <v>6818</v>
      </c>
      <c r="D1788">
        <v>6818</v>
      </c>
      <c r="E1788">
        <v>6818</v>
      </c>
      <c r="F1788" s="3"/>
    </row>
    <row r="1789" spans="1:6">
      <c r="A1789" s="4">
        <v>39386</v>
      </c>
      <c r="B1789" t="s">
        <v>154</v>
      </c>
      <c r="C1789">
        <v>6833</v>
      </c>
      <c r="D1789">
        <v>6833</v>
      </c>
      <c r="E1789">
        <v>6833</v>
      </c>
      <c r="F1789" s="3"/>
    </row>
    <row r="1790" spans="1:6">
      <c r="A1790" s="4">
        <v>39387</v>
      </c>
      <c r="B1790" t="s">
        <v>154</v>
      </c>
      <c r="C1790">
        <v>6863</v>
      </c>
      <c r="D1790">
        <v>6863</v>
      </c>
      <c r="E1790">
        <v>6863</v>
      </c>
      <c r="F1790" s="3"/>
    </row>
    <row r="1791" spans="1:6">
      <c r="A1791" s="4">
        <v>39388</v>
      </c>
      <c r="B1791" t="s">
        <v>154</v>
      </c>
      <c r="C1791">
        <v>6736</v>
      </c>
      <c r="D1791">
        <v>6736</v>
      </c>
      <c r="E1791">
        <v>6736</v>
      </c>
      <c r="F1791" s="3"/>
    </row>
    <row r="1792" spans="1:6">
      <c r="A1792" s="4">
        <v>39391</v>
      </c>
      <c r="B1792" t="s">
        <v>154</v>
      </c>
      <c r="C1792">
        <v>6616</v>
      </c>
      <c r="D1792">
        <v>6616</v>
      </c>
      <c r="E1792">
        <v>6616</v>
      </c>
      <c r="F1792" s="3"/>
    </row>
    <row r="1793" spans="1:6">
      <c r="A1793" s="4">
        <v>39392</v>
      </c>
      <c r="B1793" t="s">
        <v>154</v>
      </c>
      <c r="C1793">
        <v>6641</v>
      </c>
      <c r="D1793">
        <v>6641</v>
      </c>
      <c r="E1793">
        <v>6641</v>
      </c>
      <c r="F1793" s="3"/>
    </row>
    <row r="1794" spans="1:6">
      <c r="A1794" s="4">
        <v>39393</v>
      </c>
      <c r="B1794" t="s">
        <v>154</v>
      </c>
      <c r="C1794">
        <v>6556</v>
      </c>
      <c r="D1794">
        <v>6556</v>
      </c>
      <c r="E1794">
        <v>6556</v>
      </c>
      <c r="F1794" s="3"/>
    </row>
    <row r="1795" spans="1:6">
      <c r="A1795" s="4">
        <v>39394</v>
      </c>
      <c r="B1795" t="s">
        <v>154</v>
      </c>
      <c r="C1795">
        <v>6383</v>
      </c>
      <c r="D1795">
        <v>6383</v>
      </c>
      <c r="E1795">
        <v>6383</v>
      </c>
      <c r="F1795" s="3"/>
    </row>
    <row r="1796" spans="1:6">
      <c r="A1796" s="4">
        <v>39395</v>
      </c>
      <c r="B1796" t="s">
        <v>154</v>
      </c>
      <c r="C1796">
        <v>6301</v>
      </c>
      <c r="D1796">
        <v>6301</v>
      </c>
      <c r="E1796">
        <v>6301</v>
      </c>
      <c r="F1796" s="3"/>
    </row>
    <row r="1797" spans="1:6">
      <c r="A1797" s="4">
        <v>39398</v>
      </c>
      <c r="B1797" t="s">
        <v>154</v>
      </c>
      <c r="C1797">
        <v>6132</v>
      </c>
      <c r="D1797">
        <v>6132</v>
      </c>
      <c r="E1797">
        <v>6132</v>
      </c>
      <c r="F1797" s="3"/>
    </row>
    <row r="1798" spans="1:6">
      <c r="A1798" s="4">
        <v>39399</v>
      </c>
      <c r="B1798" t="s">
        <v>154</v>
      </c>
      <c r="C1798">
        <v>6142</v>
      </c>
      <c r="D1798">
        <v>6142</v>
      </c>
      <c r="E1798">
        <v>6142</v>
      </c>
      <c r="F1798" s="3"/>
    </row>
    <row r="1799" spans="1:6">
      <c r="A1799" s="4">
        <v>39400</v>
      </c>
      <c r="B1799" t="s">
        <v>154</v>
      </c>
      <c r="C1799">
        <v>6333</v>
      </c>
      <c r="D1799">
        <v>6333</v>
      </c>
      <c r="E1799">
        <v>6333</v>
      </c>
      <c r="F1799" s="3"/>
    </row>
    <row r="1800" spans="1:6">
      <c r="A1800" s="4">
        <v>39401</v>
      </c>
      <c r="B1800" t="s">
        <v>154</v>
      </c>
      <c r="C1800">
        <v>6316</v>
      </c>
      <c r="D1800">
        <v>6316</v>
      </c>
      <c r="E1800">
        <v>6316</v>
      </c>
      <c r="F1800" s="3"/>
    </row>
    <row r="1801" spans="1:6">
      <c r="A1801" s="4">
        <v>39402</v>
      </c>
      <c r="B1801" t="s">
        <v>154</v>
      </c>
      <c r="C1801">
        <v>6189</v>
      </c>
      <c r="D1801">
        <v>6189</v>
      </c>
      <c r="E1801">
        <v>6189</v>
      </c>
      <c r="F1801" s="3"/>
    </row>
    <row r="1802" spans="1:6">
      <c r="A1802" s="4">
        <v>39405</v>
      </c>
      <c r="B1802" t="s">
        <v>154</v>
      </c>
      <c r="C1802">
        <v>6111</v>
      </c>
      <c r="D1802">
        <v>6111</v>
      </c>
      <c r="E1802">
        <v>6111</v>
      </c>
      <c r="F1802" s="3"/>
    </row>
    <row r="1803" spans="1:6">
      <c r="A1803" s="4">
        <v>39406</v>
      </c>
      <c r="B1803" t="s">
        <v>154</v>
      </c>
      <c r="C1803">
        <v>6176</v>
      </c>
      <c r="D1803">
        <v>6176</v>
      </c>
      <c r="E1803">
        <v>6176</v>
      </c>
      <c r="F1803" s="3"/>
    </row>
    <row r="1804" spans="1:6">
      <c r="A1804" s="4">
        <v>39407</v>
      </c>
      <c r="B1804" t="s">
        <v>154</v>
      </c>
      <c r="C1804">
        <v>6047</v>
      </c>
      <c r="D1804">
        <v>6047</v>
      </c>
      <c r="E1804">
        <v>6047</v>
      </c>
      <c r="F1804" s="3"/>
    </row>
    <row r="1805" spans="1:6">
      <c r="A1805" s="4">
        <v>39408</v>
      </c>
      <c r="B1805" t="s">
        <v>154</v>
      </c>
      <c r="C1805">
        <v>6051</v>
      </c>
      <c r="D1805">
        <v>6051</v>
      </c>
      <c r="E1805">
        <v>6051</v>
      </c>
      <c r="F1805" s="3"/>
    </row>
    <row r="1806" spans="1:6">
      <c r="A1806" s="4">
        <v>39412</v>
      </c>
      <c r="B1806" t="s">
        <v>154</v>
      </c>
      <c r="C1806">
        <v>6169</v>
      </c>
      <c r="D1806">
        <v>6169</v>
      </c>
      <c r="E1806">
        <v>6169</v>
      </c>
      <c r="F1806" s="3"/>
    </row>
    <row r="1807" spans="1:6">
      <c r="A1807" s="4">
        <v>39413</v>
      </c>
      <c r="B1807" t="s">
        <v>154</v>
      </c>
      <c r="C1807">
        <v>6205</v>
      </c>
      <c r="D1807">
        <v>6205</v>
      </c>
      <c r="E1807">
        <v>6205</v>
      </c>
      <c r="F1807" s="3"/>
    </row>
    <row r="1808" spans="1:6">
      <c r="A1808" s="4">
        <v>39414</v>
      </c>
      <c r="B1808" t="s">
        <v>154</v>
      </c>
      <c r="C1808">
        <v>6181</v>
      </c>
      <c r="D1808">
        <v>6181</v>
      </c>
      <c r="E1808">
        <v>6181</v>
      </c>
      <c r="F1808" s="3"/>
    </row>
    <row r="1809" spans="1:6">
      <c r="A1809" s="4">
        <v>39415</v>
      </c>
      <c r="B1809" t="s">
        <v>154</v>
      </c>
      <c r="C1809">
        <v>6330</v>
      </c>
      <c r="D1809">
        <v>6330</v>
      </c>
      <c r="E1809">
        <v>6330</v>
      </c>
      <c r="F1809" s="3"/>
    </row>
    <row r="1810" spans="1:6">
      <c r="A1810" s="4">
        <v>39416</v>
      </c>
      <c r="B1810" t="s">
        <v>154</v>
      </c>
      <c r="C1810">
        <v>6411</v>
      </c>
      <c r="D1810">
        <v>6411</v>
      </c>
      <c r="E1810">
        <v>6411</v>
      </c>
      <c r="F1810" s="3"/>
    </row>
    <row r="1811" spans="1:6">
      <c r="A1811" s="4">
        <v>39419</v>
      </c>
      <c r="B1811" t="s">
        <v>154</v>
      </c>
      <c r="C1811">
        <v>6378</v>
      </c>
      <c r="D1811">
        <v>6378</v>
      </c>
      <c r="E1811">
        <v>6378</v>
      </c>
      <c r="F1811" s="3"/>
    </row>
    <row r="1812" spans="1:6">
      <c r="A1812" s="4">
        <v>39420</v>
      </c>
      <c r="B1812" t="s">
        <v>154</v>
      </c>
      <c r="C1812">
        <v>6291</v>
      </c>
      <c r="D1812">
        <v>6291</v>
      </c>
      <c r="E1812">
        <v>6291</v>
      </c>
      <c r="F1812" s="3"/>
    </row>
    <row r="1813" spans="1:6">
      <c r="A1813" s="4">
        <v>39421</v>
      </c>
      <c r="B1813" t="s">
        <v>154</v>
      </c>
      <c r="C1813">
        <v>6363</v>
      </c>
      <c r="D1813">
        <v>6363</v>
      </c>
      <c r="E1813">
        <v>6363</v>
      </c>
      <c r="F1813" s="3"/>
    </row>
    <row r="1814" spans="1:6">
      <c r="A1814" s="4">
        <v>39422</v>
      </c>
      <c r="B1814" t="s">
        <v>154</v>
      </c>
      <c r="C1814">
        <v>6454</v>
      </c>
      <c r="D1814">
        <v>6454</v>
      </c>
      <c r="E1814">
        <v>6454</v>
      </c>
      <c r="F1814" s="3"/>
    </row>
    <row r="1815" spans="1:6">
      <c r="A1815" s="4">
        <v>39423</v>
      </c>
      <c r="B1815" t="s">
        <v>154</v>
      </c>
      <c r="C1815">
        <v>6512</v>
      </c>
      <c r="D1815">
        <v>6512</v>
      </c>
      <c r="E1815">
        <v>6512</v>
      </c>
      <c r="F1815" s="3"/>
    </row>
    <row r="1816" spans="1:6">
      <c r="A1816" s="4">
        <v>39426</v>
      </c>
      <c r="B1816" t="s">
        <v>154</v>
      </c>
      <c r="C1816">
        <v>6486</v>
      </c>
      <c r="D1816">
        <v>6486</v>
      </c>
      <c r="E1816">
        <v>6486</v>
      </c>
      <c r="F1816" s="3"/>
    </row>
    <row r="1817" spans="1:6">
      <c r="A1817" s="4">
        <v>39427</v>
      </c>
      <c r="B1817" t="s">
        <v>154</v>
      </c>
      <c r="C1817">
        <v>6533</v>
      </c>
      <c r="D1817">
        <v>6533</v>
      </c>
      <c r="E1817">
        <v>6533</v>
      </c>
      <c r="F1817" s="3"/>
    </row>
    <row r="1818" spans="1:6">
      <c r="A1818" s="4">
        <v>39428</v>
      </c>
      <c r="B1818" t="s">
        <v>154</v>
      </c>
      <c r="C1818">
        <v>6507</v>
      </c>
      <c r="D1818">
        <v>6507</v>
      </c>
      <c r="E1818">
        <v>6507</v>
      </c>
      <c r="F1818" s="3"/>
    </row>
    <row r="1819" spans="1:6">
      <c r="A1819" s="4">
        <v>39429</v>
      </c>
      <c r="B1819" t="s">
        <v>154</v>
      </c>
      <c r="C1819">
        <v>6344</v>
      </c>
      <c r="D1819">
        <v>6344</v>
      </c>
      <c r="E1819">
        <v>6344</v>
      </c>
      <c r="F1819" s="3"/>
    </row>
    <row r="1820" spans="1:6">
      <c r="A1820" s="4">
        <v>39430</v>
      </c>
      <c r="B1820" t="s">
        <v>154</v>
      </c>
      <c r="C1820">
        <v>6295</v>
      </c>
      <c r="D1820">
        <v>6295</v>
      </c>
      <c r="E1820">
        <v>6295</v>
      </c>
      <c r="F1820" s="3"/>
    </row>
    <row r="1821" spans="1:6">
      <c r="A1821" s="4">
        <v>39433</v>
      </c>
      <c r="B1821" t="s">
        <v>154</v>
      </c>
      <c r="C1821">
        <v>6156</v>
      </c>
      <c r="D1821">
        <v>6156</v>
      </c>
      <c r="E1821">
        <v>6156</v>
      </c>
      <c r="F1821" s="3"/>
    </row>
    <row r="1822" spans="1:6">
      <c r="A1822" s="4">
        <v>39434</v>
      </c>
      <c r="B1822" t="s">
        <v>154</v>
      </c>
      <c r="C1822">
        <v>6111</v>
      </c>
      <c r="D1822">
        <v>6111</v>
      </c>
      <c r="E1822">
        <v>6111</v>
      </c>
      <c r="F1822" s="3"/>
    </row>
    <row r="1823" spans="1:6">
      <c r="A1823" s="4">
        <v>39435</v>
      </c>
      <c r="B1823" t="s">
        <v>154</v>
      </c>
      <c r="C1823">
        <v>6042</v>
      </c>
      <c r="D1823">
        <v>6042</v>
      </c>
      <c r="E1823">
        <v>6042</v>
      </c>
      <c r="F1823" s="3"/>
    </row>
    <row r="1824" spans="1:6">
      <c r="A1824" s="4">
        <v>39436</v>
      </c>
      <c r="B1824" t="s">
        <v>154</v>
      </c>
      <c r="C1824">
        <v>6039</v>
      </c>
      <c r="D1824">
        <v>6039</v>
      </c>
      <c r="E1824">
        <v>6039</v>
      </c>
      <c r="F1824" s="3"/>
    </row>
    <row r="1825" spans="1:6">
      <c r="A1825" s="4">
        <v>39437</v>
      </c>
      <c r="B1825" t="s">
        <v>154</v>
      </c>
      <c r="C1825">
        <v>6123</v>
      </c>
      <c r="D1825">
        <v>6123</v>
      </c>
      <c r="E1825">
        <v>6123</v>
      </c>
      <c r="F1825" s="3"/>
    </row>
    <row r="1826" spans="1:6">
      <c r="A1826" s="4">
        <v>39441</v>
      </c>
      <c r="B1826" t="s">
        <v>154</v>
      </c>
      <c r="C1826">
        <v>6252</v>
      </c>
      <c r="D1826">
        <v>6252</v>
      </c>
      <c r="E1826">
        <v>6252</v>
      </c>
      <c r="F1826" s="3"/>
    </row>
    <row r="1827" spans="1:6">
      <c r="A1827" s="4">
        <v>39442</v>
      </c>
      <c r="B1827" t="s">
        <v>154</v>
      </c>
      <c r="C1827">
        <v>6314</v>
      </c>
      <c r="D1827">
        <v>6314</v>
      </c>
      <c r="E1827">
        <v>6314</v>
      </c>
      <c r="F1827" s="3"/>
    </row>
    <row r="1828" spans="1:6">
      <c r="A1828" s="4">
        <v>39443</v>
      </c>
      <c r="B1828" t="s">
        <v>154</v>
      </c>
      <c r="C1828">
        <v>6279</v>
      </c>
      <c r="D1828">
        <v>6279</v>
      </c>
      <c r="E1828">
        <v>6279</v>
      </c>
      <c r="F1828" s="3"/>
    </row>
    <row r="1829" spans="1:6">
      <c r="A1829" s="4">
        <v>39444</v>
      </c>
      <c r="B1829" t="s">
        <v>154</v>
      </c>
      <c r="C1829">
        <v>6187</v>
      </c>
      <c r="D1829">
        <v>6187</v>
      </c>
      <c r="E1829">
        <v>6187</v>
      </c>
      <c r="F1829" s="3"/>
    </row>
    <row r="1830" spans="1:6">
      <c r="A1830" s="4">
        <v>39451</v>
      </c>
      <c r="B1830" t="s">
        <v>154</v>
      </c>
      <c r="C1830">
        <v>5926</v>
      </c>
      <c r="D1830">
        <v>5926</v>
      </c>
      <c r="E1830">
        <v>5926</v>
      </c>
      <c r="F1830" s="3"/>
    </row>
    <row r="1831" spans="1:6">
      <c r="A1831" s="4">
        <v>39454</v>
      </c>
      <c r="B1831" t="s">
        <v>154</v>
      </c>
      <c r="C1831">
        <v>5797</v>
      </c>
      <c r="D1831">
        <v>5797</v>
      </c>
      <c r="E1831">
        <v>5797</v>
      </c>
      <c r="F1831" s="3"/>
    </row>
    <row r="1832" spans="1:6">
      <c r="A1832" s="4">
        <v>39455</v>
      </c>
      <c r="B1832" t="s">
        <v>154</v>
      </c>
      <c r="C1832">
        <v>5819</v>
      </c>
      <c r="D1832">
        <v>5819</v>
      </c>
      <c r="E1832">
        <v>5819</v>
      </c>
      <c r="F1832" s="3"/>
    </row>
    <row r="1833" spans="1:6">
      <c r="A1833" s="4">
        <v>39456</v>
      </c>
      <c r="B1833" t="s">
        <v>154</v>
      </c>
      <c r="C1833">
        <v>5909</v>
      </c>
      <c r="D1833">
        <v>5909</v>
      </c>
      <c r="E1833">
        <v>5909</v>
      </c>
      <c r="F1833" s="3"/>
    </row>
    <row r="1834" spans="1:6">
      <c r="A1834" s="4">
        <v>39457</v>
      </c>
      <c r="B1834" t="s">
        <v>154</v>
      </c>
      <c r="C1834">
        <v>5817</v>
      </c>
      <c r="D1834">
        <v>5817</v>
      </c>
      <c r="E1834">
        <v>5817</v>
      </c>
      <c r="F1834" s="3"/>
    </row>
    <row r="1835" spans="1:6">
      <c r="A1835" s="4">
        <v>39458</v>
      </c>
      <c r="B1835" t="s">
        <v>154</v>
      </c>
      <c r="C1835">
        <v>5700</v>
      </c>
      <c r="D1835">
        <v>5700</v>
      </c>
      <c r="E1835">
        <v>5700</v>
      </c>
      <c r="F1835" s="3"/>
    </row>
    <row r="1836" spans="1:6">
      <c r="A1836" s="4">
        <v>39462</v>
      </c>
      <c r="B1836" t="s">
        <v>154</v>
      </c>
      <c r="C1836">
        <v>5569</v>
      </c>
      <c r="D1836">
        <v>5569</v>
      </c>
      <c r="E1836">
        <v>5569</v>
      </c>
      <c r="F1836" s="3"/>
    </row>
    <row r="1837" spans="1:6">
      <c r="A1837" s="4">
        <v>39463</v>
      </c>
      <c r="B1837" t="s">
        <v>154</v>
      </c>
      <c r="C1837">
        <v>5326</v>
      </c>
      <c r="D1837">
        <v>5326</v>
      </c>
      <c r="E1837">
        <v>5326</v>
      </c>
      <c r="F1837" s="3"/>
    </row>
    <row r="1838" spans="1:6">
      <c r="A1838" s="4">
        <v>39464</v>
      </c>
      <c r="B1838" t="s">
        <v>154</v>
      </c>
      <c r="C1838">
        <v>5463</v>
      </c>
      <c r="D1838">
        <v>5463</v>
      </c>
      <c r="E1838">
        <v>5463</v>
      </c>
      <c r="F1838" s="3"/>
    </row>
    <row r="1839" spans="1:6">
      <c r="A1839" s="4">
        <v>39465</v>
      </c>
      <c r="B1839" t="s">
        <v>154</v>
      </c>
      <c r="C1839">
        <v>5549</v>
      </c>
      <c r="D1839">
        <v>5549</v>
      </c>
      <c r="E1839">
        <v>5549</v>
      </c>
      <c r="F1839" s="3"/>
    </row>
    <row r="1840" spans="1:6">
      <c r="A1840" s="4">
        <v>39468</v>
      </c>
      <c r="B1840" t="s">
        <v>154</v>
      </c>
      <c r="C1840">
        <v>5335</v>
      </c>
      <c r="D1840">
        <v>5335</v>
      </c>
      <c r="E1840">
        <v>5335</v>
      </c>
      <c r="F1840" s="3"/>
    </row>
    <row r="1841" spans="1:6">
      <c r="A1841" s="4">
        <v>39469</v>
      </c>
      <c r="B1841" t="s">
        <v>154</v>
      </c>
      <c r="C1841">
        <v>5038</v>
      </c>
      <c r="D1841">
        <v>5038</v>
      </c>
      <c r="E1841">
        <v>5038</v>
      </c>
      <c r="F1841" s="3"/>
    </row>
    <row r="1842" spans="1:6">
      <c r="A1842" s="4">
        <v>39470</v>
      </c>
      <c r="B1842" t="s">
        <v>154</v>
      </c>
      <c r="C1842">
        <v>5163</v>
      </c>
      <c r="D1842">
        <v>5163</v>
      </c>
      <c r="E1842">
        <v>5163</v>
      </c>
      <c r="F1842" s="3"/>
    </row>
    <row r="1843" spans="1:6">
      <c r="A1843" s="4">
        <v>39471</v>
      </c>
      <c r="B1843" t="s">
        <v>154</v>
      </c>
      <c r="C1843">
        <v>5323</v>
      </c>
      <c r="D1843">
        <v>5323</v>
      </c>
      <c r="E1843">
        <v>5323</v>
      </c>
      <c r="F1843" s="3"/>
    </row>
    <row r="1844" spans="1:6">
      <c r="A1844" s="4">
        <v>39472</v>
      </c>
      <c r="B1844" t="s">
        <v>154</v>
      </c>
      <c r="C1844">
        <v>5562</v>
      </c>
      <c r="D1844">
        <v>5562</v>
      </c>
      <c r="E1844">
        <v>5562</v>
      </c>
      <c r="F1844" s="3"/>
    </row>
    <row r="1845" spans="1:6">
      <c r="A1845" s="4">
        <v>39475</v>
      </c>
      <c r="B1845" t="s">
        <v>154</v>
      </c>
      <c r="C1845">
        <v>5311</v>
      </c>
      <c r="D1845">
        <v>5311</v>
      </c>
      <c r="E1845">
        <v>5311</v>
      </c>
      <c r="F1845" s="3"/>
    </row>
    <row r="1846" spans="1:6">
      <c r="A1846" s="4">
        <v>39476</v>
      </c>
      <c r="B1846" t="s">
        <v>154</v>
      </c>
      <c r="C1846">
        <v>5448</v>
      </c>
      <c r="D1846">
        <v>5448</v>
      </c>
      <c r="E1846">
        <v>5448</v>
      </c>
      <c r="F1846" s="3"/>
    </row>
    <row r="1847" spans="1:6">
      <c r="A1847" s="4">
        <v>39477</v>
      </c>
      <c r="B1847" t="s">
        <v>154</v>
      </c>
      <c r="C1847">
        <v>5426</v>
      </c>
      <c r="D1847">
        <v>5426</v>
      </c>
      <c r="E1847">
        <v>5426</v>
      </c>
      <c r="F1847" s="3"/>
    </row>
    <row r="1848" spans="1:6">
      <c r="A1848" s="4">
        <v>39478</v>
      </c>
      <c r="B1848" t="s">
        <v>154</v>
      </c>
      <c r="C1848">
        <v>5519</v>
      </c>
      <c r="D1848">
        <v>5519</v>
      </c>
      <c r="E1848">
        <v>5519</v>
      </c>
      <c r="F1848" s="3"/>
    </row>
    <row r="1849" spans="1:6">
      <c r="A1849" s="4">
        <v>39479</v>
      </c>
      <c r="B1849" t="s">
        <v>154</v>
      </c>
      <c r="C1849">
        <v>5484</v>
      </c>
      <c r="D1849">
        <v>5484</v>
      </c>
      <c r="E1849">
        <v>5484</v>
      </c>
      <c r="F1849" s="3"/>
    </row>
    <row r="1850" spans="1:6">
      <c r="A1850" s="4">
        <v>39482</v>
      </c>
      <c r="B1850" t="s">
        <v>154</v>
      </c>
      <c r="C1850">
        <v>5608</v>
      </c>
      <c r="D1850">
        <v>5608</v>
      </c>
      <c r="E1850">
        <v>5608</v>
      </c>
      <c r="F1850" s="3"/>
    </row>
    <row r="1851" spans="1:6">
      <c r="A1851" s="4">
        <v>39483</v>
      </c>
      <c r="B1851" t="s">
        <v>154</v>
      </c>
      <c r="C1851">
        <v>5576</v>
      </c>
      <c r="D1851">
        <v>5576</v>
      </c>
      <c r="E1851">
        <v>5576</v>
      </c>
      <c r="F1851" s="3"/>
    </row>
    <row r="1852" spans="1:6">
      <c r="A1852" s="4">
        <v>39484</v>
      </c>
      <c r="B1852" t="s">
        <v>154</v>
      </c>
      <c r="C1852">
        <v>5322</v>
      </c>
      <c r="D1852">
        <v>5322</v>
      </c>
      <c r="E1852">
        <v>5322</v>
      </c>
      <c r="F1852" s="3"/>
    </row>
    <row r="1853" spans="1:6">
      <c r="A1853" s="4">
        <v>39485</v>
      </c>
      <c r="B1853" t="s">
        <v>154</v>
      </c>
      <c r="C1853">
        <v>5348</v>
      </c>
      <c r="D1853">
        <v>5348</v>
      </c>
      <c r="E1853">
        <v>5348</v>
      </c>
      <c r="F1853" s="3"/>
    </row>
    <row r="1854" spans="1:6">
      <c r="A1854" s="4">
        <v>39486</v>
      </c>
      <c r="B1854" t="s">
        <v>154</v>
      </c>
      <c r="C1854">
        <v>5250</v>
      </c>
      <c r="D1854">
        <v>5250</v>
      </c>
      <c r="E1854">
        <v>5250</v>
      </c>
      <c r="F1854" s="3"/>
    </row>
    <row r="1855" spans="1:6">
      <c r="A1855" s="4">
        <v>39490</v>
      </c>
      <c r="B1855" t="s">
        <v>154</v>
      </c>
      <c r="C1855">
        <v>5221</v>
      </c>
      <c r="D1855">
        <v>5221</v>
      </c>
      <c r="E1855">
        <v>5221</v>
      </c>
      <c r="F1855" s="3"/>
    </row>
    <row r="1856" spans="1:6">
      <c r="A1856" s="4">
        <v>39491</v>
      </c>
      <c r="B1856" t="s">
        <v>154</v>
      </c>
      <c r="C1856">
        <v>5245</v>
      </c>
      <c r="D1856">
        <v>5245</v>
      </c>
      <c r="E1856">
        <v>5245</v>
      </c>
      <c r="F1856" s="3"/>
    </row>
    <row r="1857" spans="1:6">
      <c r="A1857" s="4">
        <v>39492</v>
      </c>
      <c r="B1857" t="s">
        <v>154</v>
      </c>
      <c r="C1857">
        <v>5458</v>
      </c>
      <c r="D1857">
        <v>5458</v>
      </c>
      <c r="E1857">
        <v>5458</v>
      </c>
      <c r="F1857" s="3"/>
    </row>
    <row r="1858" spans="1:6">
      <c r="A1858" s="4">
        <v>39493</v>
      </c>
      <c r="B1858" t="s">
        <v>154</v>
      </c>
      <c r="C1858">
        <v>5472</v>
      </c>
      <c r="D1858">
        <v>5472</v>
      </c>
      <c r="E1858">
        <v>5472</v>
      </c>
      <c r="F1858" s="3"/>
    </row>
    <row r="1859" spans="1:6">
      <c r="A1859" s="4">
        <v>39496</v>
      </c>
      <c r="B1859" t="s">
        <v>154</v>
      </c>
      <c r="C1859">
        <v>5492</v>
      </c>
      <c r="D1859">
        <v>5492</v>
      </c>
      <c r="E1859">
        <v>5492</v>
      </c>
      <c r="F1859" s="3"/>
    </row>
    <row r="1860" spans="1:6">
      <c r="A1860" s="4">
        <v>39497</v>
      </c>
      <c r="B1860" t="s">
        <v>154</v>
      </c>
      <c r="C1860">
        <v>5556</v>
      </c>
      <c r="D1860">
        <v>5556</v>
      </c>
      <c r="E1860">
        <v>5556</v>
      </c>
      <c r="F1860" s="3"/>
    </row>
    <row r="1861" spans="1:6">
      <c r="A1861" s="4">
        <v>39498</v>
      </c>
      <c r="B1861" t="s">
        <v>154</v>
      </c>
      <c r="C1861">
        <v>5386</v>
      </c>
      <c r="D1861">
        <v>5386</v>
      </c>
      <c r="E1861">
        <v>5386</v>
      </c>
      <c r="F1861" s="3"/>
    </row>
    <row r="1862" spans="1:6">
      <c r="A1862" s="4">
        <v>39499</v>
      </c>
      <c r="B1862" t="s">
        <v>154</v>
      </c>
      <c r="C1862">
        <v>5538</v>
      </c>
      <c r="D1862">
        <v>5538</v>
      </c>
      <c r="E1862">
        <v>5538</v>
      </c>
      <c r="F1862" s="3"/>
    </row>
    <row r="1863" spans="1:6">
      <c r="A1863" s="4">
        <v>39500</v>
      </c>
      <c r="B1863" t="s">
        <v>154</v>
      </c>
      <c r="C1863">
        <v>5500</v>
      </c>
      <c r="D1863">
        <v>5500</v>
      </c>
      <c r="E1863">
        <v>5500</v>
      </c>
      <c r="F1863" s="3"/>
    </row>
    <row r="1864" spans="1:6">
      <c r="A1864" s="4">
        <v>39503</v>
      </c>
      <c r="B1864" t="s">
        <v>154</v>
      </c>
      <c r="C1864">
        <v>5624</v>
      </c>
      <c r="D1864">
        <v>5624</v>
      </c>
      <c r="E1864">
        <v>5624</v>
      </c>
      <c r="F1864" s="3"/>
    </row>
    <row r="1865" spans="1:6">
      <c r="A1865" s="4">
        <v>39504</v>
      </c>
      <c r="B1865" t="s">
        <v>154</v>
      </c>
      <c r="C1865">
        <v>5598</v>
      </c>
      <c r="D1865">
        <v>5598</v>
      </c>
      <c r="E1865">
        <v>5598</v>
      </c>
      <c r="F1865" s="3"/>
    </row>
    <row r="1866" spans="1:6">
      <c r="A1866" s="4">
        <v>39505</v>
      </c>
      <c r="B1866" t="s">
        <v>154</v>
      </c>
      <c r="C1866">
        <v>5663</v>
      </c>
      <c r="D1866">
        <v>5663</v>
      </c>
      <c r="E1866">
        <v>5663</v>
      </c>
      <c r="F1866" s="3"/>
    </row>
    <row r="1867" spans="1:6">
      <c r="A1867" s="4">
        <v>39506</v>
      </c>
      <c r="B1867" t="s">
        <v>154</v>
      </c>
      <c r="C1867">
        <v>5614</v>
      </c>
      <c r="D1867">
        <v>5614</v>
      </c>
      <c r="E1867">
        <v>5614</v>
      </c>
      <c r="F1867" s="3"/>
    </row>
    <row r="1868" spans="1:6">
      <c r="A1868" s="4">
        <v>39507</v>
      </c>
      <c r="B1868" t="s">
        <v>154</v>
      </c>
      <c r="C1868">
        <v>5491</v>
      </c>
      <c r="D1868">
        <v>5491</v>
      </c>
      <c r="E1868">
        <v>5491</v>
      </c>
      <c r="F1868" s="3"/>
    </row>
    <row r="1869" spans="1:6">
      <c r="A1869" s="4">
        <v>39510</v>
      </c>
      <c r="B1869" t="s">
        <v>154</v>
      </c>
      <c r="C1869">
        <v>5263</v>
      </c>
      <c r="D1869">
        <v>5263</v>
      </c>
      <c r="E1869">
        <v>5263</v>
      </c>
      <c r="F1869" s="3"/>
    </row>
    <row r="1870" spans="1:6">
      <c r="A1870" s="4">
        <v>39511</v>
      </c>
      <c r="B1870" t="s">
        <v>154</v>
      </c>
      <c r="C1870">
        <v>5244</v>
      </c>
      <c r="D1870">
        <v>5244</v>
      </c>
      <c r="E1870">
        <v>5244</v>
      </c>
      <c r="F1870" s="3"/>
    </row>
    <row r="1871" spans="1:6">
      <c r="A1871" s="4">
        <v>39512</v>
      </c>
      <c r="B1871" t="s">
        <v>154</v>
      </c>
      <c r="C1871">
        <v>5227</v>
      </c>
      <c r="D1871">
        <v>5227</v>
      </c>
      <c r="E1871">
        <v>5227</v>
      </c>
      <c r="F1871" s="3"/>
    </row>
    <row r="1872" spans="1:6">
      <c r="A1872" s="4">
        <v>39513</v>
      </c>
      <c r="B1872" t="s">
        <v>154</v>
      </c>
      <c r="C1872">
        <v>5350</v>
      </c>
      <c r="D1872">
        <v>5350</v>
      </c>
      <c r="E1872">
        <v>5350</v>
      </c>
      <c r="F1872" s="3"/>
    </row>
    <row r="1873" spans="1:6">
      <c r="A1873" s="4">
        <v>39514</v>
      </c>
      <c r="B1873" t="s">
        <v>154</v>
      </c>
      <c r="C1873">
        <v>5198</v>
      </c>
      <c r="D1873">
        <v>5198</v>
      </c>
      <c r="E1873">
        <v>5198</v>
      </c>
      <c r="F1873" s="3"/>
    </row>
    <row r="1874" spans="1:6">
      <c r="A1874" s="4">
        <v>39517</v>
      </c>
      <c r="B1874" t="s">
        <v>154</v>
      </c>
      <c r="C1874">
        <v>5059</v>
      </c>
      <c r="D1874">
        <v>5059</v>
      </c>
      <c r="E1874">
        <v>5059</v>
      </c>
      <c r="F1874" s="3"/>
    </row>
    <row r="1875" spans="1:6">
      <c r="A1875" s="4">
        <v>39518</v>
      </c>
      <c r="B1875" t="s">
        <v>154</v>
      </c>
      <c r="C1875">
        <v>5114</v>
      </c>
      <c r="D1875">
        <v>5114</v>
      </c>
      <c r="E1875">
        <v>5114</v>
      </c>
      <c r="F1875" s="3"/>
    </row>
    <row r="1876" spans="1:6">
      <c r="A1876" s="4">
        <v>39519</v>
      </c>
      <c r="B1876" t="s">
        <v>154</v>
      </c>
      <c r="C1876">
        <v>5177</v>
      </c>
      <c r="D1876">
        <v>5177</v>
      </c>
      <c r="E1876">
        <v>5177</v>
      </c>
      <c r="F1876" s="3"/>
    </row>
    <row r="1877" spans="1:6">
      <c r="A1877" s="4">
        <v>39520</v>
      </c>
      <c r="B1877" t="s">
        <v>154</v>
      </c>
      <c r="C1877">
        <v>5046</v>
      </c>
      <c r="D1877">
        <v>5046</v>
      </c>
      <c r="E1877">
        <v>5046</v>
      </c>
      <c r="F1877" s="3"/>
    </row>
    <row r="1878" spans="1:6">
      <c r="A1878" s="4">
        <v>39521</v>
      </c>
      <c r="B1878" t="s">
        <v>154</v>
      </c>
      <c r="C1878">
        <v>4956</v>
      </c>
      <c r="D1878">
        <v>4956</v>
      </c>
      <c r="E1878">
        <v>4956</v>
      </c>
      <c r="F1878" s="3"/>
    </row>
    <row r="1879" spans="1:6">
      <c r="A1879" s="4">
        <v>39524</v>
      </c>
      <c r="B1879" t="s">
        <v>154</v>
      </c>
      <c r="C1879">
        <v>4795</v>
      </c>
      <c r="D1879">
        <v>4795</v>
      </c>
      <c r="E1879">
        <v>4795</v>
      </c>
      <c r="F1879" s="3"/>
    </row>
    <row r="1880" spans="1:6">
      <c r="A1880" s="4">
        <v>39525</v>
      </c>
      <c r="B1880" t="s">
        <v>154</v>
      </c>
      <c r="C1880">
        <v>4851</v>
      </c>
      <c r="D1880">
        <v>4851</v>
      </c>
      <c r="E1880">
        <v>4851</v>
      </c>
      <c r="F1880" s="3"/>
    </row>
    <row r="1881" spans="1:6">
      <c r="A1881" s="4">
        <v>39526</v>
      </c>
      <c r="B1881" t="s">
        <v>154</v>
      </c>
      <c r="C1881">
        <v>4989</v>
      </c>
      <c r="D1881">
        <v>4989</v>
      </c>
      <c r="E1881">
        <v>4989</v>
      </c>
      <c r="F1881" s="3"/>
    </row>
    <row r="1882" spans="1:6">
      <c r="A1882" s="4">
        <v>39528</v>
      </c>
      <c r="B1882" t="s">
        <v>154</v>
      </c>
      <c r="C1882">
        <v>5059</v>
      </c>
      <c r="D1882">
        <v>5059</v>
      </c>
      <c r="E1882">
        <v>5059</v>
      </c>
      <c r="F1882" s="3"/>
    </row>
    <row r="1883" spans="1:6">
      <c r="A1883" s="4">
        <v>39531</v>
      </c>
      <c r="B1883" t="s">
        <v>154</v>
      </c>
      <c r="C1883">
        <v>5059</v>
      </c>
      <c r="D1883">
        <v>5059</v>
      </c>
      <c r="E1883">
        <v>5059</v>
      </c>
      <c r="F1883" s="3"/>
    </row>
    <row r="1884" spans="1:6">
      <c r="A1884" s="4">
        <v>39532</v>
      </c>
      <c r="B1884" t="s">
        <v>154</v>
      </c>
      <c r="C1884">
        <v>5163</v>
      </c>
      <c r="D1884">
        <v>5163</v>
      </c>
      <c r="E1884">
        <v>5163</v>
      </c>
      <c r="F1884" s="3"/>
    </row>
    <row r="1885" spans="1:6">
      <c r="A1885" s="4">
        <v>39533</v>
      </c>
      <c r="B1885" t="s">
        <v>154</v>
      </c>
      <c r="C1885">
        <v>5184</v>
      </c>
      <c r="D1885">
        <v>5184</v>
      </c>
      <c r="E1885">
        <v>5184</v>
      </c>
      <c r="F1885" s="3"/>
    </row>
    <row r="1886" spans="1:6">
      <c r="A1886" s="4">
        <v>39534</v>
      </c>
      <c r="B1886" t="s">
        <v>154</v>
      </c>
      <c r="C1886">
        <v>5139</v>
      </c>
      <c r="D1886">
        <v>5139</v>
      </c>
      <c r="E1886">
        <v>5139</v>
      </c>
      <c r="F1886" s="3"/>
    </row>
    <row r="1887" spans="1:6">
      <c r="A1887" s="4">
        <v>39535</v>
      </c>
      <c r="B1887" t="s">
        <v>154</v>
      </c>
      <c r="C1887">
        <v>5211</v>
      </c>
      <c r="D1887">
        <v>5211</v>
      </c>
      <c r="E1887">
        <v>5211</v>
      </c>
      <c r="F1887" s="3"/>
    </row>
    <row r="1888" spans="1:6">
      <c r="A1888" s="4">
        <v>39538</v>
      </c>
      <c r="B1888" t="s">
        <v>154</v>
      </c>
      <c r="C1888">
        <v>5099</v>
      </c>
      <c r="D1888">
        <v>5099</v>
      </c>
      <c r="E1888">
        <v>5099</v>
      </c>
      <c r="F1888" s="3"/>
    </row>
    <row r="1889" spans="1:6">
      <c r="A1889" s="4">
        <v>39539</v>
      </c>
      <c r="B1889" t="s">
        <v>154</v>
      </c>
      <c r="C1889">
        <v>5150</v>
      </c>
      <c r="D1889">
        <v>5150</v>
      </c>
      <c r="E1889">
        <v>5150</v>
      </c>
      <c r="F1889" s="3"/>
    </row>
    <row r="1890" spans="1:6">
      <c r="A1890" s="4">
        <v>39540</v>
      </c>
      <c r="B1890" t="s">
        <v>154</v>
      </c>
      <c r="C1890">
        <v>5350</v>
      </c>
      <c r="D1890">
        <v>5350</v>
      </c>
      <c r="E1890">
        <v>5350</v>
      </c>
      <c r="F1890" s="3"/>
    </row>
    <row r="1891" spans="1:6">
      <c r="A1891" s="4">
        <v>39541</v>
      </c>
      <c r="B1891" t="s">
        <v>154</v>
      </c>
      <c r="C1891">
        <v>5410</v>
      </c>
      <c r="D1891">
        <v>5410</v>
      </c>
      <c r="E1891">
        <v>5410</v>
      </c>
      <c r="F1891" s="3"/>
    </row>
    <row r="1892" spans="1:6">
      <c r="A1892" s="4">
        <v>39542</v>
      </c>
      <c r="B1892" t="s">
        <v>154</v>
      </c>
      <c r="C1892">
        <v>5355</v>
      </c>
      <c r="D1892">
        <v>5355</v>
      </c>
      <c r="E1892">
        <v>5355</v>
      </c>
      <c r="F1892" s="3"/>
    </row>
    <row r="1893" spans="1:6">
      <c r="A1893" s="4">
        <v>39545</v>
      </c>
      <c r="B1893" t="s">
        <v>154</v>
      </c>
      <c r="C1893">
        <v>5420</v>
      </c>
      <c r="D1893">
        <v>5420</v>
      </c>
      <c r="E1893">
        <v>5420</v>
      </c>
      <c r="F1893" s="3"/>
    </row>
    <row r="1894" spans="1:6">
      <c r="A1894" s="4">
        <v>39546</v>
      </c>
      <c r="B1894" t="s">
        <v>154</v>
      </c>
      <c r="C1894">
        <v>5325</v>
      </c>
      <c r="D1894">
        <v>5325</v>
      </c>
      <c r="E1894">
        <v>5325</v>
      </c>
      <c r="F1894" s="3"/>
    </row>
    <row r="1895" spans="1:6">
      <c r="A1895" s="4">
        <v>39547</v>
      </c>
      <c r="B1895" t="s">
        <v>154</v>
      </c>
      <c r="C1895">
        <v>5251</v>
      </c>
      <c r="D1895">
        <v>5251</v>
      </c>
      <c r="E1895">
        <v>5251</v>
      </c>
      <c r="F1895" s="3"/>
    </row>
    <row r="1896" spans="1:6">
      <c r="A1896" s="4">
        <v>39548</v>
      </c>
      <c r="B1896" t="s">
        <v>154</v>
      </c>
      <c r="C1896">
        <v>5200</v>
      </c>
      <c r="D1896">
        <v>5200</v>
      </c>
      <c r="E1896">
        <v>5200</v>
      </c>
      <c r="F1896" s="3"/>
    </row>
    <row r="1897" spans="1:6">
      <c r="A1897" s="4">
        <v>39549</v>
      </c>
      <c r="B1897" t="s">
        <v>154</v>
      </c>
      <c r="C1897">
        <v>5330</v>
      </c>
      <c r="D1897">
        <v>5330</v>
      </c>
      <c r="E1897">
        <v>5330</v>
      </c>
      <c r="F1897" s="3"/>
    </row>
    <row r="1898" spans="1:6">
      <c r="A1898" s="4">
        <v>39552</v>
      </c>
      <c r="B1898" t="s">
        <v>154</v>
      </c>
      <c r="C1898">
        <v>5207</v>
      </c>
      <c r="D1898">
        <v>5207</v>
      </c>
      <c r="E1898">
        <v>5207</v>
      </c>
      <c r="F1898" s="3"/>
    </row>
    <row r="1899" spans="1:6">
      <c r="A1899" s="4">
        <v>39553</v>
      </c>
      <c r="B1899" t="s">
        <v>154</v>
      </c>
      <c r="C1899">
        <v>5234</v>
      </c>
      <c r="D1899">
        <v>5234</v>
      </c>
      <c r="E1899">
        <v>5234</v>
      </c>
      <c r="F1899" s="3"/>
    </row>
    <row r="1900" spans="1:6">
      <c r="A1900" s="4">
        <v>39554</v>
      </c>
      <c r="B1900" t="s">
        <v>154</v>
      </c>
      <c r="C1900">
        <v>5308</v>
      </c>
      <c r="D1900">
        <v>5308</v>
      </c>
      <c r="E1900">
        <v>5308</v>
      </c>
      <c r="F1900" s="3"/>
    </row>
    <row r="1901" spans="1:6">
      <c r="A1901" s="4">
        <v>39555</v>
      </c>
      <c r="B1901" t="s">
        <v>154</v>
      </c>
      <c r="C1901">
        <v>5424</v>
      </c>
      <c r="D1901">
        <v>5424</v>
      </c>
      <c r="E1901">
        <v>5424</v>
      </c>
      <c r="F1901" s="3"/>
    </row>
    <row r="1902" spans="1:6">
      <c r="A1902" s="4">
        <v>39556</v>
      </c>
      <c r="B1902" t="s">
        <v>154</v>
      </c>
      <c r="C1902">
        <v>5445</v>
      </c>
      <c r="D1902">
        <v>5445</v>
      </c>
      <c r="E1902">
        <v>5445</v>
      </c>
      <c r="F1902" s="3"/>
    </row>
    <row r="1903" spans="1:6">
      <c r="A1903" s="4">
        <v>39559</v>
      </c>
      <c r="B1903" t="s">
        <v>154</v>
      </c>
      <c r="C1903">
        <v>5557</v>
      </c>
      <c r="D1903">
        <v>5557</v>
      </c>
      <c r="E1903">
        <v>5557</v>
      </c>
      <c r="F1903" s="3"/>
    </row>
    <row r="1904" spans="1:6">
      <c r="A1904" s="4">
        <v>39560</v>
      </c>
      <c r="B1904" t="s">
        <v>154</v>
      </c>
      <c r="C1904">
        <v>5464</v>
      </c>
      <c r="D1904">
        <v>5464</v>
      </c>
      <c r="E1904">
        <v>5464</v>
      </c>
      <c r="F1904" s="3"/>
    </row>
    <row r="1905" spans="1:6">
      <c r="A1905" s="4">
        <v>39561</v>
      </c>
      <c r="B1905" t="s">
        <v>154</v>
      </c>
      <c r="C1905">
        <v>5478</v>
      </c>
      <c r="D1905">
        <v>5478</v>
      </c>
      <c r="E1905">
        <v>5478</v>
      </c>
      <c r="F1905" s="3"/>
    </row>
    <row r="1906" spans="1:6">
      <c r="A1906" s="4">
        <v>39562</v>
      </c>
      <c r="B1906" t="s">
        <v>154</v>
      </c>
      <c r="C1906">
        <v>5465</v>
      </c>
      <c r="D1906">
        <v>5465</v>
      </c>
      <c r="E1906">
        <v>5465</v>
      </c>
      <c r="F1906" s="3"/>
    </row>
    <row r="1907" spans="1:6">
      <c r="A1907" s="4">
        <v>39563</v>
      </c>
      <c r="B1907" t="s">
        <v>154</v>
      </c>
      <c r="C1907">
        <v>5567</v>
      </c>
      <c r="D1907">
        <v>5567</v>
      </c>
      <c r="E1907">
        <v>5567</v>
      </c>
      <c r="F1907" s="3"/>
    </row>
    <row r="1908" spans="1:6">
      <c r="A1908" s="4">
        <v>39566</v>
      </c>
      <c r="B1908" t="s">
        <v>154</v>
      </c>
      <c r="C1908">
        <v>5644</v>
      </c>
      <c r="D1908">
        <v>5644</v>
      </c>
      <c r="E1908">
        <v>5644</v>
      </c>
      <c r="F1908" s="3"/>
    </row>
    <row r="1909" spans="1:6">
      <c r="A1909" s="4">
        <v>39568</v>
      </c>
      <c r="B1909" t="s">
        <v>154</v>
      </c>
      <c r="C1909">
        <v>5642</v>
      </c>
      <c r="D1909">
        <v>5642</v>
      </c>
      <c r="E1909">
        <v>5642</v>
      </c>
      <c r="F1909" s="3"/>
    </row>
    <row r="1910" spans="1:6">
      <c r="A1910" s="4">
        <v>39569</v>
      </c>
      <c r="B1910" t="s">
        <v>154</v>
      </c>
      <c r="C1910">
        <v>5614</v>
      </c>
      <c r="D1910">
        <v>5614</v>
      </c>
      <c r="E1910">
        <v>5614</v>
      </c>
      <c r="F1910" s="3"/>
    </row>
    <row r="1911" spans="1:6">
      <c r="A1911" s="4">
        <v>39570</v>
      </c>
      <c r="B1911" t="s">
        <v>154</v>
      </c>
      <c r="C1911">
        <v>5742</v>
      </c>
      <c r="D1911">
        <v>5742</v>
      </c>
      <c r="E1911">
        <v>5742</v>
      </c>
      <c r="F1911" s="3"/>
    </row>
    <row r="1912" spans="1:6">
      <c r="A1912" s="4">
        <v>39575</v>
      </c>
      <c r="B1912" t="s">
        <v>154</v>
      </c>
      <c r="C1912">
        <v>5778</v>
      </c>
      <c r="D1912">
        <v>5778</v>
      </c>
      <c r="E1912">
        <v>5778</v>
      </c>
      <c r="F1912" s="3"/>
    </row>
    <row r="1913" spans="1:6">
      <c r="A1913" s="4">
        <v>39576</v>
      </c>
      <c r="B1913" t="s">
        <v>154</v>
      </c>
      <c r="C1913">
        <v>5703</v>
      </c>
      <c r="D1913">
        <v>5703</v>
      </c>
      <c r="E1913">
        <v>5703</v>
      </c>
      <c r="F1913" s="3"/>
    </row>
    <row r="1914" spans="1:6">
      <c r="A1914" s="4">
        <v>39577</v>
      </c>
      <c r="B1914" t="s">
        <v>154</v>
      </c>
      <c r="C1914">
        <v>5578</v>
      </c>
      <c r="D1914">
        <v>5578</v>
      </c>
      <c r="E1914">
        <v>5578</v>
      </c>
      <c r="F1914" s="3"/>
    </row>
    <row r="1915" spans="1:6">
      <c r="A1915" s="4">
        <v>39580</v>
      </c>
      <c r="B1915" t="s">
        <v>154</v>
      </c>
      <c r="C1915">
        <v>5581</v>
      </c>
      <c r="D1915">
        <v>5581</v>
      </c>
      <c r="E1915">
        <v>5581</v>
      </c>
      <c r="F1915" s="3"/>
    </row>
    <row r="1916" spans="1:6">
      <c r="A1916" s="4">
        <v>39581</v>
      </c>
      <c r="B1916" t="s">
        <v>154</v>
      </c>
      <c r="C1916">
        <v>5666</v>
      </c>
      <c r="D1916">
        <v>5666</v>
      </c>
      <c r="E1916">
        <v>5666</v>
      </c>
      <c r="F1916" s="3"/>
    </row>
    <row r="1917" spans="1:6">
      <c r="A1917" s="4">
        <v>39582</v>
      </c>
      <c r="B1917" t="s">
        <v>154</v>
      </c>
      <c r="C1917">
        <v>5717</v>
      </c>
      <c r="D1917">
        <v>5717</v>
      </c>
      <c r="E1917">
        <v>5717</v>
      </c>
      <c r="F1917" s="3"/>
    </row>
    <row r="1918" spans="1:6">
      <c r="A1918" s="4">
        <v>39583</v>
      </c>
      <c r="B1918" t="s">
        <v>154</v>
      </c>
      <c r="C1918">
        <v>5789</v>
      </c>
      <c r="D1918">
        <v>5789</v>
      </c>
      <c r="E1918">
        <v>5789</v>
      </c>
      <c r="F1918" s="3"/>
    </row>
    <row r="1919" spans="1:6">
      <c r="A1919" s="4">
        <v>39584</v>
      </c>
      <c r="B1919" t="s">
        <v>154</v>
      </c>
      <c r="C1919">
        <v>5770</v>
      </c>
      <c r="D1919">
        <v>5770</v>
      </c>
      <c r="E1919">
        <v>5770</v>
      </c>
      <c r="F1919" s="3"/>
    </row>
    <row r="1920" spans="1:6">
      <c r="A1920" s="4">
        <v>39587</v>
      </c>
      <c r="B1920" t="s">
        <v>154</v>
      </c>
      <c r="C1920">
        <v>5777</v>
      </c>
      <c r="D1920">
        <v>5777</v>
      </c>
      <c r="E1920">
        <v>5777</v>
      </c>
      <c r="F1920" s="3"/>
    </row>
    <row r="1921" spans="1:6">
      <c r="A1921" s="4">
        <v>39588</v>
      </c>
      <c r="B1921" t="s">
        <v>154</v>
      </c>
      <c r="C1921">
        <v>5774</v>
      </c>
      <c r="D1921">
        <v>5774</v>
      </c>
      <c r="E1921">
        <v>5774</v>
      </c>
      <c r="F1921" s="3"/>
    </row>
    <row r="1922" spans="1:6">
      <c r="A1922" s="4">
        <v>39589</v>
      </c>
      <c r="B1922" t="s">
        <v>154</v>
      </c>
      <c r="C1922">
        <v>5664</v>
      </c>
      <c r="D1922">
        <v>5664</v>
      </c>
      <c r="E1922">
        <v>5664</v>
      </c>
      <c r="F1922" s="3"/>
    </row>
    <row r="1923" spans="1:6">
      <c r="A1923" s="4">
        <v>39590</v>
      </c>
      <c r="B1923" t="s">
        <v>154</v>
      </c>
      <c r="C1923">
        <v>5695</v>
      </c>
      <c r="D1923">
        <v>5695</v>
      </c>
      <c r="E1923">
        <v>5695</v>
      </c>
      <c r="F1923" s="3"/>
    </row>
    <row r="1924" spans="1:6">
      <c r="A1924" s="4">
        <v>39591</v>
      </c>
      <c r="B1924" t="s">
        <v>154</v>
      </c>
      <c r="C1924">
        <v>5685</v>
      </c>
      <c r="D1924">
        <v>5685</v>
      </c>
      <c r="E1924">
        <v>5685</v>
      </c>
      <c r="F1924" s="3"/>
    </row>
    <row r="1925" spans="1:6">
      <c r="A1925" s="4">
        <v>39594</v>
      </c>
      <c r="B1925" t="s">
        <v>154</v>
      </c>
      <c r="C1925">
        <v>5562</v>
      </c>
      <c r="D1925">
        <v>5562</v>
      </c>
      <c r="E1925">
        <v>5562</v>
      </c>
      <c r="F1925" s="3"/>
    </row>
    <row r="1926" spans="1:6">
      <c r="A1926" s="4">
        <v>39595</v>
      </c>
      <c r="B1926" t="s">
        <v>154</v>
      </c>
      <c r="C1926">
        <v>5651</v>
      </c>
      <c r="D1926">
        <v>5651</v>
      </c>
      <c r="E1926">
        <v>5651</v>
      </c>
      <c r="F1926" s="3"/>
    </row>
    <row r="1927" spans="1:6">
      <c r="A1927" s="4">
        <v>39596</v>
      </c>
      <c r="B1927" t="s">
        <v>154</v>
      </c>
      <c r="C1927">
        <v>5584</v>
      </c>
      <c r="D1927">
        <v>5584</v>
      </c>
      <c r="E1927">
        <v>5584</v>
      </c>
      <c r="F1927" s="3"/>
    </row>
    <row r="1928" spans="1:6">
      <c r="A1928" s="4">
        <v>39597</v>
      </c>
      <c r="B1928" t="s">
        <v>154</v>
      </c>
      <c r="C1928">
        <v>5722</v>
      </c>
      <c r="D1928">
        <v>5722</v>
      </c>
      <c r="E1928">
        <v>5722</v>
      </c>
      <c r="F1928" s="3"/>
    </row>
    <row r="1929" spans="1:6">
      <c r="A1929" s="4">
        <v>39598</v>
      </c>
      <c r="B1929" t="s">
        <v>154</v>
      </c>
      <c r="C1929">
        <v>5855</v>
      </c>
      <c r="D1929">
        <v>5855</v>
      </c>
      <c r="E1929">
        <v>5855</v>
      </c>
      <c r="F1929" s="3"/>
    </row>
    <row r="1930" spans="1:6">
      <c r="A1930" s="4">
        <v>39601</v>
      </c>
      <c r="B1930" t="s">
        <v>154</v>
      </c>
      <c r="C1930">
        <v>5914</v>
      </c>
      <c r="D1930">
        <v>5914</v>
      </c>
      <c r="E1930">
        <v>5914</v>
      </c>
      <c r="F1930" s="3"/>
    </row>
    <row r="1931" spans="1:6">
      <c r="A1931" s="4">
        <v>39602</v>
      </c>
      <c r="B1931" t="s">
        <v>154</v>
      </c>
      <c r="C1931">
        <v>5825</v>
      </c>
      <c r="D1931">
        <v>5825</v>
      </c>
      <c r="E1931">
        <v>5825</v>
      </c>
      <c r="F1931" s="3"/>
    </row>
    <row r="1932" spans="1:6">
      <c r="A1932" s="4">
        <v>39603</v>
      </c>
      <c r="B1932" t="s">
        <v>154</v>
      </c>
      <c r="C1932">
        <v>5899</v>
      </c>
      <c r="D1932">
        <v>5899</v>
      </c>
      <c r="E1932">
        <v>5899</v>
      </c>
      <c r="F1932" s="3"/>
    </row>
    <row r="1933" spans="1:6">
      <c r="A1933" s="4">
        <v>39604</v>
      </c>
      <c r="B1933" t="s">
        <v>154</v>
      </c>
      <c r="C1933">
        <v>5882</v>
      </c>
      <c r="D1933">
        <v>5882</v>
      </c>
      <c r="E1933">
        <v>5882</v>
      </c>
      <c r="F1933" s="3"/>
    </row>
    <row r="1934" spans="1:6">
      <c r="A1934" s="4">
        <v>39605</v>
      </c>
      <c r="B1934" t="s">
        <v>154</v>
      </c>
      <c r="C1934">
        <v>5897</v>
      </c>
      <c r="D1934">
        <v>5897</v>
      </c>
      <c r="E1934">
        <v>5897</v>
      </c>
      <c r="F1934" s="3"/>
    </row>
    <row r="1935" spans="1:6">
      <c r="A1935" s="4">
        <v>39608</v>
      </c>
      <c r="B1935" t="s">
        <v>154</v>
      </c>
      <c r="C1935">
        <v>5773</v>
      </c>
      <c r="D1935">
        <v>5773</v>
      </c>
      <c r="E1935">
        <v>5773</v>
      </c>
      <c r="F1935" s="3"/>
    </row>
    <row r="1936" spans="1:6">
      <c r="A1936" s="4">
        <v>39609</v>
      </c>
      <c r="B1936" t="s">
        <v>154</v>
      </c>
      <c r="C1936">
        <v>5698</v>
      </c>
      <c r="D1936">
        <v>5698</v>
      </c>
      <c r="E1936">
        <v>5698</v>
      </c>
      <c r="F1936" s="3"/>
    </row>
    <row r="1937" spans="1:6">
      <c r="A1937" s="4">
        <v>39610</v>
      </c>
      <c r="B1937" t="s">
        <v>154</v>
      </c>
      <c r="C1937">
        <v>5723</v>
      </c>
      <c r="D1937">
        <v>5723</v>
      </c>
      <c r="E1937">
        <v>5723</v>
      </c>
      <c r="F1937" s="3"/>
    </row>
    <row r="1938" spans="1:6">
      <c r="A1938" s="4">
        <v>39611</v>
      </c>
      <c r="B1938" t="s">
        <v>154</v>
      </c>
      <c r="C1938">
        <v>5613</v>
      </c>
      <c r="D1938">
        <v>5613</v>
      </c>
      <c r="E1938">
        <v>5613</v>
      </c>
      <c r="F1938" s="3"/>
    </row>
    <row r="1939" spans="1:6">
      <c r="A1939" s="4">
        <v>39612</v>
      </c>
      <c r="B1939" t="s">
        <v>154</v>
      </c>
      <c r="C1939">
        <v>5633</v>
      </c>
      <c r="D1939">
        <v>5633</v>
      </c>
      <c r="E1939">
        <v>5633</v>
      </c>
      <c r="F1939" s="3"/>
    </row>
    <row r="1940" spans="1:6">
      <c r="A1940" s="4">
        <v>39615</v>
      </c>
      <c r="B1940" t="s">
        <v>154</v>
      </c>
      <c r="C1940">
        <v>5759</v>
      </c>
      <c r="D1940">
        <v>5759</v>
      </c>
      <c r="E1940">
        <v>5759</v>
      </c>
      <c r="F1940" s="3"/>
    </row>
    <row r="1941" spans="1:6">
      <c r="A1941" s="4">
        <v>39616</v>
      </c>
      <c r="B1941" t="s">
        <v>154</v>
      </c>
      <c r="C1941">
        <v>5754</v>
      </c>
      <c r="D1941">
        <v>5754</v>
      </c>
      <c r="E1941">
        <v>5754</v>
      </c>
      <c r="F1941" s="3"/>
    </row>
    <row r="1942" spans="1:6">
      <c r="A1942" s="4">
        <v>39617</v>
      </c>
      <c r="B1942" t="s">
        <v>154</v>
      </c>
      <c r="C1942">
        <v>5804</v>
      </c>
      <c r="D1942">
        <v>5804</v>
      </c>
      <c r="E1942">
        <v>5804</v>
      </c>
      <c r="F1942" s="3"/>
    </row>
    <row r="1943" spans="1:6">
      <c r="A1943" s="4">
        <v>39618</v>
      </c>
      <c r="B1943" t="s">
        <v>154</v>
      </c>
      <c r="C1943">
        <v>5675</v>
      </c>
      <c r="D1943">
        <v>5675</v>
      </c>
      <c r="E1943">
        <v>5675</v>
      </c>
      <c r="F1943" s="3"/>
    </row>
    <row r="1944" spans="1:6">
      <c r="A1944" s="4">
        <v>39619</v>
      </c>
      <c r="B1944" t="s">
        <v>154</v>
      </c>
      <c r="C1944">
        <v>5598</v>
      </c>
      <c r="D1944">
        <v>5598</v>
      </c>
      <c r="E1944">
        <v>5598</v>
      </c>
      <c r="F1944" s="3"/>
    </row>
    <row r="1945" spans="1:6">
      <c r="A1945" s="4">
        <v>39622</v>
      </c>
      <c r="B1945" t="s">
        <v>154</v>
      </c>
      <c r="C1945">
        <v>5571</v>
      </c>
      <c r="D1945">
        <v>5571</v>
      </c>
      <c r="E1945">
        <v>5571</v>
      </c>
      <c r="F1945" s="3"/>
    </row>
    <row r="1946" spans="1:6">
      <c r="A1946" s="4">
        <v>39623</v>
      </c>
      <c r="B1946" t="s">
        <v>154</v>
      </c>
      <c r="C1946">
        <v>5588</v>
      </c>
      <c r="D1946">
        <v>5588</v>
      </c>
      <c r="E1946">
        <v>5588</v>
      </c>
      <c r="F1946" s="3"/>
    </row>
    <row r="1947" spans="1:6">
      <c r="A1947" s="4">
        <v>39624</v>
      </c>
      <c r="B1947" t="s">
        <v>154</v>
      </c>
      <c r="C1947">
        <v>5599</v>
      </c>
      <c r="D1947">
        <v>5599</v>
      </c>
      <c r="E1947">
        <v>5599</v>
      </c>
      <c r="F1947" s="3"/>
    </row>
    <row r="1948" spans="1:6">
      <c r="A1948" s="4">
        <v>39625</v>
      </c>
      <c r="B1948" t="s">
        <v>154</v>
      </c>
      <c r="C1948">
        <v>5601</v>
      </c>
      <c r="D1948">
        <v>5601</v>
      </c>
      <c r="E1948">
        <v>5601</v>
      </c>
      <c r="F1948" s="3"/>
    </row>
    <row r="1949" spans="1:6">
      <c r="A1949" s="4">
        <v>39626</v>
      </c>
      <c r="B1949" t="s">
        <v>154</v>
      </c>
      <c r="C1949">
        <v>5500</v>
      </c>
      <c r="D1949">
        <v>5500</v>
      </c>
      <c r="E1949">
        <v>5500</v>
      </c>
      <c r="F1949" s="3"/>
    </row>
    <row r="1950" spans="1:6">
      <c r="A1950" s="4">
        <v>39629</v>
      </c>
      <c r="B1950" t="s">
        <v>154</v>
      </c>
      <c r="C1950">
        <v>5481</v>
      </c>
      <c r="D1950">
        <v>5481</v>
      </c>
      <c r="E1950">
        <v>5481</v>
      </c>
      <c r="F1950" s="3"/>
    </row>
    <row r="1951" spans="1:6">
      <c r="A1951" s="4">
        <v>39630</v>
      </c>
      <c r="B1951" t="s">
        <v>154</v>
      </c>
      <c r="C1951">
        <v>5470</v>
      </c>
      <c r="D1951">
        <v>5470</v>
      </c>
      <c r="E1951">
        <v>5470</v>
      </c>
      <c r="F1951" s="3"/>
    </row>
    <row r="1952" spans="1:6">
      <c r="A1952" s="4">
        <v>39631</v>
      </c>
      <c r="B1952" t="s">
        <v>154</v>
      </c>
      <c r="C1952">
        <v>5365</v>
      </c>
      <c r="D1952">
        <v>5365</v>
      </c>
      <c r="E1952">
        <v>5365</v>
      </c>
      <c r="F1952" s="3"/>
    </row>
    <row r="1953" spans="1:6">
      <c r="A1953" s="4">
        <v>39632</v>
      </c>
      <c r="B1953" t="s">
        <v>154</v>
      </c>
      <c r="C1953">
        <v>5348</v>
      </c>
      <c r="D1953">
        <v>5348</v>
      </c>
      <c r="E1953">
        <v>5348</v>
      </c>
      <c r="F1953" s="3"/>
    </row>
    <row r="1954" spans="1:6">
      <c r="A1954" s="4">
        <v>39633</v>
      </c>
      <c r="B1954" t="s">
        <v>154</v>
      </c>
      <c r="C1954">
        <v>5354</v>
      </c>
      <c r="D1954">
        <v>5354</v>
      </c>
      <c r="E1954">
        <v>5354</v>
      </c>
      <c r="F1954" s="3"/>
    </row>
    <row r="1955" spans="1:6">
      <c r="A1955" s="4">
        <v>39636</v>
      </c>
      <c r="B1955" t="s">
        <v>154</v>
      </c>
      <c r="C1955">
        <v>5407</v>
      </c>
      <c r="D1955">
        <v>5407</v>
      </c>
      <c r="E1955">
        <v>5407</v>
      </c>
      <c r="F1955" s="3"/>
    </row>
    <row r="1956" spans="1:6">
      <c r="A1956" s="4">
        <v>39637</v>
      </c>
      <c r="B1956" t="s">
        <v>154</v>
      </c>
      <c r="C1956">
        <v>5279</v>
      </c>
      <c r="D1956">
        <v>5279</v>
      </c>
      <c r="E1956">
        <v>5279</v>
      </c>
      <c r="F1956" s="3"/>
    </row>
    <row r="1957" spans="1:6">
      <c r="A1957" s="4">
        <v>39638</v>
      </c>
      <c r="B1957" t="s">
        <v>154</v>
      </c>
      <c r="C1957">
        <v>5291</v>
      </c>
      <c r="D1957">
        <v>5291</v>
      </c>
      <c r="E1957">
        <v>5291</v>
      </c>
      <c r="F1957" s="3"/>
    </row>
    <row r="1958" spans="1:6">
      <c r="A1958" s="4">
        <v>39639</v>
      </c>
      <c r="B1958" t="s">
        <v>154</v>
      </c>
      <c r="C1958">
        <v>5302</v>
      </c>
      <c r="D1958">
        <v>5302</v>
      </c>
      <c r="E1958">
        <v>5302</v>
      </c>
      <c r="F1958" s="3"/>
    </row>
    <row r="1959" spans="1:6">
      <c r="A1959" s="4">
        <v>39640</v>
      </c>
      <c r="B1959" t="s">
        <v>154</v>
      </c>
      <c r="C1959">
        <v>5284</v>
      </c>
      <c r="D1959">
        <v>5284</v>
      </c>
      <c r="E1959">
        <v>5284</v>
      </c>
      <c r="F1959" s="3"/>
    </row>
    <row r="1960" spans="1:6">
      <c r="A1960" s="4">
        <v>39643</v>
      </c>
      <c r="B1960" t="s">
        <v>154</v>
      </c>
      <c r="C1960">
        <v>5272</v>
      </c>
      <c r="D1960">
        <v>5272</v>
      </c>
      <c r="E1960">
        <v>5272</v>
      </c>
      <c r="F1960" s="3"/>
    </row>
    <row r="1961" spans="1:6">
      <c r="A1961" s="4">
        <v>39644</v>
      </c>
      <c r="B1961" t="s">
        <v>154</v>
      </c>
      <c r="C1961">
        <v>5171</v>
      </c>
      <c r="D1961">
        <v>5171</v>
      </c>
      <c r="E1961">
        <v>5171</v>
      </c>
      <c r="F1961" s="3"/>
    </row>
    <row r="1962" spans="1:6">
      <c r="A1962" s="4">
        <v>39645</v>
      </c>
      <c r="B1962" t="s">
        <v>154</v>
      </c>
      <c r="C1962">
        <v>5166</v>
      </c>
      <c r="D1962">
        <v>5166</v>
      </c>
      <c r="E1962">
        <v>5166</v>
      </c>
      <c r="F1962" s="3"/>
    </row>
    <row r="1963" spans="1:6">
      <c r="A1963" s="4">
        <v>39646</v>
      </c>
      <c r="B1963" t="s">
        <v>154</v>
      </c>
      <c r="C1963">
        <v>5214</v>
      </c>
      <c r="D1963">
        <v>5214</v>
      </c>
      <c r="E1963">
        <v>5214</v>
      </c>
      <c r="F1963" s="3"/>
    </row>
    <row r="1964" spans="1:6">
      <c r="A1964" s="4">
        <v>39647</v>
      </c>
      <c r="B1964" t="s">
        <v>154</v>
      </c>
      <c r="C1964">
        <v>5161</v>
      </c>
      <c r="D1964">
        <v>5161</v>
      </c>
      <c r="E1964">
        <v>5161</v>
      </c>
      <c r="F1964" s="3"/>
    </row>
    <row r="1965" spans="1:6">
      <c r="A1965" s="4">
        <v>39651</v>
      </c>
      <c r="B1965" t="s">
        <v>154</v>
      </c>
      <c r="C1965">
        <v>5300</v>
      </c>
      <c r="D1965">
        <v>5300</v>
      </c>
      <c r="E1965">
        <v>5300</v>
      </c>
      <c r="F1965" s="3"/>
    </row>
    <row r="1966" spans="1:6">
      <c r="A1966" s="4">
        <v>39652</v>
      </c>
      <c r="B1966" t="s">
        <v>154</v>
      </c>
      <c r="C1966">
        <v>5347</v>
      </c>
      <c r="D1966">
        <v>5347</v>
      </c>
      <c r="E1966">
        <v>5347</v>
      </c>
      <c r="F1966" s="3"/>
    </row>
    <row r="1967" spans="1:6">
      <c r="A1967" s="4">
        <v>39653</v>
      </c>
      <c r="B1967" t="s">
        <v>154</v>
      </c>
      <c r="C1967">
        <v>5463</v>
      </c>
      <c r="D1967">
        <v>5463</v>
      </c>
      <c r="E1967">
        <v>5463</v>
      </c>
      <c r="F1967" s="3"/>
    </row>
    <row r="1968" spans="1:6">
      <c r="A1968" s="4">
        <v>39654</v>
      </c>
      <c r="B1968" t="s">
        <v>154</v>
      </c>
      <c r="C1968">
        <v>5335</v>
      </c>
      <c r="D1968">
        <v>5335</v>
      </c>
      <c r="E1968">
        <v>5335</v>
      </c>
      <c r="F1968" s="3"/>
    </row>
    <row r="1969" spans="1:6">
      <c r="A1969" s="4">
        <v>39657</v>
      </c>
      <c r="B1969" t="s">
        <v>154</v>
      </c>
      <c r="C1969">
        <v>5333</v>
      </c>
      <c r="D1969">
        <v>5333</v>
      </c>
      <c r="E1969">
        <v>5333</v>
      </c>
      <c r="F1969" s="3"/>
    </row>
    <row r="1970" spans="1:6">
      <c r="A1970" s="4">
        <v>39658</v>
      </c>
      <c r="B1970" t="s">
        <v>154</v>
      </c>
      <c r="C1970">
        <v>5258</v>
      </c>
      <c r="D1970">
        <v>5258</v>
      </c>
      <c r="E1970">
        <v>5258</v>
      </c>
      <c r="F1970" s="3"/>
    </row>
    <row r="1971" spans="1:6">
      <c r="A1971" s="4">
        <v>39659</v>
      </c>
      <c r="B1971" t="s">
        <v>154</v>
      </c>
      <c r="C1971">
        <v>5331</v>
      </c>
      <c r="D1971">
        <v>5331</v>
      </c>
      <c r="E1971">
        <v>5331</v>
      </c>
      <c r="F1971" s="3"/>
    </row>
    <row r="1972" spans="1:6">
      <c r="A1972" s="4">
        <v>39660</v>
      </c>
      <c r="B1972" t="s">
        <v>154</v>
      </c>
      <c r="C1972">
        <v>5311</v>
      </c>
      <c r="D1972">
        <v>5311</v>
      </c>
      <c r="E1972">
        <v>5311</v>
      </c>
      <c r="F1972" s="3"/>
    </row>
    <row r="1973" spans="1:6">
      <c r="A1973" s="4">
        <v>39661</v>
      </c>
      <c r="B1973" t="s">
        <v>154</v>
      </c>
      <c r="C1973">
        <v>5172</v>
      </c>
      <c r="D1973">
        <v>5172</v>
      </c>
      <c r="E1973">
        <v>5172</v>
      </c>
      <c r="F1973" s="3"/>
    </row>
    <row r="1974" spans="1:6">
      <c r="A1974" s="4">
        <v>39664</v>
      </c>
      <c r="B1974" t="s">
        <v>154</v>
      </c>
      <c r="C1974">
        <v>5058</v>
      </c>
      <c r="D1974">
        <v>5058</v>
      </c>
      <c r="E1974">
        <v>5058</v>
      </c>
      <c r="F1974" s="3"/>
    </row>
    <row r="1975" spans="1:6">
      <c r="A1975" s="4">
        <v>39665</v>
      </c>
      <c r="B1975" t="s">
        <v>154</v>
      </c>
      <c r="C1975">
        <v>5062</v>
      </c>
      <c r="D1975">
        <v>5062</v>
      </c>
      <c r="E1975">
        <v>5062</v>
      </c>
      <c r="F1975" s="3"/>
    </row>
    <row r="1976" spans="1:6">
      <c r="A1976" s="4">
        <v>39666</v>
      </c>
      <c r="B1976" t="s">
        <v>154</v>
      </c>
      <c r="C1976">
        <v>5186</v>
      </c>
      <c r="D1976">
        <v>5186</v>
      </c>
      <c r="E1976">
        <v>5186</v>
      </c>
      <c r="F1976" s="3"/>
    </row>
    <row r="1977" spans="1:6">
      <c r="A1977" s="4">
        <v>39667</v>
      </c>
      <c r="B1977" t="s">
        <v>154</v>
      </c>
      <c r="C1977">
        <v>5141</v>
      </c>
      <c r="D1977">
        <v>5141</v>
      </c>
      <c r="E1977">
        <v>5141</v>
      </c>
      <c r="F1977" s="3"/>
    </row>
    <row r="1978" spans="1:6">
      <c r="A1978" s="4">
        <v>39668</v>
      </c>
      <c r="B1978" t="s">
        <v>154</v>
      </c>
      <c r="C1978">
        <v>5143</v>
      </c>
      <c r="D1978">
        <v>5143</v>
      </c>
      <c r="E1978">
        <v>5143</v>
      </c>
      <c r="F1978" s="3"/>
    </row>
    <row r="1979" spans="1:6">
      <c r="A1979" s="4">
        <v>39671</v>
      </c>
      <c r="B1979" t="s">
        <v>154</v>
      </c>
      <c r="C1979">
        <v>5203</v>
      </c>
      <c r="D1979">
        <v>5203</v>
      </c>
      <c r="E1979">
        <v>5203</v>
      </c>
      <c r="F1979" s="3"/>
    </row>
    <row r="1980" spans="1:6">
      <c r="A1980" s="4">
        <v>39672</v>
      </c>
      <c r="B1980" t="s">
        <v>154</v>
      </c>
      <c r="C1980">
        <v>5173</v>
      </c>
      <c r="D1980">
        <v>5173</v>
      </c>
      <c r="E1980">
        <v>5173</v>
      </c>
      <c r="F1980" s="3"/>
    </row>
    <row r="1981" spans="1:6">
      <c r="A1981" s="4">
        <v>39673</v>
      </c>
      <c r="B1981" t="s">
        <v>154</v>
      </c>
      <c r="C1981">
        <v>5066</v>
      </c>
      <c r="D1981">
        <v>5066</v>
      </c>
      <c r="E1981">
        <v>5066</v>
      </c>
      <c r="F1981" s="3"/>
    </row>
    <row r="1982" spans="1:6">
      <c r="A1982" s="4">
        <v>39674</v>
      </c>
      <c r="B1982" t="s">
        <v>154</v>
      </c>
      <c r="C1982">
        <v>5033</v>
      </c>
      <c r="D1982">
        <v>5033</v>
      </c>
      <c r="E1982">
        <v>5033</v>
      </c>
      <c r="F1982" s="3"/>
    </row>
    <row r="1983" spans="1:6">
      <c r="A1983" s="4">
        <v>39675</v>
      </c>
      <c r="B1983" t="s">
        <v>154</v>
      </c>
      <c r="C1983">
        <v>5069</v>
      </c>
      <c r="D1983">
        <v>5069</v>
      </c>
      <c r="E1983">
        <v>5069</v>
      </c>
      <c r="F1983" s="3"/>
    </row>
    <row r="1984" spans="1:6">
      <c r="A1984" s="4">
        <v>39678</v>
      </c>
      <c r="B1984" t="s">
        <v>154</v>
      </c>
      <c r="C1984">
        <v>5108</v>
      </c>
      <c r="D1984">
        <v>5108</v>
      </c>
      <c r="E1984">
        <v>5108</v>
      </c>
      <c r="F1984" s="3"/>
    </row>
    <row r="1985" spans="1:6">
      <c r="A1985" s="4">
        <v>39679</v>
      </c>
      <c r="B1985" t="s">
        <v>154</v>
      </c>
      <c r="C1985">
        <v>5008</v>
      </c>
      <c r="D1985">
        <v>5008</v>
      </c>
      <c r="E1985">
        <v>5008</v>
      </c>
      <c r="F1985" s="3"/>
    </row>
    <row r="1986" spans="1:6">
      <c r="A1986" s="4">
        <v>39680</v>
      </c>
      <c r="B1986" t="s">
        <v>154</v>
      </c>
      <c r="C1986">
        <v>5027</v>
      </c>
      <c r="D1986">
        <v>5027</v>
      </c>
      <c r="E1986">
        <v>5027</v>
      </c>
      <c r="F1986" s="3"/>
    </row>
    <row r="1987" spans="1:6">
      <c r="A1987" s="4">
        <v>39681</v>
      </c>
      <c r="B1987" t="s">
        <v>154</v>
      </c>
      <c r="C1987">
        <v>4996</v>
      </c>
      <c r="D1987">
        <v>4996</v>
      </c>
      <c r="E1987">
        <v>4996</v>
      </c>
      <c r="F1987" s="3"/>
    </row>
    <row r="1988" spans="1:6">
      <c r="A1988" s="4">
        <v>39682</v>
      </c>
      <c r="B1988" t="s">
        <v>154</v>
      </c>
      <c r="C1988">
        <v>4953</v>
      </c>
      <c r="D1988">
        <v>4953</v>
      </c>
      <c r="E1988">
        <v>4953</v>
      </c>
      <c r="F1988" s="3"/>
    </row>
    <row r="1989" spans="1:6">
      <c r="A1989" s="4">
        <v>39685</v>
      </c>
      <c r="B1989" t="s">
        <v>154</v>
      </c>
      <c r="C1989">
        <v>5040</v>
      </c>
      <c r="D1989">
        <v>5040</v>
      </c>
      <c r="E1989">
        <v>5040</v>
      </c>
      <c r="F1989" s="3"/>
    </row>
    <row r="1990" spans="1:6">
      <c r="A1990" s="4">
        <v>39686</v>
      </c>
      <c r="B1990" t="s">
        <v>154</v>
      </c>
      <c r="C1990">
        <v>5010</v>
      </c>
      <c r="D1990">
        <v>5010</v>
      </c>
      <c r="E1990">
        <v>5010</v>
      </c>
      <c r="F1990" s="3"/>
    </row>
    <row r="1991" spans="1:6">
      <c r="A1991" s="4">
        <v>39687</v>
      </c>
      <c r="B1991" t="s">
        <v>154</v>
      </c>
      <c r="C1991">
        <v>4970</v>
      </c>
      <c r="D1991">
        <v>4970</v>
      </c>
      <c r="E1991">
        <v>4970</v>
      </c>
      <c r="F1991" s="3"/>
    </row>
    <row r="1992" spans="1:6">
      <c r="A1992" s="4">
        <v>39688</v>
      </c>
      <c r="B1992" t="s">
        <v>154</v>
      </c>
      <c r="C1992">
        <v>4959</v>
      </c>
      <c r="D1992">
        <v>4959</v>
      </c>
      <c r="E1992">
        <v>4959</v>
      </c>
      <c r="F1992" s="3"/>
    </row>
    <row r="1993" spans="1:6">
      <c r="A1993" s="4">
        <v>39689</v>
      </c>
      <c r="B1993" t="s">
        <v>154</v>
      </c>
      <c r="C1993">
        <v>5071</v>
      </c>
      <c r="D1993">
        <v>5071</v>
      </c>
      <c r="E1993">
        <v>5071</v>
      </c>
      <c r="F1993" s="3"/>
    </row>
    <row r="1994" spans="1:6">
      <c r="A1994" s="4">
        <v>39692</v>
      </c>
      <c r="B1994" t="s">
        <v>154</v>
      </c>
      <c r="C1994">
        <v>4963</v>
      </c>
      <c r="D1994">
        <v>4963</v>
      </c>
      <c r="E1994">
        <v>4963</v>
      </c>
      <c r="F1994" s="3"/>
    </row>
    <row r="1995" spans="1:6">
      <c r="A1995" s="4">
        <v>39693</v>
      </c>
      <c r="B1995" t="s">
        <v>154</v>
      </c>
      <c r="C1995">
        <v>4878</v>
      </c>
      <c r="D1995">
        <v>4878</v>
      </c>
      <c r="E1995">
        <v>4878</v>
      </c>
      <c r="F1995" s="3"/>
    </row>
    <row r="1996" spans="1:6">
      <c r="A1996" s="4">
        <v>39694</v>
      </c>
      <c r="B1996" t="s">
        <v>154</v>
      </c>
      <c r="C1996">
        <v>4902</v>
      </c>
      <c r="D1996">
        <v>4902</v>
      </c>
      <c r="E1996">
        <v>4902</v>
      </c>
      <c r="F1996" s="3"/>
    </row>
    <row r="1997" spans="1:6">
      <c r="A1997" s="4">
        <v>39695</v>
      </c>
      <c r="B1997" t="s">
        <v>154</v>
      </c>
      <c r="C1997">
        <v>4811</v>
      </c>
      <c r="D1997">
        <v>4811</v>
      </c>
      <c r="E1997">
        <v>4811</v>
      </c>
      <c r="F1997" s="3"/>
    </row>
    <row r="1998" spans="1:6">
      <c r="A1998" s="4">
        <v>39696</v>
      </c>
      <c r="B1998" t="s">
        <v>154</v>
      </c>
      <c r="C1998">
        <v>4693</v>
      </c>
      <c r="D1998">
        <v>4693</v>
      </c>
      <c r="E1998">
        <v>4693</v>
      </c>
      <c r="F1998" s="3"/>
    </row>
    <row r="1999" spans="1:6">
      <c r="A1999" s="4">
        <v>39699</v>
      </c>
      <c r="B1999" t="s">
        <v>154</v>
      </c>
      <c r="C1999">
        <v>4864</v>
      </c>
      <c r="D1999">
        <v>4864</v>
      </c>
      <c r="E1999">
        <v>4864</v>
      </c>
      <c r="F1999" s="3"/>
    </row>
    <row r="2000" spans="1:6">
      <c r="A2000" s="4">
        <v>39700</v>
      </c>
      <c r="B2000" t="s">
        <v>154</v>
      </c>
      <c r="C2000">
        <v>4752</v>
      </c>
      <c r="D2000">
        <v>4752</v>
      </c>
      <c r="E2000">
        <v>4752</v>
      </c>
      <c r="F2000" s="3"/>
    </row>
    <row r="2001" spans="1:6">
      <c r="A2001" s="4">
        <v>39701</v>
      </c>
      <c r="B2001" t="s">
        <v>154</v>
      </c>
      <c r="C2001">
        <v>4758</v>
      </c>
      <c r="D2001">
        <v>4758</v>
      </c>
      <c r="E2001">
        <v>4758</v>
      </c>
      <c r="F2001" s="3"/>
    </row>
    <row r="2002" spans="1:6">
      <c r="A2002" s="4">
        <v>39702</v>
      </c>
      <c r="B2002" t="s">
        <v>154</v>
      </c>
      <c r="C2002">
        <v>4635</v>
      </c>
      <c r="D2002">
        <v>4635</v>
      </c>
      <c r="E2002">
        <v>4635</v>
      </c>
      <c r="F2002" s="3"/>
    </row>
    <row r="2003" spans="1:6">
      <c r="A2003" s="4">
        <v>39703</v>
      </c>
      <c r="B2003" t="s">
        <v>154</v>
      </c>
      <c r="C2003">
        <v>4683</v>
      </c>
      <c r="D2003">
        <v>4683</v>
      </c>
      <c r="E2003">
        <v>4683</v>
      </c>
      <c r="F2003" s="3"/>
    </row>
    <row r="2004" spans="1:6">
      <c r="A2004" s="4">
        <v>39707</v>
      </c>
      <c r="B2004" t="s">
        <v>154</v>
      </c>
      <c r="C2004">
        <v>4471</v>
      </c>
      <c r="D2004">
        <v>4471</v>
      </c>
      <c r="E2004">
        <v>4471</v>
      </c>
      <c r="F2004" s="3"/>
    </row>
    <row r="2005" spans="1:6">
      <c r="A2005" s="4">
        <v>39708</v>
      </c>
      <c r="B2005" t="s">
        <v>154</v>
      </c>
      <c r="C2005">
        <v>4452</v>
      </c>
      <c r="D2005">
        <v>4452</v>
      </c>
      <c r="E2005">
        <v>4452</v>
      </c>
      <c r="F2005" s="3"/>
    </row>
    <row r="2006" spans="1:6">
      <c r="A2006" s="4">
        <v>39709</v>
      </c>
      <c r="B2006" t="s">
        <v>154</v>
      </c>
      <c r="C2006">
        <v>4372</v>
      </c>
      <c r="D2006">
        <v>4372</v>
      </c>
      <c r="E2006">
        <v>4372</v>
      </c>
      <c r="F2006" s="3"/>
    </row>
    <row r="2007" spans="1:6">
      <c r="A2007" s="4">
        <v>39710</v>
      </c>
      <c r="B2007" t="s">
        <v>154</v>
      </c>
      <c r="C2007">
        <v>4566</v>
      </c>
      <c r="D2007">
        <v>4566</v>
      </c>
      <c r="E2007">
        <v>4566</v>
      </c>
      <c r="F2007" s="3"/>
    </row>
    <row r="2008" spans="1:6">
      <c r="A2008" s="4">
        <v>39713</v>
      </c>
      <c r="B2008" t="s">
        <v>154</v>
      </c>
      <c r="C2008">
        <v>4631</v>
      </c>
      <c r="D2008">
        <v>4631</v>
      </c>
      <c r="E2008">
        <v>4631</v>
      </c>
      <c r="F2008" s="3"/>
    </row>
    <row r="2009" spans="1:6">
      <c r="A2009" s="4">
        <v>39715</v>
      </c>
      <c r="B2009" t="s">
        <v>154</v>
      </c>
      <c r="C2009">
        <v>4610</v>
      </c>
      <c r="D2009">
        <v>4610</v>
      </c>
      <c r="E2009">
        <v>4610</v>
      </c>
      <c r="F2009" s="3"/>
    </row>
    <row r="2010" spans="1:6">
      <c r="A2010" s="4">
        <v>39716</v>
      </c>
      <c r="B2010" t="s">
        <v>154</v>
      </c>
      <c r="C2010">
        <v>4595</v>
      </c>
      <c r="D2010">
        <v>4595</v>
      </c>
      <c r="E2010">
        <v>4595</v>
      </c>
      <c r="F2010" s="3"/>
    </row>
    <row r="2011" spans="1:6">
      <c r="A2011" s="4">
        <v>39717</v>
      </c>
      <c r="B2011" t="s">
        <v>154</v>
      </c>
      <c r="C2011">
        <v>4551</v>
      </c>
      <c r="D2011">
        <v>4551</v>
      </c>
      <c r="E2011">
        <v>4551</v>
      </c>
      <c r="F2011" s="3"/>
    </row>
    <row r="2012" spans="1:6">
      <c r="A2012" s="4">
        <v>39720</v>
      </c>
      <c r="B2012" t="s">
        <v>154</v>
      </c>
      <c r="C2012">
        <v>4480</v>
      </c>
      <c r="D2012">
        <v>4480</v>
      </c>
      <c r="E2012">
        <v>4480</v>
      </c>
      <c r="F2012" s="3"/>
    </row>
    <row r="2013" spans="1:6">
      <c r="A2013" s="4">
        <v>39721</v>
      </c>
      <c r="B2013" t="s">
        <v>154</v>
      </c>
      <c r="C2013">
        <v>4353</v>
      </c>
      <c r="D2013">
        <v>4353</v>
      </c>
      <c r="E2013">
        <v>4353</v>
      </c>
      <c r="F2013" s="3"/>
    </row>
    <row r="2014" spans="1:6">
      <c r="A2014" s="4">
        <v>39722</v>
      </c>
      <c r="B2014" t="s">
        <v>154</v>
      </c>
      <c r="C2014">
        <v>4388</v>
      </c>
      <c r="D2014">
        <v>4388</v>
      </c>
      <c r="E2014">
        <v>4388</v>
      </c>
      <c r="F2014" s="3"/>
    </row>
    <row r="2015" spans="1:6">
      <c r="A2015" s="4">
        <v>39723</v>
      </c>
      <c r="B2015" t="s">
        <v>154</v>
      </c>
      <c r="C2015">
        <v>4295</v>
      </c>
      <c r="D2015">
        <v>4295</v>
      </c>
      <c r="E2015">
        <v>4295</v>
      </c>
      <c r="F2015" s="3"/>
    </row>
    <row r="2016" spans="1:6">
      <c r="A2016" s="4">
        <v>39724</v>
      </c>
      <c r="B2016" t="s">
        <v>154</v>
      </c>
      <c r="C2016">
        <v>4198</v>
      </c>
      <c r="D2016">
        <v>4198</v>
      </c>
      <c r="E2016">
        <v>4198</v>
      </c>
      <c r="F2016" s="3"/>
    </row>
    <row r="2017" spans="1:6">
      <c r="A2017" s="4">
        <v>39727</v>
      </c>
      <c r="B2017" t="s">
        <v>154</v>
      </c>
      <c r="C2017">
        <v>3999</v>
      </c>
      <c r="D2017">
        <v>3999</v>
      </c>
      <c r="E2017">
        <v>3999</v>
      </c>
      <c r="F2017" s="3"/>
    </row>
    <row r="2018" spans="1:6">
      <c r="A2018" s="4">
        <v>39728</v>
      </c>
      <c r="B2018" t="s">
        <v>154</v>
      </c>
      <c r="C2018">
        <v>3908</v>
      </c>
      <c r="D2018">
        <v>3908</v>
      </c>
      <c r="E2018">
        <v>3908</v>
      </c>
      <c r="F2018" s="3"/>
    </row>
    <row r="2019" spans="1:6">
      <c r="A2019" s="4">
        <v>39729</v>
      </c>
      <c r="B2019" t="s">
        <v>154</v>
      </c>
      <c r="C2019">
        <v>3579</v>
      </c>
      <c r="D2019">
        <v>3579</v>
      </c>
      <c r="E2019">
        <v>3579</v>
      </c>
      <c r="F2019" s="3"/>
    </row>
    <row r="2020" spans="1:6">
      <c r="A2020" s="4">
        <v>39730</v>
      </c>
      <c r="B2020" t="s">
        <v>154</v>
      </c>
      <c r="C2020">
        <v>3598</v>
      </c>
      <c r="D2020">
        <v>3598</v>
      </c>
      <c r="E2020">
        <v>3598</v>
      </c>
      <c r="F2020" s="3"/>
    </row>
    <row r="2021" spans="1:6">
      <c r="A2021" s="4">
        <v>39731</v>
      </c>
      <c r="B2021" t="s">
        <v>154</v>
      </c>
      <c r="C2021">
        <v>3366</v>
      </c>
      <c r="D2021">
        <v>3366</v>
      </c>
      <c r="E2021">
        <v>3366</v>
      </c>
      <c r="F2021" s="3"/>
    </row>
    <row r="2022" spans="1:6">
      <c r="A2022" s="4">
        <v>39735</v>
      </c>
      <c r="B2022" t="s">
        <v>154</v>
      </c>
      <c r="C2022">
        <v>3797</v>
      </c>
      <c r="D2022">
        <v>3797</v>
      </c>
      <c r="E2022">
        <v>3797</v>
      </c>
      <c r="F2022" s="3"/>
    </row>
    <row r="2023" spans="1:6">
      <c r="A2023" s="4">
        <v>39736</v>
      </c>
      <c r="B2023" t="s">
        <v>154</v>
      </c>
      <c r="C2023">
        <v>3795</v>
      </c>
      <c r="D2023">
        <v>3795</v>
      </c>
      <c r="E2023">
        <v>3795</v>
      </c>
      <c r="F2023" s="3"/>
    </row>
    <row r="2024" spans="1:6">
      <c r="A2024" s="4">
        <v>39737</v>
      </c>
      <c r="B2024" t="s">
        <v>154</v>
      </c>
      <c r="C2024">
        <v>3462</v>
      </c>
      <c r="D2024">
        <v>3462</v>
      </c>
      <c r="E2024">
        <v>3462</v>
      </c>
      <c r="F2024" s="3"/>
    </row>
    <row r="2025" spans="1:6">
      <c r="A2025" s="4">
        <v>39738</v>
      </c>
      <c r="B2025" t="s">
        <v>154</v>
      </c>
      <c r="C2025">
        <v>3539</v>
      </c>
      <c r="D2025">
        <v>3539</v>
      </c>
      <c r="E2025">
        <v>3539</v>
      </c>
      <c r="F2025" s="3"/>
    </row>
    <row r="2026" spans="1:6">
      <c r="A2026" s="4">
        <v>39741</v>
      </c>
      <c r="B2026" t="s">
        <v>154</v>
      </c>
      <c r="C2026">
        <v>3668</v>
      </c>
      <c r="D2026">
        <v>3668</v>
      </c>
      <c r="E2026">
        <v>3668</v>
      </c>
      <c r="F2026" s="3"/>
    </row>
    <row r="2027" spans="1:6">
      <c r="A2027" s="4">
        <v>39742</v>
      </c>
      <c r="B2027" t="s">
        <v>154</v>
      </c>
      <c r="C2027">
        <v>3769</v>
      </c>
      <c r="D2027">
        <v>3769</v>
      </c>
      <c r="E2027">
        <v>3769</v>
      </c>
      <c r="F2027" s="3"/>
    </row>
    <row r="2028" spans="1:6">
      <c r="A2028" s="4">
        <v>39743</v>
      </c>
      <c r="B2028" t="s">
        <v>154</v>
      </c>
      <c r="C2028">
        <v>3512</v>
      </c>
      <c r="D2028">
        <v>3512</v>
      </c>
      <c r="E2028">
        <v>3512</v>
      </c>
      <c r="F2028" s="3"/>
    </row>
    <row r="2029" spans="1:6">
      <c r="A2029" s="4">
        <v>39744</v>
      </c>
      <c r="B2029" t="s">
        <v>154</v>
      </c>
      <c r="C2029">
        <v>3411</v>
      </c>
      <c r="D2029">
        <v>3411</v>
      </c>
      <c r="E2029">
        <v>3411</v>
      </c>
      <c r="F2029" s="3"/>
    </row>
    <row r="2030" spans="1:6">
      <c r="A2030" s="4">
        <v>39745</v>
      </c>
      <c r="B2030" t="s">
        <v>154</v>
      </c>
      <c r="C2030">
        <v>3143</v>
      </c>
      <c r="D2030">
        <v>3143</v>
      </c>
      <c r="E2030">
        <v>3143</v>
      </c>
      <c r="F2030" s="3"/>
    </row>
    <row r="2031" spans="1:6">
      <c r="A2031" s="4">
        <v>39748</v>
      </c>
      <c r="B2031" t="s">
        <v>154</v>
      </c>
      <c r="C2031">
        <v>2922</v>
      </c>
      <c r="D2031">
        <v>2922</v>
      </c>
      <c r="E2031">
        <v>2922</v>
      </c>
      <c r="F2031" s="3"/>
    </row>
    <row r="2032" spans="1:6">
      <c r="A2032" s="4">
        <v>39749</v>
      </c>
      <c r="B2032" t="s">
        <v>154</v>
      </c>
      <c r="C2032">
        <v>3087</v>
      </c>
      <c r="D2032">
        <v>3087</v>
      </c>
      <c r="E2032">
        <v>3087</v>
      </c>
      <c r="F2032" s="3"/>
    </row>
    <row r="2033" spans="1:6">
      <c r="A2033" s="4">
        <v>39750</v>
      </c>
      <c r="B2033" t="s">
        <v>154</v>
      </c>
      <c r="C2033">
        <v>3263</v>
      </c>
      <c r="D2033">
        <v>3263</v>
      </c>
      <c r="E2033">
        <v>3263</v>
      </c>
      <c r="F2033" s="3"/>
    </row>
    <row r="2034" spans="1:6">
      <c r="A2034" s="4">
        <v>39751</v>
      </c>
      <c r="B2034" t="s">
        <v>154</v>
      </c>
      <c r="C2034">
        <v>3528</v>
      </c>
      <c r="D2034">
        <v>3528</v>
      </c>
      <c r="E2034">
        <v>3528</v>
      </c>
      <c r="F2034" s="3"/>
    </row>
    <row r="2035" spans="1:6">
      <c r="A2035" s="4">
        <v>39752</v>
      </c>
      <c r="B2035" t="s">
        <v>154</v>
      </c>
      <c r="C2035">
        <v>3408</v>
      </c>
      <c r="D2035">
        <v>3408</v>
      </c>
      <c r="E2035">
        <v>3408</v>
      </c>
      <c r="F2035" s="3"/>
    </row>
    <row r="2036" spans="1:6">
      <c r="A2036" s="4">
        <v>39756</v>
      </c>
      <c r="B2036" t="s">
        <v>154</v>
      </c>
      <c r="C2036">
        <v>3602</v>
      </c>
      <c r="D2036">
        <v>3602</v>
      </c>
      <c r="E2036">
        <v>3602</v>
      </c>
      <c r="F2036" s="3"/>
    </row>
    <row r="2037" spans="1:6">
      <c r="A2037" s="4">
        <v>39757</v>
      </c>
      <c r="B2037" t="s">
        <v>154</v>
      </c>
      <c r="C2037">
        <v>3807</v>
      </c>
      <c r="D2037">
        <v>3807</v>
      </c>
      <c r="E2037">
        <v>3807</v>
      </c>
      <c r="F2037" s="3"/>
    </row>
    <row r="2038" spans="1:6">
      <c r="A2038" s="4">
        <v>39758</v>
      </c>
      <c r="B2038" t="s">
        <v>154</v>
      </c>
      <c r="C2038">
        <v>3575</v>
      </c>
      <c r="D2038">
        <v>3575</v>
      </c>
      <c r="E2038">
        <v>3575</v>
      </c>
      <c r="F2038" s="3"/>
    </row>
    <row r="2039" spans="1:6">
      <c r="A2039" s="4">
        <v>39759</v>
      </c>
      <c r="B2039" t="s">
        <v>154</v>
      </c>
      <c r="C2039">
        <v>3497</v>
      </c>
      <c r="D2039">
        <v>3497</v>
      </c>
      <c r="E2039">
        <v>3497</v>
      </c>
      <c r="F2039" s="3"/>
    </row>
    <row r="2040" spans="1:6">
      <c r="A2040" s="4">
        <v>39762</v>
      </c>
      <c r="B2040" t="s">
        <v>154</v>
      </c>
      <c r="C2040">
        <v>3633</v>
      </c>
      <c r="D2040">
        <v>3633</v>
      </c>
      <c r="E2040">
        <v>3633</v>
      </c>
      <c r="F2040" s="3"/>
    </row>
    <row r="2041" spans="1:6">
      <c r="A2041" s="4">
        <v>39763</v>
      </c>
      <c r="B2041" t="s">
        <v>154</v>
      </c>
      <c r="C2041">
        <v>3546</v>
      </c>
      <c r="D2041">
        <v>3546</v>
      </c>
      <c r="E2041">
        <v>3546</v>
      </c>
      <c r="F2041" s="3"/>
    </row>
    <row r="2042" spans="1:6">
      <c r="A2042" s="4">
        <v>39764</v>
      </c>
      <c r="B2042" t="s">
        <v>154</v>
      </c>
      <c r="C2042">
        <v>3501</v>
      </c>
      <c r="D2042">
        <v>3501</v>
      </c>
      <c r="E2042">
        <v>3501</v>
      </c>
      <c r="F2042" s="3"/>
    </row>
    <row r="2043" spans="1:6">
      <c r="A2043" s="4">
        <v>39765</v>
      </c>
      <c r="B2043" t="s">
        <v>154</v>
      </c>
      <c r="C2043">
        <v>3370</v>
      </c>
      <c r="D2043">
        <v>3370</v>
      </c>
      <c r="E2043">
        <v>3370</v>
      </c>
      <c r="F2043" s="3"/>
    </row>
    <row r="2044" spans="1:6">
      <c r="A2044" s="4">
        <v>39766</v>
      </c>
      <c r="B2044" t="s">
        <v>154</v>
      </c>
      <c r="C2044">
        <v>3393</v>
      </c>
      <c r="D2044">
        <v>3393</v>
      </c>
      <c r="E2044">
        <v>3393</v>
      </c>
      <c r="F2044" s="3"/>
    </row>
    <row r="2045" spans="1:6">
      <c r="A2045" s="4">
        <v>39769</v>
      </c>
      <c r="B2045" t="s">
        <v>154</v>
      </c>
      <c r="C2045">
        <v>3400</v>
      </c>
      <c r="D2045">
        <v>3400</v>
      </c>
      <c r="E2045">
        <v>3400</v>
      </c>
      <c r="F2045" s="3"/>
    </row>
    <row r="2046" spans="1:6">
      <c r="A2046" s="4">
        <v>39770</v>
      </c>
      <c r="B2046" t="s">
        <v>154</v>
      </c>
      <c r="C2046">
        <v>3352</v>
      </c>
      <c r="D2046">
        <v>3352</v>
      </c>
      <c r="E2046">
        <v>3352</v>
      </c>
      <c r="F2046" s="3"/>
    </row>
    <row r="2047" spans="1:6">
      <c r="A2047" s="4">
        <v>39771</v>
      </c>
      <c r="B2047" t="s">
        <v>154</v>
      </c>
      <c r="C2047">
        <v>3308</v>
      </c>
      <c r="D2047">
        <v>3308</v>
      </c>
      <c r="E2047">
        <v>3308</v>
      </c>
      <c r="F2047" s="3"/>
    </row>
    <row r="2048" spans="1:6">
      <c r="A2048" s="4">
        <v>39772</v>
      </c>
      <c r="B2048" t="s">
        <v>154</v>
      </c>
      <c r="C2048">
        <v>3144</v>
      </c>
      <c r="D2048">
        <v>3144</v>
      </c>
      <c r="E2048">
        <v>3144</v>
      </c>
      <c r="F2048" s="3"/>
    </row>
    <row r="2049" spans="1:6">
      <c r="A2049" s="4">
        <v>39773</v>
      </c>
      <c r="B2049" t="s">
        <v>154</v>
      </c>
      <c r="C2049">
        <v>3226</v>
      </c>
      <c r="D2049">
        <v>3226</v>
      </c>
      <c r="E2049">
        <v>3226</v>
      </c>
      <c r="F2049" s="3"/>
    </row>
    <row r="2050" spans="1:6">
      <c r="A2050" s="4">
        <v>39777</v>
      </c>
      <c r="B2050" t="s">
        <v>154</v>
      </c>
      <c r="C2050">
        <v>3326</v>
      </c>
      <c r="D2050">
        <v>3326</v>
      </c>
      <c r="E2050">
        <v>3326</v>
      </c>
      <c r="F2050" s="3"/>
    </row>
    <row r="2051" spans="1:6">
      <c r="A2051" s="4">
        <v>39778</v>
      </c>
      <c r="B2051" t="s">
        <v>154</v>
      </c>
      <c r="C2051">
        <v>3264</v>
      </c>
      <c r="D2051">
        <v>3264</v>
      </c>
      <c r="E2051">
        <v>3264</v>
      </c>
      <c r="F2051" s="3"/>
    </row>
    <row r="2052" spans="1:6">
      <c r="A2052" s="4">
        <v>39779</v>
      </c>
      <c r="B2052" t="s">
        <v>154</v>
      </c>
      <c r="C2052">
        <v>3315</v>
      </c>
      <c r="D2052">
        <v>3315</v>
      </c>
      <c r="E2052">
        <v>3315</v>
      </c>
      <c r="F2052" s="3"/>
    </row>
    <row r="2053" spans="1:6">
      <c r="A2053" s="4">
        <v>39780</v>
      </c>
      <c r="B2053" t="s">
        <v>154</v>
      </c>
      <c r="C2053">
        <v>3359</v>
      </c>
      <c r="D2053">
        <v>3359</v>
      </c>
      <c r="E2053">
        <v>3359</v>
      </c>
      <c r="F2053" s="3"/>
    </row>
    <row r="2054" spans="1:6">
      <c r="A2054" s="4">
        <v>39783</v>
      </c>
      <c r="B2054" t="s">
        <v>154</v>
      </c>
      <c r="C2054">
        <v>3322</v>
      </c>
      <c r="D2054">
        <v>3322</v>
      </c>
      <c r="E2054">
        <v>3322</v>
      </c>
      <c r="F2054" s="3"/>
    </row>
    <row r="2055" spans="1:6">
      <c r="A2055" s="4">
        <v>39784</v>
      </c>
      <c r="B2055" t="s">
        <v>154</v>
      </c>
      <c r="C2055">
        <v>3162</v>
      </c>
      <c r="D2055">
        <v>3162</v>
      </c>
      <c r="E2055">
        <v>3162</v>
      </c>
      <c r="F2055" s="3"/>
    </row>
    <row r="2056" spans="1:6">
      <c r="A2056" s="4">
        <v>39785</v>
      </c>
      <c r="B2056" t="s">
        <v>154</v>
      </c>
      <c r="C2056">
        <v>3216</v>
      </c>
      <c r="D2056">
        <v>3216</v>
      </c>
      <c r="E2056">
        <v>3216</v>
      </c>
      <c r="F2056" s="3"/>
    </row>
    <row r="2057" spans="1:6">
      <c r="A2057" s="4">
        <v>39786</v>
      </c>
      <c r="B2057" t="s">
        <v>154</v>
      </c>
      <c r="C2057">
        <v>3166</v>
      </c>
      <c r="D2057">
        <v>3166</v>
      </c>
      <c r="E2057">
        <v>3166</v>
      </c>
      <c r="F2057" s="3"/>
    </row>
    <row r="2058" spans="1:6">
      <c r="A2058" s="4">
        <v>39787</v>
      </c>
      <c r="B2058" t="s">
        <v>154</v>
      </c>
      <c r="C2058">
        <v>3160</v>
      </c>
      <c r="D2058">
        <v>3160</v>
      </c>
      <c r="E2058">
        <v>3160</v>
      </c>
      <c r="F2058" s="3"/>
    </row>
    <row r="2059" spans="1:6">
      <c r="A2059" s="4">
        <v>39790</v>
      </c>
      <c r="B2059" t="s">
        <v>154</v>
      </c>
      <c r="C2059">
        <v>3277</v>
      </c>
      <c r="D2059">
        <v>3277</v>
      </c>
      <c r="E2059">
        <v>3277</v>
      </c>
      <c r="F2059" s="3"/>
    </row>
    <row r="2060" spans="1:6">
      <c r="A2060" s="4">
        <v>39791</v>
      </c>
      <c r="B2060" t="s">
        <v>154</v>
      </c>
      <c r="C2060">
        <v>3312</v>
      </c>
      <c r="D2060">
        <v>3312</v>
      </c>
      <c r="E2060">
        <v>3312</v>
      </c>
      <c r="F2060" s="3"/>
    </row>
    <row r="2061" spans="1:6">
      <c r="A2061" s="4">
        <v>39792</v>
      </c>
      <c r="B2061" t="s">
        <v>154</v>
      </c>
      <c r="C2061">
        <v>3386</v>
      </c>
      <c r="D2061">
        <v>3386</v>
      </c>
      <c r="E2061">
        <v>3386</v>
      </c>
      <c r="F2061" s="3"/>
    </row>
    <row r="2062" spans="1:6">
      <c r="A2062" s="4">
        <v>39793</v>
      </c>
      <c r="B2062" t="s">
        <v>154</v>
      </c>
      <c r="C2062">
        <v>3431</v>
      </c>
      <c r="D2062">
        <v>3431</v>
      </c>
      <c r="E2062">
        <v>3431</v>
      </c>
      <c r="F2062" s="3"/>
    </row>
    <row r="2063" spans="1:6">
      <c r="A2063" s="4">
        <v>39794</v>
      </c>
      <c r="B2063" t="s">
        <v>154</v>
      </c>
      <c r="C2063">
        <v>3289</v>
      </c>
      <c r="D2063">
        <v>3289</v>
      </c>
      <c r="E2063">
        <v>3289</v>
      </c>
      <c r="F2063" s="3"/>
    </row>
    <row r="2064" spans="1:6">
      <c r="A2064" s="4">
        <v>39797</v>
      </c>
      <c r="B2064" t="s">
        <v>154</v>
      </c>
      <c r="C2064">
        <v>3424</v>
      </c>
      <c r="D2064">
        <v>3424</v>
      </c>
      <c r="E2064">
        <v>3424</v>
      </c>
      <c r="F2064" s="3"/>
    </row>
    <row r="2065" spans="1:6">
      <c r="A2065" s="4">
        <v>39798</v>
      </c>
      <c r="B2065" t="s">
        <v>154</v>
      </c>
      <c r="C2065">
        <v>3374</v>
      </c>
      <c r="D2065">
        <v>3374</v>
      </c>
      <c r="E2065">
        <v>3374</v>
      </c>
      <c r="F2065" s="3"/>
    </row>
    <row r="2066" spans="1:6">
      <c r="A2066" s="4">
        <v>39799</v>
      </c>
      <c r="B2066" t="s">
        <v>154</v>
      </c>
      <c r="C2066">
        <v>3399</v>
      </c>
      <c r="D2066">
        <v>3399</v>
      </c>
      <c r="E2066">
        <v>3399</v>
      </c>
      <c r="F2066" s="3"/>
    </row>
    <row r="2067" spans="1:6">
      <c r="A2067" s="4">
        <v>39800</v>
      </c>
      <c r="B2067" t="s">
        <v>154</v>
      </c>
      <c r="C2067">
        <v>3412</v>
      </c>
      <c r="D2067">
        <v>3412</v>
      </c>
      <c r="E2067">
        <v>3412</v>
      </c>
      <c r="F2067" s="3"/>
    </row>
    <row r="2068" spans="1:6">
      <c r="A2068" s="4">
        <v>39801</v>
      </c>
      <c r="B2068" t="s">
        <v>154</v>
      </c>
      <c r="C2068">
        <v>3399</v>
      </c>
      <c r="D2068">
        <v>3399</v>
      </c>
      <c r="E2068">
        <v>3399</v>
      </c>
      <c r="F2068" s="3"/>
    </row>
    <row r="2069" spans="1:6">
      <c r="A2069" s="4">
        <v>39804</v>
      </c>
      <c r="B2069" t="s">
        <v>154</v>
      </c>
      <c r="C2069">
        <v>3450</v>
      </c>
      <c r="D2069">
        <v>3450</v>
      </c>
      <c r="E2069">
        <v>3450</v>
      </c>
      <c r="F2069" s="3"/>
    </row>
    <row r="2070" spans="1:6">
      <c r="A2070" s="4">
        <v>39806</v>
      </c>
      <c r="B2070" t="s">
        <v>154</v>
      </c>
      <c r="C2070">
        <v>3359</v>
      </c>
      <c r="D2070">
        <v>3359</v>
      </c>
      <c r="E2070">
        <v>3359</v>
      </c>
      <c r="F2070" s="3"/>
    </row>
    <row r="2071" spans="1:6">
      <c r="A2071" s="4">
        <v>39807</v>
      </c>
      <c r="B2071" t="s">
        <v>154</v>
      </c>
      <c r="C2071">
        <v>3390</v>
      </c>
      <c r="D2071">
        <v>3390</v>
      </c>
      <c r="E2071">
        <v>3390</v>
      </c>
      <c r="F2071" s="3"/>
    </row>
    <row r="2072" spans="1:6">
      <c r="A2072" s="4">
        <v>39808</v>
      </c>
      <c r="B2072" t="s">
        <v>154</v>
      </c>
      <c r="C2072">
        <v>3431</v>
      </c>
      <c r="D2072">
        <v>3431</v>
      </c>
      <c r="E2072">
        <v>3431</v>
      </c>
      <c r="F2072" s="3"/>
    </row>
    <row r="2073" spans="1:6">
      <c r="A2073" s="4">
        <v>39811</v>
      </c>
      <c r="B2073" t="s">
        <v>154</v>
      </c>
      <c r="C2073">
        <v>3456</v>
      </c>
      <c r="D2073">
        <v>3456</v>
      </c>
      <c r="E2073">
        <v>3456</v>
      </c>
      <c r="F2073" s="3"/>
    </row>
    <row r="2074" spans="1:6">
      <c r="A2074" s="4">
        <v>39812</v>
      </c>
      <c r="B2074" t="s">
        <v>154</v>
      </c>
      <c r="C2074">
        <v>3475</v>
      </c>
      <c r="D2074">
        <v>3475</v>
      </c>
      <c r="E2074">
        <v>3475</v>
      </c>
      <c r="F2074" s="3"/>
    </row>
    <row r="2075" spans="1:6">
      <c r="A2075" s="4">
        <v>39818</v>
      </c>
      <c r="B2075" t="s">
        <v>154</v>
      </c>
      <c r="C2075">
        <v>3547</v>
      </c>
      <c r="D2075">
        <v>3547</v>
      </c>
      <c r="E2075">
        <v>3547</v>
      </c>
      <c r="F2075" s="3"/>
    </row>
    <row r="2076" spans="1:6">
      <c r="A2076" s="4">
        <v>39819</v>
      </c>
      <c r="B2076" t="s">
        <v>154</v>
      </c>
      <c r="C2076">
        <v>3548</v>
      </c>
      <c r="D2076">
        <v>3548</v>
      </c>
      <c r="E2076">
        <v>3548</v>
      </c>
      <c r="F2076" s="3"/>
    </row>
    <row r="2077" spans="1:6">
      <c r="A2077" s="4">
        <v>39820</v>
      </c>
      <c r="B2077" t="s">
        <v>154</v>
      </c>
      <c r="C2077">
        <v>3600</v>
      </c>
      <c r="D2077">
        <v>3600</v>
      </c>
      <c r="E2077">
        <v>3600</v>
      </c>
      <c r="F2077" s="3"/>
    </row>
    <row r="2078" spans="1:6">
      <c r="A2078" s="4">
        <v>39821</v>
      </c>
      <c r="B2078" t="s">
        <v>154</v>
      </c>
      <c r="C2078">
        <v>3479</v>
      </c>
      <c r="D2078">
        <v>3479</v>
      </c>
      <c r="E2078">
        <v>3479</v>
      </c>
      <c r="F2078" s="3"/>
    </row>
    <row r="2079" spans="1:6">
      <c r="A2079" s="4">
        <v>39822</v>
      </c>
      <c r="B2079" t="s">
        <v>154</v>
      </c>
      <c r="C2079">
        <v>3465</v>
      </c>
      <c r="D2079">
        <v>3465</v>
      </c>
      <c r="E2079">
        <v>3465</v>
      </c>
      <c r="F2079" s="3"/>
    </row>
    <row r="2080" spans="1:6">
      <c r="A2080" s="4">
        <v>39826</v>
      </c>
      <c r="B2080" t="s">
        <v>154</v>
      </c>
      <c r="C2080">
        <v>3303</v>
      </c>
      <c r="D2080">
        <v>3303</v>
      </c>
      <c r="E2080">
        <v>3303</v>
      </c>
      <c r="F2080" s="3"/>
    </row>
    <row r="2081" spans="1:6">
      <c r="A2081" s="4">
        <v>39827</v>
      </c>
      <c r="B2081" t="s">
        <v>154</v>
      </c>
      <c r="C2081">
        <v>3326</v>
      </c>
      <c r="D2081">
        <v>3326</v>
      </c>
      <c r="E2081">
        <v>3326</v>
      </c>
      <c r="F2081" s="3"/>
    </row>
    <row r="2082" spans="1:6">
      <c r="A2082" s="4">
        <v>39828</v>
      </c>
      <c r="B2082" t="s">
        <v>154</v>
      </c>
      <c r="C2082">
        <v>3222</v>
      </c>
      <c r="D2082">
        <v>3222</v>
      </c>
      <c r="E2082">
        <v>3222</v>
      </c>
      <c r="F2082" s="3"/>
    </row>
    <row r="2083" spans="1:6">
      <c r="A2083" s="4">
        <v>39829</v>
      </c>
      <c r="B2083" t="s">
        <v>154</v>
      </c>
      <c r="C2083">
        <v>3310</v>
      </c>
      <c r="D2083">
        <v>3310</v>
      </c>
      <c r="E2083">
        <v>3310</v>
      </c>
      <c r="F2083" s="3"/>
    </row>
    <row r="2084" spans="1:6">
      <c r="A2084" s="4">
        <v>39832</v>
      </c>
      <c r="B2084" t="s">
        <v>154</v>
      </c>
      <c r="C2084">
        <v>3312</v>
      </c>
      <c r="D2084">
        <v>3312</v>
      </c>
      <c r="E2084">
        <v>3312</v>
      </c>
      <c r="F2084" s="3"/>
    </row>
    <row r="2085" spans="1:6">
      <c r="A2085" s="4">
        <v>39833</v>
      </c>
      <c r="B2085" t="s">
        <v>154</v>
      </c>
      <c r="C2085">
        <v>3235</v>
      </c>
      <c r="D2085">
        <v>3235</v>
      </c>
      <c r="E2085">
        <v>3235</v>
      </c>
      <c r="F2085" s="3"/>
    </row>
    <row r="2086" spans="1:6">
      <c r="A2086" s="4">
        <v>39834</v>
      </c>
      <c r="B2086" t="s">
        <v>154</v>
      </c>
      <c r="C2086">
        <v>3166</v>
      </c>
      <c r="D2086">
        <v>3166</v>
      </c>
      <c r="E2086">
        <v>3166</v>
      </c>
      <c r="F2086" s="3"/>
    </row>
    <row r="2087" spans="1:6">
      <c r="A2087" s="4">
        <v>39835</v>
      </c>
      <c r="B2087" t="s">
        <v>154</v>
      </c>
      <c r="C2087">
        <v>3214</v>
      </c>
      <c r="D2087">
        <v>3214</v>
      </c>
      <c r="E2087">
        <v>3214</v>
      </c>
      <c r="F2087" s="3"/>
    </row>
    <row r="2088" spans="1:6">
      <c r="A2088" s="4">
        <v>39836</v>
      </c>
      <c r="B2088" t="s">
        <v>154</v>
      </c>
      <c r="C2088">
        <v>3112</v>
      </c>
      <c r="D2088">
        <v>3112</v>
      </c>
      <c r="E2088">
        <v>3112</v>
      </c>
      <c r="F2088" s="3"/>
    </row>
    <row r="2089" spans="1:6">
      <c r="A2089" s="4">
        <v>39839</v>
      </c>
      <c r="B2089" t="s">
        <v>154</v>
      </c>
      <c r="C2089">
        <v>3091</v>
      </c>
      <c r="D2089">
        <v>3091</v>
      </c>
      <c r="E2089">
        <v>3091</v>
      </c>
      <c r="F2089" s="3"/>
    </row>
    <row r="2090" spans="1:6">
      <c r="A2090" s="4">
        <v>39840</v>
      </c>
      <c r="B2090" t="s">
        <v>154</v>
      </c>
      <c r="C2090">
        <v>3237</v>
      </c>
      <c r="D2090">
        <v>3237</v>
      </c>
      <c r="E2090">
        <v>3237</v>
      </c>
      <c r="F2090" s="3"/>
    </row>
    <row r="2091" spans="1:6">
      <c r="A2091" s="4">
        <v>39841</v>
      </c>
      <c r="B2091" t="s">
        <v>154</v>
      </c>
      <c r="C2091">
        <v>3250</v>
      </c>
      <c r="D2091">
        <v>3250</v>
      </c>
      <c r="E2091">
        <v>3250</v>
      </c>
      <c r="F2091" s="3"/>
    </row>
    <row r="2092" spans="1:6">
      <c r="A2092" s="4">
        <v>39842</v>
      </c>
      <c r="B2092" t="s">
        <v>154</v>
      </c>
      <c r="C2092">
        <v>3313</v>
      </c>
      <c r="D2092">
        <v>3313</v>
      </c>
      <c r="E2092">
        <v>3313</v>
      </c>
      <c r="F2092" s="3"/>
    </row>
    <row r="2093" spans="1:6">
      <c r="A2093" s="4">
        <v>39843</v>
      </c>
      <c r="B2093" t="s">
        <v>154</v>
      </c>
      <c r="C2093">
        <v>3202</v>
      </c>
      <c r="D2093">
        <v>3202</v>
      </c>
      <c r="E2093">
        <v>3202</v>
      </c>
      <c r="F2093" s="3"/>
    </row>
    <row r="2094" spans="1:6">
      <c r="A2094" s="4">
        <v>39846</v>
      </c>
      <c r="B2094" t="s">
        <v>154</v>
      </c>
      <c r="C2094">
        <v>3132</v>
      </c>
      <c r="D2094">
        <v>3132</v>
      </c>
      <c r="E2094">
        <v>3132</v>
      </c>
      <c r="F2094" s="3"/>
    </row>
    <row r="2095" spans="1:6">
      <c r="A2095" s="4">
        <v>39847</v>
      </c>
      <c r="B2095" t="s">
        <v>154</v>
      </c>
      <c r="C2095">
        <v>3131</v>
      </c>
      <c r="D2095">
        <v>3131</v>
      </c>
      <c r="E2095">
        <v>3131</v>
      </c>
      <c r="F2095" s="3"/>
    </row>
    <row r="2096" spans="1:6">
      <c r="A2096" s="4">
        <v>39848</v>
      </c>
      <c r="B2096" t="s">
        <v>154</v>
      </c>
      <c r="C2096">
        <v>3217</v>
      </c>
      <c r="D2096">
        <v>3217</v>
      </c>
      <c r="E2096">
        <v>3217</v>
      </c>
      <c r="F2096" s="3"/>
    </row>
    <row r="2097" spans="1:6">
      <c r="A2097" s="4">
        <v>39849</v>
      </c>
      <c r="B2097" t="s">
        <v>154</v>
      </c>
      <c r="C2097">
        <v>3178</v>
      </c>
      <c r="D2097">
        <v>3178</v>
      </c>
      <c r="E2097">
        <v>3178</v>
      </c>
      <c r="F2097" s="3"/>
    </row>
    <row r="2098" spans="1:6">
      <c r="A2098" s="4">
        <v>39850</v>
      </c>
      <c r="B2098" t="s">
        <v>154</v>
      </c>
      <c r="C2098">
        <v>3194</v>
      </c>
      <c r="D2098">
        <v>3194</v>
      </c>
      <c r="E2098">
        <v>3194</v>
      </c>
      <c r="F2098" s="3"/>
    </row>
    <row r="2099" spans="1:6">
      <c r="A2099" s="4">
        <v>39853</v>
      </c>
      <c r="B2099" t="s">
        <v>154</v>
      </c>
      <c r="C2099">
        <v>3145</v>
      </c>
      <c r="D2099">
        <v>3145</v>
      </c>
      <c r="E2099">
        <v>3145</v>
      </c>
      <c r="F2099" s="3"/>
    </row>
    <row r="2100" spans="1:6">
      <c r="A2100" s="4">
        <v>39854</v>
      </c>
      <c r="B2100" t="s">
        <v>154</v>
      </c>
      <c r="C2100">
        <v>3141</v>
      </c>
      <c r="D2100">
        <v>3141</v>
      </c>
      <c r="E2100">
        <v>3141</v>
      </c>
      <c r="F2100" s="3"/>
    </row>
    <row r="2101" spans="1:6">
      <c r="A2101" s="4">
        <v>39856</v>
      </c>
      <c r="B2101" t="s">
        <v>154</v>
      </c>
      <c r="C2101">
        <v>3090</v>
      </c>
      <c r="D2101">
        <v>3090</v>
      </c>
      <c r="E2101">
        <v>3090</v>
      </c>
      <c r="F2101" s="3"/>
    </row>
    <row r="2102" spans="1:6">
      <c r="A2102" s="4">
        <v>39857</v>
      </c>
      <c r="B2102" t="s">
        <v>154</v>
      </c>
      <c r="C2102">
        <v>3100</v>
      </c>
      <c r="D2102">
        <v>3100</v>
      </c>
      <c r="E2102">
        <v>3100</v>
      </c>
      <c r="F2102" s="3"/>
    </row>
    <row r="2103" spans="1:6">
      <c r="A2103" s="4">
        <v>39860</v>
      </c>
      <c r="B2103" t="s">
        <v>154</v>
      </c>
      <c r="C2103">
        <v>3101</v>
      </c>
      <c r="D2103">
        <v>3101</v>
      </c>
      <c r="E2103">
        <v>3101</v>
      </c>
      <c r="F2103" s="3"/>
    </row>
    <row r="2104" spans="1:6">
      <c r="A2104" s="4">
        <v>39861</v>
      </c>
      <c r="B2104" t="s">
        <v>154</v>
      </c>
      <c r="C2104">
        <v>3050</v>
      </c>
      <c r="D2104">
        <v>3050</v>
      </c>
      <c r="E2104">
        <v>3050</v>
      </c>
      <c r="F2104" s="3"/>
    </row>
    <row r="2105" spans="1:6">
      <c r="A2105" s="4">
        <v>39862</v>
      </c>
      <c r="B2105" t="s">
        <v>154</v>
      </c>
      <c r="C2105">
        <v>3025</v>
      </c>
      <c r="D2105">
        <v>3025</v>
      </c>
      <c r="E2105">
        <v>3025</v>
      </c>
      <c r="F2105" s="3"/>
    </row>
    <row r="2106" spans="1:6">
      <c r="A2106" s="4">
        <v>39863</v>
      </c>
      <c r="B2106" t="s">
        <v>154</v>
      </c>
      <c r="C2106">
        <v>3027</v>
      </c>
      <c r="D2106">
        <v>3027</v>
      </c>
      <c r="E2106">
        <v>3027</v>
      </c>
      <c r="F2106" s="3"/>
    </row>
    <row r="2107" spans="1:6">
      <c r="A2107" s="4">
        <v>39864</v>
      </c>
      <c r="B2107" t="s">
        <v>154</v>
      </c>
      <c r="C2107">
        <v>2962</v>
      </c>
      <c r="D2107">
        <v>2962</v>
      </c>
      <c r="E2107">
        <v>2962</v>
      </c>
      <c r="F2107" s="3"/>
    </row>
    <row r="2108" spans="1:6">
      <c r="A2108" s="4">
        <v>39867</v>
      </c>
      <c r="B2108" t="s">
        <v>154</v>
      </c>
      <c r="C2108">
        <v>2943</v>
      </c>
      <c r="D2108">
        <v>2943</v>
      </c>
      <c r="E2108">
        <v>2943</v>
      </c>
      <c r="F2108" s="3"/>
    </row>
    <row r="2109" spans="1:6">
      <c r="A2109" s="4">
        <v>39868</v>
      </c>
      <c r="B2109" t="s">
        <v>154</v>
      </c>
      <c r="C2109">
        <v>2914</v>
      </c>
      <c r="D2109">
        <v>2914</v>
      </c>
      <c r="E2109">
        <v>2914</v>
      </c>
      <c r="F2109" s="3"/>
    </row>
    <row r="2110" spans="1:6">
      <c r="A2110" s="4">
        <v>39869</v>
      </c>
      <c r="B2110" t="s">
        <v>154</v>
      </c>
      <c r="C2110">
        <v>2976</v>
      </c>
      <c r="D2110">
        <v>2976</v>
      </c>
      <c r="E2110">
        <v>2976</v>
      </c>
      <c r="F2110" s="3"/>
    </row>
    <row r="2111" spans="1:6">
      <c r="A2111" s="4">
        <v>39870</v>
      </c>
      <c r="B2111" t="s">
        <v>154</v>
      </c>
      <c r="C2111">
        <v>2971</v>
      </c>
      <c r="D2111">
        <v>2971</v>
      </c>
      <c r="E2111">
        <v>2971</v>
      </c>
      <c r="F2111" s="3"/>
    </row>
    <row r="2112" spans="1:6">
      <c r="A2112" s="4">
        <v>39871</v>
      </c>
      <c r="B2112" t="s">
        <v>154</v>
      </c>
      <c r="C2112">
        <v>3017</v>
      </c>
      <c r="D2112">
        <v>3017</v>
      </c>
      <c r="E2112">
        <v>3017</v>
      </c>
      <c r="F2112" s="3"/>
    </row>
    <row r="2113" spans="1:6">
      <c r="A2113" s="4">
        <v>39874</v>
      </c>
      <c r="B2113" t="s">
        <v>154</v>
      </c>
      <c r="C2113">
        <v>2932</v>
      </c>
      <c r="D2113">
        <v>2932</v>
      </c>
      <c r="E2113">
        <v>2932</v>
      </c>
      <c r="F2113" s="3"/>
    </row>
    <row r="2114" spans="1:6">
      <c r="A2114" s="4">
        <v>39875</v>
      </c>
      <c r="B2114" t="s">
        <v>154</v>
      </c>
      <c r="C2114">
        <v>2894</v>
      </c>
      <c r="D2114">
        <v>2894</v>
      </c>
      <c r="E2114">
        <v>2894</v>
      </c>
      <c r="F2114" s="3"/>
    </row>
    <row r="2115" spans="1:6">
      <c r="A2115" s="4">
        <v>39876</v>
      </c>
      <c r="B2115" t="s">
        <v>154</v>
      </c>
      <c r="C2115">
        <v>2937</v>
      </c>
      <c r="D2115">
        <v>2937</v>
      </c>
      <c r="E2115">
        <v>2937</v>
      </c>
      <c r="F2115" s="3"/>
    </row>
    <row r="2116" spans="1:6">
      <c r="A2116" s="4">
        <v>39877</v>
      </c>
      <c r="B2116" t="s">
        <v>154</v>
      </c>
      <c r="C2116">
        <v>2970</v>
      </c>
      <c r="D2116">
        <v>2970</v>
      </c>
      <c r="E2116">
        <v>2970</v>
      </c>
      <c r="F2116" s="3"/>
    </row>
    <row r="2117" spans="1:6">
      <c r="A2117" s="4">
        <v>39878</v>
      </c>
      <c r="B2117" t="s">
        <v>154</v>
      </c>
      <c r="C2117">
        <v>2889</v>
      </c>
      <c r="D2117">
        <v>2889</v>
      </c>
      <c r="E2117">
        <v>2889</v>
      </c>
      <c r="F2117" s="3"/>
    </row>
    <row r="2118" spans="1:6">
      <c r="A2118" s="4">
        <v>39881</v>
      </c>
      <c r="B2118" t="s">
        <v>154</v>
      </c>
      <c r="C2118">
        <v>2847</v>
      </c>
      <c r="D2118">
        <v>2847</v>
      </c>
      <c r="E2118">
        <v>2847</v>
      </c>
      <c r="F2118" s="3"/>
    </row>
    <row r="2119" spans="1:6">
      <c r="A2119" s="4">
        <v>39882</v>
      </c>
      <c r="B2119" t="s">
        <v>154</v>
      </c>
      <c r="C2119">
        <v>2825</v>
      </c>
      <c r="D2119">
        <v>2825</v>
      </c>
      <c r="E2119">
        <v>2825</v>
      </c>
      <c r="F2119" s="3"/>
    </row>
    <row r="2120" spans="1:6">
      <c r="A2120" s="4">
        <v>39883</v>
      </c>
      <c r="B2120" t="s">
        <v>154</v>
      </c>
      <c r="C2120">
        <v>2924</v>
      </c>
      <c r="D2120">
        <v>2924</v>
      </c>
      <c r="E2120">
        <v>2924</v>
      </c>
      <c r="F2120" s="3"/>
    </row>
    <row r="2121" spans="1:6">
      <c r="A2121" s="4">
        <v>39884</v>
      </c>
      <c r="B2121" t="s">
        <v>154</v>
      </c>
      <c r="C2121">
        <v>2856</v>
      </c>
      <c r="D2121">
        <v>2856</v>
      </c>
      <c r="E2121">
        <v>2856</v>
      </c>
      <c r="F2121" s="3"/>
    </row>
    <row r="2122" spans="1:6">
      <c r="A2122" s="4">
        <v>39885</v>
      </c>
      <c r="B2122" t="s">
        <v>154</v>
      </c>
      <c r="C2122">
        <v>2949</v>
      </c>
      <c r="D2122">
        <v>2949</v>
      </c>
      <c r="E2122">
        <v>2949</v>
      </c>
      <c r="F2122" s="3"/>
    </row>
    <row r="2123" spans="1:6">
      <c r="A2123" s="4">
        <v>39888</v>
      </c>
      <c r="B2123" t="s">
        <v>154</v>
      </c>
      <c r="C2123">
        <v>3019</v>
      </c>
      <c r="D2123">
        <v>3019</v>
      </c>
      <c r="E2123">
        <v>3019</v>
      </c>
      <c r="F2123" s="3"/>
    </row>
    <row r="2124" spans="1:6">
      <c r="A2124" s="4">
        <v>39889</v>
      </c>
      <c r="B2124" t="s">
        <v>154</v>
      </c>
      <c r="C2124">
        <v>3101</v>
      </c>
      <c r="D2124">
        <v>3101</v>
      </c>
      <c r="E2124">
        <v>3101</v>
      </c>
      <c r="F2124" s="3"/>
    </row>
    <row r="2125" spans="1:6">
      <c r="A2125" s="4">
        <v>39890</v>
      </c>
      <c r="B2125" t="s">
        <v>154</v>
      </c>
      <c r="C2125">
        <v>3088</v>
      </c>
      <c r="D2125">
        <v>3088</v>
      </c>
      <c r="E2125">
        <v>3088</v>
      </c>
      <c r="F2125" s="3"/>
    </row>
    <row r="2126" spans="1:6">
      <c r="A2126" s="4">
        <v>39891</v>
      </c>
      <c r="B2126" t="s">
        <v>154</v>
      </c>
      <c r="C2126">
        <v>3092</v>
      </c>
      <c r="D2126">
        <v>3092</v>
      </c>
      <c r="E2126">
        <v>3092</v>
      </c>
      <c r="F2126" s="3"/>
    </row>
    <row r="2127" spans="1:6">
      <c r="A2127" s="4">
        <v>39895</v>
      </c>
      <c r="B2127" t="s">
        <v>154</v>
      </c>
      <c r="C2127">
        <v>3213</v>
      </c>
      <c r="D2127">
        <v>3213</v>
      </c>
      <c r="E2127">
        <v>3213</v>
      </c>
      <c r="F2127" s="3"/>
    </row>
    <row r="2128" spans="1:6">
      <c r="A2128" s="4">
        <v>39896</v>
      </c>
      <c r="B2128" t="s">
        <v>154</v>
      </c>
      <c r="C2128">
        <v>3298</v>
      </c>
      <c r="D2128">
        <v>3298</v>
      </c>
      <c r="E2128">
        <v>3298</v>
      </c>
      <c r="F2128" s="3"/>
    </row>
    <row r="2129" spans="1:6">
      <c r="A2129" s="4">
        <v>39897</v>
      </c>
      <c r="B2129" t="s">
        <v>154</v>
      </c>
      <c r="C2129">
        <v>3286</v>
      </c>
      <c r="D2129">
        <v>3286</v>
      </c>
      <c r="E2129">
        <v>3286</v>
      </c>
      <c r="F2129" s="3"/>
    </row>
    <row r="2130" spans="1:6">
      <c r="A2130" s="4">
        <v>39898</v>
      </c>
      <c r="B2130" t="s">
        <v>154</v>
      </c>
      <c r="C2130">
        <v>3375</v>
      </c>
      <c r="D2130">
        <v>3375</v>
      </c>
      <c r="E2130">
        <v>3375</v>
      </c>
      <c r="F2130" s="3"/>
    </row>
    <row r="2131" spans="1:6">
      <c r="A2131" s="4">
        <v>39899</v>
      </c>
      <c r="B2131" t="s">
        <v>154</v>
      </c>
      <c r="C2131">
        <v>3385</v>
      </c>
      <c r="D2131">
        <v>3385</v>
      </c>
      <c r="E2131">
        <v>3385</v>
      </c>
      <c r="F2131" s="3"/>
    </row>
    <row r="2132" spans="1:6">
      <c r="A2132" s="4">
        <v>39902</v>
      </c>
      <c r="B2132" t="s">
        <v>154</v>
      </c>
      <c r="C2132">
        <v>3225</v>
      </c>
      <c r="D2132">
        <v>3225</v>
      </c>
      <c r="E2132">
        <v>3225</v>
      </c>
      <c r="F2132" s="3"/>
    </row>
    <row r="2133" spans="1:6">
      <c r="A2133" s="4">
        <v>39903</v>
      </c>
      <c r="B2133" t="s">
        <v>154</v>
      </c>
      <c r="C2133">
        <v>3178</v>
      </c>
      <c r="D2133">
        <v>3178</v>
      </c>
      <c r="E2133">
        <v>3178</v>
      </c>
      <c r="F2133" s="3"/>
    </row>
    <row r="2134" spans="1:6">
      <c r="A2134" s="4">
        <v>39904</v>
      </c>
      <c r="B2134" t="s">
        <v>154</v>
      </c>
      <c r="C2134">
        <v>3265</v>
      </c>
      <c r="D2134">
        <v>3265</v>
      </c>
      <c r="E2134">
        <v>3265</v>
      </c>
      <c r="F2134" s="3"/>
    </row>
    <row r="2135" spans="1:6">
      <c r="A2135" s="4">
        <v>39905</v>
      </c>
      <c r="B2135" t="s">
        <v>154</v>
      </c>
      <c r="C2135">
        <v>3393</v>
      </c>
      <c r="D2135">
        <v>3393</v>
      </c>
      <c r="E2135">
        <v>3393</v>
      </c>
      <c r="F2135" s="3"/>
    </row>
    <row r="2136" spans="1:6">
      <c r="A2136" s="4">
        <v>39906</v>
      </c>
      <c r="B2136" t="s">
        <v>154</v>
      </c>
      <c r="C2136">
        <v>3417</v>
      </c>
      <c r="D2136">
        <v>3417</v>
      </c>
      <c r="E2136">
        <v>3417</v>
      </c>
      <c r="F2136" s="3"/>
    </row>
    <row r="2137" spans="1:6">
      <c r="A2137" s="4">
        <v>39909</v>
      </c>
      <c r="B2137" t="s">
        <v>154</v>
      </c>
      <c r="C2137">
        <v>3422</v>
      </c>
      <c r="D2137">
        <v>3422</v>
      </c>
      <c r="E2137">
        <v>3422</v>
      </c>
      <c r="F2137" s="3"/>
    </row>
    <row r="2138" spans="1:6">
      <c r="A2138" s="4">
        <v>39910</v>
      </c>
      <c r="B2138" t="s">
        <v>154</v>
      </c>
      <c r="C2138">
        <v>3407</v>
      </c>
      <c r="D2138">
        <v>3407</v>
      </c>
      <c r="E2138">
        <v>3407</v>
      </c>
      <c r="F2138" s="3"/>
    </row>
    <row r="2139" spans="1:6">
      <c r="A2139" s="4">
        <v>39911</v>
      </c>
      <c r="B2139" t="s">
        <v>154</v>
      </c>
      <c r="C2139">
        <v>3318</v>
      </c>
      <c r="D2139">
        <v>3318</v>
      </c>
      <c r="E2139">
        <v>3318</v>
      </c>
      <c r="F2139" s="3"/>
    </row>
    <row r="2140" spans="1:6">
      <c r="A2140" s="4">
        <v>39912</v>
      </c>
      <c r="B2140" t="s">
        <v>154</v>
      </c>
      <c r="C2140">
        <v>3430</v>
      </c>
      <c r="D2140">
        <v>3430</v>
      </c>
      <c r="E2140">
        <v>3430</v>
      </c>
      <c r="F2140" s="3"/>
    </row>
    <row r="2141" spans="1:6">
      <c r="A2141" s="4">
        <v>39913</v>
      </c>
      <c r="B2141" t="s">
        <v>154</v>
      </c>
      <c r="C2141">
        <v>3446</v>
      </c>
      <c r="D2141">
        <v>3446</v>
      </c>
      <c r="E2141">
        <v>3446</v>
      </c>
      <c r="F2141" s="3"/>
    </row>
    <row r="2142" spans="1:6">
      <c r="A2142" s="4">
        <v>39916</v>
      </c>
      <c r="B2142" t="s">
        <v>154</v>
      </c>
      <c r="C2142">
        <v>3464</v>
      </c>
      <c r="D2142">
        <v>3464</v>
      </c>
      <c r="E2142">
        <v>3464</v>
      </c>
      <c r="F2142" s="3"/>
    </row>
    <row r="2143" spans="1:6">
      <c r="A2143" s="4">
        <v>39917</v>
      </c>
      <c r="B2143" t="s">
        <v>154</v>
      </c>
      <c r="C2143">
        <v>3447</v>
      </c>
      <c r="D2143">
        <v>3447</v>
      </c>
      <c r="E2143">
        <v>3447</v>
      </c>
      <c r="F2143" s="3"/>
    </row>
    <row r="2144" spans="1:6">
      <c r="A2144" s="4">
        <v>39918</v>
      </c>
      <c r="B2144" t="s">
        <v>154</v>
      </c>
      <c r="C2144">
        <v>3414</v>
      </c>
      <c r="D2144">
        <v>3414</v>
      </c>
      <c r="E2144">
        <v>3414</v>
      </c>
      <c r="F2144" s="3"/>
    </row>
    <row r="2145" spans="1:6">
      <c r="A2145" s="4">
        <v>39919</v>
      </c>
      <c r="B2145" t="s">
        <v>154</v>
      </c>
      <c r="C2145">
        <v>3407</v>
      </c>
      <c r="D2145">
        <v>3407</v>
      </c>
      <c r="E2145">
        <v>3407</v>
      </c>
      <c r="F2145" s="3"/>
    </row>
    <row r="2146" spans="1:6">
      <c r="A2146" s="4">
        <v>39920</v>
      </c>
      <c r="B2146" t="s">
        <v>154</v>
      </c>
      <c r="C2146">
        <v>3471</v>
      </c>
      <c r="D2146">
        <v>3471</v>
      </c>
      <c r="E2146">
        <v>3471</v>
      </c>
      <c r="F2146" s="3"/>
    </row>
    <row r="2147" spans="1:6">
      <c r="A2147" s="4">
        <v>39923</v>
      </c>
      <c r="B2147" t="s">
        <v>154</v>
      </c>
      <c r="C2147">
        <v>3490</v>
      </c>
      <c r="D2147">
        <v>3490</v>
      </c>
      <c r="E2147">
        <v>3490</v>
      </c>
      <c r="F2147" s="3"/>
    </row>
    <row r="2148" spans="1:6">
      <c r="A2148" s="4">
        <v>39924</v>
      </c>
      <c r="B2148" t="s">
        <v>154</v>
      </c>
      <c r="C2148">
        <v>3417</v>
      </c>
      <c r="D2148">
        <v>3417</v>
      </c>
      <c r="E2148">
        <v>3417</v>
      </c>
      <c r="F2148" s="3"/>
    </row>
    <row r="2149" spans="1:6">
      <c r="A2149" s="4">
        <v>39925</v>
      </c>
      <c r="B2149" t="s">
        <v>154</v>
      </c>
      <c r="C2149">
        <v>3420</v>
      </c>
      <c r="D2149">
        <v>3420</v>
      </c>
      <c r="E2149">
        <v>3420</v>
      </c>
      <c r="F2149" s="3"/>
    </row>
    <row r="2150" spans="1:6">
      <c r="A2150" s="4">
        <v>39926</v>
      </c>
      <c r="B2150" t="s">
        <v>154</v>
      </c>
      <c r="C2150">
        <v>3437</v>
      </c>
      <c r="D2150">
        <v>3437</v>
      </c>
      <c r="E2150">
        <v>3437</v>
      </c>
      <c r="F2150" s="3"/>
    </row>
    <row r="2151" spans="1:6">
      <c r="A2151" s="4">
        <v>39927</v>
      </c>
      <c r="B2151" t="s">
        <v>154</v>
      </c>
      <c r="C2151">
        <v>3408</v>
      </c>
      <c r="D2151">
        <v>3408</v>
      </c>
      <c r="E2151">
        <v>3408</v>
      </c>
      <c r="F2151" s="3"/>
    </row>
    <row r="2152" spans="1:6">
      <c r="A2152" s="4">
        <v>39930</v>
      </c>
      <c r="B2152" t="s">
        <v>154</v>
      </c>
      <c r="C2152">
        <v>3416</v>
      </c>
      <c r="D2152">
        <v>3416</v>
      </c>
      <c r="E2152">
        <v>3416</v>
      </c>
      <c r="F2152" s="3"/>
    </row>
    <row r="2153" spans="1:6">
      <c r="A2153" s="4">
        <v>39931</v>
      </c>
      <c r="B2153" t="s">
        <v>154</v>
      </c>
      <c r="C2153">
        <v>3311</v>
      </c>
      <c r="D2153">
        <v>3311</v>
      </c>
      <c r="E2153">
        <v>3311</v>
      </c>
      <c r="F2153" s="3"/>
    </row>
    <row r="2154" spans="1:6">
      <c r="A2154" s="4">
        <v>39933</v>
      </c>
      <c r="B2154" t="s">
        <v>154</v>
      </c>
      <c r="C2154">
        <v>3417</v>
      </c>
      <c r="D2154">
        <v>3417</v>
      </c>
      <c r="E2154">
        <v>3417</v>
      </c>
      <c r="F2154" s="3"/>
    </row>
    <row r="2155" spans="1:6">
      <c r="A2155" s="4">
        <v>39934</v>
      </c>
      <c r="B2155" t="s">
        <v>154</v>
      </c>
      <c r="C2155">
        <v>3460</v>
      </c>
      <c r="D2155">
        <v>3460</v>
      </c>
      <c r="E2155">
        <v>3460</v>
      </c>
      <c r="F2155" s="3"/>
    </row>
    <row r="2156" spans="1:6">
      <c r="A2156" s="4">
        <v>39940</v>
      </c>
      <c r="B2156" t="s">
        <v>154</v>
      </c>
      <c r="C2156">
        <v>3607</v>
      </c>
      <c r="D2156">
        <v>3607</v>
      </c>
      <c r="E2156">
        <v>3607</v>
      </c>
      <c r="F2156" s="3"/>
    </row>
    <row r="2157" spans="1:6">
      <c r="A2157" s="4">
        <v>39941</v>
      </c>
      <c r="B2157" t="s">
        <v>154</v>
      </c>
      <c r="C2157">
        <v>3642</v>
      </c>
      <c r="D2157">
        <v>3642</v>
      </c>
      <c r="E2157">
        <v>3642</v>
      </c>
      <c r="F2157" s="3"/>
    </row>
    <row r="2158" spans="1:6">
      <c r="A2158" s="4">
        <v>39944</v>
      </c>
      <c r="B2158" t="s">
        <v>154</v>
      </c>
      <c r="C2158">
        <v>3686</v>
      </c>
      <c r="D2158">
        <v>3686</v>
      </c>
      <c r="E2158">
        <v>3686</v>
      </c>
      <c r="F2158" s="3"/>
    </row>
    <row r="2159" spans="1:6">
      <c r="A2159" s="4">
        <v>39945</v>
      </c>
      <c r="B2159" t="s">
        <v>154</v>
      </c>
      <c r="C2159">
        <v>3634</v>
      </c>
      <c r="D2159">
        <v>3634</v>
      </c>
      <c r="E2159">
        <v>3634</v>
      </c>
      <c r="F2159" s="3"/>
    </row>
    <row r="2160" spans="1:6">
      <c r="A2160" s="4">
        <v>39946</v>
      </c>
      <c r="B2160" t="s">
        <v>154</v>
      </c>
      <c r="C2160">
        <v>3646</v>
      </c>
      <c r="D2160">
        <v>3646</v>
      </c>
      <c r="E2160">
        <v>3646</v>
      </c>
      <c r="F2160" s="3"/>
    </row>
    <row r="2161" spans="1:6">
      <c r="A2161" s="4">
        <v>39947</v>
      </c>
      <c r="B2161" t="s">
        <v>154</v>
      </c>
      <c r="C2161">
        <v>3544</v>
      </c>
      <c r="D2161">
        <v>3544</v>
      </c>
      <c r="E2161">
        <v>3544</v>
      </c>
      <c r="F2161" s="3"/>
    </row>
    <row r="2162" spans="1:6">
      <c r="A2162" s="4">
        <v>39948</v>
      </c>
      <c r="B2162" t="s">
        <v>154</v>
      </c>
      <c r="C2162">
        <v>3629</v>
      </c>
      <c r="D2162">
        <v>3629</v>
      </c>
      <c r="E2162">
        <v>3629</v>
      </c>
      <c r="F2162" s="3"/>
    </row>
    <row r="2163" spans="1:6">
      <c r="A2163" s="4">
        <v>39951</v>
      </c>
      <c r="B2163" t="s">
        <v>154</v>
      </c>
      <c r="C2163">
        <v>3551</v>
      </c>
      <c r="D2163">
        <v>3551</v>
      </c>
      <c r="E2163">
        <v>3551</v>
      </c>
      <c r="F2163" s="3"/>
    </row>
    <row r="2164" spans="1:6">
      <c r="A2164" s="4">
        <v>39952</v>
      </c>
      <c r="B2164" t="s">
        <v>154</v>
      </c>
      <c r="C2164">
        <v>3629</v>
      </c>
      <c r="D2164">
        <v>3629</v>
      </c>
      <c r="E2164">
        <v>3629</v>
      </c>
      <c r="F2164" s="3"/>
    </row>
    <row r="2165" spans="1:6">
      <c r="A2165" s="4">
        <v>39953</v>
      </c>
      <c r="B2165" t="s">
        <v>154</v>
      </c>
      <c r="C2165">
        <v>3657</v>
      </c>
      <c r="D2165">
        <v>3657</v>
      </c>
      <c r="E2165">
        <v>3657</v>
      </c>
      <c r="F2165" s="3"/>
    </row>
    <row r="2166" spans="1:6">
      <c r="A2166" s="4">
        <v>39954</v>
      </c>
      <c r="B2166" t="s">
        <v>154</v>
      </c>
      <c r="C2166">
        <v>3645</v>
      </c>
      <c r="D2166">
        <v>3645</v>
      </c>
      <c r="E2166">
        <v>3645</v>
      </c>
      <c r="F2166" s="3"/>
    </row>
    <row r="2167" spans="1:6">
      <c r="A2167" s="4">
        <v>39955</v>
      </c>
      <c r="B2167" t="s">
        <v>154</v>
      </c>
      <c r="C2167">
        <v>3626</v>
      </c>
      <c r="D2167">
        <v>3626</v>
      </c>
      <c r="E2167">
        <v>3626</v>
      </c>
      <c r="F2167" s="3"/>
    </row>
    <row r="2168" spans="1:6">
      <c r="A2168" s="4">
        <v>39958</v>
      </c>
      <c r="B2168" t="s">
        <v>154</v>
      </c>
      <c r="C2168">
        <v>3663</v>
      </c>
      <c r="D2168">
        <v>3663</v>
      </c>
      <c r="E2168">
        <v>3663</v>
      </c>
      <c r="F2168" s="3"/>
    </row>
    <row r="2169" spans="1:6">
      <c r="A2169" s="4">
        <v>39959</v>
      </c>
      <c r="B2169" t="s">
        <v>154</v>
      </c>
      <c r="C2169">
        <v>3663</v>
      </c>
      <c r="D2169">
        <v>3663</v>
      </c>
      <c r="E2169">
        <v>3663</v>
      </c>
      <c r="F2169" s="3"/>
    </row>
    <row r="2170" spans="1:6">
      <c r="A2170" s="4">
        <v>39960</v>
      </c>
      <c r="B2170" t="s">
        <v>154</v>
      </c>
      <c r="C2170">
        <v>3697</v>
      </c>
      <c r="D2170">
        <v>3697</v>
      </c>
      <c r="E2170">
        <v>3697</v>
      </c>
      <c r="F2170" s="3"/>
    </row>
    <row r="2171" spans="1:6">
      <c r="A2171" s="4">
        <v>39961</v>
      </c>
      <c r="B2171" t="s">
        <v>154</v>
      </c>
      <c r="C2171">
        <v>3714</v>
      </c>
      <c r="D2171">
        <v>3714</v>
      </c>
      <c r="E2171">
        <v>3714</v>
      </c>
      <c r="F2171" s="3"/>
    </row>
    <row r="2172" spans="1:6">
      <c r="A2172" s="4">
        <v>39962</v>
      </c>
      <c r="B2172" t="s">
        <v>154</v>
      </c>
      <c r="C2172">
        <v>3722</v>
      </c>
      <c r="D2172">
        <v>3722</v>
      </c>
      <c r="E2172">
        <v>3722</v>
      </c>
      <c r="F2172" s="3"/>
    </row>
    <row r="2173" spans="1:6">
      <c r="A2173" s="4">
        <v>39965</v>
      </c>
      <c r="B2173" t="s">
        <v>154</v>
      </c>
      <c r="C2173">
        <v>3785</v>
      </c>
      <c r="D2173">
        <v>3785</v>
      </c>
      <c r="E2173">
        <v>3785</v>
      </c>
      <c r="F2173" s="3"/>
    </row>
    <row r="2174" spans="1:6">
      <c r="A2174" s="4">
        <v>39966</v>
      </c>
      <c r="B2174" t="s">
        <v>154</v>
      </c>
      <c r="C2174">
        <v>3788</v>
      </c>
      <c r="D2174">
        <v>3788</v>
      </c>
      <c r="E2174">
        <v>3788</v>
      </c>
      <c r="F2174" s="3"/>
    </row>
    <row r="2175" spans="1:6">
      <c r="A2175" s="4">
        <v>39967</v>
      </c>
      <c r="B2175" t="s">
        <v>154</v>
      </c>
      <c r="C2175">
        <v>3802</v>
      </c>
      <c r="D2175">
        <v>3802</v>
      </c>
      <c r="E2175">
        <v>3802</v>
      </c>
      <c r="F2175" s="3"/>
    </row>
    <row r="2176" spans="1:6">
      <c r="A2176" s="4">
        <v>39968</v>
      </c>
      <c r="B2176" t="s">
        <v>154</v>
      </c>
      <c r="C2176">
        <v>3795</v>
      </c>
      <c r="D2176">
        <v>3795</v>
      </c>
      <c r="E2176">
        <v>3795</v>
      </c>
      <c r="F2176" s="3"/>
    </row>
    <row r="2177" spans="1:6">
      <c r="A2177" s="4">
        <v>39969</v>
      </c>
      <c r="B2177" t="s">
        <v>154</v>
      </c>
      <c r="C2177">
        <v>3821</v>
      </c>
      <c r="D2177">
        <v>3821</v>
      </c>
      <c r="E2177">
        <v>3821</v>
      </c>
      <c r="F2177" s="3"/>
    </row>
    <row r="2178" spans="1:6">
      <c r="A2178" s="4">
        <v>39972</v>
      </c>
      <c r="B2178" t="s">
        <v>154</v>
      </c>
      <c r="C2178">
        <v>3857</v>
      </c>
      <c r="D2178">
        <v>3857</v>
      </c>
      <c r="E2178">
        <v>3857</v>
      </c>
      <c r="F2178" s="3"/>
    </row>
    <row r="2179" spans="1:6">
      <c r="A2179" s="4">
        <v>39973</v>
      </c>
      <c r="B2179" t="s">
        <v>154</v>
      </c>
      <c r="C2179">
        <v>3821</v>
      </c>
      <c r="D2179">
        <v>3821</v>
      </c>
      <c r="E2179">
        <v>3821</v>
      </c>
      <c r="F2179" s="3"/>
    </row>
    <row r="2180" spans="1:6">
      <c r="A2180" s="4">
        <v>39974</v>
      </c>
      <c r="B2180" t="s">
        <v>154</v>
      </c>
      <c r="C2180">
        <v>3911</v>
      </c>
      <c r="D2180">
        <v>3911</v>
      </c>
      <c r="E2180">
        <v>3911</v>
      </c>
      <c r="F2180" s="3"/>
    </row>
    <row r="2181" spans="1:6">
      <c r="A2181" s="4">
        <v>39975</v>
      </c>
      <c r="B2181" t="s">
        <v>154</v>
      </c>
      <c r="C2181">
        <v>3935</v>
      </c>
      <c r="D2181">
        <v>3935</v>
      </c>
      <c r="E2181">
        <v>3935</v>
      </c>
      <c r="F2181" s="3"/>
    </row>
    <row r="2182" spans="1:6">
      <c r="A2182" s="4">
        <v>39976</v>
      </c>
      <c r="B2182" t="s">
        <v>154</v>
      </c>
      <c r="C2182">
        <v>3985</v>
      </c>
      <c r="D2182">
        <v>3985</v>
      </c>
      <c r="E2182">
        <v>3985</v>
      </c>
      <c r="F2182" s="3"/>
    </row>
    <row r="2183" spans="1:6">
      <c r="A2183" s="4">
        <v>39979</v>
      </c>
      <c r="B2183" t="s">
        <v>154</v>
      </c>
      <c r="C2183">
        <v>3962</v>
      </c>
      <c r="D2183">
        <v>3962</v>
      </c>
      <c r="E2183">
        <v>3962</v>
      </c>
      <c r="F2183" s="3"/>
    </row>
    <row r="2184" spans="1:6">
      <c r="A2184" s="4">
        <v>39980</v>
      </c>
      <c r="B2184" t="s">
        <v>154</v>
      </c>
      <c r="C2184">
        <v>3843</v>
      </c>
      <c r="D2184">
        <v>3843</v>
      </c>
      <c r="E2184">
        <v>3843</v>
      </c>
      <c r="F2184" s="3"/>
    </row>
    <row r="2185" spans="1:6">
      <c r="A2185" s="4">
        <v>39981</v>
      </c>
      <c r="B2185" t="s">
        <v>154</v>
      </c>
      <c r="C2185">
        <v>3880</v>
      </c>
      <c r="D2185">
        <v>3880</v>
      </c>
      <c r="E2185">
        <v>3880</v>
      </c>
      <c r="F2185" s="3"/>
    </row>
    <row r="2186" spans="1:6">
      <c r="A2186" s="4">
        <v>39982</v>
      </c>
      <c r="B2186" t="s">
        <v>154</v>
      </c>
      <c r="C2186">
        <v>3834</v>
      </c>
      <c r="D2186">
        <v>3834</v>
      </c>
      <c r="E2186">
        <v>3834</v>
      </c>
      <c r="F2186" s="3"/>
    </row>
    <row r="2187" spans="1:6">
      <c r="A2187" s="4">
        <v>39983</v>
      </c>
      <c r="B2187" t="s">
        <v>154</v>
      </c>
      <c r="C2187">
        <v>3862</v>
      </c>
      <c r="D2187">
        <v>3862</v>
      </c>
      <c r="E2187">
        <v>3862</v>
      </c>
      <c r="F2187" s="3"/>
    </row>
    <row r="2188" spans="1:6">
      <c r="A2188" s="4">
        <v>39986</v>
      </c>
      <c r="B2188" t="s">
        <v>154</v>
      </c>
      <c r="C2188">
        <v>3870</v>
      </c>
      <c r="D2188">
        <v>3870</v>
      </c>
      <c r="E2188">
        <v>3870</v>
      </c>
      <c r="F2188" s="3"/>
    </row>
    <row r="2189" spans="1:6">
      <c r="A2189" s="4">
        <v>39987</v>
      </c>
      <c r="B2189" t="s">
        <v>154</v>
      </c>
      <c r="C2189">
        <v>3773</v>
      </c>
      <c r="D2189">
        <v>3773</v>
      </c>
      <c r="E2189">
        <v>3773</v>
      </c>
      <c r="F2189" s="3"/>
    </row>
    <row r="2190" spans="1:6">
      <c r="A2190" s="4">
        <v>39988</v>
      </c>
      <c r="B2190" t="s">
        <v>154</v>
      </c>
      <c r="C2190">
        <v>3783</v>
      </c>
      <c r="D2190">
        <v>3783</v>
      </c>
      <c r="E2190">
        <v>3783</v>
      </c>
      <c r="F2190" s="3"/>
    </row>
    <row r="2191" spans="1:6">
      <c r="A2191" s="4">
        <v>39989</v>
      </c>
      <c r="B2191" t="s">
        <v>154</v>
      </c>
      <c r="C2191">
        <v>3848</v>
      </c>
      <c r="D2191">
        <v>3848</v>
      </c>
      <c r="E2191">
        <v>3848</v>
      </c>
      <c r="F2191" s="3"/>
    </row>
    <row r="2192" spans="1:6">
      <c r="A2192" s="4">
        <v>39990</v>
      </c>
      <c r="B2192" t="s">
        <v>154</v>
      </c>
      <c r="C2192">
        <v>3898</v>
      </c>
      <c r="D2192">
        <v>3898</v>
      </c>
      <c r="E2192">
        <v>3898</v>
      </c>
      <c r="F2192" s="3"/>
    </row>
    <row r="2193" spans="1:6">
      <c r="A2193" s="4">
        <v>39993</v>
      </c>
      <c r="B2193" t="s">
        <v>154</v>
      </c>
      <c r="C2193">
        <v>3853</v>
      </c>
      <c r="D2193">
        <v>3853</v>
      </c>
      <c r="E2193">
        <v>3853</v>
      </c>
      <c r="F2193" s="3"/>
    </row>
    <row r="2194" spans="1:6">
      <c r="A2194" s="4">
        <v>39994</v>
      </c>
      <c r="B2194" t="s">
        <v>154</v>
      </c>
      <c r="C2194">
        <v>3907</v>
      </c>
      <c r="D2194">
        <v>3907</v>
      </c>
      <c r="E2194">
        <v>3907</v>
      </c>
      <c r="F2194" s="3"/>
    </row>
    <row r="2195" spans="1:6">
      <c r="A2195" s="4">
        <v>39995</v>
      </c>
      <c r="B2195" t="s">
        <v>154</v>
      </c>
      <c r="C2195">
        <v>3906</v>
      </c>
      <c r="D2195">
        <v>3906</v>
      </c>
      <c r="E2195">
        <v>3906</v>
      </c>
      <c r="F2195" s="3"/>
    </row>
    <row r="2196" spans="1:6">
      <c r="A2196" s="4">
        <v>39996</v>
      </c>
      <c r="B2196" t="s">
        <v>154</v>
      </c>
      <c r="C2196">
        <v>3892</v>
      </c>
      <c r="D2196">
        <v>3892</v>
      </c>
      <c r="E2196">
        <v>3892</v>
      </c>
      <c r="F2196" s="3"/>
    </row>
    <row r="2197" spans="1:6">
      <c r="A2197" s="4">
        <v>39997</v>
      </c>
      <c r="B2197" t="s">
        <v>154</v>
      </c>
      <c r="C2197">
        <v>3870</v>
      </c>
      <c r="D2197">
        <v>3870</v>
      </c>
      <c r="E2197">
        <v>3870</v>
      </c>
      <c r="F2197" s="3"/>
    </row>
    <row r="2198" spans="1:6">
      <c r="A2198" s="4">
        <v>40000</v>
      </c>
      <c r="B2198" t="s">
        <v>154</v>
      </c>
      <c r="C2198">
        <v>3839</v>
      </c>
      <c r="D2198">
        <v>3839</v>
      </c>
      <c r="E2198">
        <v>3839</v>
      </c>
      <c r="F2198" s="3"/>
    </row>
    <row r="2199" spans="1:6">
      <c r="A2199" s="4">
        <v>40001</v>
      </c>
      <c r="B2199" t="s">
        <v>154</v>
      </c>
      <c r="C2199">
        <v>3813</v>
      </c>
      <c r="D2199">
        <v>3813</v>
      </c>
      <c r="E2199">
        <v>3813</v>
      </c>
      <c r="F2199" s="3"/>
    </row>
    <row r="2200" spans="1:6">
      <c r="A2200" s="4">
        <v>40002</v>
      </c>
      <c r="B2200" t="s">
        <v>154</v>
      </c>
      <c r="C2200">
        <v>3729</v>
      </c>
      <c r="D2200">
        <v>3729</v>
      </c>
      <c r="E2200">
        <v>3729</v>
      </c>
      <c r="F2200" s="3"/>
    </row>
    <row r="2201" spans="1:6">
      <c r="A2201" s="4">
        <v>40003</v>
      </c>
      <c r="B2201" t="s">
        <v>154</v>
      </c>
      <c r="C2201">
        <v>3675</v>
      </c>
      <c r="D2201">
        <v>3675</v>
      </c>
      <c r="E2201">
        <v>3675</v>
      </c>
      <c r="F2201" s="3"/>
    </row>
    <row r="2202" spans="1:6">
      <c r="A2202" s="4">
        <v>40004</v>
      </c>
      <c r="B2202" t="s">
        <v>154</v>
      </c>
      <c r="C2202">
        <v>3661</v>
      </c>
      <c r="D2202">
        <v>3661</v>
      </c>
      <c r="E2202">
        <v>3661</v>
      </c>
      <c r="F2202" s="3"/>
    </row>
    <row r="2203" spans="1:6">
      <c r="A2203" s="4">
        <v>40007</v>
      </c>
      <c r="B2203" t="s">
        <v>154</v>
      </c>
      <c r="C2203">
        <v>3559</v>
      </c>
      <c r="D2203">
        <v>3559</v>
      </c>
      <c r="E2203">
        <v>3559</v>
      </c>
      <c r="F2203" s="3"/>
    </row>
    <row r="2204" spans="1:6">
      <c r="A2204" s="4">
        <v>40008</v>
      </c>
      <c r="B2204" t="s">
        <v>154</v>
      </c>
      <c r="C2204">
        <v>3640</v>
      </c>
      <c r="D2204">
        <v>3640</v>
      </c>
      <c r="E2204">
        <v>3640</v>
      </c>
      <c r="F2204" s="3"/>
    </row>
    <row r="2205" spans="1:6">
      <c r="A2205" s="4">
        <v>40009</v>
      </c>
      <c r="B2205" t="s">
        <v>154</v>
      </c>
      <c r="C2205">
        <v>3640</v>
      </c>
      <c r="D2205">
        <v>3640</v>
      </c>
      <c r="E2205">
        <v>3640</v>
      </c>
      <c r="F2205" s="3"/>
    </row>
    <row r="2206" spans="1:6">
      <c r="A2206" s="4">
        <v>40010</v>
      </c>
      <c r="B2206" t="s">
        <v>154</v>
      </c>
      <c r="C2206">
        <v>3671</v>
      </c>
      <c r="D2206">
        <v>3671</v>
      </c>
      <c r="E2206">
        <v>3671</v>
      </c>
      <c r="F2206" s="3"/>
    </row>
    <row r="2207" spans="1:6">
      <c r="A2207" s="4">
        <v>40011</v>
      </c>
      <c r="B2207" t="s">
        <v>154</v>
      </c>
      <c r="C2207">
        <v>3715</v>
      </c>
      <c r="D2207">
        <v>3715</v>
      </c>
      <c r="E2207">
        <v>3715</v>
      </c>
      <c r="F2207" s="3"/>
    </row>
    <row r="2208" spans="1:6">
      <c r="A2208" s="4">
        <v>40015</v>
      </c>
      <c r="B2208" t="s">
        <v>154</v>
      </c>
      <c r="C2208">
        <v>3818</v>
      </c>
      <c r="D2208">
        <v>3818</v>
      </c>
      <c r="E2208">
        <v>3818</v>
      </c>
      <c r="F2208" s="3"/>
    </row>
    <row r="2209" spans="1:6">
      <c r="A2209" s="4">
        <v>40016</v>
      </c>
      <c r="B2209" t="s">
        <v>154</v>
      </c>
      <c r="C2209">
        <v>3839</v>
      </c>
      <c r="D2209">
        <v>3839</v>
      </c>
      <c r="E2209">
        <v>3839</v>
      </c>
      <c r="F2209" s="3"/>
    </row>
    <row r="2210" spans="1:6">
      <c r="A2210" s="4">
        <v>40017</v>
      </c>
      <c r="B2210" t="s">
        <v>154</v>
      </c>
      <c r="C2210">
        <v>3845</v>
      </c>
      <c r="D2210">
        <v>3845</v>
      </c>
      <c r="E2210">
        <v>3845</v>
      </c>
      <c r="F2210" s="3"/>
    </row>
    <row r="2211" spans="1:6">
      <c r="A2211" s="4">
        <v>40018</v>
      </c>
      <c r="B2211" t="s">
        <v>154</v>
      </c>
      <c r="C2211">
        <v>3883</v>
      </c>
      <c r="D2211">
        <v>3883</v>
      </c>
      <c r="E2211">
        <v>3883</v>
      </c>
      <c r="F2211" s="3"/>
    </row>
    <row r="2212" spans="1:6">
      <c r="A2212" s="4">
        <v>40021</v>
      </c>
      <c r="B2212" t="s">
        <v>154</v>
      </c>
      <c r="C2212">
        <v>3906</v>
      </c>
      <c r="D2212">
        <v>3906</v>
      </c>
      <c r="E2212">
        <v>3906</v>
      </c>
      <c r="F2212" s="3"/>
    </row>
    <row r="2213" spans="1:6">
      <c r="A2213" s="4">
        <v>40022</v>
      </c>
      <c r="B2213" t="s">
        <v>154</v>
      </c>
      <c r="C2213">
        <v>3920</v>
      </c>
      <c r="D2213">
        <v>3920</v>
      </c>
      <c r="E2213">
        <v>3920</v>
      </c>
      <c r="F2213" s="3"/>
    </row>
    <row r="2214" spans="1:6">
      <c r="A2214" s="4">
        <v>40023</v>
      </c>
      <c r="B2214" t="s">
        <v>154</v>
      </c>
      <c r="C2214">
        <v>3925</v>
      </c>
      <c r="D2214">
        <v>3925</v>
      </c>
      <c r="E2214">
        <v>3925</v>
      </c>
      <c r="F2214" s="3"/>
    </row>
    <row r="2215" spans="1:6">
      <c r="A2215" s="4">
        <v>40024</v>
      </c>
      <c r="B2215" t="s">
        <v>154</v>
      </c>
      <c r="C2215">
        <v>3935</v>
      </c>
      <c r="D2215">
        <v>3935</v>
      </c>
      <c r="E2215">
        <v>3935</v>
      </c>
      <c r="F2215" s="3"/>
    </row>
    <row r="2216" spans="1:6">
      <c r="A2216" s="4">
        <v>40025</v>
      </c>
      <c r="B2216" t="s">
        <v>154</v>
      </c>
      <c r="C2216">
        <v>4003</v>
      </c>
      <c r="D2216">
        <v>4003</v>
      </c>
      <c r="E2216">
        <v>4003</v>
      </c>
      <c r="F2216" s="3"/>
    </row>
    <row r="2217" spans="1:6">
      <c r="A2217" s="4">
        <v>40028</v>
      </c>
      <c r="B2217" t="s">
        <v>154</v>
      </c>
      <c r="C2217">
        <v>4025</v>
      </c>
      <c r="D2217">
        <v>4025</v>
      </c>
      <c r="E2217">
        <v>4025</v>
      </c>
      <c r="F2217" s="3"/>
    </row>
    <row r="2218" spans="1:6">
      <c r="A2218" s="4">
        <v>40029</v>
      </c>
      <c r="B2218" t="s">
        <v>154</v>
      </c>
      <c r="C2218">
        <v>4018</v>
      </c>
      <c r="D2218">
        <v>4018</v>
      </c>
      <c r="E2218">
        <v>4018</v>
      </c>
      <c r="F2218" s="3"/>
    </row>
    <row r="2219" spans="1:6">
      <c r="A2219" s="4">
        <v>40030</v>
      </c>
      <c r="B2219" t="s">
        <v>154</v>
      </c>
      <c r="C2219">
        <v>3973</v>
      </c>
      <c r="D2219">
        <v>3973</v>
      </c>
      <c r="E2219">
        <v>3973</v>
      </c>
      <c r="F2219" s="3"/>
    </row>
    <row r="2220" spans="1:6">
      <c r="A2220" s="4">
        <v>40031</v>
      </c>
      <c r="B2220" t="s">
        <v>154</v>
      </c>
      <c r="C2220">
        <v>4008</v>
      </c>
      <c r="D2220">
        <v>4008</v>
      </c>
      <c r="E2220">
        <v>4008</v>
      </c>
      <c r="F2220" s="3"/>
    </row>
    <row r="2221" spans="1:6">
      <c r="A2221" s="4">
        <v>40032</v>
      </c>
      <c r="B2221" t="s">
        <v>154</v>
      </c>
      <c r="C2221">
        <v>4013</v>
      </c>
      <c r="D2221">
        <v>4013</v>
      </c>
      <c r="E2221">
        <v>4013</v>
      </c>
      <c r="F2221" s="3"/>
    </row>
    <row r="2222" spans="1:6">
      <c r="A2222" s="4">
        <v>40035</v>
      </c>
      <c r="B2222" t="s">
        <v>154</v>
      </c>
      <c r="C2222">
        <v>4054</v>
      </c>
      <c r="D2222">
        <v>4054</v>
      </c>
      <c r="E2222">
        <v>4054</v>
      </c>
      <c r="F2222" s="3"/>
    </row>
    <row r="2223" spans="1:6">
      <c r="A2223" s="4">
        <v>40036</v>
      </c>
      <c r="B2223" t="s">
        <v>154</v>
      </c>
      <c r="C2223">
        <v>4083</v>
      </c>
      <c r="D2223">
        <v>4083</v>
      </c>
      <c r="E2223">
        <v>4083</v>
      </c>
      <c r="F2223" s="3"/>
    </row>
    <row r="2224" spans="1:6">
      <c r="A2224" s="4">
        <v>40037</v>
      </c>
      <c r="B2224" t="s">
        <v>154</v>
      </c>
      <c r="C2224">
        <v>4032</v>
      </c>
      <c r="D2224">
        <v>4032</v>
      </c>
      <c r="E2224">
        <v>4032</v>
      </c>
      <c r="F2224" s="3"/>
    </row>
    <row r="2225" spans="1:6">
      <c r="A2225" s="4">
        <v>40038</v>
      </c>
      <c r="B2225" t="s">
        <v>154</v>
      </c>
      <c r="C2225">
        <v>4056</v>
      </c>
      <c r="D2225">
        <v>4056</v>
      </c>
      <c r="E2225">
        <v>4056</v>
      </c>
      <c r="F2225" s="3"/>
    </row>
    <row r="2226" spans="1:6">
      <c r="A2226" s="4">
        <v>40039</v>
      </c>
      <c r="B2226" t="s">
        <v>154</v>
      </c>
      <c r="C2226">
        <v>4088</v>
      </c>
      <c r="D2226">
        <v>4088</v>
      </c>
      <c r="E2226">
        <v>4088</v>
      </c>
      <c r="F2226" s="3"/>
    </row>
    <row r="2227" spans="1:6">
      <c r="A2227" s="4">
        <v>40042</v>
      </c>
      <c r="B2227" t="s">
        <v>154</v>
      </c>
      <c r="C2227">
        <v>3982</v>
      </c>
      <c r="D2227">
        <v>3982</v>
      </c>
      <c r="E2227">
        <v>3982</v>
      </c>
      <c r="F2227" s="3"/>
    </row>
    <row r="2228" spans="1:6">
      <c r="A2228" s="4">
        <v>40043</v>
      </c>
      <c r="B2228" t="s">
        <v>154</v>
      </c>
      <c r="C2228">
        <v>3985</v>
      </c>
      <c r="D2228">
        <v>3985</v>
      </c>
      <c r="E2228">
        <v>3985</v>
      </c>
      <c r="F2228" s="3"/>
    </row>
    <row r="2229" spans="1:6">
      <c r="A2229" s="4">
        <v>40044</v>
      </c>
      <c r="B2229" t="s">
        <v>154</v>
      </c>
      <c r="C2229">
        <v>3949</v>
      </c>
      <c r="D2229">
        <v>3949</v>
      </c>
      <c r="E2229">
        <v>3949</v>
      </c>
      <c r="F2229" s="3"/>
    </row>
    <row r="2230" spans="1:6">
      <c r="A2230" s="4">
        <v>40045</v>
      </c>
      <c r="B2230" t="s">
        <v>154</v>
      </c>
      <c r="C2230">
        <v>4027</v>
      </c>
      <c r="D2230">
        <v>4027</v>
      </c>
      <c r="E2230">
        <v>4027</v>
      </c>
      <c r="F2230" s="3"/>
    </row>
    <row r="2231" spans="1:6">
      <c r="A2231" s="4">
        <v>40046</v>
      </c>
      <c r="B2231" t="s">
        <v>154</v>
      </c>
      <c r="C2231">
        <v>3997</v>
      </c>
      <c r="D2231">
        <v>3997</v>
      </c>
      <c r="E2231">
        <v>3997</v>
      </c>
      <c r="F2231" s="3"/>
    </row>
    <row r="2232" spans="1:6">
      <c r="A2232" s="4">
        <v>40049</v>
      </c>
      <c r="B2232" t="s">
        <v>154</v>
      </c>
      <c r="C2232">
        <v>4081</v>
      </c>
      <c r="D2232">
        <v>4081</v>
      </c>
      <c r="E2232">
        <v>4081</v>
      </c>
      <c r="F2232" s="3"/>
    </row>
    <row r="2233" spans="1:6">
      <c r="A2233" s="4">
        <v>40050</v>
      </c>
      <c r="B2233" t="s">
        <v>154</v>
      </c>
      <c r="C2233">
        <v>4057</v>
      </c>
      <c r="D2233">
        <v>4057</v>
      </c>
      <c r="E2233">
        <v>4057</v>
      </c>
      <c r="F2233" s="3"/>
    </row>
    <row r="2234" spans="1:6">
      <c r="A2234" s="4">
        <v>40051</v>
      </c>
      <c r="B2234" t="s">
        <v>154</v>
      </c>
      <c r="C2234">
        <v>4097</v>
      </c>
      <c r="D2234">
        <v>4097</v>
      </c>
      <c r="E2234">
        <v>4097</v>
      </c>
      <c r="F2234" s="3"/>
    </row>
    <row r="2235" spans="1:6">
      <c r="A2235" s="4">
        <v>40052</v>
      </c>
      <c r="B2235" t="s">
        <v>154</v>
      </c>
      <c r="C2235">
        <v>4048</v>
      </c>
      <c r="D2235">
        <v>4048</v>
      </c>
      <c r="E2235">
        <v>4048</v>
      </c>
      <c r="F2235" s="3"/>
    </row>
    <row r="2236" spans="1:6">
      <c r="A2236" s="4">
        <v>40053</v>
      </c>
      <c r="B2236" t="s">
        <v>154</v>
      </c>
      <c r="C2236">
        <v>4062</v>
      </c>
      <c r="D2236">
        <v>4062</v>
      </c>
      <c r="E2236">
        <v>4062</v>
      </c>
      <c r="F2236" s="3"/>
    </row>
    <row r="2237" spans="1:6">
      <c r="A2237" s="4">
        <v>40056</v>
      </c>
      <c r="B2237" t="s">
        <v>154</v>
      </c>
      <c r="C2237">
        <v>4050</v>
      </c>
      <c r="D2237">
        <v>4050</v>
      </c>
      <c r="E2237">
        <v>4050</v>
      </c>
      <c r="F2237" s="3"/>
    </row>
    <row r="2238" spans="1:6">
      <c r="A2238" s="4">
        <v>40057</v>
      </c>
      <c r="B2238" t="s">
        <v>154</v>
      </c>
      <c r="C2238">
        <v>4068</v>
      </c>
      <c r="D2238">
        <v>4068</v>
      </c>
      <c r="E2238">
        <v>4068</v>
      </c>
      <c r="F2238" s="3"/>
    </row>
    <row r="2239" spans="1:6">
      <c r="A2239" s="4">
        <v>40058</v>
      </c>
      <c r="B2239" t="s">
        <v>154</v>
      </c>
      <c r="C2239">
        <v>3978</v>
      </c>
      <c r="D2239">
        <v>3978</v>
      </c>
      <c r="E2239">
        <v>3978</v>
      </c>
      <c r="F2239" s="3"/>
    </row>
    <row r="2240" spans="1:6">
      <c r="A2240" s="4">
        <v>40059</v>
      </c>
      <c r="B2240" t="s">
        <v>154</v>
      </c>
      <c r="C2240">
        <v>3960</v>
      </c>
      <c r="D2240">
        <v>3960</v>
      </c>
      <c r="E2240">
        <v>3960</v>
      </c>
      <c r="F2240" s="3"/>
    </row>
    <row r="2241" spans="1:6">
      <c r="A2241" s="4">
        <v>40060</v>
      </c>
      <c r="B2241" t="s">
        <v>154</v>
      </c>
      <c r="C2241">
        <v>3923</v>
      </c>
      <c r="D2241">
        <v>3923</v>
      </c>
      <c r="E2241">
        <v>3923</v>
      </c>
      <c r="F2241" s="3"/>
    </row>
    <row r="2242" spans="1:6">
      <c r="A2242" s="4">
        <v>40063</v>
      </c>
      <c r="B2242" t="s">
        <v>154</v>
      </c>
      <c r="C2242">
        <v>3964</v>
      </c>
      <c r="D2242">
        <v>3964</v>
      </c>
      <c r="E2242">
        <v>3964</v>
      </c>
      <c r="F2242" s="3"/>
    </row>
    <row r="2243" spans="1:6">
      <c r="A2243" s="4">
        <v>40064</v>
      </c>
      <c r="B2243" t="s">
        <v>154</v>
      </c>
      <c r="C2243">
        <v>3968</v>
      </c>
      <c r="D2243">
        <v>3968</v>
      </c>
      <c r="E2243">
        <v>3968</v>
      </c>
      <c r="F2243" s="3"/>
    </row>
    <row r="2244" spans="1:6">
      <c r="A2244" s="4">
        <v>40065</v>
      </c>
      <c r="B2244" t="s">
        <v>154</v>
      </c>
      <c r="C2244">
        <v>3955</v>
      </c>
      <c r="D2244">
        <v>3955</v>
      </c>
      <c r="E2244">
        <v>3955</v>
      </c>
      <c r="F2244" s="3"/>
    </row>
    <row r="2245" spans="1:6">
      <c r="A2245" s="4">
        <v>40066</v>
      </c>
      <c r="B2245" t="s">
        <v>154</v>
      </c>
      <c r="C2245">
        <v>4024</v>
      </c>
      <c r="D2245">
        <v>4024</v>
      </c>
      <c r="E2245">
        <v>4024</v>
      </c>
      <c r="F2245" s="3"/>
    </row>
    <row r="2246" spans="1:6">
      <c r="A2246" s="4">
        <v>40067</v>
      </c>
      <c r="B2246" t="s">
        <v>154</v>
      </c>
      <c r="C2246">
        <v>3986</v>
      </c>
      <c r="D2246">
        <v>3986</v>
      </c>
      <c r="E2246">
        <v>3986</v>
      </c>
      <c r="F2246" s="3"/>
    </row>
    <row r="2247" spans="1:6">
      <c r="A2247" s="4">
        <v>40070</v>
      </c>
      <c r="B2247" t="s">
        <v>154</v>
      </c>
      <c r="C2247">
        <v>3917</v>
      </c>
      <c r="D2247">
        <v>3917</v>
      </c>
      <c r="E2247">
        <v>3917</v>
      </c>
      <c r="F2247" s="3"/>
    </row>
    <row r="2248" spans="1:6">
      <c r="A2248" s="4">
        <v>40071</v>
      </c>
      <c r="B2248" t="s">
        <v>154</v>
      </c>
      <c r="C2248">
        <v>3920</v>
      </c>
      <c r="D2248">
        <v>3920</v>
      </c>
      <c r="E2248">
        <v>3920</v>
      </c>
      <c r="F2248" s="3"/>
    </row>
    <row r="2249" spans="1:6">
      <c r="A2249" s="4">
        <v>40072</v>
      </c>
      <c r="B2249" t="s">
        <v>154</v>
      </c>
      <c r="C2249">
        <v>3911</v>
      </c>
      <c r="D2249">
        <v>3911</v>
      </c>
      <c r="E2249">
        <v>3911</v>
      </c>
      <c r="F2249" s="3"/>
    </row>
    <row r="2250" spans="1:6">
      <c r="A2250" s="4">
        <v>40073</v>
      </c>
      <c r="B2250" t="s">
        <v>154</v>
      </c>
      <c r="C2250">
        <v>3951</v>
      </c>
      <c r="D2250">
        <v>3951</v>
      </c>
      <c r="E2250">
        <v>3951</v>
      </c>
      <c r="F2250" s="3"/>
    </row>
    <row r="2251" spans="1:6">
      <c r="A2251" s="4">
        <v>40074</v>
      </c>
      <c r="B2251" t="s">
        <v>154</v>
      </c>
      <c r="C2251">
        <v>3937</v>
      </c>
      <c r="D2251">
        <v>3937</v>
      </c>
      <c r="E2251">
        <v>3937</v>
      </c>
      <c r="F2251" s="3"/>
    </row>
    <row r="2252" spans="1:6">
      <c r="A2252" s="4">
        <v>40080</v>
      </c>
      <c r="B2252" t="s">
        <v>154</v>
      </c>
      <c r="C2252">
        <v>3982</v>
      </c>
      <c r="D2252">
        <v>3982</v>
      </c>
      <c r="E2252">
        <v>3982</v>
      </c>
      <c r="F2252" s="3"/>
    </row>
    <row r="2253" spans="1:6">
      <c r="A2253" s="4">
        <v>40081</v>
      </c>
      <c r="B2253" t="s">
        <v>154</v>
      </c>
      <c r="C2253">
        <v>3916</v>
      </c>
      <c r="D2253">
        <v>3916</v>
      </c>
      <c r="E2253">
        <v>3916</v>
      </c>
      <c r="F2253" s="3"/>
    </row>
    <row r="2254" spans="1:6">
      <c r="A2254" s="4">
        <v>40084</v>
      </c>
      <c r="B2254" t="s">
        <v>154</v>
      </c>
      <c r="C2254">
        <v>3831</v>
      </c>
      <c r="D2254">
        <v>3831</v>
      </c>
      <c r="E2254">
        <v>3831</v>
      </c>
      <c r="F2254" s="3"/>
    </row>
    <row r="2255" spans="1:6">
      <c r="A2255" s="4">
        <v>40085</v>
      </c>
      <c r="B2255" t="s">
        <v>154</v>
      </c>
      <c r="C2255">
        <v>3848</v>
      </c>
      <c r="D2255">
        <v>3848</v>
      </c>
      <c r="E2255">
        <v>3848</v>
      </c>
      <c r="F2255" s="3"/>
    </row>
    <row r="2256" spans="1:6">
      <c r="A2256" s="4">
        <v>40086</v>
      </c>
      <c r="B2256" t="s">
        <v>154</v>
      </c>
      <c r="C2256">
        <v>3877</v>
      </c>
      <c r="D2256">
        <v>3877</v>
      </c>
      <c r="E2256">
        <v>3877</v>
      </c>
      <c r="F2256" s="3"/>
    </row>
    <row r="2257" spans="1:6">
      <c r="A2257" s="4">
        <v>40087</v>
      </c>
      <c r="B2257" t="s">
        <v>154</v>
      </c>
      <c r="C2257">
        <v>3820</v>
      </c>
      <c r="D2257">
        <v>3820</v>
      </c>
      <c r="E2257">
        <v>3820</v>
      </c>
      <c r="F2257" s="3"/>
    </row>
    <row r="2258" spans="1:6">
      <c r="A2258" s="4">
        <v>40088</v>
      </c>
      <c r="B2258" t="s">
        <v>154</v>
      </c>
      <c r="C2258">
        <v>3730</v>
      </c>
      <c r="D2258">
        <v>3730</v>
      </c>
      <c r="E2258">
        <v>3730</v>
      </c>
      <c r="F2258" s="3"/>
    </row>
    <row r="2259" spans="1:6">
      <c r="A2259" s="4">
        <v>40091</v>
      </c>
      <c r="B2259" t="s">
        <v>154</v>
      </c>
      <c r="C2259">
        <v>3687</v>
      </c>
      <c r="D2259">
        <v>3687</v>
      </c>
      <c r="E2259">
        <v>3687</v>
      </c>
      <c r="F2259" s="3"/>
    </row>
    <row r="2260" spans="1:6">
      <c r="A2260" s="4">
        <v>40092</v>
      </c>
      <c r="B2260" t="s">
        <v>154</v>
      </c>
      <c r="C2260">
        <v>3718</v>
      </c>
      <c r="D2260">
        <v>3718</v>
      </c>
      <c r="E2260">
        <v>3718</v>
      </c>
      <c r="F2260" s="3"/>
    </row>
    <row r="2261" spans="1:6">
      <c r="A2261" s="4">
        <v>40093</v>
      </c>
      <c r="B2261" t="s">
        <v>154</v>
      </c>
      <c r="C2261">
        <v>3775</v>
      </c>
      <c r="D2261">
        <v>3775</v>
      </c>
      <c r="E2261">
        <v>3775</v>
      </c>
      <c r="F2261" s="3"/>
    </row>
    <row r="2262" spans="1:6">
      <c r="A2262" s="4">
        <v>40094</v>
      </c>
      <c r="B2262" t="s">
        <v>154</v>
      </c>
      <c r="C2262">
        <v>3790</v>
      </c>
      <c r="D2262">
        <v>3790</v>
      </c>
      <c r="E2262">
        <v>3790</v>
      </c>
      <c r="F2262" s="3"/>
    </row>
    <row r="2263" spans="1:6">
      <c r="A2263" s="4">
        <v>40095</v>
      </c>
      <c r="B2263" t="s">
        <v>154</v>
      </c>
      <c r="C2263">
        <v>3835</v>
      </c>
      <c r="D2263">
        <v>3835</v>
      </c>
      <c r="E2263">
        <v>3835</v>
      </c>
      <c r="F2263" s="3"/>
    </row>
    <row r="2264" spans="1:6">
      <c r="A2264" s="4">
        <v>40099</v>
      </c>
      <c r="B2264" t="s">
        <v>154</v>
      </c>
      <c r="C2264">
        <v>3849</v>
      </c>
      <c r="D2264">
        <v>3849</v>
      </c>
      <c r="E2264">
        <v>3849</v>
      </c>
      <c r="F2264" s="3"/>
    </row>
    <row r="2265" spans="1:6">
      <c r="A2265" s="4">
        <v>40100</v>
      </c>
      <c r="B2265" t="s">
        <v>154</v>
      </c>
      <c r="C2265">
        <v>3837</v>
      </c>
      <c r="D2265">
        <v>3837</v>
      </c>
      <c r="E2265">
        <v>3837</v>
      </c>
      <c r="F2265" s="3"/>
    </row>
    <row r="2266" spans="1:6">
      <c r="A2266" s="4">
        <v>40101</v>
      </c>
      <c r="B2266" t="s">
        <v>154</v>
      </c>
      <c r="C2266">
        <v>3877</v>
      </c>
      <c r="D2266">
        <v>3877</v>
      </c>
      <c r="E2266">
        <v>3877</v>
      </c>
      <c r="F2266" s="3"/>
    </row>
    <row r="2267" spans="1:6">
      <c r="A2267" s="4">
        <v>40102</v>
      </c>
      <c r="B2267" t="s">
        <v>154</v>
      </c>
      <c r="C2267">
        <v>3870</v>
      </c>
      <c r="D2267">
        <v>3870</v>
      </c>
      <c r="E2267">
        <v>3870</v>
      </c>
      <c r="F2267" s="3"/>
    </row>
    <row r="2268" spans="1:6">
      <c r="A2268" s="4">
        <v>40105</v>
      </c>
      <c r="B2268" t="s">
        <v>154</v>
      </c>
      <c r="C2268">
        <v>3887</v>
      </c>
      <c r="D2268">
        <v>3887</v>
      </c>
      <c r="E2268">
        <v>3887</v>
      </c>
      <c r="F2268" s="3"/>
    </row>
    <row r="2269" spans="1:6">
      <c r="A2269" s="4">
        <v>40106</v>
      </c>
      <c r="B2269" t="s">
        <v>154</v>
      </c>
      <c r="C2269">
        <v>3922</v>
      </c>
      <c r="D2269">
        <v>3922</v>
      </c>
      <c r="E2269">
        <v>3922</v>
      </c>
      <c r="F2269" s="3"/>
    </row>
    <row r="2270" spans="1:6">
      <c r="A2270" s="4">
        <v>40107</v>
      </c>
      <c r="B2270" t="s">
        <v>154</v>
      </c>
      <c r="C2270">
        <v>3931</v>
      </c>
      <c r="D2270">
        <v>3931</v>
      </c>
      <c r="E2270">
        <v>3931</v>
      </c>
      <c r="F2270" s="3"/>
    </row>
    <row r="2271" spans="1:6">
      <c r="A2271" s="4">
        <v>40108</v>
      </c>
      <c r="B2271" t="s">
        <v>154</v>
      </c>
      <c r="C2271">
        <v>3911</v>
      </c>
      <c r="D2271">
        <v>3911</v>
      </c>
      <c r="E2271">
        <v>3911</v>
      </c>
      <c r="F2271" s="3"/>
    </row>
    <row r="2272" spans="1:6">
      <c r="A2272" s="4">
        <v>40109</v>
      </c>
      <c r="B2272" t="s">
        <v>154</v>
      </c>
      <c r="C2272">
        <v>3903</v>
      </c>
      <c r="D2272">
        <v>3903</v>
      </c>
      <c r="E2272">
        <v>3903</v>
      </c>
      <c r="F2272" s="3"/>
    </row>
    <row r="2273" spans="1:6">
      <c r="A2273" s="4">
        <v>40112</v>
      </c>
      <c r="B2273" t="s">
        <v>154</v>
      </c>
      <c r="C2273">
        <v>3927</v>
      </c>
      <c r="D2273">
        <v>3927</v>
      </c>
      <c r="E2273">
        <v>3927</v>
      </c>
      <c r="F2273" s="3"/>
    </row>
    <row r="2274" spans="1:6">
      <c r="A2274" s="4">
        <v>40113</v>
      </c>
      <c r="B2274" t="s">
        <v>154</v>
      </c>
      <c r="C2274">
        <v>3868</v>
      </c>
      <c r="D2274">
        <v>3868</v>
      </c>
      <c r="E2274">
        <v>3868</v>
      </c>
      <c r="F2274" s="3"/>
    </row>
    <row r="2275" spans="1:6">
      <c r="A2275" s="4">
        <v>40114</v>
      </c>
      <c r="B2275" t="s">
        <v>154</v>
      </c>
      <c r="C2275">
        <v>3827</v>
      </c>
      <c r="D2275">
        <v>3827</v>
      </c>
      <c r="E2275">
        <v>3827</v>
      </c>
      <c r="F2275" s="3"/>
    </row>
    <row r="2276" spans="1:6">
      <c r="A2276" s="4">
        <v>40115</v>
      </c>
      <c r="B2276" t="s">
        <v>154</v>
      </c>
      <c r="C2276">
        <v>3790</v>
      </c>
      <c r="D2276">
        <v>3790</v>
      </c>
      <c r="E2276">
        <v>3790</v>
      </c>
      <c r="F2276" s="3"/>
    </row>
    <row r="2277" spans="1:6">
      <c r="A2277" s="4">
        <v>40116</v>
      </c>
      <c r="B2277" t="s">
        <v>154</v>
      </c>
      <c r="C2277">
        <v>3848</v>
      </c>
      <c r="D2277">
        <v>3848</v>
      </c>
      <c r="E2277">
        <v>3848</v>
      </c>
      <c r="F2277" s="3"/>
    </row>
    <row r="2278" spans="1:6">
      <c r="A2278" s="4">
        <v>40119</v>
      </c>
      <c r="B2278" t="s">
        <v>154</v>
      </c>
      <c r="C2278">
        <v>3794</v>
      </c>
      <c r="D2278">
        <v>3794</v>
      </c>
      <c r="E2278">
        <v>3794</v>
      </c>
      <c r="F2278" s="3"/>
    </row>
    <row r="2279" spans="1:6">
      <c r="A2279" s="4">
        <v>40121</v>
      </c>
      <c r="B2279" t="s">
        <v>154</v>
      </c>
      <c r="C2279">
        <v>3792</v>
      </c>
      <c r="D2279">
        <v>3792</v>
      </c>
      <c r="E2279">
        <v>3792</v>
      </c>
      <c r="F2279" s="3"/>
    </row>
    <row r="2280" spans="1:6">
      <c r="A2280" s="4">
        <v>40122</v>
      </c>
      <c r="B2280" t="s">
        <v>154</v>
      </c>
      <c r="C2280">
        <v>3763</v>
      </c>
      <c r="D2280">
        <v>3763</v>
      </c>
      <c r="E2280">
        <v>3763</v>
      </c>
      <c r="F2280" s="3"/>
    </row>
    <row r="2281" spans="1:6">
      <c r="A2281" s="4">
        <v>40123</v>
      </c>
      <c r="B2281" t="s">
        <v>154</v>
      </c>
      <c r="C2281">
        <v>3764</v>
      </c>
      <c r="D2281">
        <v>3764</v>
      </c>
      <c r="E2281">
        <v>3764</v>
      </c>
      <c r="F2281" s="3"/>
    </row>
    <row r="2282" spans="1:6">
      <c r="A2282" s="4">
        <v>40126</v>
      </c>
      <c r="B2282" t="s">
        <v>154</v>
      </c>
      <c r="C2282">
        <v>3762</v>
      </c>
      <c r="D2282">
        <v>3762</v>
      </c>
      <c r="E2282">
        <v>3762</v>
      </c>
      <c r="F2282" s="3"/>
    </row>
    <row r="2283" spans="1:6">
      <c r="A2283" s="4">
        <v>40127</v>
      </c>
      <c r="B2283" t="s">
        <v>154</v>
      </c>
      <c r="C2283">
        <v>3788</v>
      </c>
      <c r="D2283">
        <v>3788</v>
      </c>
      <c r="E2283">
        <v>3788</v>
      </c>
      <c r="F2283" s="3"/>
    </row>
    <row r="2284" spans="1:6">
      <c r="A2284" s="4">
        <v>40128</v>
      </c>
      <c r="B2284" t="s">
        <v>154</v>
      </c>
      <c r="C2284">
        <v>3782</v>
      </c>
      <c r="D2284">
        <v>3782</v>
      </c>
      <c r="E2284">
        <v>3782</v>
      </c>
      <c r="F2284" s="3"/>
    </row>
    <row r="2285" spans="1:6">
      <c r="A2285" s="4">
        <v>40129</v>
      </c>
      <c r="B2285" t="s">
        <v>154</v>
      </c>
      <c r="C2285">
        <v>3752</v>
      </c>
      <c r="D2285">
        <v>3752</v>
      </c>
      <c r="E2285">
        <v>3752</v>
      </c>
      <c r="F2285" s="3"/>
    </row>
    <row r="2286" spans="1:6">
      <c r="A2286" s="4">
        <v>40130</v>
      </c>
      <c r="B2286" t="s">
        <v>154</v>
      </c>
      <c r="C2286">
        <v>3738</v>
      </c>
      <c r="D2286">
        <v>3738</v>
      </c>
      <c r="E2286">
        <v>3738</v>
      </c>
      <c r="F2286" s="3"/>
    </row>
    <row r="2287" spans="1:6">
      <c r="A2287" s="4">
        <v>40133</v>
      </c>
      <c r="B2287" t="s">
        <v>154</v>
      </c>
      <c r="C2287">
        <v>3706</v>
      </c>
      <c r="D2287">
        <v>3706</v>
      </c>
      <c r="E2287">
        <v>3706</v>
      </c>
      <c r="F2287" s="3"/>
    </row>
    <row r="2288" spans="1:6">
      <c r="A2288" s="4">
        <v>40134</v>
      </c>
      <c r="B2288" t="s">
        <v>154</v>
      </c>
      <c r="C2288">
        <v>3666</v>
      </c>
      <c r="D2288">
        <v>3666</v>
      </c>
      <c r="E2288">
        <v>3666</v>
      </c>
      <c r="F2288" s="3"/>
    </row>
    <row r="2289" spans="1:6">
      <c r="A2289" s="4">
        <v>40135</v>
      </c>
      <c r="B2289" t="s">
        <v>154</v>
      </c>
      <c r="C2289">
        <v>3639</v>
      </c>
      <c r="D2289">
        <v>3639</v>
      </c>
      <c r="E2289">
        <v>3639</v>
      </c>
      <c r="F2289" s="3"/>
    </row>
    <row r="2290" spans="1:6">
      <c r="A2290" s="4">
        <v>40136</v>
      </c>
      <c r="B2290" t="s">
        <v>154</v>
      </c>
      <c r="C2290">
        <v>3603</v>
      </c>
      <c r="D2290">
        <v>3603</v>
      </c>
      <c r="E2290">
        <v>3603</v>
      </c>
      <c r="F2290" s="3"/>
    </row>
    <row r="2291" spans="1:6">
      <c r="A2291" s="4">
        <v>40137</v>
      </c>
      <c r="B2291" t="s">
        <v>154</v>
      </c>
      <c r="C2291">
        <v>3595</v>
      </c>
      <c r="D2291">
        <v>3595</v>
      </c>
      <c r="E2291">
        <v>3595</v>
      </c>
      <c r="F2291" s="3"/>
    </row>
    <row r="2292" spans="1:6">
      <c r="A2292" s="4">
        <v>40141</v>
      </c>
      <c r="B2292" t="s">
        <v>154</v>
      </c>
      <c r="C2292">
        <v>3546</v>
      </c>
      <c r="D2292">
        <v>3546</v>
      </c>
      <c r="E2292">
        <v>3546</v>
      </c>
      <c r="F2292" s="3"/>
    </row>
    <row r="2293" spans="1:6">
      <c r="A2293" s="4">
        <v>40142</v>
      </c>
      <c r="B2293" t="s">
        <v>154</v>
      </c>
      <c r="C2293">
        <v>3555</v>
      </c>
      <c r="D2293">
        <v>3555</v>
      </c>
      <c r="E2293">
        <v>3555</v>
      </c>
      <c r="F2293" s="3"/>
    </row>
    <row r="2294" spans="1:6">
      <c r="A2294" s="4">
        <v>40143</v>
      </c>
      <c r="B2294" t="s">
        <v>154</v>
      </c>
      <c r="C2294">
        <v>3555</v>
      </c>
      <c r="D2294">
        <v>3555</v>
      </c>
      <c r="E2294">
        <v>3555</v>
      </c>
      <c r="F2294" s="3"/>
    </row>
    <row r="2295" spans="1:6">
      <c r="A2295" s="4">
        <v>40144</v>
      </c>
      <c r="B2295" t="s">
        <v>154</v>
      </c>
      <c r="C2295">
        <v>3464</v>
      </c>
      <c r="D2295">
        <v>3464</v>
      </c>
      <c r="E2295">
        <v>3464</v>
      </c>
      <c r="F2295" s="3"/>
    </row>
    <row r="2296" spans="1:6">
      <c r="A2296" s="4">
        <v>40147</v>
      </c>
      <c r="B2296" t="s">
        <v>154</v>
      </c>
      <c r="C2296">
        <v>3585</v>
      </c>
      <c r="D2296">
        <v>3585</v>
      </c>
      <c r="E2296">
        <v>3585</v>
      </c>
      <c r="F2296" s="3"/>
    </row>
    <row r="2297" spans="1:6">
      <c r="A2297" s="4">
        <v>40148</v>
      </c>
      <c r="B2297" t="s">
        <v>154</v>
      </c>
      <c r="C2297">
        <v>3661</v>
      </c>
      <c r="D2297">
        <v>3661</v>
      </c>
      <c r="E2297">
        <v>3661</v>
      </c>
      <c r="F2297" s="3"/>
    </row>
    <row r="2298" spans="1:6">
      <c r="A2298" s="4">
        <v>40149</v>
      </c>
      <c r="B2298" t="s">
        <v>154</v>
      </c>
      <c r="C2298">
        <v>3668</v>
      </c>
      <c r="D2298">
        <v>3668</v>
      </c>
      <c r="E2298">
        <v>3668</v>
      </c>
      <c r="F2298" s="3"/>
    </row>
    <row r="2299" spans="1:6">
      <c r="A2299" s="4">
        <v>40150</v>
      </c>
      <c r="B2299" t="s">
        <v>154</v>
      </c>
      <c r="C2299">
        <v>3779</v>
      </c>
      <c r="D2299">
        <v>3779</v>
      </c>
      <c r="E2299">
        <v>3779</v>
      </c>
      <c r="F2299" s="3"/>
    </row>
    <row r="2300" spans="1:6">
      <c r="A2300" s="4">
        <v>40151</v>
      </c>
      <c r="B2300" t="s">
        <v>154</v>
      </c>
      <c r="C2300">
        <v>3777</v>
      </c>
      <c r="D2300">
        <v>3777</v>
      </c>
      <c r="E2300">
        <v>3777</v>
      </c>
      <c r="F2300" s="3"/>
    </row>
    <row r="2301" spans="1:6">
      <c r="A2301" s="4">
        <v>40154</v>
      </c>
      <c r="B2301" t="s">
        <v>154</v>
      </c>
      <c r="C2301">
        <v>3814</v>
      </c>
      <c r="D2301">
        <v>3814</v>
      </c>
      <c r="E2301">
        <v>3814</v>
      </c>
      <c r="F2301" s="3"/>
    </row>
    <row r="2302" spans="1:6">
      <c r="A2302" s="4">
        <v>40155</v>
      </c>
      <c r="B2302" t="s">
        <v>154</v>
      </c>
      <c r="C2302">
        <v>3815</v>
      </c>
      <c r="D2302">
        <v>3815</v>
      </c>
      <c r="E2302">
        <v>3815</v>
      </c>
      <c r="F2302" s="3"/>
    </row>
    <row r="2303" spans="1:6">
      <c r="A2303" s="4">
        <v>40156</v>
      </c>
      <c r="B2303" t="s">
        <v>154</v>
      </c>
      <c r="C2303">
        <v>3770</v>
      </c>
      <c r="D2303">
        <v>3770</v>
      </c>
      <c r="E2303">
        <v>3770</v>
      </c>
      <c r="F2303" s="3"/>
    </row>
    <row r="2304" spans="1:6">
      <c r="A2304" s="4">
        <v>40157</v>
      </c>
      <c r="B2304" t="s">
        <v>154</v>
      </c>
      <c r="C2304">
        <v>3714</v>
      </c>
      <c r="D2304">
        <v>3714</v>
      </c>
      <c r="E2304">
        <v>3714</v>
      </c>
      <c r="F2304" s="3"/>
    </row>
    <row r="2305" spans="1:6">
      <c r="A2305" s="4">
        <v>40158</v>
      </c>
      <c r="B2305" t="s">
        <v>154</v>
      </c>
      <c r="C2305">
        <v>3775</v>
      </c>
      <c r="D2305">
        <v>3775</v>
      </c>
      <c r="E2305">
        <v>3775</v>
      </c>
      <c r="F2305" s="3"/>
    </row>
    <row r="2306" spans="1:6">
      <c r="A2306" s="4">
        <v>40161</v>
      </c>
      <c r="B2306" t="s">
        <v>154</v>
      </c>
      <c r="C2306">
        <v>3760</v>
      </c>
      <c r="D2306">
        <v>3760</v>
      </c>
      <c r="E2306">
        <v>3760</v>
      </c>
      <c r="F2306" s="3"/>
    </row>
    <row r="2307" spans="1:6">
      <c r="A2307" s="4">
        <v>40162</v>
      </c>
      <c r="B2307" t="s">
        <v>154</v>
      </c>
      <c r="C2307">
        <v>3766</v>
      </c>
      <c r="D2307">
        <v>3766</v>
      </c>
      <c r="E2307">
        <v>3766</v>
      </c>
      <c r="F2307" s="3"/>
    </row>
    <row r="2308" spans="1:6">
      <c r="A2308" s="4">
        <v>40163</v>
      </c>
      <c r="B2308" t="s">
        <v>154</v>
      </c>
      <c r="C2308">
        <v>3803</v>
      </c>
      <c r="D2308">
        <v>3803</v>
      </c>
      <c r="E2308">
        <v>3803</v>
      </c>
      <c r="F2308" s="3"/>
    </row>
    <row r="2309" spans="1:6">
      <c r="A2309" s="4">
        <v>40164</v>
      </c>
      <c r="B2309" t="s">
        <v>154</v>
      </c>
      <c r="C2309">
        <v>3805</v>
      </c>
      <c r="D2309">
        <v>3805</v>
      </c>
      <c r="E2309">
        <v>3805</v>
      </c>
      <c r="F2309" s="3"/>
    </row>
    <row r="2310" spans="1:6">
      <c r="A2310" s="4">
        <v>40165</v>
      </c>
      <c r="B2310" t="s">
        <v>154</v>
      </c>
      <c r="C2310">
        <v>3801</v>
      </c>
      <c r="D2310">
        <v>3801</v>
      </c>
      <c r="E2310">
        <v>3801</v>
      </c>
      <c r="F2310" s="3"/>
    </row>
    <row r="2311" spans="1:6">
      <c r="A2311" s="4">
        <v>40168</v>
      </c>
      <c r="B2311" t="s">
        <v>154</v>
      </c>
      <c r="C2311">
        <v>3802</v>
      </c>
      <c r="D2311">
        <v>3802</v>
      </c>
      <c r="E2311">
        <v>3802</v>
      </c>
      <c r="F2311" s="3"/>
    </row>
    <row r="2312" spans="1:6">
      <c r="A2312" s="4">
        <v>40169</v>
      </c>
      <c r="B2312" t="s">
        <v>154</v>
      </c>
      <c r="C2312">
        <v>3854</v>
      </c>
      <c r="D2312">
        <v>3854</v>
      </c>
      <c r="E2312">
        <v>3854</v>
      </c>
      <c r="F2312" s="3"/>
    </row>
    <row r="2313" spans="1:6">
      <c r="A2313" s="4">
        <v>40171</v>
      </c>
      <c r="B2313" t="s">
        <v>154</v>
      </c>
      <c r="C2313">
        <v>3906</v>
      </c>
      <c r="D2313">
        <v>3906</v>
      </c>
      <c r="E2313">
        <v>3906</v>
      </c>
      <c r="F2313" s="3"/>
    </row>
    <row r="2314" spans="1:6">
      <c r="A2314" s="4">
        <v>40172</v>
      </c>
      <c r="B2314" t="s">
        <v>154</v>
      </c>
      <c r="C2314">
        <v>3895</v>
      </c>
      <c r="D2314">
        <v>3895</v>
      </c>
      <c r="E2314">
        <v>3895</v>
      </c>
      <c r="F2314" s="3"/>
    </row>
    <row r="2315" spans="1:6">
      <c r="A2315" s="4">
        <v>40175</v>
      </c>
      <c r="B2315" t="s">
        <v>154</v>
      </c>
      <c r="C2315">
        <v>3920</v>
      </c>
      <c r="D2315">
        <v>3920</v>
      </c>
      <c r="E2315">
        <v>3920</v>
      </c>
      <c r="F2315" s="3"/>
    </row>
    <row r="2316" spans="1:6">
      <c r="A2316" s="4">
        <v>40176</v>
      </c>
      <c r="B2316" t="s">
        <v>154</v>
      </c>
      <c r="C2316">
        <v>3924</v>
      </c>
      <c r="D2316">
        <v>3924</v>
      </c>
      <c r="E2316">
        <v>3924</v>
      </c>
      <c r="F2316" s="3"/>
    </row>
    <row r="2317" spans="1:6">
      <c r="A2317" s="4">
        <v>40177</v>
      </c>
      <c r="B2317" t="s">
        <v>154</v>
      </c>
      <c r="C2317">
        <v>3898</v>
      </c>
      <c r="D2317">
        <v>3898</v>
      </c>
      <c r="E2317">
        <v>3898</v>
      </c>
      <c r="F2317" s="3"/>
    </row>
    <row r="2318" spans="1:6">
      <c r="A2318" s="4">
        <v>40182</v>
      </c>
      <c r="B2318" t="s">
        <v>154</v>
      </c>
      <c r="C2318">
        <v>3928</v>
      </c>
      <c r="D2318">
        <v>3928</v>
      </c>
      <c r="E2318">
        <v>3928</v>
      </c>
      <c r="F2318" s="3"/>
    </row>
    <row r="2319" spans="1:6">
      <c r="A2319" s="4">
        <v>40183</v>
      </c>
      <c r="B2319" t="s">
        <v>154</v>
      </c>
      <c r="C2319">
        <v>3948</v>
      </c>
      <c r="D2319">
        <v>3948</v>
      </c>
      <c r="E2319">
        <v>3948</v>
      </c>
      <c r="F2319" s="3"/>
    </row>
    <row r="2320" spans="1:6">
      <c r="A2320" s="4">
        <v>40184</v>
      </c>
      <c r="B2320" t="s">
        <v>154</v>
      </c>
      <c r="C2320">
        <v>3995</v>
      </c>
      <c r="D2320">
        <v>3995</v>
      </c>
      <c r="E2320">
        <v>3995</v>
      </c>
      <c r="F2320" s="3"/>
    </row>
    <row r="2321" spans="1:6">
      <c r="A2321" s="4">
        <v>40185</v>
      </c>
      <c r="B2321" t="s">
        <v>154</v>
      </c>
      <c r="C2321">
        <v>3989</v>
      </c>
      <c r="D2321">
        <v>3989</v>
      </c>
      <c r="E2321">
        <v>3989</v>
      </c>
      <c r="F2321" s="3"/>
    </row>
    <row r="2322" spans="1:6">
      <c r="A2322" s="4">
        <v>40186</v>
      </c>
      <c r="B2322" t="s">
        <v>154</v>
      </c>
      <c r="C2322">
        <v>4012</v>
      </c>
      <c r="D2322">
        <v>4012</v>
      </c>
      <c r="E2322">
        <v>4012</v>
      </c>
      <c r="F2322" s="3"/>
    </row>
    <row r="2323" spans="1:6">
      <c r="A2323" s="4">
        <v>40190</v>
      </c>
      <c r="B2323" t="s">
        <v>154</v>
      </c>
      <c r="C2323">
        <v>4064</v>
      </c>
      <c r="D2323">
        <v>4064</v>
      </c>
      <c r="E2323">
        <v>4064</v>
      </c>
      <c r="F2323" s="3"/>
    </row>
    <row r="2324" spans="1:6">
      <c r="A2324" s="4">
        <v>40191</v>
      </c>
      <c r="B2324" t="s">
        <v>154</v>
      </c>
      <c r="C2324">
        <v>4016</v>
      </c>
      <c r="D2324">
        <v>4016</v>
      </c>
      <c r="E2324">
        <v>4016</v>
      </c>
      <c r="F2324" s="3"/>
    </row>
    <row r="2325" spans="1:6">
      <c r="A2325" s="4">
        <v>40192</v>
      </c>
      <c r="B2325" t="s">
        <v>154</v>
      </c>
      <c r="C2325">
        <v>4088</v>
      </c>
      <c r="D2325">
        <v>4088</v>
      </c>
      <c r="E2325">
        <v>4088</v>
      </c>
      <c r="F2325" s="3"/>
    </row>
    <row r="2326" spans="1:6">
      <c r="A2326" s="4">
        <v>40193</v>
      </c>
      <c r="B2326" t="s">
        <v>154</v>
      </c>
      <c r="C2326">
        <v>4109</v>
      </c>
      <c r="D2326">
        <v>4109</v>
      </c>
      <c r="E2326">
        <v>4109</v>
      </c>
      <c r="F2326" s="3"/>
    </row>
    <row r="2327" spans="1:6">
      <c r="A2327" s="4">
        <v>40196</v>
      </c>
      <c r="B2327" t="s">
        <v>154</v>
      </c>
      <c r="C2327">
        <v>4067</v>
      </c>
      <c r="D2327">
        <v>4067</v>
      </c>
      <c r="E2327">
        <v>4067</v>
      </c>
      <c r="F2327" s="3"/>
    </row>
    <row r="2328" spans="1:6">
      <c r="A2328" s="4">
        <v>40197</v>
      </c>
      <c r="B2328" t="s">
        <v>154</v>
      </c>
      <c r="C2328">
        <v>4042</v>
      </c>
      <c r="D2328">
        <v>4042</v>
      </c>
      <c r="E2328">
        <v>4042</v>
      </c>
      <c r="F2328" s="3"/>
    </row>
    <row r="2329" spans="1:6">
      <c r="A2329" s="4">
        <v>40198</v>
      </c>
      <c r="B2329" t="s">
        <v>154</v>
      </c>
      <c r="C2329">
        <v>4020</v>
      </c>
      <c r="D2329">
        <v>4020</v>
      </c>
      <c r="E2329">
        <v>4020</v>
      </c>
      <c r="F2329" s="3"/>
    </row>
    <row r="2330" spans="1:6">
      <c r="A2330" s="4">
        <v>40199</v>
      </c>
      <c r="B2330" t="s">
        <v>154</v>
      </c>
      <c r="C2330">
        <v>4067</v>
      </c>
      <c r="D2330">
        <v>4067</v>
      </c>
      <c r="E2330">
        <v>4067</v>
      </c>
      <c r="F2330" s="3"/>
    </row>
    <row r="2331" spans="1:6">
      <c r="A2331" s="4">
        <v>40200</v>
      </c>
      <c r="B2331" t="s">
        <v>154</v>
      </c>
      <c r="C2331">
        <v>3995</v>
      </c>
      <c r="D2331">
        <v>3995</v>
      </c>
      <c r="E2331">
        <v>3995</v>
      </c>
      <c r="F2331" s="3"/>
    </row>
    <row r="2332" spans="1:6">
      <c r="A2332" s="4">
        <v>40203</v>
      </c>
      <c r="B2332" t="s">
        <v>154</v>
      </c>
      <c r="C2332">
        <v>3981</v>
      </c>
      <c r="D2332">
        <v>3981</v>
      </c>
      <c r="E2332">
        <v>3981</v>
      </c>
      <c r="F2332" s="3"/>
    </row>
    <row r="2333" spans="1:6">
      <c r="A2333" s="4">
        <v>40204</v>
      </c>
      <c r="B2333" t="s">
        <v>154</v>
      </c>
      <c r="C2333">
        <v>3902</v>
      </c>
      <c r="D2333">
        <v>3902</v>
      </c>
      <c r="E2333">
        <v>3902</v>
      </c>
      <c r="F2333" s="3"/>
    </row>
    <row r="2334" spans="1:6">
      <c r="A2334" s="4">
        <v>40205</v>
      </c>
      <c r="B2334" t="s">
        <v>154</v>
      </c>
      <c r="C2334">
        <v>3860</v>
      </c>
      <c r="D2334">
        <v>3860</v>
      </c>
      <c r="E2334">
        <v>3860</v>
      </c>
      <c r="F2334" s="3"/>
    </row>
    <row r="2335" spans="1:6">
      <c r="A2335" s="4">
        <v>40206</v>
      </c>
      <c r="B2335" t="s">
        <v>154</v>
      </c>
      <c r="C2335">
        <v>3907</v>
      </c>
      <c r="D2335">
        <v>3907</v>
      </c>
      <c r="E2335">
        <v>3907</v>
      </c>
      <c r="F2335" s="3"/>
    </row>
    <row r="2336" spans="1:6">
      <c r="A2336" s="4">
        <v>40207</v>
      </c>
      <c r="B2336" t="s">
        <v>154</v>
      </c>
      <c r="C2336">
        <v>3853</v>
      </c>
      <c r="D2336">
        <v>3853</v>
      </c>
      <c r="E2336">
        <v>3853</v>
      </c>
      <c r="F2336" s="3"/>
    </row>
    <row r="2337" spans="1:6">
      <c r="A2337" s="4">
        <v>40210</v>
      </c>
      <c r="B2337" t="s">
        <v>154</v>
      </c>
      <c r="C2337">
        <v>3837</v>
      </c>
      <c r="D2337">
        <v>3837</v>
      </c>
      <c r="E2337">
        <v>3837</v>
      </c>
      <c r="F2337" s="3"/>
    </row>
    <row r="2338" spans="1:6">
      <c r="A2338" s="4">
        <v>40211</v>
      </c>
      <c r="B2338" t="s">
        <v>154</v>
      </c>
      <c r="C2338">
        <v>3903</v>
      </c>
      <c r="D2338">
        <v>3903</v>
      </c>
      <c r="E2338">
        <v>3903</v>
      </c>
      <c r="F2338" s="3"/>
    </row>
    <row r="2339" spans="1:6">
      <c r="A2339" s="4">
        <v>40212</v>
      </c>
      <c r="B2339" t="s">
        <v>154</v>
      </c>
      <c r="C2339">
        <v>3909</v>
      </c>
      <c r="D2339">
        <v>3909</v>
      </c>
      <c r="E2339">
        <v>3909</v>
      </c>
      <c r="F2339" s="3"/>
    </row>
    <row r="2340" spans="1:6">
      <c r="A2340" s="4">
        <v>40213</v>
      </c>
      <c r="B2340" t="s">
        <v>154</v>
      </c>
      <c r="C2340">
        <v>3874</v>
      </c>
      <c r="D2340">
        <v>3874</v>
      </c>
      <c r="E2340">
        <v>3874</v>
      </c>
      <c r="F2340" s="3"/>
    </row>
    <row r="2341" spans="1:6">
      <c r="A2341" s="4">
        <v>40214</v>
      </c>
      <c r="B2341" t="s">
        <v>154</v>
      </c>
      <c r="C2341">
        <v>3804</v>
      </c>
      <c r="D2341">
        <v>3804</v>
      </c>
      <c r="E2341">
        <v>3804</v>
      </c>
      <c r="F2341" s="3"/>
    </row>
    <row r="2342" spans="1:6">
      <c r="A2342" s="4">
        <v>40217</v>
      </c>
      <c r="B2342" t="s">
        <v>154</v>
      </c>
      <c r="C2342">
        <v>3757</v>
      </c>
      <c r="D2342">
        <v>3757</v>
      </c>
      <c r="E2342">
        <v>3757</v>
      </c>
      <c r="F2342" s="3"/>
    </row>
    <row r="2343" spans="1:6">
      <c r="A2343" s="4">
        <v>40218</v>
      </c>
      <c r="B2343" t="s">
        <v>154</v>
      </c>
      <c r="C2343">
        <v>3757</v>
      </c>
      <c r="D2343">
        <v>3757</v>
      </c>
      <c r="E2343">
        <v>3757</v>
      </c>
      <c r="F2343" s="3"/>
    </row>
    <row r="2344" spans="1:6">
      <c r="A2344" s="4">
        <v>40219</v>
      </c>
      <c r="B2344" t="s">
        <v>154</v>
      </c>
      <c r="C2344">
        <v>3775</v>
      </c>
      <c r="D2344">
        <v>3775</v>
      </c>
      <c r="E2344">
        <v>3775</v>
      </c>
      <c r="F2344" s="3"/>
    </row>
    <row r="2345" spans="1:6">
      <c r="A2345" s="4">
        <v>40221</v>
      </c>
      <c r="B2345" t="s">
        <v>154</v>
      </c>
      <c r="C2345">
        <v>3807</v>
      </c>
      <c r="D2345">
        <v>3807</v>
      </c>
      <c r="E2345">
        <v>3807</v>
      </c>
      <c r="F2345" s="3"/>
    </row>
    <row r="2346" spans="1:6">
      <c r="A2346" s="4">
        <v>40224</v>
      </c>
      <c r="B2346" t="s">
        <v>154</v>
      </c>
      <c r="C2346">
        <v>3772</v>
      </c>
      <c r="D2346">
        <v>3772</v>
      </c>
      <c r="E2346">
        <v>3772</v>
      </c>
      <c r="F2346" s="3"/>
    </row>
    <row r="2347" spans="1:6">
      <c r="A2347" s="4">
        <v>40225</v>
      </c>
      <c r="B2347" t="s">
        <v>154</v>
      </c>
      <c r="C2347">
        <v>3784</v>
      </c>
      <c r="D2347">
        <v>3784</v>
      </c>
      <c r="E2347">
        <v>3784</v>
      </c>
      <c r="F2347" s="3"/>
    </row>
    <row r="2348" spans="1:6">
      <c r="A2348" s="4">
        <v>40226</v>
      </c>
      <c r="B2348" t="s">
        <v>154</v>
      </c>
      <c r="C2348">
        <v>3867</v>
      </c>
      <c r="D2348">
        <v>3867</v>
      </c>
      <c r="E2348">
        <v>3867</v>
      </c>
      <c r="F2348" s="3"/>
    </row>
    <row r="2349" spans="1:6">
      <c r="A2349" s="4">
        <v>40227</v>
      </c>
      <c r="B2349" t="s">
        <v>154</v>
      </c>
      <c r="C2349">
        <v>3872</v>
      </c>
      <c r="D2349">
        <v>3872</v>
      </c>
      <c r="E2349">
        <v>3872</v>
      </c>
      <c r="F2349" s="3"/>
    </row>
    <row r="2350" spans="1:6">
      <c r="A2350" s="4">
        <v>40228</v>
      </c>
      <c r="B2350" t="s">
        <v>154</v>
      </c>
      <c r="C2350">
        <v>3807</v>
      </c>
      <c r="D2350">
        <v>3807</v>
      </c>
      <c r="E2350">
        <v>3807</v>
      </c>
      <c r="F2350" s="3"/>
    </row>
    <row r="2351" spans="1:6">
      <c r="A2351" s="4">
        <v>40231</v>
      </c>
      <c r="B2351" t="s">
        <v>154</v>
      </c>
      <c r="C2351">
        <v>3890</v>
      </c>
      <c r="D2351">
        <v>3890</v>
      </c>
      <c r="E2351">
        <v>3890</v>
      </c>
      <c r="F2351" s="3"/>
    </row>
    <row r="2352" spans="1:6">
      <c r="A2352" s="4">
        <v>40232</v>
      </c>
      <c r="B2352" t="s">
        <v>154</v>
      </c>
      <c r="C2352">
        <v>3880</v>
      </c>
      <c r="D2352">
        <v>3880</v>
      </c>
      <c r="E2352">
        <v>3880</v>
      </c>
      <c r="F2352" s="3"/>
    </row>
    <row r="2353" spans="1:6">
      <c r="A2353" s="4">
        <v>40233</v>
      </c>
      <c r="B2353" t="s">
        <v>154</v>
      </c>
      <c r="C2353">
        <v>3839</v>
      </c>
      <c r="D2353">
        <v>3839</v>
      </c>
      <c r="E2353">
        <v>3839</v>
      </c>
      <c r="F2353" s="3"/>
    </row>
    <row r="2354" spans="1:6">
      <c r="A2354" s="4">
        <v>40234</v>
      </c>
      <c r="B2354" t="s">
        <v>154</v>
      </c>
      <c r="C2354">
        <v>3808</v>
      </c>
      <c r="D2354">
        <v>3808</v>
      </c>
      <c r="E2354">
        <v>3808</v>
      </c>
      <c r="F2354" s="3"/>
    </row>
    <row r="2355" spans="1:6">
      <c r="A2355" s="4">
        <v>40235</v>
      </c>
      <c r="B2355" t="s">
        <v>154</v>
      </c>
      <c r="C2355">
        <v>3820</v>
      </c>
      <c r="D2355">
        <v>3820</v>
      </c>
      <c r="E2355">
        <v>3820</v>
      </c>
      <c r="F2355" s="3"/>
    </row>
    <row r="2356" spans="1:6">
      <c r="A2356" s="4">
        <v>40238</v>
      </c>
      <c r="B2356" t="s">
        <v>154</v>
      </c>
      <c r="C2356">
        <v>3845</v>
      </c>
      <c r="D2356">
        <v>3845</v>
      </c>
      <c r="E2356">
        <v>3845</v>
      </c>
      <c r="F2356" s="3"/>
    </row>
    <row r="2357" spans="1:6">
      <c r="A2357" s="4">
        <v>40239</v>
      </c>
      <c r="B2357" t="s">
        <v>154</v>
      </c>
      <c r="C2357">
        <v>3858</v>
      </c>
      <c r="D2357">
        <v>3858</v>
      </c>
      <c r="E2357">
        <v>3858</v>
      </c>
      <c r="F2357" s="3"/>
    </row>
    <row r="2358" spans="1:6">
      <c r="A2358" s="4">
        <v>40240</v>
      </c>
      <c r="B2358" t="s">
        <v>154</v>
      </c>
      <c r="C2358">
        <v>3867</v>
      </c>
      <c r="D2358">
        <v>3867</v>
      </c>
      <c r="E2358">
        <v>3867</v>
      </c>
      <c r="F2358" s="3"/>
    </row>
    <row r="2359" spans="1:6">
      <c r="A2359" s="4">
        <v>40241</v>
      </c>
      <c r="B2359" t="s">
        <v>154</v>
      </c>
      <c r="C2359">
        <v>3838</v>
      </c>
      <c r="D2359">
        <v>3838</v>
      </c>
      <c r="E2359">
        <v>3838</v>
      </c>
      <c r="F2359" s="3"/>
    </row>
    <row r="2360" spans="1:6">
      <c r="A2360" s="4">
        <v>40242</v>
      </c>
      <c r="B2360" t="s">
        <v>154</v>
      </c>
      <c r="C2360">
        <v>3896</v>
      </c>
      <c r="D2360">
        <v>3896</v>
      </c>
      <c r="E2360">
        <v>3896</v>
      </c>
      <c r="F2360" s="3"/>
    </row>
    <row r="2361" spans="1:6">
      <c r="A2361" s="4">
        <v>40245</v>
      </c>
      <c r="B2361" t="s">
        <v>154</v>
      </c>
      <c r="C2361">
        <v>3957</v>
      </c>
      <c r="D2361">
        <v>3957</v>
      </c>
      <c r="E2361">
        <v>3957</v>
      </c>
      <c r="F2361" s="3"/>
    </row>
    <row r="2362" spans="1:6">
      <c r="A2362" s="4">
        <v>40246</v>
      </c>
      <c r="B2362" t="s">
        <v>154</v>
      </c>
      <c r="C2362">
        <v>3945</v>
      </c>
      <c r="D2362">
        <v>3945</v>
      </c>
      <c r="E2362">
        <v>3945</v>
      </c>
      <c r="F2362" s="3"/>
    </row>
    <row r="2363" spans="1:6">
      <c r="A2363" s="4">
        <v>40247</v>
      </c>
      <c r="B2363" t="s">
        <v>154</v>
      </c>
      <c r="C2363">
        <v>3932</v>
      </c>
      <c r="D2363">
        <v>3932</v>
      </c>
      <c r="E2363">
        <v>3932</v>
      </c>
      <c r="F2363" s="3"/>
    </row>
    <row r="2364" spans="1:6">
      <c r="A2364" s="4">
        <v>40248</v>
      </c>
      <c r="B2364" t="s">
        <v>154</v>
      </c>
      <c r="C2364">
        <v>3965</v>
      </c>
      <c r="D2364">
        <v>3965</v>
      </c>
      <c r="E2364">
        <v>3965</v>
      </c>
      <c r="F2364" s="3"/>
    </row>
    <row r="2365" spans="1:6">
      <c r="A2365" s="4">
        <v>40249</v>
      </c>
      <c r="B2365" t="s">
        <v>154</v>
      </c>
      <c r="C2365">
        <v>3990</v>
      </c>
      <c r="D2365">
        <v>3990</v>
      </c>
      <c r="E2365">
        <v>3990</v>
      </c>
      <c r="F2365" s="3"/>
    </row>
    <row r="2366" spans="1:6">
      <c r="A2366" s="4">
        <v>40252</v>
      </c>
      <c r="B2366" t="s">
        <v>154</v>
      </c>
      <c r="C2366">
        <v>3995</v>
      </c>
      <c r="D2366">
        <v>3995</v>
      </c>
      <c r="E2366">
        <v>3995</v>
      </c>
      <c r="F2366" s="3"/>
    </row>
    <row r="2367" spans="1:6">
      <c r="A2367" s="4">
        <v>40253</v>
      </c>
      <c r="B2367" t="s">
        <v>154</v>
      </c>
      <c r="C2367">
        <v>3997</v>
      </c>
      <c r="D2367">
        <v>3997</v>
      </c>
      <c r="E2367">
        <v>3997</v>
      </c>
      <c r="F2367" s="3"/>
    </row>
    <row r="2368" spans="1:6">
      <c r="A2368" s="4">
        <v>40254</v>
      </c>
      <c r="B2368" t="s">
        <v>154</v>
      </c>
      <c r="C2368">
        <v>4036</v>
      </c>
      <c r="D2368">
        <v>4036</v>
      </c>
      <c r="E2368">
        <v>4036</v>
      </c>
      <c r="F2368" s="3"/>
    </row>
    <row r="2369" spans="1:6">
      <c r="A2369" s="4">
        <v>40255</v>
      </c>
      <c r="B2369" t="s">
        <v>154</v>
      </c>
      <c r="C2369">
        <v>4007</v>
      </c>
      <c r="D2369">
        <v>4007</v>
      </c>
      <c r="E2369">
        <v>4007</v>
      </c>
      <c r="F2369" s="3"/>
    </row>
    <row r="2370" spans="1:6">
      <c r="A2370" s="4">
        <v>40256</v>
      </c>
      <c r="B2370" t="s">
        <v>154</v>
      </c>
      <c r="C2370">
        <v>4025</v>
      </c>
      <c r="D2370">
        <v>4025</v>
      </c>
      <c r="E2370">
        <v>4025</v>
      </c>
      <c r="F2370" s="3"/>
    </row>
    <row r="2371" spans="1:6">
      <c r="A2371" s="4">
        <v>40260</v>
      </c>
      <c r="B2371" t="s">
        <v>154</v>
      </c>
      <c r="C2371">
        <v>4017</v>
      </c>
      <c r="D2371">
        <v>4017</v>
      </c>
      <c r="E2371">
        <v>4017</v>
      </c>
      <c r="F2371" s="3"/>
    </row>
    <row r="2372" spans="1:6">
      <c r="A2372" s="4">
        <v>40261</v>
      </c>
      <c r="B2372" t="s">
        <v>154</v>
      </c>
      <c r="C2372">
        <v>4031</v>
      </c>
      <c r="D2372">
        <v>4031</v>
      </c>
      <c r="E2372">
        <v>4031</v>
      </c>
      <c r="F2372" s="3"/>
    </row>
    <row r="2373" spans="1:6">
      <c r="A2373" s="4">
        <v>40262</v>
      </c>
      <c r="B2373" t="s">
        <v>154</v>
      </c>
      <c r="C2373">
        <v>4025</v>
      </c>
      <c r="D2373">
        <v>4025</v>
      </c>
      <c r="E2373">
        <v>4025</v>
      </c>
      <c r="F2373" s="3"/>
    </row>
    <row r="2374" spans="1:6">
      <c r="A2374" s="4">
        <v>40263</v>
      </c>
      <c r="B2374" t="s">
        <v>154</v>
      </c>
      <c r="C2374">
        <v>4087</v>
      </c>
      <c r="D2374">
        <v>4087</v>
      </c>
      <c r="E2374">
        <v>4087</v>
      </c>
      <c r="F2374" s="3"/>
    </row>
    <row r="2375" spans="1:6">
      <c r="A2375" s="4">
        <v>40266</v>
      </c>
      <c r="B2375" t="s">
        <v>154</v>
      </c>
      <c r="C2375">
        <v>4133</v>
      </c>
      <c r="D2375">
        <v>4133</v>
      </c>
      <c r="E2375">
        <v>4133</v>
      </c>
      <c r="F2375" s="3"/>
    </row>
    <row r="2376" spans="1:6">
      <c r="A2376" s="4">
        <v>40267</v>
      </c>
      <c r="B2376" t="s">
        <v>154</v>
      </c>
      <c r="C2376">
        <v>4180</v>
      </c>
      <c r="D2376">
        <v>4180</v>
      </c>
      <c r="E2376">
        <v>4180</v>
      </c>
      <c r="F2376" s="3"/>
    </row>
    <row r="2377" spans="1:6">
      <c r="A2377" s="4">
        <v>40268</v>
      </c>
      <c r="B2377" t="s">
        <v>154</v>
      </c>
      <c r="C2377">
        <v>4165</v>
      </c>
      <c r="D2377">
        <v>4165</v>
      </c>
      <c r="E2377">
        <v>4165</v>
      </c>
      <c r="F2377" s="3"/>
    </row>
    <row r="2378" spans="1:6">
      <c r="A2378" s="4">
        <v>40269</v>
      </c>
      <c r="B2378" t="s">
        <v>154</v>
      </c>
      <c r="C2378">
        <v>4218</v>
      </c>
      <c r="D2378">
        <v>4218</v>
      </c>
      <c r="E2378">
        <v>4218</v>
      </c>
      <c r="F2378" s="3"/>
    </row>
    <row r="2379" spans="1:6">
      <c r="A2379" s="4">
        <v>40270</v>
      </c>
      <c r="B2379" t="s">
        <v>154</v>
      </c>
      <c r="C2379">
        <v>4244</v>
      </c>
      <c r="D2379">
        <v>4244</v>
      </c>
      <c r="E2379">
        <v>4244</v>
      </c>
      <c r="F2379" s="3"/>
    </row>
    <row r="2380" spans="1:6">
      <c r="A2380" s="4">
        <v>40273</v>
      </c>
      <c r="B2380" t="s">
        <v>154</v>
      </c>
      <c r="C2380">
        <v>4257</v>
      </c>
      <c r="D2380">
        <v>4257</v>
      </c>
      <c r="E2380">
        <v>4257</v>
      </c>
      <c r="F2380" s="3"/>
    </row>
    <row r="2381" spans="1:6">
      <c r="A2381" s="4">
        <v>40274</v>
      </c>
      <c r="B2381" t="s">
        <v>154</v>
      </c>
      <c r="C2381">
        <v>4232</v>
      </c>
      <c r="D2381">
        <v>4232</v>
      </c>
      <c r="E2381">
        <v>4232</v>
      </c>
      <c r="F2381" s="3"/>
    </row>
    <row r="2382" spans="1:6">
      <c r="A2382" s="4">
        <v>40275</v>
      </c>
      <c r="B2382" t="s">
        <v>154</v>
      </c>
      <c r="C2382">
        <v>4259</v>
      </c>
      <c r="D2382">
        <v>4259</v>
      </c>
      <c r="E2382">
        <v>4259</v>
      </c>
      <c r="F2382" s="3"/>
    </row>
    <row r="2383" spans="1:6">
      <c r="A2383" s="4">
        <v>40276</v>
      </c>
      <c r="B2383" t="s">
        <v>154</v>
      </c>
      <c r="C2383">
        <v>4232</v>
      </c>
      <c r="D2383">
        <v>4232</v>
      </c>
      <c r="E2383">
        <v>4232</v>
      </c>
      <c r="F2383" s="3"/>
    </row>
    <row r="2384" spans="1:6">
      <c r="A2384" s="4">
        <v>40277</v>
      </c>
      <c r="B2384" t="s">
        <v>154</v>
      </c>
      <c r="C2384">
        <v>4251</v>
      </c>
      <c r="D2384">
        <v>4251</v>
      </c>
      <c r="E2384">
        <v>4251</v>
      </c>
      <c r="F2384" s="3"/>
    </row>
    <row r="2385" spans="1:6">
      <c r="A2385" s="4">
        <v>40280</v>
      </c>
      <c r="B2385" t="s">
        <v>154</v>
      </c>
      <c r="C2385">
        <v>4272</v>
      </c>
      <c r="D2385">
        <v>4272</v>
      </c>
      <c r="E2385">
        <v>4272</v>
      </c>
      <c r="F2385" s="3"/>
    </row>
    <row r="2386" spans="1:6">
      <c r="A2386" s="4">
        <v>40281</v>
      </c>
      <c r="B2386" t="s">
        <v>154</v>
      </c>
      <c r="C2386">
        <v>4244</v>
      </c>
      <c r="D2386">
        <v>4244</v>
      </c>
      <c r="E2386">
        <v>4244</v>
      </c>
      <c r="F2386" s="3"/>
    </row>
    <row r="2387" spans="1:6">
      <c r="A2387" s="4">
        <v>40282</v>
      </c>
      <c r="B2387" t="s">
        <v>154</v>
      </c>
      <c r="C2387">
        <v>4264</v>
      </c>
      <c r="D2387">
        <v>4264</v>
      </c>
      <c r="E2387">
        <v>4264</v>
      </c>
      <c r="F2387" s="3"/>
    </row>
    <row r="2388" spans="1:6">
      <c r="A2388" s="4">
        <v>40283</v>
      </c>
      <c r="B2388" t="s">
        <v>154</v>
      </c>
      <c r="C2388">
        <v>4289</v>
      </c>
      <c r="D2388">
        <v>4289</v>
      </c>
      <c r="E2388">
        <v>4289</v>
      </c>
      <c r="F2388" s="3"/>
    </row>
    <row r="2389" spans="1:6">
      <c r="A2389" s="4">
        <v>40284</v>
      </c>
      <c r="B2389" t="s">
        <v>154</v>
      </c>
      <c r="C2389">
        <v>4247</v>
      </c>
      <c r="D2389">
        <v>4247</v>
      </c>
      <c r="E2389">
        <v>4247</v>
      </c>
      <c r="F2389" s="3"/>
    </row>
    <row r="2390" spans="1:6">
      <c r="A2390" s="4">
        <v>40287</v>
      </c>
      <c r="B2390" t="s">
        <v>154</v>
      </c>
      <c r="C2390">
        <v>4181</v>
      </c>
      <c r="D2390">
        <v>4181</v>
      </c>
      <c r="E2390">
        <v>4181</v>
      </c>
      <c r="F2390" s="3"/>
    </row>
    <row r="2391" spans="1:6">
      <c r="A2391" s="4">
        <v>40288</v>
      </c>
      <c r="B2391" t="s">
        <v>154</v>
      </c>
      <c r="C2391">
        <v>4184</v>
      </c>
      <c r="D2391">
        <v>4184</v>
      </c>
      <c r="E2391">
        <v>4184</v>
      </c>
      <c r="F2391" s="3"/>
    </row>
    <row r="2392" spans="1:6">
      <c r="A2392" s="4">
        <v>40289</v>
      </c>
      <c r="B2392" t="s">
        <v>154</v>
      </c>
      <c r="C2392">
        <v>4255</v>
      </c>
      <c r="D2392">
        <v>4255</v>
      </c>
      <c r="E2392">
        <v>4255</v>
      </c>
      <c r="F2392" s="3"/>
    </row>
    <row r="2393" spans="1:6">
      <c r="A2393" s="4">
        <v>40290</v>
      </c>
      <c r="B2393" t="s">
        <v>154</v>
      </c>
      <c r="C2393">
        <v>4229</v>
      </c>
      <c r="D2393">
        <v>4229</v>
      </c>
      <c r="E2393">
        <v>4229</v>
      </c>
      <c r="F2393" s="3"/>
    </row>
    <row r="2394" spans="1:6">
      <c r="A2394" s="4">
        <v>40291</v>
      </c>
      <c r="B2394" t="s">
        <v>154</v>
      </c>
      <c r="C2394">
        <v>4233</v>
      </c>
      <c r="D2394">
        <v>4233</v>
      </c>
      <c r="E2394">
        <v>4233</v>
      </c>
      <c r="F2394" s="3"/>
    </row>
    <row r="2395" spans="1:6">
      <c r="A2395" s="4">
        <v>40294</v>
      </c>
      <c r="B2395" t="s">
        <v>154</v>
      </c>
      <c r="C2395">
        <v>4300</v>
      </c>
      <c r="D2395">
        <v>4300</v>
      </c>
      <c r="E2395">
        <v>4300</v>
      </c>
      <c r="F2395" s="3"/>
    </row>
    <row r="2396" spans="1:6">
      <c r="A2396" s="4">
        <v>40295</v>
      </c>
      <c r="B2396" t="s">
        <v>154</v>
      </c>
      <c r="C2396">
        <v>4300</v>
      </c>
      <c r="D2396">
        <v>4300</v>
      </c>
      <c r="E2396">
        <v>4300</v>
      </c>
      <c r="F2396" s="3"/>
    </row>
    <row r="2397" spans="1:6">
      <c r="A2397" s="4">
        <v>40296</v>
      </c>
      <c r="B2397" t="s">
        <v>154</v>
      </c>
      <c r="C2397">
        <v>4233</v>
      </c>
      <c r="D2397">
        <v>4233</v>
      </c>
      <c r="E2397">
        <v>4233</v>
      </c>
      <c r="F2397" s="3"/>
    </row>
    <row r="2398" spans="1:6">
      <c r="A2398" s="4">
        <v>40298</v>
      </c>
      <c r="B2398" t="s">
        <v>154</v>
      </c>
      <c r="C2398">
        <v>4264</v>
      </c>
      <c r="D2398">
        <v>4264</v>
      </c>
      <c r="E2398">
        <v>4264</v>
      </c>
      <c r="F2398" s="3"/>
    </row>
    <row r="2399" spans="1:6">
      <c r="A2399" s="4">
        <v>40304</v>
      </c>
      <c r="B2399" t="s">
        <v>154</v>
      </c>
      <c r="C2399">
        <v>4128</v>
      </c>
      <c r="D2399">
        <v>4128</v>
      </c>
      <c r="E2399">
        <v>4128</v>
      </c>
      <c r="F2399" s="3"/>
    </row>
    <row r="2400" spans="1:6">
      <c r="A2400" s="4">
        <v>40305</v>
      </c>
      <c r="B2400" t="s">
        <v>154</v>
      </c>
      <c r="C2400">
        <v>4035</v>
      </c>
      <c r="D2400">
        <v>4035</v>
      </c>
      <c r="E2400">
        <v>4035</v>
      </c>
      <c r="F2400" s="3"/>
    </row>
    <row r="2401" spans="1:6">
      <c r="A2401" s="4">
        <v>40308</v>
      </c>
      <c r="B2401" t="s">
        <v>154</v>
      </c>
      <c r="C2401">
        <v>4084</v>
      </c>
      <c r="D2401">
        <v>4084</v>
      </c>
      <c r="E2401">
        <v>4084</v>
      </c>
      <c r="F2401" s="3"/>
    </row>
    <row r="2402" spans="1:6">
      <c r="A2402" s="4">
        <v>40309</v>
      </c>
      <c r="B2402" t="s">
        <v>154</v>
      </c>
      <c r="C2402">
        <v>4031</v>
      </c>
      <c r="D2402">
        <v>4031</v>
      </c>
      <c r="E2402">
        <v>4031</v>
      </c>
      <c r="F2402" s="3"/>
    </row>
    <row r="2403" spans="1:6">
      <c r="A2403" s="4">
        <v>40310</v>
      </c>
      <c r="B2403" t="s">
        <v>154</v>
      </c>
      <c r="C2403">
        <v>4032</v>
      </c>
      <c r="D2403">
        <v>4032</v>
      </c>
      <c r="E2403">
        <v>4032</v>
      </c>
      <c r="F2403" s="3"/>
    </row>
    <row r="2404" spans="1:6">
      <c r="A2404" s="4">
        <v>40311</v>
      </c>
      <c r="B2404" t="s">
        <v>154</v>
      </c>
      <c r="C2404">
        <v>4107</v>
      </c>
      <c r="D2404">
        <v>4107</v>
      </c>
      <c r="E2404">
        <v>4107</v>
      </c>
      <c r="F2404" s="3"/>
    </row>
    <row r="2405" spans="1:6">
      <c r="A2405" s="4">
        <v>40312</v>
      </c>
      <c r="B2405" t="s">
        <v>154</v>
      </c>
      <c r="C2405">
        <v>4057</v>
      </c>
      <c r="D2405">
        <v>4057</v>
      </c>
      <c r="E2405">
        <v>4057</v>
      </c>
      <c r="F2405" s="3"/>
    </row>
    <row r="2406" spans="1:6">
      <c r="A2406" s="4">
        <v>40315</v>
      </c>
      <c r="B2406" t="s">
        <v>154</v>
      </c>
      <c r="C2406">
        <v>3973</v>
      </c>
      <c r="D2406">
        <v>3973</v>
      </c>
      <c r="E2406">
        <v>3973</v>
      </c>
      <c r="F2406" s="3"/>
    </row>
    <row r="2407" spans="1:6">
      <c r="A2407" s="4">
        <v>40316</v>
      </c>
      <c r="B2407" t="s">
        <v>154</v>
      </c>
      <c r="C2407">
        <v>3943</v>
      </c>
      <c r="D2407">
        <v>3943</v>
      </c>
      <c r="E2407">
        <v>3943</v>
      </c>
      <c r="F2407" s="3"/>
    </row>
    <row r="2408" spans="1:6">
      <c r="A2408" s="4">
        <v>40317</v>
      </c>
      <c r="B2408" t="s">
        <v>154</v>
      </c>
      <c r="C2408">
        <v>3929</v>
      </c>
      <c r="D2408">
        <v>3929</v>
      </c>
      <c r="E2408">
        <v>3929</v>
      </c>
      <c r="F2408" s="3"/>
    </row>
    <row r="2409" spans="1:6">
      <c r="A2409" s="4">
        <v>40318</v>
      </c>
      <c r="B2409" t="s">
        <v>154</v>
      </c>
      <c r="C2409">
        <v>3881</v>
      </c>
      <c r="D2409">
        <v>3881</v>
      </c>
      <c r="E2409">
        <v>3881</v>
      </c>
      <c r="F2409" s="3"/>
    </row>
    <row r="2410" spans="1:6">
      <c r="A2410" s="4">
        <v>40319</v>
      </c>
      <c r="B2410" t="s">
        <v>154</v>
      </c>
      <c r="C2410">
        <v>3806</v>
      </c>
      <c r="D2410">
        <v>3806</v>
      </c>
      <c r="E2410">
        <v>3806</v>
      </c>
      <c r="F2410" s="3"/>
    </row>
    <row r="2411" spans="1:6">
      <c r="A2411" s="4">
        <v>40322</v>
      </c>
      <c r="B2411" t="s">
        <v>154</v>
      </c>
      <c r="C2411">
        <v>3815</v>
      </c>
      <c r="D2411">
        <v>3815</v>
      </c>
      <c r="E2411">
        <v>3815</v>
      </c>
      <c r="F2411" s="3"/>
    </row>
    <row r="2412" spans="1:6">
      <c r="A2412" s="4">
        <v>40323</v>
      </c>
      <c r="B2412" t="s">
        <v>154</v>
      </c>
      <c r="C2412">
        <v>3711</v>
      </c>
      <c r="D2412">
        <v>3711</v>
      </c>
      <c r="E2412">
        <v>3711</v>
      </c>
      <c r="F2412" s="3"/>
    </row>
    <row r="2413" spans="1:6">
      <c r="A2413" s="4">
        <v>40324</v>
      </c>
      <c r="B2413" t="s">
        <v>154</v>
      </c>
      <c r="C2413">
        <v>3711</v>
      </c>
      <c r="D2413">
        <v>3711</v>
      </c>
      <c r="E2413">
        <v>3711</v>
      </c>
      <c r="F2413" s="3"/>
    </row>
    <row r="2414" spans="1:6">
      <c r="A2414" s="4">
        <v>40325</v>
      </c>
      <c r="B2414" t="s">
        <v>154</v>
      </c>
      <c r="C2414">
        <v>3772</v>
      </c>
      <c r="D2414">
        <v>3772</v>
      </c>
      <c r="E2414">
        <v>3772</v>
      </c>
      <c r="F2414" s="3"/>
    </row>
    <row r="2415" spans="1:6">
      <c r="A2415" s="4">
        <v>40326</v>
      </c>
      <c r="B2415" t="s">
        <v>154</v>
      </c>
      <c r="C2415">
        <v>3807</v>
      </c>
      <c r="D2415">
        <v>3807</v>
      </c>
      <c r="E2415">
        <v>3807</v>
      </c>
      <c r="F2415" s="3"/>
    </row>
    <row r="2416" spans="1:6">
      <c r="A2416" s="4">
        <v>40329</v>
      </c>
      <c r="B2416" t="s">
        <v>154</v>
      </c>
      <c r="C2416">
        <v>3816</v>
      </c>
      <c r="D2416">
        <v>3816</v>
      </c>
      <c r="E2416">
        <v>3816</v>
      </c>
      <c r="F2416" s="3"/>
    </row>
    <row r="2417" spans="1:6">
      <c r="A2417" s="4">
        <v>40330</v>
      </c>
      <c r="B2417" t="s">
        <v>154</v>
      </c>
      <c r="C2417">
        <v>3811</v>
      </c>
      <c r="D2417">
        <v>3811</v>
      </c>
      <c r="E2417">
        <v>3811</v>
      </c>
      <c r="F2417" s="3"/>
    </row>
    <row r="2418" spans="1:6">
      <c r="A2418" s="4">
        <v>40331</v>
      </c>
      <c r="B2418" t="s">
        <v>154</v>
      </c>
      <c r="C2418">
        <v>3767</v>
      </c>
      <c r="D2418">
        <v>3767</v>
      </c>
      <c r="E2418">
        <v>3767</v>
      </c>
      <c r="F2418" s="3"/>
    </row>
    <row r="2419" spans="1:6">
      <c r="A2419" s="4">
        <v>40332</v>
      </c>
      <c r="B2419" t="s">
        <v>154</v>
      </c>
      <c r="C2419">
        <v>3848</v>
      </c>
      <c r="D2419">
        <v>3848</v>
      </c>
      <c r="E2419">
        <v>3848</v>
      </c>
      <c r="F2419" s="3"/>
    </row>
    <row r="2420" spans="1:6">
      <c r="A2420" s="4">
        <v>40333</v>
      </c>
      <c r="B2420" t="s">
        <v>154</v>
      </c>
      <c r="C2420">
        <v>3847</v>
      </c>
      <c r="D2420">
        <v>3847</v>
      </c>
      <c r="E2420">
        <v>3847</v>
      </c>
      <c r="F2420" s="3"/>
    </row>
    <row r="2421" spans="1:6">
      <c r="A2421" s="4">
        <v>40336</v>
      </c>
      <c r="B2421" t="s">
        <v>154</v>
      </c>
      <c r="C2421">
        <v>3714</v>
      </c>
      <c r="D2421">
        <v>3714</v>
      </c>
      <c r="E2421">
        <v>3714</v>
      </c>
      <c r="F2421" s="3"/>
    </row>
    <row r="2422" spans="1:6">
      <c r="A2422" s="4">
        <v>40337</v>
      </c>
      <c r="B2422" t="s">
        <v>154</v>
      </c>
      <c r="C2422">
        <v>3714</v>
      </c>
      <c r="D2422">
        <v>3714</v>
      </c>
      <c r="E2422">
        <v>3714</v>
      </c>
      <c r="F2422" s="3"/>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2527"/>
  <sheetViews>
    <sheetView topLeftCell="A2454" workbookViewId="0">
      <selection activeCell="C48" sqref="C48"/>
    </sheetView>
  </sheetViews>
  <sheetFormatPr defaultRowHeight="13.2"/>
  <cols>
    <col min="1" max="1" width="15.6640625" bestFit="1" customWidth="1"/>
    <col min="2" max="2" width="21.77734375" bestFit="1" customWidth="1"/>
    <col min="4" max="4" width="11" bestFit="1" customWidth="1"/>
    <col min="5" max="5" width="15.21875" bestFit="1" customWidth="1"/>
    <col min="6" max="6" width="7.109375" bestFit="1" customWidth="1"/>
  </cols>
  <sheetData>
    <row r="1" spans="1:7">
      <c r="A1" t="s">
        <v>48</v>
      </c>
      <c r="B1" t="s">
        <v>47</v>
      </c>
      <c r="C1" t="s">
        <v>46</v>
      </c>
      <c r="D1" t="s">
        <v>45</v>
      </c>
      <c r="E1" t="s">
        <v>63</v>
      </c>
      <c r="F1" t="s">
        <v>44</v>
      </c>
      <c r="G1" t="s">
        <v>43</v>
      </c>
    </row>
    <row r="2" spans="1:7">
      <c r="A2" s="4">
        <v>36581</v>
      </c>
      <c r="B2" t="s">
        <v>155</v>
      </c>
      <c r="C2">
        <v>9991</v>
      </c>
      <c r="D2">
        <v>9991</v>
      </c>
      <c r="E2">
        <v>9991</v>
      </c>
      <c r="F2" s="3"/>
    </row>
    <row r="3" spans="1:7">
      <c r="A3" s="4">
        <v>36584</v>
      </c>
      <c r="B3" t="s">
        <v>155</v>
      </c>
      <c r="C3">
        <v>10024</v>
      </c>
      <c r="D3">
        <v>10024</v>
      </c>
      <c r="E3">
        <v>10024</v>
      </c>
      <c r="F3" s="3"/>
    </row>
    <row r="4" spans="1:7">
      <c r="A4" s="4">
        <v>36585</v>
      </c>
      <c r="B4" t="s">
        <v>155</v>
      </c>
      <c r="C4">
        <v>10018</v>
      </c>
      <c r="D4">
        <v>10018</v>
      </c>
      <c r="E4">
        <v>10018</v>
      </c>
      <c r="F4" s="3"/>
    </row>
    <row r="5" spans="1:7">
      <c r="A5" s="4">
        <v>36586</v>
      </c>
      <c r="B5" t="s">
        <v>155</v>
      </c>
      <c r="C5">
        <v>10043</v>
      </c>
      <c r="D5">
        <v>10043</v>
      </c>
      <c r="E5">
        <v>10043</v>
      </c>
      <c r="F5" s="3"/>
    </row>
    <row r="6" spans="1:7">
      <c r="A6" s="4">
        <v>36587</v>
      </c>
      <c r="B6" t="s">
        <v>155</v>
      </c>
      <c r="C6">
        <v>9990</v>
      </c>
      <c r="D6">
        <v>9990</v>
      </c>
      <c r="E6">
        <v>9990</v>
      </c>
      <c r="F6" s="3"/>
    </row>
    <row r="7" spans="1:7">
      <c r="A7" s="4">
        <v>36588</v>
      </c>
      <c r="B7" t="s">
        <v>155</v>
      </c>
      <c r="C7">
        <v>9891</v>
      </c>
      <c r="D7">
        <v>9891</v>
      </c>
      <c r="E7">
        <v>9891</v>
      </c>
      <c r="F7" s="3"/>
    </row>
    <row r="8" spans="1:7">
      <c r="A8" s="4">
        <v>36591</v>
      </c>
      <c r="B8" t="s">
        <v>155</v>
      </c>
      <c r="C8">
        <v>9768</v>
      </c>
      <c r="D8">
        <v>9768</v>
      </c>
      <c r="E8">
        <v>9768</v>
      </c>
      <c r="F8" s="3"/>
    </row>
    <row r="9" spans="1:7">
      <c r="A9" s="4">
        <v>36592</v>
      </c>
      <c r="B9" t="s">
        <v>155</v>
      </c>
      <c r="C9">
        <v>9747</v>
      </c>
      <c r="D9">
        <v>9747</v>
      </c>
      <c r="E9">
        <v>9747</v>
      </c>
      <c r="F9" s="3"/>
    </row>
    <row r="10" spans="1:7">
      <c r="A10" s="4">
        <v>36593</v>
      </c>
      <c r="B10" t="s">
        <v>155</v>
      </c>
      <c r="C10">
        <v>9795</v>
      </c>
      <c r="D10">
        <v>9795</v>
      </c>
      <c r="E10">
        <v>9795</v>
      </c>
      <c r="F10" s="3"/>
    </row>
    <row r="11" spans="1:7">
      <c r="A11" s="4">
        <v>36594</v>
      </c>
      <c r="B11" t="s">
        <v>155</v>
      </c>
      <c r="C11">
        <v>9697</v>
      </c>
      <c r="D11">
        <v>9697</v>
      </c>
      <c r="E11">
        <v>9697</v>
      </c>
      <c r="F11" s="3"/>
    </row>
    <row r="12" spans="1:7">
      <c r="A12" s="4">
        <v>36595</v>
      </c>
      <c r="B12" t="s">
        <v>155</v>
      </c>
      <c r="C12">
        <v>9682</v>
      </c>
      <c r="D12">
        <v>9682</v>
      </c>
      <c r="E12">
        <v>9682</v>
      </c>
      <c r="F12" s="3"/>
    </row>
    <row r="13" spans="1:7">
      <c r="A13" s="4">
        <v>36598</v>
      </c>
      <c r="B13" t="s">
        <v>155</v>
      </c>
      <c r="C13">
        <v>9186</v>
      </c>
      <c r="D13">
        <v>9186</v>
      </c>
      <c r="E13">
        <v>9186</v>
      </c>
      <c r="F13" s="3"/>
    </row>
    <row r="14" spans="1:7">
      <c r="A14" s="4">
        <v>36599</v>
      </c>
      <c r="B14" t="s">
        <v>155</v>
      </c>
      <c r="C14">
        <v>9258</v>
      </c>
      <c r="D14">
        <v>9258</v>
      </c>
      <c r="E14">
        <v>9258</v>
      </c>
      <c r="F14" s="3"/>
    </row>
    <row r="15" spans="1:7">
      <c r="A15" s="4">
        <v>36600</v>
      </c>
      <c r="B15" t="s">
        <v>155</v>
      </c>
      <c r="C15">
        <v>9502</v>
      </c>
      <c r="D15">
        <v>9502</v>
      </c>
      <c r="E15">
        <v>9502</v>
      </c>
      <c r="F15" s="3"/>
    </row>
    <row r="16" spans="1:7">
      <c r="A16" s="4">
        <v>36601</v>
      </c>
      <c r="B16" t="s">
        <v>155</v>
      </c>
      <c r="C16">
        <v>9823</v>
      </c>
      <c r="D16">
        <v>9823</v>
      </c>
      <c r="E16">
        <v>9823</v>
      </c>
      <c r="F16" s="3"/>
    </row>
    <row r="17" spans="1:6">
      <c r="A17" s="4">
        <v>36602</v>
      </c>
      <c r="B17" t="s">
        <v>155</v>
      </c>
      <c r="C17">
        <v>10031</v>
      </c>
      <c r="D17">
        <v>10031</v>
      </c>
      <c r="E17">
        <v>10031</v>
      </c>
      <c r="F17" s="3"/>
    </row>
    <row r="18" spans="1:6">
      <c r="A18" s="4">
        <v>36606</v>
      </c>
      <c r="B18" t="s">
        <v>155</v>
      </c>
      <c r="C18">
        <v>9930</v>
      </c>
      <c r="D18">
        <v>9930</v>
      </c>
      <c r="E18">
        <v>9930</v>
      </c>
      <c r="F18" s="3"/>
    </row>
    <row r="19" spans="1:6">
      <c r="A19" s="4">
        <v>36607</v>
      </c>
      <c r="B19" t="s">
        <v>155</v>
      </c>
      <c r="C19">
        <v>9902</v>
      </c>
      <c r="D19">
        <v>9902</v>
      </c>
      <c r="E19">
        <v>9902</v>
      </c>
      <c r="F19" s="3"/>
    </row>
    <row r="20" spans="1:6">
      <c r="A20" s="4">
        <v>36608</v>
      </c>
      <c r="B20" t="s">
        <v>155</v>
      </c>
      <c r="C20">
        <v>9826</v>
      </c>
      <c r="D20">
        <v>9826</v>
      </c>
      <c r="E20">
        <v>9826</v>
      </c>
      <c r="F20" s="3"/>
    </row>
    <row r="21" spans="1:6">
      <c r="A21" s="4">
        <v>36609</v>
      </c>
      <c r="B21" t="s">
        <v>155</v>
      </c>
      <c r="C21">
        <v>9712</v>
      </c>
      <c r="D21">
        <v>9712</v>
      </c>
      <c r="E21">
        <v>9712</v>
      </c>
      <c r="F21" s="3"/>
    </row>
    <row r="22" spans="1:6">
      <c r="A22" s="4">
        <v>36612</v>
      </c>
      <c r="B22" t="s">
        <v>155</v>
      </c>
      <c r="C22">
        <v>9728</v>
      </c>
      <c r="D22">
        <v>9728</v>
      </c>
      <c r="E22">
        <v>9728</v>
      </c>
      <c r="F22" s="3"/>
    </row>
    <row r="23" spans="1:6">
      <c r="A23" s="4">
        <v>36613</v>
      </c>
      <c r="B23" t="s">
        <v>155</v>
      </c>
      <c r="C23">
        <v>9790</v>
      </c>
      <c r="D23">
        <v>9790</v>
      </c>
      <c r="E23">
        <v>9790</v>
      </c>
      <c r="F23" s="3"/>
    </row>
    <row r="24" spans="1:6">
      <c r="A24" s="4">
        <v>36614</v>
      </c>
      <c r="B24" t="s">
        <v>155</v>
      </c>
      <c r="C24">
        <v>10182</v>
      </c>
      <c r="D24">
        <v>10182</v>
      </c>
      <c r="E24">
        <v>10182</v>
      </c>
      <c r="F24" s="3"/>
    </row>
    <row r="25" spans="1:6">
      <c r="A25" s="4">
        <v>36615</v>
      </c>
      <c r="B25" t="s">
        <v>155</v>
      </c>
      <c r="C25">
        <v>10150</v>
      </c>
      <c r="D25">
        <v>10150</v>
      </c>
      <c r="E25">
        <v>10150</v>
      </c>
      <c r="F25" s="3"/>
    </row>
    <row r="26" spans="1:6">
      <c r="A26" s="4">
        <v>36616</v>
      </c>
      <c r="B26" t="s">
        <v>155</v>
      </c>
      <c r="C26">
        <v>10149</v>
      </c>
      <c r="D26">
        <v>10149</v>
      </c>
      <c r="E26">
        <v>10149</v>
      </c>
      <c r="F26" s="3"/>
    </row>
    <row r="27" spans="1:6">
      <c r="A27" s="4">
        <v>36619</v>
      </c>
      <c r="B27" t="s">
        <v>155</v>
      </c>
      <c r="C27">
        <v>10247</v>
      </c>
      <c r="D27">
        <v>10247</v>
      </c>
      <c r="E27">
        <v>10247</v>
      </c>
      <c r="F27" s="3"/>
    </row>
    <row r="28" spans="1:6">
      <c r="A28" s="4">
        <v>36620</v>
      </c>
      <c r="B28" t="s">
        <v>155</v>
      </c>
      <c r="C28">
        <v>10056</v>
      </c>
      <c r="D28">
        <v>10056</v>
      </c>
      <c r="E28">
        <v>10056</v>
      </c>
      <c r="F28" s="3"/>
    </row>
    <row r="29" spans="1:6">
      <c r="A29" s="4">
        <v>36621</v>
      </c>
      <c r="B29" t="s">
        <v>155</v>
      </c>
      <c r="C29">
        <v>9862</v>
      </c>
      <c r="D29">
        <v>9862</v>
      </c>
      <c r="E29">
        <v>9862</v>
      </c>
      <c r="F29" s="3"/>
    </row>
    <row r="30" spans="1:6">
      <c r="A30" s="4">
        <v>36622</v>
      </c>
      <c r="B30" t="s">
        <v>155</v>
      </c>
      <c r="C30">
        <v>9703</v>
      </c>
      <c r="D30">
        <v>9703</v>
      </c>
      <c r="E30">
        <v>9703</v>
      </c>
      <c r="F30" s="3"/>
    </row>
    <row r="31" spans="1:6">
      <c r="A31" s="4">
        <v>36623</v>
      </c>
      <c r="B31" t="s">
        <v>155</v>
      </c>
      <c r="C31">
        <v>9791</v>
      </c>
      <c r="D31">
        <v>9791</v>
      </c>
      <c r="E31">
        <v>9791</v>
      </c>
      <c r="F31" s="3"/>
    </row>
    <row r="32" spans="1:6">
      <c r="A32" s="4">
        <v>36626</v>
      </c>
      <c r="B32" t="s">
        <v>155</v>
      </c>
      <c r="C32">
        <v>9961</v>
      </c>
      <c r="D32">
        <v>9961</v>
      </c>
      <c r="E32">
        <v>9961</v>
      </c>
      <c r="F32" s="3"/>
    </row>
    <row r="33" spans="1:6">
      <c r="A33" s="4">
        <v>36627</v>
      </c>
      <c r="B33" t="s">
        <v>155</v>
      </c>
      <c r="C33">
        <v>9991</v>
      </c>
      <c r="D33">
        <v>9991</v>
      </c>
      <c r="E33">
        <v>9991</v>
      </c>
      <c r="F33" s="3"/>
    </row>
    <row r="34" spans="1:6">
      <c r="A34" s="4">
        <v>36628</v>
      </c>
      <c r="B34" t="s">
        <v>155</v>
      </c>
      <c r="C34">
        <v>9978</v>
      </c>
      <c r="D34">
        <v>9978</v>
      </c>
      <c r="E34">
        <v>9978</v>
      </c>
      <c r="F34" s="3"/>
    </row>
    <row r="35" spans="1:6">
      <c r="A35" s="4">
        <v>36629</v>
      </c>
      <c r="B35" t="s">
        <v>155</v>
      </c>
      <c r="C35">
        <v>9666</v>
      </c>
      <c r="D35">
        <v>9666</v>
      </c>
      <c r="E35">
        <v>9666</v>
      </c>
      <c r="F35" s="3"/>
    </row>
    <row r="36" spans="1:6">
      <c r="A36" s="4">
        <v>36630</v>
      </c>
      <c r="B36" t="s">
        <v>155</v>
      </c>
      <c r="C36">
        <v>9526</v>
      </c>
      <c r="D36">
        <v>9526</v>
      </c>
      <c r="E36">
        <v>9526</v>
      </c>
      <c r="F36" s="3"/>
    </row>
    <row r="37" spans="1:6">
      <c r="A37" s="4">
        <v>36633</v>
      </c>
      <c r="B37" t="s">
        <v>155</v>
      </c>
      <c r="C37">
        <v>8801</v>
      </c>
      <c r="D37">
        <v>8801</v>
      </c>
      <c r="E37">
        <v>8801</v>
      </c>
      <c r="F37" s="3"/>
    </row>
    <row r="38" spans="1:6">
      <c r="A38" s="4">
        <v>36634</v>
      </c>
      <c r="B38" t="s">
        <v>155</v>
      </c>
      <c r="C38">
        <v>9026</v>
      </c>
      <c r="D38">
        <v>9026</v>
      </c>
      <c r="E38">
        <v>9026</v>
      </c>
      <c r="F38" s="3"/>
    </row>
    <row r="39" spans="1:6">
      <c r="A39" s="4">
        <v>36635</v>
      </c>
      <c r="B39" t="s">
        <v>155</v>
      </c>
      <c r="C39">
        <v>9336</v>
      </c>
      <c r="D39">
        <v>9336</v>
      </c>
      <c r="E39">
        <v>9336</v>
      </c>
      <c r="F39" s="3"/>
    </row>
    <row r="40" spans="1:6">
      <c r="A40" s="4">
        <v>36636</v>
      </c>
      <c r="B40" t="s">
        <v>155</v>
      </c>
      <c r="C40">
        <v>9586</v>
      </c>
      <c r="D40">
        <v>9586</v>
      </c>
      <c r="E40">
        <v>9586</v>
      </c>
      <c r="F40" s="3"/>
    </row>
    <row r="41" spans="1:6">
      <c r="A41" s="4">
        <v>36637</v>
      </c>
      <c r="B41" t="s">
        <v>155</v>
      </c>
      <c r="C41">
        <v>9904</v>
      </c>
      <c r="D41">
        <v>9904</v>
      </c>
      <c r="E41">
        <v>9904</v>
      </c>
      <c r="F41" s="3"/>
    </row>
    <row r="42" spans="1:6">
      <c r="A42" s="4">
        <v>36640</v>
      </c>
      <c r="B42" t="s">
        <v>155</v>
      </c>
      <c r="C42">
        <v>10111</v>
      </c>
      <c r="D42">
        <v>10111</v>
      </c>
      <c r="E42">
        <v>10111</v>
      </c>
      <c r="F42" s="3"/>
    </row>
    <row r="43" spans="1:6">
      <c r="A43" s="4">
        <v>36641</v>
      </c>
      <c r="B43" t="s">
        <v>155</v>
      </c>
      <c r="C43">
        <v>10031</v>
      </c>
      <c r="D43">
        <v>10031</v>
      </c>
      <c r="E43">
        <v>10031</v>
      </c>
      <c r="F43" s="3"/>
    </row>
    <row r="44" spans="1:6">
      <c r="A44" s="4">
        <v>36642</v>
      </c>
      <c r="B44" t="s">
        <v>155</v>
      </c>
      <c r="C44">
        <v>10062</v>
      </c>
      <c r="D44">
        <v>10062</v>
      </c>
      <c r="E44">
        <v>10062</v>
      </c>
      <c r="F44" s="3"/>
    </row>
    <row r="45" spans="1:6">
      <c r="A45" s="4">
        <v>36643</v>
      </c>
      <c r="B45" t="s">
        <v>155</v>
      </c>
      <c r="C45">
        <v>9896</v>
      </c>
      <c r="D45">
        <v>9896</v>
      </c>
      <c r="E45">
        <v>9896</v>
      </c>
      <c r="F45" s="3"/>
    </row>
    <row r="46" spans="1:6">
      <c r="A46" s="4">
        <v>36644</v>
      </c>
      <c r="B46" t="s">
        <v>155</v>
      </c>
      <c r="C46">
        <v>9971</v>
      </c>
      <c r="D46">
        <v>9971</v>
      </c>
      <c r="E46">
        <v>9971</v>
      </c>
      <c r="F46" s="3"/>
    </row>
    <row r="47" spans="1:6">
      <c r="A47" s="4">
        <v>36647</v>
      </c>
      <c r="B47" t="s">
        <v>155</v>
      </c>
      <c r="C47">
        <v>10097</v>
      </c>
      <c r="D47">
        <v>10097</v>
      </c>
      <c r="E47">
        <v>10097</v>
      </c>
      <c r="F47" s="3"/>
    </row>
    <row r="48" spans="1:6">
      <c r="A48" s="4">
        <v>36648</v>
      </c>
      <c r="B48" t="s">
        <v>155</v>
      </c>
      <c r="C48">
        <v>10141</v>
      </c>
      <c r="D48">
        <v>10141</v>
      </c>
      <c r="E48">
        <v>10141</v>
      </c>
      <c r="F48" s="3"/>
    </row>
    <row r="49" spans="1:6">
      <c r="A49" s="4">
        <v>36654</v>
      </c>
      <c r="B49" t="s">
        <v>155</v>
      </c>
      <c r="C49">
        <v>10133</v>
      </c>
      <c r="D49">
        <v>10133</v>
      </c>
      <c r="E49">
        <v>10133</v>
      </c>
      <c r="F49" s="3"/>
    </row>
    <row r="50" spans="1:6">
      <c r="A50" s="4">
        <v>36655</v>
      </c>
      <c r="B50" t="s">
        <v>155</v>
      </c>
      <c r="C50">
        <v>9979</v>
      </c>
      <c r="D50">
        <v>9979</v>
      </c>
      <c r="E50">
        <v>9979</v>
      </c>
      <c r="F50" s="3"/>
    </row>
    <row r="51" spans="1:6">
      <c r="A51" s="4">
        <v>36656</v>
      </c>
      <c r="B51" t="s">
        <v>155</v>
      </c>
      <c r="C51">
        <v>9923</v>
      </c>
      <c r="D51">
        <v>9923</v>
      </c>
      <c r="E51">
        <v>9923</v>
      </c>
      <c r="F51" s="3"/>
    </row>
    <row r="52" spans="1:6">
      <c r="A52" s="4">
        <v>36657</v>
      </c>
      <c r="B52" t="s">
        <v>155</v>
      </c>
      <c r="C52">
        <v>9471</v>
      </c>
      <c r="D52">
        <v>9471</v>
      </c>
      <c r="E52">
        <v>9471</v>
      </c>
      <c r="F52" s="3"/>
    </row>
    <row r="53" spans="1:6">
      <c r="A53" s="4">
        <v>36658</v>
      </c>
      <c r="B53" t="s">
        <v>155</v>
      </c>
      <c r="C53">
        <v>9677</v>
      </c>
      <c r="D53">
        <v>9677</v>
      </c>
      <c r="E53">
        <v>9677</v>
      </c>
      <c r="F53" s="3"/>
    </row>
    <row r="54" spans="1:6">
      <c r="A54" s="4">
        <v>36661</v>
      </c>
      <c r="B54" t="s">
        <v>155</v>
      </c>
      <c r="C54">
        <v>9621</v>
      </c>
      <c r="D54">
        <v>9621</v>
      </c>
      <c r="E54">
        <v>9621</v>
      </c>
      <c r="F54" s="3"/>
    </row>
    <row r="55" spans="1:6">
      <c r="A55" s="4">
        <v>36662</v>
      </c>
      <c r="B55" t="s">
        <v>155</v>
      </c>
      <c r="C55">
        <v>9748</v>
      </c>
      <c r="D55">
        <v>9748</v>
      </c>
      <c r="E55">
        <v>9748</v>
      </c>
      <c r="F55" s="3"/>
    </row>
    <row r="56" spans="1:6">
      <c r="A56" s="4">
        <v>36663</v>
      </c>
      <c r="B56" t="s">
        <v>155</v>
      </c>
      <c r="C56">
        <v>9723</v>
      </c>
      <c r="D56">
        <v>9723</v>
      </c>
      <c r="E56">
        <v>9723</v>
      </c>
      <c r="F56" s="3"/>
    </row>
    <row r="57" spans="1:6">
      <c r="A57" s="4">
        <v>36664</v>
      </c>
      <c r="B57" t="s">
        <v>155</v>
      </c>
      <c r="C57">
        <v>9472</v>
      </c>
      <c r="D57">
        <v>9472</v>
      </c>
      <c r="E57">
        <v>9472</v>
      </c>
      <c r="F57" s="3"/>
    </row>
    <row r="58" spans="1:6">
      <c r="A58" s="4">
        <v>36665</v>
      </c>
      <c r="B58" t="s">
        <v>155</v>
      </c>
      <c r="C58">
        <v>9332</v>
      </c>
      <c r="D58">
        <v>9332</v>
      </c>
      <c r="E58">
        <v>9332</v>
      </c>
      <c r="F58" s="3"/>
    </row>
    <row r="59" spans="1:6">
      <c r="A59" s="4">
        <v>36668</v>
      </c>
      <c r="B59" t="s">
        <v>155</v>
      </c>
      <c r="C59">
        <v>9017</v>
      </c>
      <c r="D59">
        <v>9017</v>
      </c>
      <c r="E59">
        <v>9017</v>
      </c>
      <c r="F59" s="3"/>
    </row>
    <row r="60" spans="1:6">
      <c r="A60" s="4">
        <v>36669</v>
      </c>
      <c r="B60" t="s">
        <v>155</v>
      </c>
      <c r="C60">
        <v>8931</v>
      </c>
      <c r="D60">
        <v>8931</v>
      </c>
      <c r="E60">
        <v>8931</v>
      </c>
      <c r="F60" s="3"/>
    </row>
    <row r="61" spans="1:6">
      <c r="A61" s="4">
        <v>36670</v>
      </c>
      <c r="B61" t="s">
        <v>155</v>
      </c>
      <c r="C61">
        <v>8752</v>
      </c>
      <c r="D61">
        <v>8752</v>
      </c>
      <c r="E61">
        <v>8752</v>
      </c>
      <c r="F61" s="3"/>
    </row>
    <row r="62" spans="1:6">
      <c r="A62" s="4">
        <v>36671</v>
      </c>
      <c r="B62" t="s">
        <v>155</v>
      </c>
      <c r="C62">
        <v>8821</v>
      </c>
      <c r="D62">
        <v>8821</v>
      </c>
      <c r="E62">
        <v>8821</v>
      </c>
      <c r="F62" s="3"/>
    </row>
    <row r="63" spans="1:6">
      <c r="A63" s="4">
        <v>36672</v>
      </c>
      <c r="B63" t="s">
        <v>155</v>
      </c>
      <c r="C63">
        <v>8788</v>
      </c>
      <c r="D63">
        <v>8788</v>
      </c>
      <c r="E63">
        <v>8788</v>
      </c>
      <c r="F63" s="3"/>
    </row>
    <row r="64" spans="1:6">
      <c r="A64" s="4">
        <v>36675</v>
      </c>
      <c r="B64" t="s">
        <v>155</v>
      </c>
      <c r="C64">
        <v>8880</v>
      </c>
      <c r="D64">
        <v>8880</v>
      </c>
      <c r="E64">
        <v>8880</v>
      </c>
      <c r="F64" s="3"/>
    </row>
    <row r="65" spans="1:6">
      <c r="A65" s="4">
        <v>36676</v>
      </c>
      <c r="B65" t="s">
        <v>155</v>
      </c>
      <c r="C65">
        <v>8851</v>
      </c>
      <c r="D65">
        <v>8851</v>
      </c>
      <c r="E65">
        <v>8851</v>
      </c>
      <c r="F65" s="3"/>
    </row>
    <row r="66" spans="1:6">
      <c r="A66" s="4">
        <v>36677</v>
      </c>
      <c r="B66" t="s">
        <v>155</v>
      </c>
      <c r="C66">
        <v>8853</v>
      </c>
      <c r="D66">
        <v>8853</v>
      </c>
      <c r="E66">
        <v>8853</v>
      </c>
      <c r="F66" s="3"/>
    </row>
    <row r="67" spans="1:6">
      <c r="A67" s="4">
        <v>36678</v>
      </c>
      <c r="B67" t="s">
        <v>155</v>
      </c>
      <c r="C67">
        <v>8879</v>
      </c>
      <c r="D67">
        <v>8879</v>
      </c>
      <c r="E67">
        <v>8879</v>
      </c>
      <c r="F67" s="3"/>
    </row>
    <row r="68" spans="1:6">
      <c r="A68" s="4">
        <v>36679</v>
      </c>
      <c r="B68" t="s">
        <v>155</v>
      </c>
      <c r="C68">
        <v>8998</v>
      </c>
      <c r="D68">
        <v>8998</v>
      </c>
      <c r="E68">
        <v>8998</v>
      </c>
      <c r="F68" s="3"/>
    </row>
    <row r="69" spans="1:6">
      <c r="A69" s="4">
        <v>36682</v>
      </c>
      <c r="B69" t="s">
        <v>155</v>
      </c>
      <c r="C69">
        <v>9274</v>
      </c>
      <c r="D69">
        <v>9274</v>
      </c>
      <c r="E69">
        <v>9274</v>
      </c>
      <c r="F69" s="3"/>
    </row>
    <row r="70" spans="1:6">
      <c r="A70" s="4">
        <v>36683</v>
      </c>
      <c r="B70" t="s">
        <v>155</v>
      </c>
      <c r="C70">
        <v>9254</v>
      </c>
      <c r="D70">
        <v>9254</v>
      </c>
      <c r="E70">
        <v>9254</v>
      </c>
      <c r="F70" s="3"/>
    </row>
    <row r="71" spans="1:6">
      <c r="A71" s="4">
        <v>36684</v>
      </c>
      <c r="B71" t="s">
        <v>155</v>
      </c>
      <c r="C71">
        <v>9207</v>
      </c>
      <c r="D71">
        <v>9207</v>
      </c>
      <c r="E71">
        <v>9207</v>
      </c>
      <c r="F71" s="3"/>
    </row>
    <row r="72" spans="1:6">
      <c r="A72" s="4">
        <v>36685</v>
      </c>
      <c r="B72" t="s">
        <v>155</v>
      </c>
      <c r="C72">
        <v>9202</v>
      </c>
      <c r="D72">
        <v>9202</v>
      </c>
      <c r="E72">
        <v>9202</v>
      </c>
      <c r="F72" s="3"/>
    </row>
    <row r="73" spans="1:6">
      <c r="A73" s="4">
        <v>36686</v>
      </c>
      <c r="B73" t="s">
        <v>155</v>
      </c>
      <c r="C73">
        <v>9174</v>
      </c>
      <c r="D73">
        <v>9174</v>
      </c>
      <c r="E73">
        <v>9174</v>
      </c>
      <c r="F73" s="3"/>
    </row>
    <row r="74" spans="1:6">
      <c r="A74" s="4">
        <v>36689</v>
      </c>
      <c r="B74" t="s">
        <v>155</v>
      </c>
      <c r="C74">
        <v>9126</v>
      </c>
      <c r="D74">
        <v>9126</v>
      </c>
      <c r="E74">
        <v>9126</v>
      </c>
      <c r="F74" s="3"/>
    </row>
    <row r="75" spans="1:6">
      <c r="A75" s="4">
        <v>36690</v>
      </c>
      <c r="B75" t="s">
        <v>155</v>
      </c>
      <c r="C75">
        <v>9093</v>
      </c>
      <c r="D75">
        <v>9093</v>
      </c>
      <c r="E75">
        <v>9093</v>
      </c>
      <c r="F75" s="3"/>
    </row>
    <row r="76" spans="1:6">
      <c r="A76" s="4">
        <v>36691</v>
      </c>
      <c r="B76" t="s">
        <v>155</v>
      </c>
      <c r="C76">
        <v>8969</v>
      </c>
      <c r="D76">
        <v>8969</v>
      </c>
      <c r="E76">
        <v>8969</v>
      </c>
      <c r="F76" s="3"/>
    </row>
    <row r="77" spans="1:6">
      <c r="A77" s="4">
        <v>36692</v>
      </c>
      <c r="B77" t="s">
        <v>155</v>
      </c>
      <c r="C77">
        <v>8755</v>
      </c>
      <c r="D77">
        <v>8755</v>
      </c>
      <c r="E77">
        <v>8755</v>
      </c>
      <c r="F77" s="3"/>
    </row>
    <row r="78" spans="1:6">
      <c r="A78" s="4">
        <v>36693</v>
      </c>
      <c r="B78" t="s">
        <v>155</v>
      </c>
      <c r="C78">
        <v>8727</v>
      </c>
      <c r="D78">
        <v>8727</v>
      </c>
      <c r="E78">
        <v>8727</v>
      </c>
      <c r="F78" s="3"/>
    </row>
    <row r="79" spans="1:6">
      <c r="A79" s="4">
        <v>36696</v>
      </c>
      <c r="B79" t="s">
        <v>155</v>
      </c>
      <c r="C79">
        <v>8870</v>
      </c>
      <c r="D79">
        <v>8870</v>
      </c>
      <c r="E79">
        <v>8870</v>
      </c>
      <c r="F79" s="3"/>
    </row>
    <row r="80" spans="1:6">
      <c r="A80" s="4">
        <v>36697</v>
      </c>
      <c r="B80" t="s">
        <v>155</v>
      </c>
      <c r="C80">
        <v>9017</v>
      </c>
      <c r="D80">
        <v>9017</v>
      </c>
      <c r="E80">
        <v>9017</v>
      </c>
      <c r="F80" s="3"/>
    </row>
    <row r="81" spans="1:6">
      <c r="A81" s="4">
        <v>36698</v>
      </c>
      <c r="B81" t="s">
        <v>155</v>
      </c>
      <c r="C81">
        <v>9123</v>
      </c>
      <c r="D81">
        <v>9123</v>
      </c>
      <c r="E81">
        <v>9123</v>
      </c>
      <c r="F81" s="3"/>
    </row>
    <row r="82" spans="1:6">
      <c r="A82" s="4">
        <v>36699</v>
      </c>
      <c r="B82" t="s">
        <v>155</v>
      </c>
      <c r="C82">
        <v>9067</v>
      </c>
      <c r="D82">
        <v>9067</v>
      </c>
      <c r="E82">
        <v>9067</v>
      </c>
      <c r="F82" s="3"/>
    </row>
    <row r="83" spans="1:6">
      <c r="A83" s="4">
        <v>36700</v>
      </c>
      <c r="B83" t="s">
        <v>155</v>
      </c>
      <c r="C83">
        <v>8972</v>
      </c>
      <c r="D83">
        <v>8972</v>
      </c>
      <c r="E83">
        <v>8972</v>
      </c>
      <c r="F83" s="3"/>
    </row>
    <row r="84" spans="1:6">
      <c r="A84" s="4">
        <v>36703</v>
      </c>
      <c r="B84" t="s">
        <v>155</v>
      </c>
      <c r="C84">
        <v>8905</v>
      </c>
      <c r="D84">
        <v>8905</v>
      </c>
      <c r="E84">
        <v>8905</v>
      </c>
      <c r="F84" s="3"/>
    </row>
    <row r="85" spans="1:6">
      <c r="A85" s="4">
        <v>36704</v>
      </c>
      <c r="B85" t="s">
        <v>155</v>
      </c>
      <c r="C85">
        <v>9022</v>
      </c>
      <c r="D85">
        <v>9022</v>
      </c>
      <c r="E85">
        <v>9022</v>
      </c>
      <c r="F85" s="3"/>
    </row>
    <row r="86" spans="1:6">
      <c r="A86" s="4">
        <v>36705</v>
      </c>
      <c r="B86" t="s">
        <v>155</v>
      </c>
      <c r="C86">
        <v>9015</v>
      </c>
      <c r="D86">
        <v>9015</v>
      </c>
      <c r="E86">
        <v>9015</v>
      </c>
      <c r="F86" s="3"/>
    </row>
    <row r="87" spans="1:6">
      <c r="A87" s="4">
        <v>36706</v>
      </c>
      <c r="B87" t="s">
        <v>155</v>
      </c>
      <c r="C87">
        <v>9112</v>
      </c>
      <c r="D87">
        <v>9112</v>
      </c>
      <c r="E87">
        <v>9112</v>
      </c>
      <c r="F87" s="3"/>
    </row>
    <row r="88" spans="1:6">
      <c r="A88" s="4">
        <v>36707</v>
      </c>
      <c r="B88" t="s">
        <v>155</v>
      </c>
      <c r="C88">
        <v>9115</v>
      </c>
      <c r="D88">
        <v>9115</v>
      </c>
      <c r="E88">
        <v>9115</v>
      </c>
      <c r="F88" s="3"/>
    </row>
    <row r="89" spans="1:6">
      <c r="A89" s="4">
        <v>36710</v>
      </c>
      <c r="B89" t="s">
        <v>155</v>
      </c>
      <c r="C89">
        <v>9200</v>
      </c>
      <c r="D89">
        <v>9200</v>
      </c>
      <c r="E89">
        <v>9200</v>
      </c>
      <c r="F89" s="3"/>
    </row>
    <row r="90" spans="1:6">
      <c r="A90" s="4">
        <v>36711</v>
      </c>
      <c r="B90" t="s">
        <v>155</v>
      </c>
      <c r="C90">
        <v>9252</v>
      </c>
      <c r="D90">
        <v>9252</v>
      </c>
      <c r="E90">
        <v>9252</v>
      </c>
      <c r="F90" s="3"/>
    </row>
    <row r="91" spans="1:6">
      <c r="A91" s="4">
        <v>36712</v>
      </c>
      <c r="B91" t="s">
        <v>155</v>
      </c>
      <c r="C91">
        <v>9296</v>
      </c>
      <c r="D91">
        <v>9296</v>
      </c>
      <c r="E91">
        <v>9296</v>
      </c>
      <c r="F91" s="3"/>
    </row>
    <row r="92" spans="1:6">
      <c r="A92" s="4">
        <v>36713</v>
      </c>
      <c r="B92" t="s">
        <v>155</v>
      </c>
      <c r="C92">
        <v>9250</v>
      </c>
      <c r="D92">
        <v>9250</v>
      </c>
      <c r="E92">
        <v>9250</v>
      </c>
      <c r="F92" s="3"/>
    </row>
    <row r="93" spans="1:6">
      <c r="A93" s="4">
        <v>36714</v>
      </c>
      <c r="B93" t="s">
        <v>155</v>
      </c>
      <c r="C93">
        <v>9268</v>
      </c>
      <c r="D93">
        <v>9268</v>
      </c>
      <c r="E93">
        <v>9268</v>
      </c>
      <c r="F93" s="3"/>
    </row>
    <row r="94" spans="1:6">
      <c r="A94" s="4">
        <v>36717</v>
      </c>
      <c r="B94" t="s">
        <v>155</v>
      </c>
      <c r="C94">
        <v>9291</v>
      </c>
      <c r="D94">
        <v>9291</v>
      </c>
      <c r="E94">
        <v>9291</v>
      </c>
      <c r="F94" s="3"/>
    </row>
    <row r="95" spans="1:6">
      <c r="A95" s="4">
        <v>36718</v>
      </c>
      <c r="B95" t="s">
        <v>155</v>
      </c>
      <c r="C95">
        <v>9260</v>
      </c>
      <c r="D95">
        <v>9260</v>
      </c>
      <c r="E95">
        <v>9260</v>
      </c>
      <c r="F95" s="3"/>
    </row>
    <row r="96" spans="1:6">
      <c r="A96" s="4">
        <v>36719</v>
      </c>
      <c r="B96" t="s">
        <v>155</v>
      </c>
      <c r="C96">
        <v>9179</v>
      </c>
      <c r="D96">
        <v>9179</v>
      </c>
      <c r="E96">
        <v>9179</v>
      </c>
      <c r="F96" s="3"/>
    </row>
    <row r="97" spans="1:6">
      <c r="A97" s="4">
        <v>36720</v>
      </c>
      <c r="B97" t="s">
        <v>155</v>
      </c>
      <c r="C97">
        <v>9034</v>
      </c>
      <c r="D97">
        <v>9034</v>
      </c>
      <c r="E97">
        <v>9034</v>
      </c>
      <c r="F97" s="3"/>
    </row>
    <row r="98" spans="1:6">
      <c r="A98" s="4">
        <v>36721</v>
      </c>
      <c r="B98" t="s">
        <v>155</v>
      </c>
      <c r="C98">
        <v>9033</v>
      </c>
      <c r="D98">
        <v>9033</v>
      </c>
      <c r="E98">
        <v>9033</v>
      </c>
      <c r="F98" s="3"/>
    </row>
    <row r="99" spans="1:6">
      <c r="A99" s="4">
        <v>36724</v>
      </c>
      <c r="B99" t="s">
        <v>155</v>
      </c>
      <c r="C99">
        <v>8989</v>
      </c>
      <c r="D99">
        <v>8989</v>
      </c>
      <c r="E99">
        <v>8989</v>
      </c>
      <c r="F99" s="3"/>
    </row>
    <row r="100" spans="1:6">
      <c r="A100" s="4">
        <v>36725</v>
      </c>
      <c r="B100" t="s">
        <v>155</v>
      </c>
      <c r="C100">
        <v>8815</v>
      </c>
      <c r="D100">
        <v>8815</v>
      </c>
      <c r="E100">
        <v>8815</v>
      </c>
      <c r="F100" s="3"/>
    </row>
    <row r="101" spans="1:6">
      <c r="A101" s="4">
        <v>36726</v>
      </c>
      <c r="B101" t="s">
        <v>155</v>
      </c>
      <c r="C101">
        <v>8839</v>
      </c>
      <c r="D101">
        <v>8839</v>
      </c>
      <c r="E101">
        <v>8839</v>
      </c>
      <c r="F101" s="3"/>
    </row>
    <row r="102" spans="1:6">
      <c r="A102" s="4">
        <v>36728</v>
      </c>
      <c r="B102" t="s">
        <v>155</v>
      </c>
      <c r="C102">
        <v>8766</v>
      </c>
      <c r="D102">
        <v>8766</v>
      </c>
      <c r="E102">
        <v>8766</v>
      </c>
      <c r="F102" s="3"/>
    </row>
    <row r="103" spans="1:6">
      <c r="A103" s="4">
        <v>36731</v>
      </c>
      <c r="B103" t="s">
        <v>155</v>
      </c>
      <c r="C103">
        <v>8674</v>
      </c>
      <c r="D103">
        <v>8674</v>
      </c>
      <c r="E103">
        <v>8674</v>
      </c>
      <c r="F103" s="3"/>
    </row>
    <row r="104" spans="1:6">
      <c r="A104" s="4">
        <v>36732</v>
      </c>
      <c r="B104" t="s">
        <v>155</v>
      </c>
      <c r="C104">
        <v>8630</v>
      </c>
      <c r="D104">
        <v>8630</v>
      </c>
      <c r="E104">
        <v>8630</v>
      </c>
      <c r="F104" s="3"/>
    </row>
    <row r="105" spans="1:6">
      <c r="A105" s="4">
        <v>36733</v>
      </c>
      <c r="B105" t="s">
        <v>155</v>
      </c>
      <c r="C105">
        <v>8606</v>
      </c>
      <c r="D105">
        <v>8606</v>
      </c>
      <c r="E105">
        <v>8606</v>
      </c>
      <c r="F105" s="3"/>
    </row>
    <row r="106" spans="1:6">
      <c r="A106" s="4">
        <v>36734</v>
      </c>
      <c r="B106" t="s">
        <v>155</v>
      </c>
      <c r="C106">
        <v>8429</v>
      </c>
      <c r="D106">
        <v>8429</v>
      </c>
      <c r="E106">
        <v>8429</v>
      </c>
      <c r="F106" s="3"/>
    </row>
    <row r="107" spans="1:6">
      <c r="A107" s="4">
        <v>36735</v>
      </c>
      <c r="B107" t="s">
        <v>155</v>
      </c>
      <c r="C107">
        <v>8207</v>
      </c>
      <c r="D107">
        <v>8207</v>
      </c>
      <c r="E107">
        <v>8207</v>
      </c>
      <c r="F107" s="3"/>
    </row>
    <row r="108" spans="1:6">
      <c r="A108" s="4">
        <v>36738</v>
      </c>
      <c r="B108" t="s">
        <v>155</v>
      </c>
      <c r="C108">
        <v>8177</v>
      </c>
      <c r="D108">
        <v>8177</v>
      </c>
      <c r="E108">
        <v>8177</v>
      </c>
      <c r="F108" s="3"/>
    </row>
    <row r="109" spans="1:6">
      <c r="A109" s="4">
        <v>36739</v>
      </c>
      <c r="B109" t="s">
        <v>155</v>
      </c>
      <c r="C109">
        <v>8298</v>
      </c>
      <c r="D109">
        <v>8298</v>
      </c>
      <c r="E109">
        <v>8298</v>
      </c>
      <c r="F109" s="3"/>
    </row>
    <row r="110" spans="1:6">
      <c r="A110" s="4">
        <v>36740</v>
      </c>
      <c r="B110" t="s">
        <v>155</v>
      </c>
      <c r="C110">
        <v>8298</v>
      </c>
      <c r="D110">
        <v>8298</v>
      </c>
      <c r="E110">
        <v>8298</v>
      </c>
      <c r="F110" s="3"/>
    </row>
    <row r="111" spans="1:6">
      <c r="A111" s="4">
        <v>36741</v>
      </c>
      <c r="B111" t="s">
        <v>155</v>
      </c>
      <c r="C111">
        <v>8089</v>
      </c>
      <c r="D111">
        <v>8089</v>
      </c>
      <c r="E111">
        <v>8089</v>
      </c>
      <c r="F111" s="3"/>
    </row>
    <row r="112" spans="1:6">
      <c r="A112" s="4">
        <v>36742</v>
      </c>
      <c r="B112" t="s">
        <v>155</v>
      </c>
      <c r="C112">
        <v>8025</v>
      </c>
      <c r="D112">
        <v>8025</v>
      </c>
      <c r="E112">
        <v>8025</v>
      </c>
      <c r="F112" s="3"/>
    </row>
    <row r="113" spans="1:6">
      <c r="A113" s="4">
        <v>36745</v>
      </c>
      <c r="B113" t="s">
        <v>155</v>
      </c>
      <c r="C113">
        <v>8179</v>
      </c>
      <c r="D113">
        <v>8179</v>
      </c>
      <c r="E113">
        <v>8179</v>
      </c>
      <c r="F113" s="3"/>
    </row>
    <row r="114" spans="1:6">
      <c r="A114" s="4">
        <v>36746</v>
      </c>
      <c r="B114" t="s">
        <v>155</v>
      </c>
      <c r="C114">
        <v>8139</v>
      </c>
      <c r="D114">
        <v>8139</v>
      </c>
      <c r="E114">
        <v>8139</v>
      </c>
      <c r="F114" s="3"/>
    </row>
    <row r="115" spans="1:6">
      <c r="A115" s="4">
        <v>36747</v>
      </c>
      <c r="B115" t="s">
        <v>155</v>
      </c>
      <c r="C115">
        <v>8212</v>
      </c>
      <c r="D115">
        <v>8212</v>
      </c>
      <c r="E115">
        <v>8212</v>
      </c>
      <c r="F115" s="3"/>
    </row>
    <row r="116" spans="1:6">
      <c r="A116" s="4">
        <v>36748</v>
      </c>
      <c r="B116" t="s">
        <v>155</v>
      </c>
      <c r="C116">
        <v>8219</v>
      </c>
      <c r="D116">
        <v>8219</v>
      </c>
      <c r="E116">
        <v>8219</v>
      </c>
      <c r="F116" s="3"/>
    </row>
    <row r="117" spans="1:6">
      <c r="A117" s="4">
        <v>36749</v>
      </c>
      <c r="B117" t="s">
        <v>155</v>
      </c>
      <c r="C117">
        <v>8318</v>
      </c>
      <c r="D117">
        <v>8318</v>
      </c>
      <c r="E117">
        <v>8318</v>
      </c>
      <c r="F117" s="3"/>
    </row>
    <row r="118" spans="1:6">
      <c r="A118" s="4">
        <v>36752</v>
      </c>
      <c r="B118" t="s">
        <v>155</v>
      </c>
      <c r="C118">
        <v>8321</v>
      </c>
      <c r="D118">
        <v>8321</v>
      </c>
      <c r="E118">
        <v>8321</v>
      </c>
      <c r="F118" s="3"/>
    </row>
    <row r="119" spans="1:6">
      <c r="A119" s="4">
        <v>36753</v>
      </c>
      <c r="B119" t="s">
        <v>155</v>
      </c>
      <c r="C119">
        <v>8405</v>
      </c>
      <c r="D119">
        <v>8405</v>
      </c>
      <c r="E119">
        <v>8405</v>
      </c>
      <c r="F119" s="3"/>
    </row>
    <row r="120" spans="1:6">
      <c r="A120" s="4">
        <v>36754</v>
      </c>
      <c r="B120" t="s">
        <v>155</v>
      </c>
      <c r="C120">
        <v>8430</v>
      </c>
      <c r="D120">
        <v>8430</v>
      </c>
      <c r="E120">
        <v>8430</v>
      </c>
      <c r="F120" s="3"/>
    </row>
    <row r="121" spans="1:6">
      <c r="A121" s="4">
        <v>36755</v>
      </c>
      <c r="B121" t="s">
        <v>155</v>
      </c>
      <c r="C121">
        <v>8432</v>
      </c>
      <c r="D121">
        <v>8432</v>
      </c>
      <c r="E121">
        <v>8432</v>
      </c>
      <c r="F121" s="3"/>
    </row>
    <row r="122" spans="1:6">
      <c r="A122" s="4">
        <v>36756</v>
      </c>
      <c r="B122" t="s">
        <v>155</v>
      </c>
      <c r="C122">
        <v>8440</v>
      </c>
      <c r="D122">
        <v>8440</v>
      </c>
      <c r="E122">
        <v>8440</v>
      </c>
      <c r="F122" s="3"/>
    </row>
    <row r="123" spans="1:6">
      <c r="A123" s="4">
        <v>36759</v>
      </c>
      <c r="B123" t="s">
        <v>155</v>
      </c>
      <c r="C123">
        <v>8378</v>
      </c>
      <c r="D123">
        <v>8378</v>
      </c>
      <c r="E123">
        <v>8378</v>
      </c>
      <c r="F123" s="3"/>
    </row>
    <row r="124" spans="1:6">
      <c r="A124" s="4">
        <v>36760</v>
      </c>
      <c r="B124" t="s">
        <v>155</v>
      </c>
      <c r="C124">
        <v>8400</v>
      </c>
      <c r="D124">
        <v>8400</v>
      </c>
      <c r="E124">
        <v>8400</v>
      </c>
      <c r="F124" s="3"/>
    </row>
    <row r="125" spans="1:6">
      <c r="A125" s="4">
        <v>36761</v>
      </c>
      <c r="B125" t="s">
        <v>155</v>
      </c>
      <c r="C125">
        <v>8389</v>
      </c>
      <c r="D125">
        <v>8389</v>
      </c>
      <c r="E125">
        <v>8389</v>
      </c>
      <c r="F125" s="3"/>
    </row>
    <row r="126" spans="1:6">
      <c r="A126" s="4">
        <v>36762</v>
      </c>
      <c r="B126" t="s">
        <v>155</v>
      </c>
      <c r="C126">
        <v>8437</v>
      </c>
      <c r="D126">
        <v>8437</v>
      </c>
      <c r="E126">
        <v>8437</v>
      </c>
      <c r="F126" s="3"/>
    </row>
    <row r="127" spans="1:6">
      <c r="A127" s="4">
        <v>36763</v>
      </c>
      <c r="B127" t="s">
        <v>155</v>
      </c>
      <c r="C127">
        <v>8572</v>
      </c>
      <c r="D127">
        <v>8572</v>
      </c>
      <c r="E127">
        <v>8572</v>
      </c>
      <c r="F127" s="3"/>
    </row>
    <row r="128" spans="1:6">
      <c r="A128" s="4">
        <v>36766</v>
      </c>
      <c r="B128" t="s">
        <v>155</v>
      </c>
      <c r="C128">
        <v>8667</v>
      </c>
      <c r="D128">
        <v>8667</v>
      </c>
      <c r="E128">
        <v>8667</v>
      </c>
      <c r="F128" s="3"/>
    </row>
    <row r="129" spans="1:6">
      <c r="A129" s="4">
        <v>36767</v>
      </c>
      <c r="B129" t="s">
        <v>155</v>
      </c>
      <c r="C129">
        <v>8617</v>
      </c>
      <c r="D129">
        <v>8617</v>
      </c>
      <c r="E129">
        <v>8617</v>
      </c>
      <c r="F129" s="3"/>
    </row>
    <row r="130" spans="1:6">
      <c r="A130" s="4">
        <v>36768</v>
      </c>
      <c r="B130" t="s">
        <v>155</v>
      </c>
      <c r="C130">
        <v>8521</v>
      </c>
      <c r="D130">
        <v>8521</v>
      </c>
      <c r="E130">
        <v>8521</v>
      </c>
      <c r="F130" s="3"/>
    </row>
    <row r="131" spans="1:6">
      <c r="A131" s="4">
        <v>36769</v>
      </c>
      <c r="B131" t="s">
        <v>155</v>
      </c>
      <c r="C131">
        <v>8523</v>
      </c>
      <c r="D131">
        <v>8523</v>
      </c>
      <c r="E131">
        <v>8523</v>
      </c>
      <c r="F131" s="3"/>
    </row>
    <row r="132" spans="1:6">
      <c r="A132" s="4">
        <v>36770</v>
      </c>
      <c r="B132" t="s">
        <v>155</v>
      </c>
      <c r="C132">
        <v>8481</v>
      </c>
      <c r="D132">
        <v>8481</v>
      </c>
      <c r="E132">
        <v>8481</v>
      </c>
      <c r="F132" s="3"/>
    </row>
    <row r="133" spans="1:6">
      <c r="A133" s="4">
        <v>36773</v>
      </c>
      <c r="B133" t="s">
        <v>155</v>
      </c>
      <c r="C133">
        <v>8444</v>
      </c>
      <c r="D133">
        <v>8444</v>
      </c>
      <c r="E133">
        <v>8444</v>
      </c>
      <c r="F133" s="3"/>
    </row>
    <row r="134" spans="1:6">
      <c r="A134" s="4">
        <v>36774</v>
      </c>
      <c r="B134" t="s">
        <v>155</v>
      </c>
      <c r="C134">
        <v>8398</v>
      </c>
      <c r="D134">
        <v>8398</v>
      </c>
      <c r="E134">
        <v>8398</v>
      </c>
      <c r="F134" s="3"/>
    </row>
    <row r="135" spans="1:6">
      <c r="A135" s="4">
        <v>36775</v>
      </c>
      <c r="B135" t="s">
        <v>155</v>
      </c>
      <c r="C135">
        <v>8344</v>
      </c>
      <c r="D135">
        <v>8344</v>
      </c>
      <c r="E135">
        <v>8344</v>
      </c>
      <c r="F135" s="3"/>
    </row>
    <row r="136" spans="1:6">
      <c r="A136" s="4">
        <v>36776</v>
      </c>
      <c r="B136" t="s">
        <v>155</v>
      </c>
      <c r="C136">
        <v>8311</v>
      </c>
      <c r="D136">
        <v>8311</v>
      </c>
      <c r="E136">
        <v>8311</v>
      </c>
      <c r="F136" s="3"/>
    </row>
    <row r="137" spans="1:6">
      <c r="A137" s="4">
        <v>36777</v>
      </c>
      <c r="B137" t="s">
        <v>155</v>
      </c>
      <c r="C137">
        <v>8447</v>
      </c>
      <c r="D137">
        <v>8447</v>
      </c>
      <c r="E137">
        <v>8447</v>
      </c>
      <c r="F137" s="3"/>
    </row>
    <row r="138" spans="1:6">
      <c r="A138" s="4">
        <v>36780</v>
      </c>
      <c r="B138" t="s">
        <v>155</v>
      </c>
      <c r="C138">
        <v>8291</v>
      </c>
      <c r="D138">
        <v>8291</v>
      </c>
      <c r="E138">
        <v>8291</v>
      </c>
      <c r="F138" s="3"/>
    </row>
    <row r="139" spans="1:6">
      <c r="A139" s="4">
        <v>36781</v>
      </c>
      <c r="B139" t="s">
        <v>155</v>
      </c>
      <c r="C139">
        <v>8257</v>
      </c>
      <c r="D139">
        <v>8257</v>
      </c>
      <c r="E139">
        <v>8257</v>
      </c>
      <c r="F139" s="3"/>
    </row>
    <row r="140" spans="1:6">
      <c r="A140" s="4">
        <v>36782</v>
      </c>
      <c r="B140" t="s">
        <v>155</v>
      </c>
      <c r="C140">
        <v>8306</v>
      </c>
      <c r="D140">
        <v>8306</v>
      </c>
      <c r="E140">
        <v>8306</v>
      </c>
      <c r="F140" s="3"/>
    </row>
    <row r="141" spans="1:6">
      <c r="A141" s="4">
        <v>36783</v>
      </c>
      <c r="B141" t="s">
        <v>155</v>
      </c>
      <c r="C141">
        <v>8368</v>
      </c>
      <c r="D141">
        <v>8368</v>
      </c>
      <c r="E141">
        <v>8368</v>
      </c>
      <c r="F141" s="3"/>
    </row>
    <row r="142" spans="1:6">
      <c r="A142" s="4">
        <v>36787</v>
      </c>
      <c r="B142" t="s">
        <v>155</v>
      </c>
      <c r="C142">
        <v>8362</v>
      </c>
      <c r="D142">
        <v>8362</v>
      </c>
      <c r="E142">
        <v>8362</v>
      </c>
      <c r="F142" s="3"/>
    </row>
    <row r="143" spans="1:6">
      <c r="A143" s="4">
        <v>36788</v>
      </c>
      <c r="B143" t="s">
        <v>155</v>
      </c>
      <c r="C143">
        <v>8424</v>
      </c>
      <c r="D143">
        <v>8424</v>
      </c>
      <c r="E143">
        <v>8424</v>
      </c>
      <c r="F143" s="3"/>
    </row>
    <row r="144" spans="1:6">
      <c r="A144" s="4">
        <v>36789</v>
      </c>
      <c r="B144" t="s">
        <v>155</v>
      </c>
      <c r="C144">
        <v>8538</v>
      </c>
      <c r="D144">
        <v>8538</v>
      </c>
      <c r="E144">
        <v>8538</v>
      </c>
      <c r="F144" s="3"/>
    </row>
    <row r="145" spans="1:6">
      <c r="A145" s="4">
        <v>36790</v>
      </c>
      <c r="B145" t="s">
        <v>155</v>
      </c>
      <c r="C145">
        <v>8568</v>
      </c>
      <c r="D145">
        <v>8568</v>
      </c>
      <c r="E145">
        <v>8568</v>
      </c>
      <c r="F145" s="3"/>
    </row>
    <row r="146" spans="1:6">
      <c r="A146" s="4">
        <v>36791</v>
      </c>
      <c r="B146" t="s">
        <v>155</v>
      </c>
      <c r="C146">
        <v>8435</v>
      </c>
      <c r="D146">
        <v>8435</v>
      </c>
      <c r="E146">
        <v>8435</v>
      </c>
      <c r="F146" s="3"/>
    </row>
    <row r="147" spans="1:6">
      <c r="A147" s="4">
        <v>36794</v>
      </c>
      <c r="B147" t="s">
        <v>155</v>
      </c>
      <c r="C147">
        <v>8507</v>
      </c>
      <c r="D147">
        <v>8507</v>
      </c>
      <c r="E147">
        <v>8507</v>
      </c>
      <c r="F147" s="3"/>
    </row>
    <row r="148" spans="1:6">
      <c r="A148" s="4">
        <v>36795</v>
      </c>
      <c r="B148" t="s">
        <v>155</v>
      </c>
      <c r="C148">
        <v>8466</v>
      </c>
      <c r="D148">
        <v>8466</v>
      </c>
      <c r="E148">
        <v>8466</v>
      </c>
      <c r="F148" s="3"/>
    </row>
    <row r="149" spans="1:6">
      <c r="A149" s="4">
        <v>36796</v>
      </c>
      <c r="B149" t="s">
        <v>155</v>
      </c>
      <c r="C149">
        <v>8320</v>
      </c>
      <c r="D149">
        <v>8320</v>
      </c>
      <c r="E149">
        <v>8320</v>
      </c>
      <c r="F149" s="3"/>
    </row>
    <row r="150" spans="1:6">
      <c r="A150" s="4">
        <v>36797</v>
      </c>
      <c r="B150" t="s">
        <v>155</v>
      </c>
      <c r="C150">
        <v>8272</v>
      </c>
      <c r="D150">
        <v>8272</v>
      </c>
      <c r="E150">
        <v>8272</v>
      </c>
      <c r="F150" s="3"/>
    </row>
    <row r="151" spans="1:6">
      <c r="A151" s="4">
        <v>36798</v>
      </c>
      <c r="B151" t="s">
        <v>155</v>
      </c>
      <c r="C151">
        <v>8473</v>
      </c>
      <c r="D151">
        <v>8473</v>
      </c>
      <c r="E151">
        <v>8473</v>
      </c>
      <c r="F151" s="3"/>
    </row>
    <row r="152" spans="1:6">
      <c r="A152" s="4">
        <v>36801</v>
      </c>
      <c r="B152" t="s">
        <v>155</v>
      </c>
      <c r="C152">
        <v>8568</v>
      </c>
      <c r="D152">
        <v>8568</v>
      </c>
      <c r="E152">
        <v>8568</v>
      </c>
      <c r="F152" s="3"/>
    </row>
    <row r="153" spans="1:6">
      <c r="A153" s="4">
        <v>36802</v>
      </c>
      <c r="B153" t="s">
        <v>155</v>
      </c>
      <c r="C153">
        <v>8575</v>
      </c>
      <c r="D153">
        <v>8575</v>
      </c>
      <c r="E153">
        <v>8575</v>
      </c>
      <c r="F153" s="3"/>
    </row>
    <row r="154" spans="1:6">
      <c r="A154" s="4">
        <v>36803</v>
      </c>
      <c r="B154" t="s">
        <v>155</v>
      </c>
      <c r="C154">
        <v>8619</v>
      </c>
      <c r="D154">
        <v>8619</v>
      </c>
      <c r="E154">
        <v>8619</v>
      </c>
      <c r="F154" s="3"/>
    </row>
    <row r="155" spans="1:6">
      <c r="A155" s="4">
        <v>36804</v>
      </c>
      <c r="B155" t="s">
        <v>155</v>
      </c>
      <c r="C155">
        <v>8591</v>
      </c>
      <c r="D155">
        <v>8591</v>
      </c>
      <c r="E155">
        <v>8591</v>
      </c>
      <c r="F155" s="3"/>
    </row>
    <row r="156" spans="1:6">
      <c r="A156" s="4">
        <v>36805</v>
      </c>
      <c r="B156" t="s">
        <v>155</v>
      </c>
      <c r="C156">
        <v>8544</v>
      </c>
      <c r="D156">
        <v>8544</v>
      </c>
      <c r="E156">
        <v>8544</v>
      </c>
      <c r="F156" s="3"/>
    </row>
    <row r="157" spans="1:6">
      <c r="A157" s="4">
        <v>36809</v>
      </c>
      <c r="B157" t="s">
        <v>155</v>
      </c>
      <c r="C157">
        <v>8431</v>
      </c>
      <c r="D157">
        <v>8431</v>
      </c>
      <c r="E157">
        <v>8431</v>
      </c>
      <c r="F157" s="3"/>
    </row>
    <row r="158" spans="1:6">
      <c r="A158" s="4">
        <v>36810</v>
      </c>
      <c r="B158" t="s">
        <v>155</v>
      </c>
      <c r="C158">
        <v>8291</v>
      </c>
      <c r="D158">
        <v>8291</v>
      </c>
      <c r="E158">
        <v>8291</v>
      </c>
      <c r="F158" s="3"/>
    </row>
    <row r="159" spans="1:6">
      <c r="A159" s="4">
        <v>36811</v>
      </c>
      <c r="B159" t="s">
        <v>155</v>
      </c>
      <c r="C159">
        <v>8287</v>
      </c>
      <c r="D159">
        <v>8287</v>
      </c>
      <c r="E159">
        <v>8287</v>
      </c>
      <c r="F159" s="3"/>
    </row>
    <row r="160" spans="1:6">
      <c r="A160" s="4">
        <v>36812</v>
      </c>
      <c r="B160" t="s">
        <v>155</v>
      </c>
      <c r="C160">
        <v>8246</v>
      </c>
      <c r="D160">
        <v>8246</v>
      </c>
      <c r="E160">
        <v>8246</v>
      </c>
      <c r="F160" s="3"/>
    </row>
    <row r="161" spans="1:6">
      <c r="A161" s="4">
        <v>36815</v>
      </c>
      <c r="B161" t="s">
        <v>155</v>
      </c>
      <c r="C161">
        <v>8331</v>
      </c>
      <c r="D161">
        <v>8331</v>
      </c>
      <c r="E161">
        <v>8331</v>
      </c>
      <c r="F161" s="3"/>
    </row>
    <row r="162" spans="1:6">
      <c r="A162" s="4">
        <v>36816</v>
      </c>
      <c r="B162" t="s">
        <v>155</v>
      </c>
      <c r="C162">
        <v>8202</v>
      </c>
      <c r="D162">
        <v>8202</v>
      </c>
      <c r="E162">
        <v>8202</v>
      </c>
      <c r="F162" s="3"/>
    </row>
    <row r="163" spans="1:6">
      <c r="A163" s="4">
        <v>36817</v>
      </c>
      <c r="B163" t="s">
        <v>155</v>
      </c>
      <c r="C163">
        <v>8001</v>
      </c>
      <c r="D163">
        <v>8001</v>
      </c>
      <c r="E163">
        <v>8001</v>
      </c>
      <c r="F163" s="3"/>
    </row>
    <row r="164" spans="1:6">
      <c r="A164" s="4">
        <v>36818</v>
      </c>
      <c r="B164" t="s">
        <v>155</v>
      </c>
      <c r="C164">
        <v>7994</v>
      </c>
      <c r="D164">
        <v>7994</v>
      </c>
      <c r="E164">
        <v>7994</v>
      </c>
      <c r="F164" s="3"/>
    </row>
    <row r="165" spans="1:6">
      <c r="A165" s="4">
        <v>36819</v>
      </c>
      <c r="B165" t="s">
        <v>155</v>
      </c>
      <c r="C165">
        <v>8141</v>
      </c>
      <c r="D165">
        <v>8141</v>
      </c>
      <c r="E165">
        <v>8141</v>
      </c>
      <c r="F165" s="3"/>
    </row>
    <row r="166" spans="1:6">
      <c r="A166" s="4">
        <v>36822</v>
      </c>
      <c r="B166" t="s">
        <v>155</v>
      </c>
      <c r="C166">
        <v>8112</v>
      </c>
      <c r="D166">
        <v>8112</v>
      </c>
      <c r="E166">
        <v>8112</v>
      </c>
      <c r="F166" s="3"/>
    </row>
    <row r="167" spans="1:6">
      <c r="A167" s="4">
        <v>36823</v>
      </c>
      <c r="B167" t="s">
        <v>155</v>
      </c>
      <c r="C167">
        <v>8071</v>
      </c>
      <c r="D167">
        <v>8071</v>
      </c>
      <c r="E167">
        <v>8071</v>
      </c>
      <c r="F167" s="3"/>
    </row>
    <row r="168" spans="1:6">
      <c r="A168" s="4">
        <v>36824</v>
      </c>
      <c r="B168" t="s">
        <v>155</v>
      </c>
      <c r="C168">
        <v>7964</v>
      </c>
      <c r="D168">
        <v>7964</v>
      </c>
      <c r="E168">
        <v>7964</v>
      </c>
      <c r="F168" s="3"/>
    </row>
    <row r="169" spans="1:6">
      <c r="A169" s="4">
        <v>36825</v>
      </c>
      <c r="B169" t="s">
        <v>155</v>
      </c>
      <c r="C169">
        <v>7956</v>
      </c>
      <c r="D169">
        <v>7956</v>
      </c>
      <c r="E169">
        <v>7956</v>
      </c>
      <c r="F169" s="3"/>
    </row>
    <row r="170" spans="1:6">
      <c r="A170" s="4">
        <v>36826</v>
      </c>
      <c r="B170" t="s">
        <v>155</v>
      </c>
      <c r="C170">
        <v>7876</v>
      </c>
      <c r="D170">
        <v>7876</v>
      </c>
      <c r="E170">
        <v>7876</v>
      </c>
      <c r="F170" s="3"/>
    </row>
    <row r="171" spans="1:6">
      <c r="A171" s="4">
        <v>36829</v>
      </c>
      <c r="B171" t="s">
        <v>155</v>
      </c>
      <c r="C171">
        <v>7820</v>
      </c>
      <c r="D171">
        <v>7820</v>
      </c>
      <c r="E171">
        <v>7820</v>
      </c>
      <c r="F171" s="3"/>
    </row>
    <row r="172" spans="1:6">
      <c r="A172" s="4">
        <v>36830</v>
      </c>
      <c r="B172" t="s">
        <v>155</v>
      </c>
      <c r="C172">
        <v>7827</v>
      </c>
      <c r="D172">
        <v>7827</v>
      </c>
      <c r="E172">
        <v>7827</v>
      </c>
      <c r="F172" s="3"/>
    </row>
    <row r="173" spans="1:6">
      <c r="A173" s="4">
        <v>36831</v>
      </c>
      <c r="B173" t="s">
        <v>155</v>
      </c>
      <c r="C173">
        <v>7984</v>
      </c>
      <c r="D173">
        <v>7984</v>
      </c>
      <c r="E173">
        <v>7984</v>
      </c>
      <c r="F173" s="3"/>
    </row>
    <row r="174" spans="1:6">
      <c r="A174" s="4">
        <v>36832</v>
      </c>
      <c r="B174" t="s">
        <v>155</v>
      </c>
      <c r="C174">
        <v>7960</v>
      </c>
      <c r="D174">
        <v>7960</v>
      </c>
      <c r="E174">
        <v>7960</v>
      </c>
      <c r="F174" s="3"/>
    </row>
    <row r="175" spans="1:6">
      <c r="A175" s="4">
        <v>36836</v>
      </c>
      <c r="B175" t="s">
        <v>155</v>
      </c>
      <c r="C175">
        <v>8195</v>
      </c>
      <c r="D175">
        <v>8195</v>
      </c>
      <c r="E175">
        <v>8195</v>
      </c>
      <c r="F175" s="3"/>
    </row>
    <row r="176" spans="1:6">
      <c r="A176" s="4">
        <v>36837</v>
      </c>
      <c r="B176" t="s">
        <v>155</v>
      </c>
      <c r="C176">
        <v>8192</v>
      </c>
      <c r="D176">
        <v>8192</v>
      </c>
      <c r="E176">
        <v>8192</v>
      </c>
      <c r="F176" s="3"/>
    </row>
    <row r="177" spans="1:6">
      <c r="A177" s="4">
        <v>36838</v>
      </c>
      <c r="B177" t="s">
        <v>155</v>
      </c>
      <c r="C177">
        <v>8167</v>
      </c>
      <c r="D177">
        <v>8167</v>
      </c>
      <c r="E177">
        <v>8167</v>
      </c>
      <c r="F177" s="3"/>
    </row>
    <row r="178" spans="1:6">
      <c r="A178" s="4">
        <v>36839</v>
      </c>
      <c r="B178" t="s">
        <v>155</v>
      </c>
      <c r="C178">
        <v>8046</v>
      </c>
      <c r="D178">
        <v>8046</v>
      </c>
      <c r="E178">
        <v>8046</v>
      </c>
      <c r="F178" s="3"/>
    </row>
    <row r="179" spans="1:6">
      <c r="A179" s="4">
        <v>36840</v>
      </c>
      <c r="B179" t="s">
        <v>155</v>
      </c>
      <c r="C179">
        <v>7993</v>
      </c>
      <c r="D179">
        <v>7993</v>
      </c>
      <c r="E179">
        <v>7993</v>
      </c>
      <c r="F179" s="3"/>
    </row>
    <row r="180" spans="1:6">
      <c r="A180" s="4">
        <v>36843</v>
      </c>
      <c r="B180" t="s">
        <v>155</v>
      </c>
      <c r="C180">
        <v>7836</v>
      </c>
      <c r="D180">
        <v>7836</v>
      </c>
      <c r="E180">
        <v>7836</v>
      </c>
      <c r="F180" s="3"/>
    </row>
    <row r="181" spans="1:6">
      <c r="A181" s="4">
        <v>36844</v>
      </c>
      <c r="B181" t="s">
        <v>155</v>
      </c>
      <c r="C181">
        <v>7809</v>
      </c>
      <c r="D181">
        <v>7809</v>
      </c>
      <c r="E181">
        <v>7809</v>
      </c>
      <c r="F181" s="3"/>
    </row>
    <row r="182" spans="1:6">
      <c r="A182" s="4">
        <v>36845</v>
      </c>
      <c r="B182" t="s">
        <v>155</v>
      </c>
      <c r="C182">
        <v>7860</v>
      </c>
      <c r="D182">
        <v>7860</v>
      </c>
      <c r="E182">
        <v>7860</v>
      </c>
      <c r="F182" s="3"/>
    </row>
    <row r="183" spans="1:6">
      <c r="A183" s="4">
        <v>36846</v>
      </c>
      <c r="B183" t="s">
        <v>155</v>
      </c>
      <c r="C183">
        <v>7734</v>
      </c>
      <c r="D183">
        <v>7734</v>
      </c>
      <c r="E183">
        <v>7734</v>
      </c>
      <c r="F183" s="3"/>
    </row>
    <row r="184" spans="1:6">
      <c r="A184" s="4">
        <v>36847</v>
      </c>
      <c r="B184" t="s">
        <v>155</v>
      </c>
      <c r="C184">
        <v>7699</v>
      </c>
      <c r="D184">
        <v>7699</v>
      </c>
      <c r="E184">
        <v>7699</v>
      </c>
      <c r="F184" s="3"/>
    </row>
    <row r="185" spans="1:6">
      <c r="A185" s="4">
        <v>36850</v>
      </c>
      <c r="B185" t="s">
        <v>155</v>
      </c>
      <c r="C185">
        <v>7679</v>
      </c>
      <c r="D185">
        <v>7679</v>
      </c>
      <c r="E185">
        <v>7679</v>
      </c>
      <c r="F185" s="3"/>
    </row>
    <row r="186" spans="1:6">
      <c r="A186" s="4">
        <v>36851</v>
      </c>
      <c r="B186" t="s">
        <v>155</v>
      </c>
      <c r="C186">
        <v>7585</v>
      </c>
      <c r="D186">
        <v>7585</v>
      </c>
      <c r="E186">
        <v>7585</v>
      </c>
      <c r="F186" s="3"/>
    </row>
    <row r="187" spans="1:6">
      <c r="A187" s="4">
        <v>36852</v>
      </c>
      <c r="B187" t="s">
        <v>155</v>
      </c>
      <c r="C187">
        <v>7526</v>
      </c>
      <c r="D187">
        <v>7526</v>
      </c>
      <c r="E187">
        <v>7526</v>
      </c>
      <c r="F187" s="3"/>
    </row>
    <row r="188" spans="1:6">
      <c r="A188" s="4">
        <v>36854</v>
      </c>
      <c r="B188" t="s">
        <v>155</v>
      </c>
      <c r="C188">
        <v>7480</v>
      </c>
      <c r="D188">
        <v>7480</v>
      </c>
      <c r="E188">
        <v>7480</v>
      </c>
      <c r="F188" s="3"/>
    </row>
    <row r="189" spans="1:6">
      <c r="A189" s="4">
        <v>36857</v>
      </c>
      <c r="B189" t="s">
        <v>155</v>
      </c>
      <c r="C189">
        <v>7610</v>
      </c>
      <c r="D189">
        <v>7610</v>
      </c>
      <c r="E189">
        <v>7610</v>
      </c>
      <c r="F189" s="3"/>
    </row>
    <row r="190" spans="1:6">
      <c r="A190" s="4">
        <v>36858</v>
      </c>
      <c r="B190" t="s">
        <v>155</v>
      </c>
      <c r="C190">
        <v>7643</v>
      </c>
      <c r="D190">
        <v>7643</v>
      </c>
      <c r="E190">
        <v>7643</v>
      </c>
      <c r="F190" s="3"/>
    </row>
    <row r="191" spans="1:6">
      <c r="A191" s="4">
        <v>36859</v>
      </c>
      <c r="B191" t="s">
        <v>155</v>
      </c>
      <c r="C191">
        <v>7549</v>
      </c>
      <c r="D191">
        <v>7549</v>
      </c>
      <c r="E191">
        <v>7549</v>
      </c>
      <c r="F191" s="3"/>
    </row>
    <row r="192" spans="1:6">
      <c r="A192" s="4">
        <v>36860</v>
      </c>
      <c r="B192" t="s">
        <v>155</v>
      </c>
      <c r="C192">
        <v>7578</v>
      </c>
      <c r="D192">
        <v>7578</v>
      </c>
      <c r="E192">
        <v>7578</v>
      </c>
      <c r="F192" s="3"/>
    </row>
    <row r="193" spans="1:6">
      <c r="A193" s="4">
        <v>36861</v>
      </c>
      <c r="B193" t="s">
        <v>155</v>
      </c>
      <c r="C193">
        <v>7566</v>
      </c>
      <c r="D193">
        <v>7566</v>
      </c>
      <c r="E193">
        <v>7566</v>
      </c>
      <c r="F193" s="3"/>
    </row>
    <row r="194" spans="1:6">
      <c r="A194" s="4">
        <v>36864</v>
      </c>
      <c r="B194" t="s">
        <v>155</v>
      </c>
      <c r="C194">
        <v>7595</v>
      </c>
      <c r="D194">
        <v>7595</v>
      </c>
      <c r="E194">
        <v>7595</v>
      </c>
      <c r="F194" s="3"/>
    </row>
    <row r="195" spans="1:6">
      <c r="A195" s="4">
        <v>36865</v>
      </c>
      <c r="B195" t="s">
        <v>155</v>
      </c>
      <c r="C195">
        <v>7551</v>
      </c>
      <c r="D195">
        <v>7551</v>
      </c>
      <c r="E195">
        <v>7551</v>
      </c>
      <c r="F195" s="3"/>
    </row>
    <row r="196" spans="1:6">
      <c r="A196" s="4">
        <v>36866</v>
      </c>
      <c r="B196" t="s">
        <v>155</v>
      </c>
      <c r="C196">
        <v>7675</v>
      </c>
      <c r="D196">
        <v>7675</v>
      </c>
      <c r="E196">
        <v>7675</v>
      </c>
      <c r="F196" s="3"/>
    </row>
    <row r="197" spans="1:6">
      <c r="A197" s="4">
        <v>36867</v>
      </c>
      <c r="B197" t="s">
        <v>155</v>
      </c>
      <c r="C197">
        <v>7619</v>
      </c>
      <c r="D197">
        <v>7619</v>
      </c>
      <c r="E197">
        <v>7619</v>
      </c>
      <c r="F197" s="3"/>
    </row>
    <row r="198" spans="1:6">
      <c r="A198" s="4">
        <v>36868</v>
      </c>
      <c r="B198" t="s">
        <v>155</v>
      </c>
      <c r="C198">
        <v>7561</v>
      </c>
      <c r="D198">
        <v>7561</v>
      </c>
      <c r="E198">
        <v>7561</v>
      </c>
      <c r="F198" s="3"/>
    </row>
    <row r="199" spans="1:6">
      <c r="A199" s="4">
        <v>36871</v>
      </c>
      <c r="B199" t="s">
        <v>155</v>
      </c>
      <c r="C199">
        <v>7679</v>
      </c>
      <c r="D199">
        <v>7679</v>
      </c>
      <c r="E199">
        <v>7679</v>
      </c>
      <c r="F199" s="3"/>
    </row>
    <row r="200" spans="1:6">
      <c r="A200" s="4">
        <v>36872</v>
      </c>
      <c r="B200" t="s">
        <v>155</v>
      </c>
      <c r="C200">
        <v>7741</v>
      </c>
      <c r="D200">
        <v>7741</v>
      </c>
      <c r="E200">
        <v>7741</v>
      </c>
      <c r="F200" s="3"/>
    </row>
    <row r="201" spans="1:6">
      <c r="A201" s="4">
        <v>36873</v>
      </c>
      <c r="B201" t="s">
        <v>155</v>
      </c>
      <c r="C201">
        <v>7666</v>
      </c>
      <c r="D201">
        <v>7666</v>
      </c>
      <c r="E201">
        <v>7666</v>
      </c>
      <c r="F201" s="3"/>
    </row>
    <row r="202" spans="1:6">
      <c r="A202" s="4">
        <v>36874</v>
      </c>
      <c r="B202" t="s">
        <v>155</v>
      </c>
      <c r="C202">
        <v>7598</v>
      </c>
      <c r="D202">
        <v>7598</v>
      </c>
      <c r="E202">
        <v>7598</v>
      </c>
      <c r="F202" s="3"/>
    </row>
    <row r="203" spans="1:6">
      <c r="A203" s="4">
        <v>36875</v>
      </c>
      <c r="B203" t="s">
        <v>155</v>
      </c>
      <c r="C203">
        <v>7483</v>
      </c>
      <c r="D203">
        <v>7483</v>
      </c>
      <c r="E203">
        <v>7483</v>
      </c>
      <c r="F203" s="3"/>
    </row>
    <row r="204" spans="1:6">
      <c r="A204" s="4">
        <v>36878</v>
      </c>
      <c r="B204" t="s">
        <v>155</v>
      </c>
      <c r="C204">
        <v>7443</v>
      </c>
      <c r="D204">
        <v>7443</v>
      </c>
      <c r="E204">
        <v>7443</v>
      </c>
      <c r="F204" s="3"/>
    </row>
    <row r="205" spans="1:6">
      <c r="A205" s="4">
        <v>36879</v>
      </c>
      <c r="B205" t="s">
        <v>155</v>
      </c>
      <c r="C205">
        <v>7258</v>
      </c>
      <c r="D205">
        <v>7258</v>
      </c>
      <c r="E205">
        <v>7258</v>
      </c>
      <c r="F205" s="3"/>
    </row>
    <row r="206" spans="1:6">
      <c r="A206" s="4">
        <v>36880</v>
      </c>
      <c r="B206" t="s">
        <v>155</v>
      </c>
      <c r="C206">
        <v>7101</v>
      </c>
      <c r="D206">
        <v>7101</v>
      </c>
      <c r="E206">
        <v>7101</v>
      </c>
      <c r="F206" s="3"/>
    </row>
    <row r="207" spans="1:6">
      <c r="A207" s="4">
        <v>36881</v>
      </c>
      <c r="B207" t="s">
        <v>155</v>
      </c>
      <c r="C207">
        <v>6939</v>
      </c>
      <c r="D207">
        <v>6939</v>
      </c>
      <c r="E207">
        <v>6939</v>
      </c>
      <c r="F207" s="3"/>
    </row>
    <row r="208" spans="1:6">
      <c r="A208" s="4">
        <v>36882</v>
      </c>
      <c r="B208" t="s">
        <v>155</v>
      </c>
      <c r="C208">
        <v>6995</v>
      </c>
      <c r="D208">
        <v>6995</v>
      </c>
      <c r="E208">
        <v>6995</v>
      </c>
      <c r="F208" s="3"/>
    </row>
    <row r="209" spans="1:6">
      <c r="A209" s="4">
        <v>36885</v>
      </c>
      <c r="B209" t="s">
        <v>155</v>
      </c>
      <c r="C209">
        <v>7211</v>
      </c>
      <c r="D209">
        <v>7211</v>
      </c>
      <c r="E209">
        <v>7211</v>
      </c>
      <c r="F209" s="3"/>
    </row>
    <row r="210" spans="1:6">
      <c r="A210" s="4">
        <v>36886</v>
      </c>
      <c r="B210" t="s">
        <v>155</v>
      </c>
      <c r="C210">
        <v>7212</v>
      </c>
      <c r="D210">
        <v>7212</v>
      </c>
      <c r="E210">
        <v>7212</v>
      </c>
      <c r="F210" s="3"/>
    </row>
    <row r="211" spans="1:6">
      <c r="A211" s="4">
        <v>36887</v>
      </c>
      <c r="B211" t="s">
        <v>155</v>
      </c>
      <c r="C211">
        <v>7168</v>
      </c>
      <c r="D211">
        <v>7168</v>
      </c>
      <c r="E211">
        <v>7168</v>
      </c>
      <c r="F211" s="3"/>
    </row>
    <row r="212" spans="1:6">
      <c r="A212" s="4">
        <v>36888</v>
      </c>
      <c r="B212" t="s">
        <v>155</v>
      </c>
      <c r="C212">
        <v>7191</v>
      </c>
      <c r="D212">
        <v>7191</v>
      </c>
      <c r="E212">
        <v>7191</v>
      </c>
      <c r="F212" s="3"/>
    </row>
    <row r="213" spans="1:6">
      <c r="A213" s="4">
        <v>36889</v>
      </c>
      <c r="B213" t="s">
        <v>155</v>
      </c>
      <c r="C213">
        <v>7165</v>
      </c>
      <c r="D213">
        <v>7165</v>
      </c>
      <c r="E213">
        <v>7165</v>
      </c>
      <c r="F213" s="3"/>
    </row>
    <row r="214" spans="1:6">
      <c r="A214" s="4">
        <v>36895</v>
      </c>
      <c r="B214" t="s">
        <v>155</v>
      </c>
      <c r="C214">
        <v>7093</v>
      </c>
      <c r="D214">
        <v>7093</v>
      </c>
      <c r="E214">
        <v>7093</v>
      </c>
      <c r="F214" s="3"/>
    </row>
    <row r="215" spans="1:6">
      <c r="A215" s="4">
        <v>36896</v>
      </c>
      <c r="B215" t="s">
        <v>155</v>
      </c>
      <c r="C215">
        <v>7206</v>
      </c>
      <c r="D215">
        <v>7206</v>
      </c>
      <c r="E215">
        <v>7206</v>
      </c>
      <c r="F215" s="3"/>
    </row>
    <row r="216" spans="1:6">
      <c r="A216" s="4">
        <v>36900</v>
      </c>
      <c r="B216" t="s">
        <v>155</v>
      </c>
      <c r="C216">
        <v>7049</v>
      </c>
      <c r="D216">
        <v>7049</v>
      </c>
      <c r="E216">
        <v>7049</v>
      </c>
      <c r="F216" s="3"/>
    </row>
    <row r="217" spans="1:6">
      <c r="A217" s="4">
        <v>36901</v>
      </c>
      <c r="B217" t="s">
        <v>155</v>
      </c>
      <c r="C217">
        <v>6912</v>
      </c>
      <c r="D217">
        <v>6912</v>
      </c>
      <c r="E217">
        <v>6912</v>
      </c>
      <c r="F217" s="3"/>
    </row>
    <row r="218" spans="1:6">
      <c r="A218" s="4">
        <v>36902</v>
      </c>
      <c r="B218" t="s">
        <v>155</v>
      </c>
      <c r="C218">
        <v>6775</v>
      </c>
      <c r="D218">
        <v>6775</v>
      </c>
      <c r="E218">
        <v>6775</v>
      </c>
      <c r="F218" s="3"/>
    </row>
    <row r="219" spans="1:6">
      <c r="A219" s="4">
        <v>36903</v>
      </c>
      <c r="B219" t="s">
        <v>155</v>
      </c>
      <c r="C219">
        <v>6820</v>
      </c>
      <c r="D219">
        <v>6820</v>
      </c>
      <c r="E219">
        <v>6820</v>
      </c>
      <c r="F219" s="3"/>
    </row>
    <row r="220" spans="1:6">
      <c r="A220" s="4">
        <v>36906</v>
      </c>
      <c r="B220" t="s">
        <v>155</v>
      </c>
      <c r="C220">
        <v>6870</v>
      </c>
      <c r="D220">
        <v>6870</v>
      </c>
      <c r="E220">
        <v>6870</v>
      </c>
      <c r="F220" s="3"/>
    </row>
    <row r="221" spans="1:6">
      <c r="A221" s="4">
        <v>36907</v>
      </c>
      <c r="B221" t="s">
        <v>155</v>
      </c>
      <c r="C221">
        <v>7044</v>
      </c>
      <c r="D221">
        <v>7044</v>
      </c>
      <c r="E221">
        <v>7044</v>
      </c>
      <c r="F221" s="3"/>
    </row>
    <row r="222" spans="1:6">
      <c r="A222" s="4">
        <v>36908</v>
      </c>
      <c r="B222" t="s">
        <v>155</v>
      </c>
      <c r="C222">
        <v>7100</v>
      </c>
      <c r="D222">
        <v>7100</v>
      </c>
      <c r="E222">
        <v>7100</v>
      </c>
      <c r="F222" s="3"/>
    </row>
    <row r="223" spans="1:6">
      <c r="A223" s="4">
        <v>36909</v>
      </c>
      <c r="B223" t="s">
        <v>155</v>
      </c>
      <c r="C223">
        <v>7277</v>
      </c>
      <c r="D223">
        <v>7277</v>
      </c>
      <c r="E223">
        <v>7277</v>
      </c>
      <c r="F223" s="3"/>
    </row>
    <row r="224" spans="1:6">
      <c r="A224" s="4">
        <v>36910</v>
      </c>
      <c r="B224" t="s">
        <v>155</v>
      </c>
      <c r="C224">
        <v>7398</v>
      </c>
      <c r="D224">
        <v>7398</v>
      </c>
      <c r="E224">
        <v>7398</v>
      </c>
      <c r="F224" s="3"/>
    </row>
    <row r="225" spans="1:6">
      <c r="A225" s="4">
        <v>36913</v>
      </c>
      <c r="B225" t="s">
        <v>155</v>
      </c>
      <c r="C225">
        <v>7373</v>
      </c>
      <c r="D225">
        <v>7373</v>
      </c>
      <c r="E225">
        <v>7373</v>
      </c>
      <c r="F225" s="3"/>
    </row>
    <row r="226" spans="1:6">
      <c r="A226" s="4">
        <v>36914</v>
      </c>
      <c r="B226" t="s">
        <v>155</v>
      </c>
      <c r="C226">
        <v>7312</v>
      </c>
      <c r="D226">
        <v>7312</v>
      </c>
      <c r="E226">
        <v>7312</v>
      </c>
      <c r="F226" s="3"/>
    </row>
    <row r="227" spans="1:6">
      <c r="A227" s="4">
        <v>36915</v>
      </c>
      <c r="B227" t="s">
        <v>155</v>
      </c>
      <c r="C227">
        <v>7309</v>
      </c>
      <c r="D227">
        <v>7309</v>
      </c>
      <c r="E227">
        <v>7309</v>
      </c>
      <c r="F227" s="3"/>
    </row>
    <row r="228" spans="1:6">
      <c r="A228" s="4">
        <v>36916</v>
      </c>
      <c r="B228" t="s">
        <v>155</v>
      </c>
      <c r="C228">
        <v>7350</v>
      </c>
      <c r="D228">
        <v>7350</v>
      </c>
      <c r="E228">
        <v>7350</v>
      </c>
      <c r="F228" s="3"/>
    </row>
    <row r="229" spans="1:6">
      <c r="A229" s="4">
        <v>36917</v>
      </c>
      <c r="B229" t="s">
        <v>155</v>
      </c>
      <c r="C229">
        <v>7299</v>
      </c>
      <c r="D229">
        <v>7299</v>
      </c>
      <c r="E229">
        <v>7299</v>
      </c>
      <c r="F229" s="3"/>
    </row>
    <row r="230" spans="1:6">
      <c r="A230" s="4">
        <v>36920</v>
      </c>
      <c r="B230" t="s">
        <v>155</v>
      </c>
      <c r="C230">
        <v>7295</v>
      </c>
      <c r="D230">
        <v>7295</v>
      </c>
      <c r="E230">
        <v>7295</v>
      </c>
      <c r="F230" s="3"/>
    </row>
    <row r="231" spans="1:6">
      <c r="A231" s="4">
        <v>36921</v>
      </c>
      <c r="B231" t="s">
        <v>155</v>
      </c>
      <c r="C231">
        <v>7261</v>
      </c>
      <c r="D231">
        <v>7261</v>
      </c>
      <c r="E231">
        <v>7261</v>
      </c>
      <c r="F231" s="3"/>
    </row>
    <row r="232" spans="1:6">
      <c r="A232" s="4">
        <v>36922</v>
      </c>
      <c r="B232" t="s">
        <v>155</v>
      </c>
      <c r="C232">
        <v>7356</v>
      </c>
      <c r="D232">
        <v>7356</v>
      </c>
      <c r="E232">
        <v>7356</v>
      </c>
      <c r="F232" s="3"/>
    </row>
    <row r="233" spans="1:6">
      <c r="A233" s="4">
        <v>36923</v>
      </c>
      <c r="B233" t="s">
        <v>155</v>
      </c>
      <c r="C233">
        <v>7359</v>
      </c>
      <c r="D233">
        <v>7359</v>
      </c>
      <c r="E233">
        <v>7359</v>
      </c>
      <c r="F233" s="3"/>
    </row>
    <row r="234" spans="1:6">
      <c r="A234" s="4">
        <v>36924</v>
      </c>
      <c r="B234" t="s">
        <v>155</v>
      </c>
      <c r="C234">
        <v>7362</v>
      </c>
      <c r="D234">
        <v>7362</v>
      </c>
      <c r="E234">
        <v>7362</v>
      </c>
      <c r="F234" s="3"/>
    </row>
    <row r="235" spans="1:6">
      <c r="A235" s="4">
        <v>36927</v>
      </c>
      <c r="B235" t="s">
        <v>155</v>
      </c>
      <c r="C235">
        <v>7290</v>
      </c>
      <c r="D235">
        <v>7290</v>
      </c>
      <c r="E235">
        <v>7290</v>
      </c>
      <c r="F235" s="3"/>
    </row>
    <row r="236" spans="1:6">
      <c r="A236" s="4">
        <v>36928</v>
      </c>
      <c r="B236" t="s">
        <v>155</v>
      </c>
      <c r="C236">
        <v>7288</v>
      </c>
      <c r="D236">
        <v>7288</v>
      </c>
      <c r="E236">
        <v>7288</v>
      </c>
      <c r="F236" s="3"/>
    </row>
    <row r="237" spans="1:6">
      <c r="A237" s="4">
        <v>36929</v>
      </c>
      <c r="B237" t="s">
        <v>155</v>
      </c>
      <c r="C237">
        <v>7337</v>
      </c>
      <c r="D237">
        <v>7337</v>
      </c>
      <c r="E237">
        <v>7337</v>
      </c>
      <c r="F237" s="3"/>
    </row>
    <row r="238" spans="1:6">
      <c r="A238" s="4">
        <v>36930</v>
      </c>
      <c r="B238" t="s">
        <v>155</v>
      </c>
      <c r="C238">
        <v>7230</v>
      </c>
      <c r="D238">
        <v>7230</v>
      </c>
      <c r="E238">
        <v>7230</v>
      </c>
      <c r="F238" s="3"/>
    </row>
    <row r="239" spans="1:6">
      <c r="A239" s="4">
        <v>36931</v>
      </c>
      <c r="B239" t="s">
        <v>155</v>
      </c>
      <c r="C239">
        <v>7300</v>
      </c>
      <c r="D239">
        <v>7300</v>
      </c>
      <c r="E239">
        <v>7300</v>
      </c>
      <c r="F239" s="3"/>
    </row>
    <row r="240" spans="1:6">
      <c r="A240" s="4">
        <v>36935</v>
      </c>
      <c r="B240" t="s">
        <v>155</v>
      </c>
      <c r="C240">
        <v>7193</v>
      </c>
      <c r="D240">
        <v>7193</v>
      </c>
      <c r="E240">
        <v>7193</v>
      </c>
      <c r="F240" s="3"/>
    </row>
    <row r="241" spans="1:6">
      <c r="A241" s="4">
        <v>36936</v>
      </c>
      <c r="B241" t="s">
        <v>155</v>
      </c>
      <c r="C241">
        <v>7158</v>
      </c>
      <c r="D241">
        <v>7158</v>
      </c>
      <c r="E241">
        <v>7158</v>
      </c>
      <c r="F241" s="3"/>
    </row>
    <row r="242" spans="1:6">
      <c r="A242" s="4">
        <v>36937</v>
      </c>
      <c r="B242" t="s">
        <v>155</v>
      </c>
      <c r="C242">
        <v>7185</v>
      </c>
      <c r="D242">
        <v>7185</v>
      </c>
      <c r="E242">
        <v>7185</v>
      </c>
      <c r="F242" s="3"/>
    </row>
    <row r="243" spans="1:6">
      <c r="A243" s="4">
        <v>36938</v>
      </c>
      <c r="B243" t="s">
        <v>155</v>
      </c>
      <c r="C243">
        <v>7205</v>
      </c>
      <c r="D243">
        <v>7205</v>
      </c>
      <c r="E243">
        <v>7205</v>
      </c>
      <c r="F243" s="3"/>
    </row>
    <row r="244" spans="1:6">
      <c r="A244" s="4">
        <v>36941</v>
      </c>
      <c r="B244" t="s">
        <v>155</v>
      </c>
      <c r="C244">
        <v>7129</v>
      </c>
      <c r="D244">
        <v>7129</v>
      </c>
      <c r="E244">
        <v>7129</v>
      </c>
      <c r="F244" s="3"/>
    </row>
    <row r="245" spans="1:6">
      <c r="A245" s="4">
        <v>36942</v>
      </c>
      <c r="B245" t="s">
        <v>155</v>
      </c>
      <c r="C245">
        <v>7186</v>
      </c>
      <c r="D245">
        <v>7186</v>
      </c>
      <c r="E245">
        <v>7186</v>
      </c>
      <c r="F245" s="3"/>
    </row>
    <row r="246" spans="1:6">
      <c r="A246" s="4">
        <v>36943</v>
      </c>
      <c r="B246" t="s">
        <v>155</v>
      </c>
      <c r="C246">
        <v>7166</v>
      </c>
      <c r="D246">
        <v>7166</v>
      </c>
      <c r="E246">
        <v>7166</v>
      </c>
      <c r="F246" s="3"/>
    </row>
    <row r="247" spans="1:6">
      <c r="A247" s="4">
        <v>36944</v>
      </c>
      <c r="B247" t="s">
        <v>155</v>
      </c>
      <c r="C247">
        <v>7116</v>
      </c>
      <c r="D247">
        <v>7116</v>
      </c>
      <c r="E247">
        <v>7116</v>
      </c>
      <c r="F247" s="3"/>
    </row>
    <row r="248" spans="1:6">
      <c r="A248" s="4">
        <v>36945</v>
      </c>
      <c r="B248" t="s">
        <v>155</v>
      </c>
      <c r="C248">
        <v>7192</v>
      </c>
      <c r="D248">
        <v>7192</v>
      </c>
      <c r="E248">
        <v>7192</v>
      </c>
      <c r="F248" s="3"/>
    </row>
    <row r="249" spans="1:6">
      <c r="A249" s="4">
        <v>36948</v>
      </c>
      <c r="B249" t="s">
        <v>155</v>
      </c>
      <c r="C249">
        <v>7164</v>
      </c>
      <c r="D249">
        <v>7164</v>
      </c>
      <c r="E249">
        <v>7164</v>
      </c>
      <c r="F249" s="3"/>
    </row>
    <row r="250" spans="1:6">
      <c r="A250" s="4">
        <v>36949</v>
      </c>
      <c r="B250" t="s">
        <v>155</v>
      </c>
      <c r="C250">
        <v>7092</v>
      </c>
      <c r="D250">
        <v>7092</v>
      </c>
      <c r="E250">
        <v>7092</v>
      </c>
      <c r="F250" s="3"/>
    </row>
    <row r="251" spans="1:6">
      <c r="A251" s="4">
        <v>36950</v>
      </c>
      <c r="B251" t="s">
        <v>155</v>
      </c>
      <c r="C251">
        <v>7028</v>
      </c>
      <c r="D251">
        <v>7028</v>
      </c>
      <c r="E251">
        <v>7028</v>
      </c>
      <c r="F251" s="3"/>
    </row>
    <row r="252" spans="1:6">
      <c r="A252" s="4">
        <v>36951</v>
      </c>
      <c r="B252" t="s">
        <v>155</v>
      </c>
      <c r="C252">
        <v>6923</v>
      </c>
      <c r="D252">
        <v>6923</v>
      </c>
      <c r="E252">
        <v>6923</v>
      </c>
      <c r="F252" s="3"/>
    </row>
    <row r="253" spans="1:6">
      <c r="A253" s="4">
        <v>36952</v>
      </c>
      <c r="B253" t="s">
        <v>155</v>
      </c>
      <c r="C253">
        <v>6805</v>
      </c>
      <c r="D253">
        <v>6805</v>
      </c>
      <c r="E253">
        <v>6805</v>
      </c>
      <c r="F253" s="3"/>
    </row>
    <row r="254" spans="1:6">
      <c r="A254" s="4">
        <v>36955</v>
      </c>
      <c r="B254" t="s">
        <v>155</v>
      </c>
      <c r="C254">
        <v>6760</v>
      </c>
      <c r="D254">
        <v>6760</v>
      </c>
      <c r="E254">
        <v>6760</v>
      </c>
      <c r="F254" s="3"/>
    </row>
    <row r="255" spans="1:6">
      <c r="A255" s="4">
        <v>36956</v>
      </c>
      <c r="B255" t="s">
        <v>155</v>
      </c>
      <c r="C255">
        <v>6917</v>
      </c>
      <c r="D255">
        <v>6917</v>
      </c>
      <c r="E255">
        <v>6917</v>
      </c>
      <c r="F255" s="3"/>
    </row>
    <row r="256" spans="1:6">
      <c r="A256" s="4">
        <v>36957</v>
      </c>
      <c r="B256" t="s">
        <v>155</v>
      </c>
      <c r="C256">
        <v>7051</v>
      </c>
      <c r="D256">
        <v>7051</v>
      </c>
      <c r="E256">
        <v>7051</v>
      </c>
      <c r="F256" s="3"/>
    </row>
    <row r="257" spans="1:6">
      <c r="A257" s="4">
        <v>36958</v>
      </c>
      <c r="B257" t="s">
        <v>155</v>
      </c>
      <c r="C257">
        <v>7016</v>
      </c>
      <c r="D257">
        <v>7016</v>
      </c>
      <c r="E257">
        <v>7016</v>
      </c>
      <c r="F257" s="3"/>
    </row>
    <row r="258" spans="1:6">
      <c r="A258" s="4">
        <v>36959</v>
      </c>
      <c r="B258" t="s">
        <v>155</v>
      </c>
      <c r="C258">
        <v>6991</v>
      </c>
      <c r="D258">
        <v>6991</v>
      </c>
      <c r="E258">
        <v>6991</v>
      </c>
      <c r="F258" s="3"/>
    </row>
    <row r="259" spans="1:6">
      <c r="A259" s="4">
        <v>36962</v>
      </c>
      <c r="B259" t="s">
        <v>155</v>
      </c>
      <c r="C259">
        <v>6824</v>
      </c>
      <c r="D259">
        <v>6824</v>
      </c>
      <c r="E259">
        <v>6824</v>
      </c>
      <c r="F259" s="3"/>
    </row>
    <row r="260" spans="1:6">
      <c r="A260" s="4">
        <v>36963</v>
      </c>
      <c r="B260" t="s">
        <v>155</v>
      </c>
      <c r="C260">
        <v>6619</v>
      </c>
      <c r="D260">
        <v>6619</v>
      </c>
      <c r="E260">
        <v>6619</v>
      </c>
      <c r="F260" s="3"/>
    </row>
    <row r="261" spans="1:6">
      <c r="A261" s="4">
        <v>36964</v>
      </c>
      <c r="B261" t="s">
        <v>155</v>
      </c>
      <c r="C261">
        <v>6642</v>
      </c>
      <c r="D261">
        <v>6642</v>
      </c>
      <c r="E261">
        <v>6642</v>
      </c>
      <c r="F261" s="3"/>
    </row>
    <row r="262" spans="1:6">
      <c r="A262" s="4">
        <v>36965</v>
      </c>
      <c r="B262" t="s">
        <v>155</v>
      </c>
      <c r="C262">
        <v>6767</v>
      </c>
      <c r="D262">
        <v>6767</v>
      </c>
      <c r="E262">
        <v>6767</v>
      </c>
      <c r="F262" s="3"/>
    </row>
    <row r="263" spans="1:6">
      <c r="A263" s="4">
        <v>36966</v>
      </c>
      <c r="B263" t="s">
        <v>155</v>
      </c>
      <c r="C263">
        <v>6875</v>
      </c>
      <c r="D263">
        <v>6875</v>
      </c>
      <c r="E263">
        <v>6875</v>
      </c>
      <c r="F263" s="3"/>
    </row>
    <row r="264" spans="1:6">
      <c r="A264" s="4">
        <v>36969</v>
      </c>
      <c r="B264" t="s">
        <v>155</v>
      </c>
      <c r="C264">
        <v>6850</v>
      </c>
      <c r="D264">
        <v>6850</v>
      </c>
      <c r="E264">
        <v>6850</v>
      </c>
      <c r="F264" s="3"/>
    </row>
    <row r="265" spans="1:6">
      <c r="A265" s="4">
        <v>36971</v>
      </c>
      <c r="B265" t="s">
        <v>155</v>
      </c>
      <c r="C265">
        <v>7136</v>
      </c>
      <c r="D265">
        <v>7136</v>
      </c>
      <c r="E265">
        <v>7136</v>
      </c>
      <c r="F265" s="3"/>
    </row>
    <row r="266" spans="1:6">
      <c r="A266" s="4">
        <v>36972</v>
      </c>
      <c r="B266" t="s">
        <v>155</v>
      </c>
      <c r="C266">
        <v>7163</v>
      </c>
      <c r="D266">
        <v>7163</v>
      </c>
      <c r="E266">
        <v>7163</v>
      </c>
      <c r="F266" s="3"/>
    </row>
    <row r="267" spans="1:6">
      <c r="A267" s="4">
        <v>36973</v>
      </c>
      <c r="B267" t="s">
        <v>155</v>
      </c>
      <c r="C267">
        <v>7356</v>
      </c>
      <c r="D267">
        <v>7356</v>
      </c>
      <c r="E267">
        <v>7356</v>
      </c>
      <c r="F267" s="3"/>
    </row>
    <row r="268" spans="1:6">
      <c r="A268" s="4">
        <v>36976</v>
      </c>
      <c r="B268" t="s">
        <v>155</v>
      </c>
      <c r="C268">
        <v>7667</v>
      </c>
      <c r="D268">
        <v>7667</v>
      </c>
      <c r="E268">
        <v>7667</v>
      </c>
      <c r="F268" s="3"/>
    </row>
    <row r="269" spans="1:6">
      <c r="A269" s="4">
        <v>36977</v>
      </c>
      <c r="B269" t="s">
        <v>155</v>
      </c>
      <c r="C269">
        <v>7655</v>
      </c>
      <c r="D269">
        <v>7655</v>
      </c>
      <c r="E269">
        <v>7655</v>
      </c>
      <c r="F269" s="3"/>
    </row>
    <row r="270" spans="1:6">
      <c r="A270" s="4">
        <v>36978</v>
      </c>
      <c r="B270" t="s">
        <v>155</v>
      </c>
      <c r="C270">
        <v>7680</v>
      </c>
      <c r="D270">
        <v>7680</v>
      </c>
      <c r="E270">
        <v>7680</v>
      </c>
      <c r="F270" s="3"/>
    </row>
    <row r="271" spans="1:6">
      <c r="A271" s="4">
        <v>36979</v>
      </c>
      <c r="B271" t="s">
        <v>155</v>
      </c>
      <c r="C271">
        <v>7450</v>
      </c>
      <c r="D271">
        <v>7450</v>
      </c>
      <c r="E271">
        <v>7450</v>
      </c>
      <c r="F271" s="3"/>
    </row>
    <row r="272" spans="1:6">
      <c r="A272" s="4">
        <v>36980</v>
      </c>
      <c r="B272" t="s">
        <v>155</v>
      </c>
      <c r="C272">
        <v>7391</v>
      </c>
      <c r="D272">
        <v>7391</v>
      </c>
      <c r="E272">
        <v>7391</v>
      </c>
      <c r="F272" s="3"/>
    </row>
    <row r="273" spans="1:6">
      <c r="A273" s="4">
        <v>36983</v>
      </c>
      <c r="B273" t="s">
        <v>155</v>
      </c>
      <c r="C273">
        <v>7336</v>
      </c>
      <c r="D273">
        <v>7336</v>
      </c>
      <c r="E273">
        <v>7336</v>
      </c>
      <c r="F273" s="3"/>
    </row>
    <row r="274" spans="1:6">
      <c r="A274" s="4">
        <v>36984</v>
      </c>
      <c r="B274" t="s">
        <v>155</v>
      </c>
      <c r="C274">
        <v>7356</v>
      </c>
      <c r="D274">
        <v>7356</v>
      </c>
      <c r="E274">
        <v>7356</v>
      </c>
      <c r="F274" s="3"/>
    </row>
    <row r="275" spans="1:6">
      <c r="A275" s="4">
        <v>36985</v>
      </c>
      <c r="B275" t="s">
        <v>155</v>
      </c>
      <c r="C275">
        <v>7335</v>
      </c>
      <c r="D275">
        <v>7335</v>
      </c>
      <c r="E275">
        <v>7335</v>
      </c>
      <c r="F275" s="3"/>
    </row>
    <row r="276" spans="1:6">
      <c r="A276" s="4">
        <v>36986</v>
      </c>
      <c r="B276" t="s">
        <v>155</v>
      </c>
      <c r="C276">
        <v>7437</v>
      </c>
      <c r="D276">
        <v>7437</v>
      </c>
      <c r="E276">
        <v>7437</v>
      </c>
      <c r="F276" s="3"/>
    </row>
    <row r="277" spans="1:6">
      <c r="A277" s="4">
        <v>36987</v>
      </c>
      <c r="B277" t="s">
        <v>155</v>
      </c>
      <c r="C277">
        <v>7459</v>
      </c>
      <c r="D277">
        <v>7459</v>
      </c>
      <c r="E277">
        <v>7459</v>
      </c>
      <c r="F277" s="3"/>
    </row>
    <row r="278" spans="1:6">
      <c r="A278" s="4">
        <v>36990</v>
      </c>
      <c r="B278" t="s">
        <v>155</v>
      </c>
      <c r="C278">
        <v>7282</v>
      </c>
      <c r="D278">
        <v>7282</v>
      </c>
      <c r="E278">
        <v>7282</v>
      </c>
      <c r="F278" s="3"/>
    </row>
    <row r="279" spans="1:6">
      <c r="A279" s="4">
        <v>36991</v>
      </c>
      <c r="B279" t="s">
        <v>155</v>
      </c>
      <c r="C279">
        <v>7221</v>
      </c>
      <c r="D279">
        <v>7221</v>
      </c>
      <c r="E279">
        <v>7221</v>
      </c>
      <c r="F279" s="3"/>
    </row>
    <row r="280" spans="1:6">
      <c r="A280" s="4">
        <v>36992</v>
      </c>
      <c r="B280" t="s">
        <v>155</v>
      </c>
      <c r="C280">
        <v>7343</v>
      </c>
      <c r="D280">
        <v>7343</v>
      </c>
      <c r="E280">
        <v>7343</v>
      </c>
      <c r="F280" s="3"/>
    </row>
    <row r="281" spans="1:6">
      <c r="A281" s="4">
        <v>36993</v>
      </c>
      <c r="B281" t="s">
        <v>155</v>
      </c>
      <c r="C281">
        <v>7405</v>
      </c>
      <c r="D281">
        <v>7405</v>
      </c>
      <c r="E281">
        <v>7405</v>
      </c>
      <c r="F281" s="3"/>
    </row>
    <row r="282" spans="1:6">
      <c r="A282" s="4">
        <v>36994</v>
      </c>
      <c r="B282" t="s">
        <v>155</v>
      </c>
      <c r="C282">
        <v>7418</v>
      </c>
      <c r="D282">
        <v>7418</v>
      </c>
      <c r="E282">
        <v>7418</v>
      </c>
      <c r="F282" s="3"/>
    </row>
    <row r="283" spans="1:6">
      <c r="A283" s="4">
        <v>36997</v>
      </c>
      <c r="B283" t="s">
        <v>155</v>
      </c>
      <c r="C283">
        <v>7394</v>
      </c>
      <c r="D283">
        <v>7394</v>
      </c>
      <c r="E283">
        <v>7394</v>
      </c>
      <c r="F283" s="3"/>
    </row>
    <row r="284" spans="1:6">
      <c r="A284" s="4">
        <v>36998</v>
      </c>
      <c r="B284" t="s">
        <v>155</v>
      </c>
      <c r="C284">
        <v>7321</v>
      </c>
      <c r="D284">
        <v>7321</v>
      </c>
      <c r="E284">
        <v>7321</v>
      </c>
      <c r="F284" s="3"/>
    </row>
    <row r="285" spans="1:6">
      <c r="A285" s="4">
        <v>36999</v>
      </c>
      <c r="B285" t="s">
        <v>155</v>
      </c>
      <c r="C285">
        <v>7492</v>
      </c>
      <c r="D285">
        <v>7492</v>
      </c>
      <c r="E285">
        <v>7492</v>
      </c>
      <c r="F285" s="3"/>
    </row>
    <row r="286" spans="1:6">
      <c r="A286" s="4">
        <v>37000</v>
      </c>
      <c r="B286" t="s">
        <v>155</v>
      </c>
      <c r="C286">
        <v>7669</v>
      </c>
      <c r="D286">
        <v>7669</v>
      </c>
      <c r="E286">
        <v>7669</v>
      </c>
      <c r="F286" s="3"/>
    </row>
    <row r="287" spans="1:6">
      <c r="A287" s="4">
        <v>37001</v>
      </c>
      <c r="B287" t="s">
        <v>155</v>
      </c>
      <c r="C287">
        <v>7632</v>
      </c>
      <c r="D287">
        <v>7632</v>
      </c>
      <c r="E287">
        <v>7632</v>
      </c>
      <c r="F287" s="3"/>
    </row>
    <row r="288" spans="1:6">
      <c r="A288" s="4">
        <v>37004</v>
      </c>
      <c r="B288" t="s">
        <v>155</v>
      </c>
      <c r="C288">
        <v>7655</v>
      </c>
      <c r="D288">
        <v>7655</v>
      </c>
      <c r="E288">
        <v>7655</v>
      </c>
      <c r="F288" s="3"/>
    </row>
    <row r="289" spans="1:6">
      <c r="A289" s="4">
        <v>37005</v>
      </c>
      <c r="B289" t="s">
        <v>155</v>
      </c>
      <c r="C289">
        <v>7686</v>
      </c>
      <c r="D289">
        <v>7686</v>
      </c>
      <c r="E289">
        <v>7686</v>
      </c>
      <c r="F289" s="3"/>
    </row>
    <row r="290" spans="1:6">
      <c r="A290" s="4">
        <v>37006</v>
      </c>
      <c r="B290" t="s">
        <v>155</v>
      </c>
      <c r="C290">
        <v>7748</v>
      </c>
      <c r="D290">
        <v>7748</v>
      </c>
      <c r="E290">
        <v>7748</v>
      </c>
      <c r="F290" s="3"/>
    </row>
    <row r="291" spans="1:6">
      <c r="A291" s="4">
        <v>37007</v>
      </c>
      <c r="B291" t="s">
        <v>155</v>
      </c>
      <c r="C291">
        <v>7812</v>
      </c>
      <c r="D291">
        <v>7812</v>
      </c>
      <c r="E291">
        <v>7812</v>
      </c>
      <c r="F291" s="3"/>
    </row>
    <row r="292" spans="1:6">
      <c r="A292" s="4">
        <v>37008</v>
      </c>
      <c r="B292" t="s">
        <v>155</v>
      </c>
      <c r="C292">
        <v>7808</v>
      </c>
      <c r="D292">
        <v>7808</v>
      </c>
      <c r="E292">
        <v>7808</v>
      </c>
      <c r="F292" s="3"/>
    </row>
    <row r="293" spans="1:6">
      <c r="A293" s="4">
        <v>37012</v>
      </c>
      <c r="B293" t="s">
        <v>155</v>
      </c>
      <c r="C293">
        <v>8020</v>
      </c>
      <c r="D293">
        <v>8020</v>
      </c>
      <c r="E293">
        <v>8020</v>
      </c>
      <c r="F293" s="3"/>
    </row>
    <row r="294" spans="1:6">
      <c r="A294" s="4">
        <v>37013</v>
      </c>
      <c r="B294" t="s">
        <v>155</v>
      </c>
      <c r="C294">
        <v>8057</v>
      </c>
      <c r="D294">
        <v>8057</v>
      </c>
      <c r="E294">
        <v>8057</v>
      </c>
      <c r="F294" s="3"/>
    </row>
    <row r="295" spans="1:6">
      <c r="A295" s="4">
        <v>37018</v>
      </c>
      <c r="B295" t="s">
        <v>155</v>
      </c>
      <c r="C295">
        <v>8181</v>
      </c>
      <c r="D295">
        <v>8181</v>
      </c>
      <c r="E295">
        <v>8181</v>
      </c>
      <c r="F295" s="3"/>
    </row>
    <row r="296" spans="1:6">
      <c r="A296" s="4">
        <v>37019</v>
      </c>
      <c r="B296" t="s">
        <v>155</v>
      </c>
      <c r="C296">
        <v>8056</v>
      </c>
      <c r="D296">
        <v>8056</v>
      </c>
      <c r="E296">
        <v>8056</v>
      </c>
      <c r="F296" s="3"/>
    </row>
    <row r="297" spans="1:6">
      <c r="A297" s="4">
        <v>37020</v>
      </c>
      <c r="B297" t="s">
        <v>155</v>
      </c>
      <c r="C297">
        <v>8031</v>
      </c>
      <c r="D297">
        <v>8031</v>
      </c>
      <c r="E297">
        <v>8031</v>
      </c>
      <c r="F297" s="3"/>
    </row>
    <row r="298" spans="1:6">
      <c r="A298" s="4">
        <v>37021</v>
      </c>
      <c r="B298" t="s">
        <v>155</v>
      </c>
      <c r="C298">
        <v>8012</v>
      </c>
      <c r="D298">
        <v>8012</v>
      </c>
      <c r="E298">
        <v>8012</v>
      </c>
      <c r="F298" s="3"/>
    </row>
    <row r="299" spans="1:6">
      <c r="A299" s="4">
        <v>37022</v>
      </c>
      <c r="B299" t="s">
        <v>155</v>
      </c>
      <c r="C299">
        <v>8025</v>
      </c>
      <c r="D299">
        <v>8025</v>
      </c>
      <c r="E299">
        <v>8025</v>
      </c>
      <c r="F299" s="3"/>
    </row>
    <row r="300" spans="1:6">
      <c r="A300" s="4">
        <v>37025</v>
      </c>
      <c r="B300" t="s">
        <v>155</v>
      </c>
      <c r="C300">
        <v>8010</v>
      </c>
      <c r="D300">
        <v>8010</v>
      </c>
      <c r="E300">
        <v>8010</v>
      </c>
      <c r="F300" s="3"/>
    </row>
    <row r="301" spans="1:6">
      <c r="A301" s="4">
        <v>37026</v>
      </c>
      <c r="B301" t="s">
        <v>155</v>
      </c>
      <c r="C301">
        <v>8044</v>
      </c>
      <c r="D301">
        <v>8044</v>
      </c>
      <c r="E301">
        <v>8044</v>
      </c>
      <c r="F301" s="3"/>
    </row>
    <row r="302" spans="1:6">
      <c r="A302" s="4">
        <v>37027</v>
      </c>
      <c r="B302" t="s">
        <v>155</v>
      </c>
      <c r="C302">
        <v>7904</v>
      </c>
      <c r="D302">
        <v>7904</v>
      </c>
      <c r="E302">
        <v>7904</v>
      </c>
      <c r="F302" s="3"/>
    </row>
    <row r="303" spans="1:6">
      <c r="A303" s="4">
        <v>37028</v>
      </c>
      <c r="B303" t="s">
        <v>155</v>
      </c>
      <c r="C303">
        <v>8026</v>
      </c>
      <c r="D303">
        <v>8026</v>
      </c>
      <c r="E303">
        <v>8026</v>
      </c>
      <c r="F303" s="3"/>
    </row>
    <row r="304" spans="1:6">
      <c r="A304" s="4">
        <v>37029</v>
      </c>
      <c r="B304" t="s">
        <v>155</v>
      </c>
      <c r="C304">
        <v>7999</v>
      </c>
      <c r="D304">
        <v>7999</v>
      </c>
      <c r="E304">
        <v>7999</v>
      </c>
      <c r="F304" s="3"/>
    </row>
    <row r="305" spans="1:6">
      <c r="A305" s="4">
        <v>37032</v>
      </c>
      <c r="B305" t="s">
        <v>155</v>
      </c>
      <c r="C305">
        <v>8107</v>
      </c>
      <c r="D305">
        <v>8107</v>
      </c>
      <c r="E305">
        <v>8107</v>
      </c>
      <c r="F305" s="3"/>
    </row>
    <row r="306" spans="1:6">
      <c r="A306" s="4">
        <v>37033</v>
      </c>
      <c r="B306" t="s">
        <v>155</v>
      </c>
      <c r="C306">
        <v>8099</v>
      </c>
      <c r="D306">
        <v>8099</v>
      </c>
      <c r="E306">
        <v>8099</v>
      </c>
      <c r="F306" s="3"/>
    </row>
    <row r="307" spans="1:6">
      <c r="A307" s="4">
        <v>37034</v>
      </c>
      <c r="B307" t="s">
        <v>155</v>
      </c>
      <c r="C307">
        <v>8092</v>
      </c>
      <c r="D307">
        <v>8092</v>
      </c>
      <c r="E307">
        <v>8092</v>
      </c>
      <c r="F307" s="3"/>
    </row>
    <row r="308" spans="1:6">
      <c r="A308" s="4">
        <v>37035</v>
      </c>
      <c r="B308" t="s">
        <v>155</v>
      </c>
      <c r="C308">
        <v>8078</v>
      </c>
      <c r="D308">
        <v>8078</v>
      </c>
      <c r="E308">
        <v>8078</v>
      </c>
      <c r="F308" s="3"/>
    </row>
    <row r="309" spans="1:6">
      <c r="A309" s="4">
        <v>37036</v>
      </c>
      <c r="B309" t="s">
        <v>155</v>
      </c>
      <c r="C309">
        <v>8066</v>
      </c>
      <c r="D309">
        <v>8066</v>
      </c>
      <c r="E309">
        <v>8066</v>
      </c>
      <c r="F309" s="3"/>
    </row>
    <row r="310" spans="1:6">
      <c r="A310" s="4">
        <v>37039</v>
      </c>
      <c r="B310" t="s">
        <v>155</v>
      </c>
      <c r="C310">
        <v>8063</v>
      </c>
      <c r="D310">
        <v>8063</v>
      </c>
      <c r="E310">
        <v>8063</v>
      </c>
      <c r="F310" s="3"/>
    </row>
    <row r="311" spans="1:6">
      <c r="A311" s="4">
        <v>37040</v>
      </c>
      <c r="B311" t="s">
        <v>155</v>
      </c>
      <c r="C311">
        <v>8084</v>
      </c>
      <c r="D311">
        <v>8084</v>
      </c>
      <c r="E311">
        <v>8084</v>
      </c>
      <c r="F311" s="3"/>
    </row>
    <row r="312" spans="1:6">
      <c r="A312" s="4">
        <v>37041</v>
      </c>
      <c r="B312" t="s">
        <v>155</v>
      </c>
      <c r="C312">
        <v>7972</v>
      </c>
      <c r="D312">
        <v>7972</v>
      </c>
      <c r="E312">
        <v>7972</v>
      </c>
      <c r="F312" s="3"/>
    </row>
    <row r="313" spans="1:6">
      <c r="A313" s="4">
        <v>37042</v>
      </c>
      <c r="B313" t="s">
        <v>155</v>
      </c>
      <c r="C313">
        <v>7855</v>
      </c>
      <c r="D313">
        <v>7855</v>
      </c>
      <c r="E313">
        <v>7855</v>
      </c>
      <c r="F313" s="3"/>
    </row>
    <row r="314" spans="1:6">
      <c r="A314" s="4">
        <v>37043</v>
      </c>
      <c r="B314" t="s">
        <v>155</v>
      </c>
      <c r="C314">
        <v>7870</v>
      </c>
      <c r="D314">
        <v>7870</v>
      </c>
      <c r="E314">
        <v>7870</v>
      </c>
      <c r="F314" s="3"/>
    </row>
    <row r="315" spans="1:6">
      <c r="A315" s="4">
        <v>37046</v>
      </c>
      <c r="B315" t="s">
        <v>155</v>
      </c>
      <c r="C315">
        <v>7901</v>
      </c>
      <c r="D315">
        <v>7901</v>
      </c>
      <c r="E315">
        <v>7901</v>
      </c>
      <c r="F315" s="3"/>
    </row>
    <row r="316" spans="1:6">
      <c r="A316" s="4">
        <v>37047</v>
      </c>
      <c r="B316" t="s">
        <v>155</v>
      </c>
      <c r="C316">
        <v>7832</v>
      </c>
      <c r="D316">
        <v>7832</v>
      </c>
      <c r="E316">
        <v>7832</v>
      </c>
      <c r="F316" s="3"/>
    </row>
    <row r="317" spans="1:6">
      <c r="A317" s="4">
        <v>37048</v>
      </c>
      <c r="B317" t="s">
        <v>155</v>
      </c>
      <c r="C317">
        <v>7798</v>
      </c>
      <c r="D317">
        <v>7798</v>
      </c>
      <c r="E317">
        <v>7798</v>
      </c>
      <c r="F317" s="3"/>
    </row>
    <row r="318" spans="1:6">
      <c r="A318" s="4">
        <v>37049</v>
      </c>
      <c r="B318" t="s">
        <v>155</v>
      </c>
      <c r="C318">
        <v>7809</v>
      </c>
      <c r="D318">
        <v>7809</v>
      </c>
      <c r="E318">
        <v>7809</v>
      </c>
      <c r="F318" s="3"/>
    </row>
    <row r="319" spans="1:6">
      <c r="A319" s="4">
        <v>37050</v>
      </c>
      <c r="B319" t="s">
        <v>155</v>
      </c>
      <c r="C319">
        <v>7885</v>
      </c>
      <c r="D319">
        <v>7885</v>
      </c>
      <c r="E319">
        <v>7885</v>
      </c>
      <c r="F319" s="3"/>
    </row>
    <row r="320" spans="1:6">
      <c r="A320" s="4">
        <v>37053</v>
      </c>
      <c r="B320" t="s">
        <v>155</v>
      </c>
      <c r="C320">
        <v>7827</v>
      </c>
      <c r="D320">
        <v>7827</v>
      </c>
      <c r="E320">
        <v>7827</v>
      </c>
      <c r="F320" s="3"/>
    </row>
    <row r="321" spans="1:6">
      <c r="A321" s="4">
        <v>37054</v>
      </c>
      <c r="B321" t="s">
        <v>155</v>
      </c>
      <c r="C321">
        <v>7653</v>
      </c>
      <c r="D321">
        <v>7653</v>
      </c>
      <c r="E321">
        <v>7653</v>
      </c>
      <c r="F321" s="3"/>
    </row>
    <row r="322" spans="1:6">
      <c r="A322" s="4">
        <v>37055</v>
      </c>
      <c r="B322" t="s">
        <v>155</v>
      </c>
      <c r="C322">
        <v>7642</v>
      </c>
      <c r="D322">
        <v>7642</v>
      </c>
      <c r="E322">
        <v>7642</v>
      </c>
      <c r="F322" s="3"/>
    </row>
    <row r="323" spans="1:6">
      <c r="A323" s="4">
        <v>37056</v>
      </c>
      <c r="B323" t="s">
        <v>155</v>
      </c>
      <c r="C323">
        <v>7604</v>
      </c>
      <c r="D323">
        <v>7604</v>
      </c>
      <c r="E323">
        <v>7604</v>
      </c>
      <c r="F323" s="3"/>
    </row>
    <row r="324" spans="1:6">
      <c r="A324" s="4">
        <v>37057</v>
      </c>
      <c r="B324" t="s">
        <v>155</v>
      </c>
      <c r="C324">
        <v>7562</v>
      </c>
      <c r="D324">
        <v>7562</v>
      </c>
      <c r="E324">
        <v>7562</v>
      </c>
      <c r="F324" s="3"/>
    </row>
    <row r="325" spans="1:6">
      <c r="A325" s="4">
        <v>37060</v>
      </c>
      <c r="B325" t="s">
        <v>155</v>
      </c>
      <c r="C325">
        <v>7542</v>
      </c>
      <c r="D325">
        <v>7542</v>
      </c>
      <c r="E325">
        <v>7542</v>
      </c>
      <c r="F325" s="3"/>
    </row>
    <row r="326" spans="1:6">
      <c r="A326" s="4">
        <v>37061</v>
      </c>
      <c r="B326" t="s">
        <v>155</v>
      </c>
      <c r="C326">
        <v>7542</v>
      </c>
      <c r="D326">
        <v>7542</v>
      </c>
      <c r="E326">
        <v>7542</v>
      </c>
      <c r="F326" s="3"/>
    </row>
    <row r="327" spans="1:6">
      <c r="A327" s="4">
        <v>37062</v>
      </c>
      <c r="B327" t="s">
        <v>155</v>
      </c>
      <c r="C327">
        <v>7516</v>
      </c>
      <c r="D327">
        <v>7516</v>
      </c>
      <c r="E327">
        <v>7516</v>
      </c>
      <c r="F327" s="3"/>
    </row>
    <row r="328" spans="1:6">
      <c r="A328" s="4">
        <v>37063</v>
      </c>
      <c r="B328" t="s">
        <v>155</v>
      </c>
      <c r="C328">
        <v>7629</v>
      </c>
      <c r="D328">
        <v>7629</v>
      </c>
      <c r="E328">
        <v>7629</v>
      </c>
      <c r="F328" s="3"/>
    </row>
    <row r="329" spans="1:6">
      <c r="A329" s="4">
        <v>37064</v>
      </c>
      <c r="B329" t="s">
        <v>155</v>
      </c>
      <c r="C329">
        <v>7723</v>
      </c>
      <c r="D329">
        <v>7723</v>
      </c>
      <c r="E329">
        <v>7723</v>
      </c>
      <c r="F329" s="3"/>
    </row>
    <row r="330" spans="1:6">
      <c r="A330" s="4">
        <v>37067</v>
      </c>
      <c r="B330" t="s">
        <v>155</v>
      </c>
      <c r="C330">
        <v>7671</v>
      </c>
      <c r="D330">
        <v>7671</v>
      </c>
      <c r="E330">
        <v>7671</v>
      </c>
      <c r="F330" s="3"/>
    </row>
    <row r="331" spans="1:6">
      <c r="A331" s="4">
        <v>37068</v>
      </c>
      <c r="B331" t="s">
        <v>155</v>
      </c>
      <c r="C331">
        <v>7691</v>
      </c>
      <c r="D331">
        <v>7691</v>
      </c>
      <c r="E331">
        <v>7691</v>
      </c>
      <c r="F331" s="3"/>
    </row>
    <row r="332" spans="1:6">
      <c r="A332" s="4">
        <v>37069</v>
      </c>
      <c r="B332" t="s">
        <v>155</v>
      </c>
      <c r="C332">
        <v>7596</v>
      </c>
      <c r="D332">
        <v>7596</v>
      </c>
      <c r="E332">
        <v>7596</v>
      </c>
      <c r="F332" s="3"/>
    </row>
    <row r="333" spans="1:6">
      <c r="A333" s="4">
        <v>37070</v>
      </c>
      <c r="B333" t="s">
        <v>155</v>
      </c>
      <c r="C333">
        <v>7546</v>
      </c>
      <c r="D333">
        <v>7546</v>
      </c>
      <c r="E333">
        <v>7546</v>
      </c>
      <c r="F333" s="3"/>
    </row>
    <row r="334" spans="1:6">
      <c r="A334" s="4">
        <v>37071</v>
      </c>
      <c r="B334" t="s">
        <v>155</v>
      </c>
      <c r="C334">
        <v>7620</v>
      </c>
      <c r="D334">
        <v>7620</v>
      </c>
      <c r="E334">
        <v>7620</v>
      </c>
      <c r="F334" s="3"/>
    </row>
    <row r="335" spans="1:6">
      <c r="A335" s="4">
        <v>37074</v>
      </c>
      <c r="B335" t="s">
        <v>155</v>
      </c>
      <c r="C335">
        <v>7548</v>
      </c>
      <c r="D335">
        <v>7548</v>
      </c>
      <c r="E335">
        <v>7548</v>
      </c>
      <c r="F335" s="3"/>
    </row>
    <row r="336" spans="1:6">
      <c r="A336" s="4">
        <v>37075</v>
      </c>
      <c r="B336" t="s">
        <v>155</v>
      </c>
      <c r="C336">
        <v>7555</v>
      </c>
      <c r="D336">
        <v>7555</v>
      </c>
      <c r="E336">
        <v>7555</v>
      </c>
      <c r="F336" s="3"/>
    </row>
    <row r="337" spans="1:6">
      <c r="A337" s="4">
        <v>37076</v>
      </c>
      <c r="B337" t="s">
        <v>155</v>
      </c>
      <c r="C337">
        <v>7475</v>
      </c>
      <c r="D337">
        <v>7475</v>
      </c>
      <c r="E337">
        <v>7475</v>
      </c>
      <c r="F337" s="3"/>
    </row>
    <row r="338" spans="1:6">
      <c r="A338" s="4">
        <v>37077</v>
      </c>
      <c r="B338" t="s">
        <v>155</v>
      </c>
      <c r="C338">
        <v>7442</v>
      </c>
      <c r="D338">
        <v>7442</v>
      </c>
      <c r="E338">
        <v>7442</v>
      </c>
      <c r="F338" s="3"/>
    </row>
    <row r="339" spans="1:6">
      <c r="A339" s="4">
        <v>37078</v>
      </c>
      <c r="B339" t="s">
        <v>155</v>
      </c>
      <c r="C339">
        <v>7328</v>
      </c>
      <c r="D339">
        <v>7328</v>
      </c>
      <c r="E339">
        <v>7328</v>
      </c>
      <c r="F339" s="3"/>
    </row>
    <row r="340" spans="1:6">
      <c r="A340" s="4">
        <v>37081</v>
      </c>
      <c r="B340" t="s">
        <v>155</v>
      </c>
      <c r="C340">
        <v>7194</v>
      </c>
      <c r="D340">
        <v>7194</v>
      </c>
      <c r="E340">
        <v>7194</v>
      </c>
      <c r="F340" s="3"/>
    </row>
    <row r="341" spans="1:6">
      <c r="A341" s="4">
        <v>37082</v>
      </c>
      <c r="B341" t="s">
        <v>155</v>
      </c>
      <c r="C341">
        <v>7293</v>
      </c>
      <c r="D341">
        <v>7293</v>
      </c>
      <c r="E341">
        <v>7293</v>
      </c>
      <c r="F341" s="3"/>
    </row>
    <row r="342" spans="1:6">
      <c r="A342" s="4">
        <v>37083</v>
      </c>
      <c r="B342" t="s">
        <v>155</v>
      </c>
      <c r="C342">
        <v>7172</v>
      </c>
      <c r="D342">
        <v>7172</v>
      </c>
      <c r="E342">
        <v>7172</v>
      </c>
      <c r="F342" s="3"/>
    </row>
    <row r="343" spans="1:6">
      <c r="A343" s="4">
        <v>37084</v>
      </c>
      <c r="B343" t="s">
        <v>155</v>
      </c>
      <c r="C343">
        <v>7292</v>
      </c>
      <c r="D343">
        <v>7292</v>
      </c>
      <c r="E343">
        <v>7292</v>
      </c>
      <c r="F343" s="3"/>
    </row>
    <row r="344" spans="1:6">
      <c r="A344" s="4">
        <v>37085</v>
      </c>
      <c r="B344" t="s">
        <v>155</v>
      </c>
      <c r="C344">
        <v>7289</v>
      </c>
      <c r="D344">
        <v>7289</v>
      </c>
      <c r="E344">
        <v>7289</v>
      </c>
      <c r="F344" s="3"/>
    </row>
    <row r="345" spans="1:6">
      <c r="A345" s="4">
        <v>37088</v>
      </c>
      <c r="B345" t="s">
        <v>155</v>
      </c>
      <c r="C345">
        <v>7280</v>
      </c>
      <c r="D345">
        <v>7280</v>
      </c>
      <c r="E345">
        <v>7280</v>
      </c>
      <c r="F345" s="3"/>
    </row>
    <row r="346" spans="1:6">
      <c r="A346" s="4">
        <v>37089</v>
      </c>
      <c r="B346" t="s">
        <v>155</v>
      </c>
      <c r="C346">
        <v>7204</v>
      </c>
      <c r="D346">
        <v>7204</v>
      </c>
      <c r="E346">
        <v>7204</v>
      </c>
      <c r="F346" s="3"/>
    </row>
    <row r="347" spans="1:6">
      <c r="A347" s="4">
        <v>37090</v>
      </c>
      <c r="B347" t="s">
        <v>155</v>
      </c>
      <c r="C347">
        <v>7111</v>
      </c>
      <c r="D347">
        <v>7111</v>
      </c>
      <c r="E347">
        <v>7111</v>
      </c>
      <c r="F347" s="3"/>
    </row>
    <row r="348" spans="1:6">
      <c r="A348" s="4">
        <v>37091</v>
      </c>
      <c r="B348" t="s">
        <v>155</v>
      </c>
      <c r="C348">
        <v>7117</v>
      </c>
      <c r="D348">
        <v>7117</v>
      </c>
      <c r="E348">
        <v>7117</v>
      </c>
      <c r="F348" s="3"/>
    </row>
    <row r="349" spans="1:6">
      <c r="A349" s="4">
        <v>37095</v>
      </c>
      <c r="B349" t="s">
        <v>155</v>
      </c>
      <c r="C349">
        <v>6988</v>
      </c>
      <c r="D349">
        <v>6988</v>
      </c>
      <c r="E349">
        <v>6988</v>
      </c>
      <c r="F349" s="3"/>
    </row>
    <row r="350" spans="1:6">
      <c r="A350" s="4">
        <v>37096</v>
      </c>
      <c r="B350" t="s">
        <v>155</v>
      </c>
      <c r="C350">
        <v>7008</v>
      </c>
      <c r="D350">
        <v>7008</v>
      </c>
      <c r="E350">
        <v>7008</v>
      </c>
      <c r="F350" s="3"/>
    </row>
    <row r="351" spans="1:6">
      <c r="A351" s="4">
        <v>37097</v>
      </c>
      <c r="B351" t="s">
        <v>155</v>
      </c>
      <c r="C351">
        <v>7058</v>
      </c>
      <c r="D351">
        <v>7058</v>
      </c>
      <c r="E351">
        <v>7058</v>
      </c>
      <c r="F351" s="3"/>
    </row>
    <row r="352" spans="1:6">
      <c r="A352" s="4">
        <v>37098</v>
      </c>
      <c r="B352" t="s">
        <v>155</v>
      </c>
      <c r="C352">
        <v>7065</v>
      </c>
      <c r="D352">
        <v>7065</v>
      </c>
      <c r="E352">
        <v>7065</v>
      </c>
      <c r="F352" s="3"/>
    </row>
    <row r="353" spans="1:6">
      <c r="A353" s="4">
        <v>37099</v>
      </c>
      <c r="B353" t="s">
        <v>155</v>
      </c>
      <c r="C353">
        <v>7022</v>
      </c>
      <c r="D353">
        <v>7022</v>
      </c>
      <c r="E353">
        <v>7022</v>
      </c>
      <c r="F353" s="3"/>
    </row>
    <row r="354" spans="1:6">
      <c r="A354" s="4">
        <v>37102</v>
      </c>
      <c r="B354" t="s">
        <v>155</v>
      </c>
      <c r="C354">
        <v>6913</v>
      </c>
      <c r="D354">
        <v>6913</v>
      </c>
      <c r="E354">
        <v>6913</v>
      </c>
      <c r="F354" s="3"/>
    </row>
    <row r="355" spans="1:6">
      <c r="A355" s="4">
        <v>37103</v>
      </c>
      <c r="B355" t="s">
        <v>155</v>
      </c>
      <c r="C355">
        <v>7029</v>
      </c>
      <c r="D355">
        <v>7029</v>
      </c>
      <c r="E355">
        <v>7029</v>
      </c>
      <c r="F355" s="3"/>
    </row>
    <row r="356" spans="1:6">
      <c r="A356" s="4">
        <v>37104</v>
      </c>
      <c r="B356" t="s">
        <v>155</v>
      </c>
      <c r="C356">
        <v>7100</v>
      </c>
      <c r="D356">
        <v>7100</v>
      </c>
      <c r="E356">
        <v>7100</v>
      </c>
      <c r="F356" s="3"/>
    </row>
    <row r="357" spans="1:6">
      <c r="A357" s="4">
        <v>37105</v>
      </c>
      <c r="B357" t="s">
        <v>155</v>
      </c>
      <c r="C357">
        <v>7246</v>
      </c>
      <c r="D357">
        <v>7246</v>
      </c>
      <c r="E357">
        <v>7246</v>
      </c>
      <c r="F357" s="3"/>
    </row>
    <row r="358" spans="1:6">
      <c r="A358" s="4">
        <v>37106</v>
      </c>
      <c r="B358" t="s">
        <v>155</v>
      </c>
      <c r="C358">
        <v>7200</v>
      </c>
      <c r="D358">
        <v>7200</v>
      </c>
      <c r="E358">
        <v>7200</v>
      </c>
      <c r="F358" s="3"/>
    </row>
    <row r="359" spans="1:6">
      <c r="A359" s="4">
        <v>37109</v>
      </c>
      <c r="B359" t="s">
        <v>155</v>
      </c>
      <c r="C359">
        <v>7202</v>
      </c>
      <c r="D359">
        <v>7202</v>
      </c>
      <c r="E359">
        <v>7202</v>
      </c>
      <c r="F359" s="3"/>
    </row>
    <row r="360" spans="1:6">
      <c r="A360" s="4">
        <v>37110</v>
      </c>
      <c r="B360" t="s">
        <v>155</v>
      </c>
      <c r="C360">
        <v>7233</v>
      </c>
      <c r="D360">
        <v>7233</v>
      </c>
      <c r="E360">
        <v>7233</v>
      </c>
      <c r="F360" s="3"/>
    </row>
    <row r="361" spans="1:6">
      <c r="A361" s="4">
        <v>37111</v>
      </c>
      <c r="B361" t="s">
        <v>155</v>
      </c>
      <c r="C361">
        <v>7159</v>
      </c>
      <c r="D361">
        <v>7159</v>
      </c>
      <c r="E361">
        <v>7159</v>
      </c>
      <c r="F361" s="3"/>
    </row>
    <row r="362" spans="1:6">
      <c r="A362" s="4">
        <v>37112</v>
      </c>
      <c r="B362" t="s">
        <v>155</v>
      </c>
      <c r="C362">
        <v>7010</v>
      </c>
      <c r="D362">
        <v>7010</v>
      </c>
      <c r="E362">
        <v>7010</v>
      </c>
      <c r="F362" s="3"/>
    </row>
    <row r="363" spans="1:6">
      <c r="A363" s="4">
        <v>37113</v>
      </c>
      <c r="B363" t="s">
        <v>155</v>
      </c>
      <c r="C363">
        <v>6991</v>
      </c>
      <c r="D363">
        <v>6991</v>
      </c>
      <c r="E363">
        <v>6991</v>
      </c>
      <c r="F363" s="3"/>
    </row>
    <row r="364" spans="1:6">
      <c r="A364" s="4">
        <v>37116</v>
      </c>
      <c r="B364" t="s">
        <v>155</v>
      </c>
      <c r="C364">
        <v>6866</v>
      </c>
      <c r="D364">
        <v>6866</v>
      </c>
      <c r="E364">
        <v>6866</v>
      </c>
      <c r="F364" s="3"/>
    </row>
    <row r="365" spans="1:6">
      <c r="A365" s="4">
        <v>37117</v>
      </c>
      <c r="B365" t="s">
        <v>155</v>
      </c>
      <c r="C365">
        <v>6919</v>
      </c>
      <c r="D365">
        <v>6919</v>
      </c>
      <c r="E365">
        <v>6919</v>
      </c>
      <c r="F365" s="3"/>
    </row>
    <row r="366" spans="1:6">
      <c r="A366" s="4">
        <v>37118</v>
      </c>
      <c r="B366" t="s">
        <v>155</v>
      </c>
      <c r="C366">
        <v>6899</v>
      </c>
      <c r="D366">
        <v>6899</v>
      </c>
      <c r="E366">
        <v>6899</v>
      </c>
      <c r="F366" s="3"/>
    </row>
    <row r="367" spans="1:6">
      <c r="A367" s="4">
        <v>37119</v>
      </c>
      <c r="B367" t="s">
        <v>155</v>
      </c>
      <c r="C367">
        <v>6821</v>
      </c>
      <c r="D367">
        <v>6821</v>
      </c>
      <c r="E367">
        <v>6821</v>
      </c>
      <c r="F367" s="3"/>
    </row>
    <row r="368" spans="1:6">
      <c r="A368" s="4">
        <v>37120</v>
      </c>
      <c r="B368" t="s">
        <v>155</v>
      </c>
      <c r="C368">
        <v>6778</v>
      </c>
      <c r="D368">
        <v>6778</v>
      </c>
      <c r="E368">
        <v>6778</v>
      </c>
      <c r="F368" s="3"/>
    </row>
    <row r="369" spans="1:6">
      <c r="A369" s="4">
        <v>37123</v>
      </c>
      <c r="B369" t="s">
        <v>155</v>
      </c>
      <c r="C369">
        <v>6696</v>
      </c>
      <c r="D369">
        <v>6696</v>
      </c>
      <c r="E369">
        <v>6696</v>
      </c>
      <c r="F369" s="3"/>
    </row>
    <row r="370" spans="1:6">
      <c r="A370" s="4">
        <v>37124</v>
      </c>
      <c r="B370" t="s">
        <v>155</v>
      </c>
      <c r="C370">
        <v>6702</v>
      </c>
      <c r="D370">
        <v>6702</v>
      </c>
      <c r="E370">
        <v>6702</v>
      </c>
      <c r="F370" s="3"/>
    </row>
    <row r="371" spans="1:6">
      <c r="A371" s="4">
        <v>37125</v>
      </c>
      <c r="B371" t="s">
        <v>155</v>
      </c>
      <c r="C371">
        <v>6710</v>
      </c>
      <c r="D371">
        <v>6710</v>
      </c>
      <c r="E371">
        <v>6710</v>
      </c>
      <c r="F371" s="3"/>
    </row>
    <row r="372" spans="1:6">
      <c r="A372" s="4">
        <v>37126</v>
      </c>
      <c r="B372" t="s">
        <v>155</v>
      </c>
      <c r="C372">
        <v>6605</v>
      </c>
      <c r="D372">
        <v>6605</v>
      </c>
      <c r="E372">
        <v>6605</v>
      </c>
      <c r="F372" s="3"/>
    </row>
    <row r="373" spans="1:6">
      <c r="A373" s="4">
        <v>37127</v>
      </c>
      <c r="B373" t="s">
        <v>155</v>
      </c>
      <c r="C373">
        <v>6583</v>
      </c>
      <c r="D373">
        <v>6583</v>
      </c>
      <c r="E373">
        <v>6583</v>
      </c>
      <c r="F373" s="3"/>
    </row>
    <row r="374" spans="1:6">
      <c r="A374" s="4">
        <v>37130</v>
      </c>
      <c r="B374" t="s">
        <v>155</v>
      </c>
      <c r="C374">
        <v>6636</v>
      </c>
      <c r="D374">
        <v>6636</v>
      </c>
      <c r="E374">
        <v>6636</v>
      </c>
      <c r="F374" s="3"/>
    </row>
    <row r="375" spans="1:6">
      <c r="A375" s="4">
        <v>37131</v>
      </c>
      <c r="B375" t="s">
        <v>155</v>
      </c>
      <c r="C375">
        <v>6636</v>
      </c>
      <c r="D375">
        <v>6636</v>
      </c>
      <c r="E375">
        <v>6636</v>
      </c>
      <c r="F375" s="3"/>
    </row>
    <row r="376" spans="1:6">
      <c r="A376" s="4">
        <v>37132</v>
      </c>
      <c r="B376" t="s">
        <v>155</v>
      </c>
      <c r="C376">
        <v>6564</v>
      </c>
      <c r="D376">
        <v>6564</v>
      </c>
      <c r="E376">
        <v>6564</v>
      </c>
      <c r="F376" s="3"/>
    </row>
    <row r="377" spans="1:6">
      <c r="A377" s="4">
        <v>37133</v>
      </c>
      <c r="B377" t="s">
        <v>155</v>
      </c>
      <c r="C377">
        <v>6521</v>
      </c>
      <c r="D377">
        <v>6521</v>
      </c>
      <c r="E377">
        <v>6521</v>
      </c>
      <c r="F377" s="3"/>
    </row>
    <row r="378" spans="1:6">
      <c r="A378" s="4">
        <v>37134</v>
      </c>
      <c r="B378" t="s">
        <v>155</v>
      </c>
      <c r="C378">
        <v>6406</v>
      </c>
      <c r="D378">
        <v>6406</v>
      </c>
      <c r="E378">
        <v>6406</v>
      </c>
      <c r="F378" s="3"/>
    </row>
    <row r="379" spans="1:6">
      <c r="A379" s="4">
        <v>37137</v>
      </c>
      <c r="B379" t="s">
        <v>155</v>
      </c>
      <c r="C379">
        <v>6220</v>
      </c>
      <c r="D379">
        <v>6220</v>
      </c>
      <c r="E379">
        <v>6220</v>
      </c>
      <c r="F379" s="3"/>
    </row>
    <row r="380" spans="1:6">
      <c r="A380" s="4">
        <v>37138</v>
      </c>
      <c r="B380" t="s">
        <v>155</v>
      </c>
      <c r="C380">
        <v>6339</v>
      </c>
      <c r="D380">
        <v>6339</v>
      </c>
      <c r="E380">
        <v>6339</v>
      </c>
      <c r="F380" s="3"/>
    </row>
    <row r="381" spans="1:6">
      <c r="A381" s="4">
        <v>37139</v>
      </c>
      <c r="B381" t="s">
        <v>155</v>
      </c>
      <c r="C381">
        <v>6239</v>
      </c>
      <c r="D381">
        <v>6239</v>
      </c>
      <c r="E381">
        <v>6239</v>
      </c>
      <c r="F381" s="3"/>
    </row>
    <row r="382" spans="1:6">
      <c r="A382" s="4">
        <v>37140</v>
      </c>
      <c r="B382" t="s">
        <v>155</v>
      </c>
      <c r="C382">
        <v>6244</v>
      </c>
      <c r="D382">
        <v>6244</v>
      </c>
      <c r="E382">
        <v>6244</v>
      </c>
      <c r="F382" s="3"/>
    </row>
    <row r="383" spans="1:6">
      <c r="A383" s="4">
        <v>37141</v>
      </c>
      <c r="B383" t="s">
        <v>155</v>
      </c>
      <c r="C383">
        <v>6200</v>
      </c>
      <c r="D383">
        <v>6200</v>
      </c>
      <c r="E383">
        <v>6200</v>
      </c>
      <c r="F383" s="3"/>
    </row>
    <row r="384" spans="1:6">
      <c r="A384" s="4">
        <v>37144</v>
      </c>
      <c r="B384" t="s">
        <v>155</v>
      </c>
      <c r="C384">
        <v>6124</v>
      </c>
      <c r="D384">
        <v>6124</v>
      </c>
      <c r="E384">
        <v>6124</v>
      </c>
      <c r="F384" s="3"/>
    </row>
    <row r="385" spans="1:6">
      <c r="A385" s="4">
        <v>37145</v>
      </c>
      <c r="B385" t="s">
        <v>155</v>
      </c>
      <c r="C385">
        <v>6113</v>
      </c>
      <c r="D385">
        <v>6113</v>
      </c>
      <c r="E385">
        <v>6113</v>
      </c>
      <c r="F385" s="3"/>
    </row>
    <row r="386" spans="1:6">
      <c r="A386" s="4">
        <v>37146</v>
      </c>
      <c r="B386" t="s">
        <v>155</v>
      </c>
      <c r="C386">
        <v>5741</v>
      </c>
      <c r="D386">
        <v>5741</v>
      </c>
      <c r="E386">
        <v>5741</v>
      </c>
      <c r="F386" s="3"/>
    </row>
    <row r="387" spans="1:6">
      <c r="A387" s="4">
        <v>37147</v>
      </c>
      <c r="B387" t="s">
        <v>155</v>
      </c>
      <c r="C387">
        <v>5720</v>
      </c>
      <c r="D387">
        <v>5720</v>
      </c>
      <c r="E387">
        <v>5720</v>
      </c>
      <c r="F387" s="3"/>
    </row>
    <row r="388" spans="1:6">
      <c r="A388" s="4">
        <v>37148</v>
      </c>
      <c r="B388" t="s">
        <v>155</v>
      </c>
      <c r="C388">
        <v>5886</v>
      </c>
      <c r="D388">
        <v>5886</v>
      </c>
      <c r="E388">
        <v>5886</v>
      </c>
      <c r="F388" s="3"/>
    </row>
    <row r="389" spans="1:6">
      <c r="A389" s="4">
        <v>37151</v>
      </c>
      <c r="B389" t="s">
        <v>155</v>
      </c>
      <c r="C389">
        <v>5656</v>
      </c>
      <c r="D389">
        <v>5656</v>
      </c>
      <c r="E389">
        <v>5656</v>
      </c>
      <c r="F389" s="3"/>
    </row>
    <row r="390" spans="1:6">
      <c r="A390" s="4">
        <v>37152</v>
      </c>
      <c r="B390" t="s">
        <v>155</v>
      </c>
      <c r="C390">
        <v>5765</v>
      </c>
      <c r="D390">
        <v>5765</v>
      </c>
      <c r="E390">
        <v>5765</v>
      </c>
      <c r="F390" s="3"/>
    </row>
    <row r="391" spans="1:6">
      <c r="A391" s="4">
        <v>37153</v>
      </c>
      <c r="B391" t="s">
        <v>155</v>
      </c>
      <c r="C391">
        <v>5878</v>
      </c>
      <c r="D391">
        <v>5878</v>
      </c>
      <c r="E391">
        <v>5878</v>
      </c>
      <c r="F391" s="3"/>
    </row>
    <row r="392" spans="1:6">
      <c r="A392" s="4">
        <v>37154</v>
      </c>
      <c r="B392" t="s">
        <v>155</v>
      </c>
      <c r="C392">
        <v>5835</v>
      </c>
      <c r="D392">
        <v>5835</v>
      </c>
      <c r="E392">
        <v>5835</v>
      </c>
      <c r="F392" s="3"/>
    </row>
    <row r="393" spans="1:6">
      <c r="A393" s="4">
        <v>37155</v>
      </c>
      <c r="B393" t="s">
        <v>155</v>
      </c>
      <c r="C393">
        <v>5759</v>
      </c>
      <c r="D393">
        <v>5759</v>
      </c>
      <c r="E393">
        <v>5759</v>
      </c>
      <c r="F393" s="3"/>
    </row>
    <row r="394" spans="1:6">
      <c r="A394" s="4">
        <v>37159</v>
      </c>
      <c r="B394" t="s">
        <v>155</v>
      </c>
      <c r="C394">
        <v>5865</v>
      </c>
      <c r="D394">
        <v>5865</v>
      </c>
      <c r="E394">
        <v>5865</v>
      </c>
      <c r="F394" s="3"/>
    </row>
    <row r="395" spans="1:6">
      <c r="A395" s="4">
        <v>37160</v>
      </c>
      <c r="B395" t="s">
        <v>155</v>
      </c>
      <c r="C395">
        <v>5873</v>
      </c>
      <c r="D395">
        <v>5873</v>
      </c>
      <c r="E395">
        <v>5873</v>
      </c>
      <c r="F395" s="3"/>
    </row>
    <row r="396" spans="1:6">
      <c r="A396" s="4">
        <v>37161</v>
      </c>
      <c r="B396" t="s">
        <v>155</v>
      </c>
      <c r="C396">
        <v>5887</v>
      </c>
      <c r="D396">
        <v>5887</v>
      </c>
      <c r="E396">
        <v>5887</v>
      </c>
      <c r="F396" s="3"/>
    </row>
    <row r="397" spans="1:6">
      <c r="A397" s="4">
        <v>37162</v>
      </c>
      <c r="B397" t="s">
        <v>155</v>
      </c>
      <c r="C397">
        <v>5990</v>
      </c>
      <c r="D397">
        <v>5990</v>
      </c>
      <c r="E397">
        <v>5990</v>
      </c>
      <c r="F397" s="3"/>
    </row>
    <row r="398" spans="1:6">
      <c r="A398" s="4">
        <v>37165</v>
      </c>
      <c r="B398" t="s">
        <v>155</v>
      </c>
      <c r="C398">
        <v>6082</v>
      </c>
      <c r="D398">
        <v>6082</v>
      </c>
      <c r="E398">
        <v>6082</v>
      </c>
      <c r="F398" s="3"/>
    </row>
    <row r="399" spans="1:6">
      <c r="A399" s="4">
        <v>37166</v>
      </c>
      <c r="B399" t="s">
        <v>155</v>
      </c>
      <c r="C399">
        <v>6173</v>
      </c>
      <c r="D399">
        <v>6173</v>
      </c>
      <c r="E399">
        <v>6173</v>
      </c>
      <c r="F399" s="3"/>
    </row>
    <row r="400" spans="1:6">
      <c r="A400" s="4">
        <v>37167</v>
      </c>
      <c r="B400" t="s">
        <v>155</v>
      </c>
      <c r="C400">
        <v>6164</v>
      </c>
      <c r="D400">
        <v>6164</v>
      </c>
      <c r="E400">
        <v>6164</v>
      </c>
      <c r="F400" s="3"/>
    </row>
    <row r="401" spans="1:6">
      <c r="A401" s="4">
        <v>37168</v>
      </c>
      <c r="B401" t="s">
        <v>155</v>
      </c>
      <c r="C401">
        <v>6274</v>
      </c>
      <c r="D401">
        <v>6274</v>
      </c>
      <c r="E401">
        <v>6274</v>
      </c>
      <c r="F401" s="3"/>
    </row>
    <row r="402" spans="1:6">
      <c r="A402" s="4">
        <v>37169</v>
      </c>
      <c r="B402" t="s">
        <v>155</v>
      </c>
      <c r="C402">
        <v>6314</v>
      </c>
      <c r="D402">
        <v>6314</v>
      </c>
      <c r="E402">
        <v>6314</v>
      </c>
      <c r="F402" s="3"/>
    </row>
    <row r="403" spans="1:6">
      <c r="A403" s="4">
        <v>37173</v>
      </c>
      <c r="B403" t="s">
        <v>155</v>
      </c>
      <c r="C403">
        <v>6211</v>
      </c>
      <c r="D403">
        <v>6211</v>
      </c>
      <c r="E403">
        <v>6211</v>
      </c>
      <c r="F403" s="3"/>
    </row>
    <row r="404" spans="1:6">
      <c r="A404" s="4">
        <v>37174</v>
      </c>
      <c r="B404" t="s">
        <v>155</v>
      </c>
      <c r="C404">
        <v>6201</v>
      </c>
      <c r="D404">
        <v>6201</v>
      </c>
      <c r="E404">
        <v>6201</v>
      </c>
      <c r="F404" s="3"/>
    </row>
    <row r="405" spans="1:6">
      <c r="A405" s="4">
        <v>37175</v>
      </c>
      <c r="B405" t="s">
        <v>155</v>
      </c>
      <c r="C405">
        <v>6329</v>
      </c>
      <c r="D405">
        <v>6329</v>
      </c>
      <c r="E405">
        <v>6329</v>
      </c>
      <c r="F405" s="3"/>
    </row>
    <row r="406" spans="1:6">
      <c r="A406" s="4">
        <v>37176</v>
      </c>
      <c r="B406" t="s">
        <v>155</v>
      </c>
      <c r="C406">
        <v>6453</v>
      </c>
      <c r="D406">
        <v>6453</v>
      </c>
      <c r="E406">
        <v>6453</v>
      </c>
      <c r="F406" s="3"/>
    </row>
    <row r="407" spans="1:6">
      <c r="A407" s="4">
        <v>37179</v>
      </c>
      <c r="B407" t="s">
        <v>155</v>
      </c>
      <c r="C407">
        <v>6374</v>
      </c>
      <c r="D407">
        <v>6374</v>
      </c>
      <c r="E407">
        <v>6374</v>
      </c>
      <c r="F407" s="3"/>
    </row>
    <row r="408" spans="1:6">
      <c r="A408" s="4">
        <v>37180</v>
      </c>
      <c r="B408" t="s">
        <v>155</v>
      </c>
      <c r="C408">
        <v>6401</v>
      </c>
      <c r="D408">
        <v>6401</v>
      </c>
      <c r="E408">
        <v>6401</v>
      </c>
      <c r="F408" s="3"/>
    </row>
    <row r="409" spans="1:6">
      <c r="A409" s="4">
        <v>37181</v>
      </c>
      <c r="B409" t="s">
        <v>155</v>
      </c>
      <c r="C409">
        <v>6488</v>
      </c>
      <c r="D409">
        <v>6488</v>
      </c>
      <c r="E409">
        <v>6488</v>
      </c>
      <c r="F409" s="3"/>
    </row>
    <row r="410" spans="1:6">
      <c r="A410" s="4">
        <v>37182</v>
      </c>
      <c r="B410" t="s">
        <v>155</v>
      </c>
      <c r="C410">
        <v>6387</v>
      </c>
      <c r="D410">
        <v>6387</v>
      </c>
      <c r="E410">
        <v>6387</v>
      </c>
      <c r="F410" s="3"/>
    </row>
    <row r="411" spans="1:6">
      <c r="A411" s="4">
        <v>37183</v>
      </c>
      <c r="B411" t="s">
        <v>155</v>
      </c>
      <c r="C411">
        <v>6464</v>
      </c>
      <c r="D411">
        <v>6464</v>
      </c>
      <c r="E411">
        <v>6464</v>
      </c>
      <c r="F411" s="3"/>
    </row>
    <row r="412" spans="1:6">
      <c r="A412" s="4">
        <v>37186</v>
      </c>
      <c r="B412" t="s">
        <v>155</v>
      </c>
      <c r="C412">
        <v>6460</v>
      </c>
      <c r="D412">
        <v>6460</v>
      </c>
      <c r="E412">
        <v>6460</v>
      </c>
      <c r="F412" s="3"/>
    </row>
    <row r="413" spans="1:6">
      <c r="A413" s="4">
        <v>37187</v>
      </c>
      <c r="B413" t="s">
        <v>155</v>
      </c>
      <c r="C413">
        <v>6536</v>
      </c>
      <c r="D413">
        <v>6536</v>
      </c>
      <c r="E413">
        <v>6536</v>
      </c>
      <c r="F413" s="3"/>
    </row>
    <row r="414" spans="1:6">
      <c r="A414" s="4">
        <v>37188</v>
      </c>
      <c r="B414" t="s">
        <v>155</v>
      </c>
      <c r="C414">
        <v>6550</v>
      </c>
      <c r="D414">
        <v>6550</v>
      </c>
      <c r="E414">
        <v>6550</v>
      </c>
      <c r="F414" s="3"/>
    </row>
    <row r="415" spans="1:6">
      <c r="A415" s="4">
        <v>37189</v>
      </c>
      <c r="B415" t="s">
        <v>155</v>
      </c>
      <c r="C415">
        <v>6570</v>
      </c>
      <c r="D415">
        <v>6570</v>
      </c>
      <c r="E415">
        <v>6570</v>
      </c>
      <c r="F415" s="3"/>
    </row>
    <row r="416" spans="1:6">
      <c r="A416" s="4">
        <v>37190</v>
      </c>
      <c r="B416" t="s">
        <v>155</v>
      </c>
      <c r="C416">
        <v>6548</v>
      </c>
      <c r="D416">
        <v>6548</v>
      </c>
      <c r="E416">
        <v>6548</v>
      </c>
      <c r="F416" s="3"/>
    </row>
    <row r="417" spans="1:6">
      <c r="A417" s="4">
        <v>37193</v>
      </c>
      <c r="B417" t="s">
        <v>155</v>
      </c>
      <c r="C417">
        <v>6501</v>
      </c>
      <c r="D417">
        <v>6501</v>
      </c>
      <c r="E417">
        <v>6501</v>
      </c>
      <c r="F417" s="3"/>
    </row>
    <row r="418" spans="1:6">
      <c r="A418" s="4">
        <v>37194</v>
      </c>
      <c r="B418" t="s">
        <v>155</v>
      </c>
      <c r="C418">
        <v>6438</v>
      </c>
      <c r="D418">
        <v>6438</v>
      </c>
      <c r="E418">
        <v>6438</v>
      </c>
      <c r="F418" s="3"/>
    </row>
    <row r="419" spans="1:6">
      <c r="A419" s="4">
        <v>37195</v>
      </c>
      <c r="B419" t="s">
        <v>155</v>
      </c>
      <c r="C419">
        <v>6400</v>
      </c>
      <c r="D419">
        <v>6400</v>
      </c>
      <c r="E419">
        <v>6400</v>
      </c>
      <c r="F419" s="3"/>
    </row>
    <row r="420" spans="1:6">
      <c r="A420" s="4">
        <v>37196</v>
      </c>
      <c r="B420" t="s">
        <v>155</v>
      </c>
      <c r="C420">
        <v>6339</v>
      </c>
      <c r="D420">
        <v>6339</v>
      </c>
      <c r="E420">
        <v>6339</v>
      </c>
      <c r="F420" s="3"/>
    </row>
    <row r="421" spans="1:6">
      <c r="A421" s="4">
        <v>37197</v>
      </c>
      <c r="B421" t="s">
        <v>155</v>
      </c>
      <c r="C421">
        <v>6340</v>
      </c>
      <c r="D421">
        <v>6340</v>
      </c>
      <c r="E421">
        <v>6340</v>
      </c>
      <c r="F421" s="3"/>
    </row>
    <row r="422" spans="1:6">
      <c r="A422" s="4">
        <v>37200</v>
      </c>
      <c r="B422" t="s">
        <v>155</v>
      </c>
      <c r="C422">
        <v>6341</v>
      </c>
      <c r="D422">
        <v>6341</v>
      </c>
      <c r="E422">
        <v>6341</v>
      </c>
      <c r="F422" s="3"/>
    </row>
    <row r="423" spans="1:6">
      <c r="A423" s="4">
        <v>37201</v>
      </c>
      <c r="B423" t="s">
        <v>155</v>
      </c>
      <c r="C423">
        <v>6409</v>
      </c>
      <c r="D423">
        <v>6409</v>
      </c>
      <c r="E423">
        <v>6409</v>
      </c>
      <c r="F423" s="3"/>
    </row>
    <row r="424" spans="1:6">
      <c r="A424" s="4">
        <v>37202</v>
      </c>
      <c r="B424" t="s">
        <v>155</v>
      </c>
      <c r="C424">
        <v>6336</v>
      </c>
      <c r="D424">
        <v>6336</v>
      </c>
      <c r="E424">
        <v>6336</v>
      </c>
      <c r="F424" s="3"/>
    </row>
    <row r="425" spans="1:6">
      <c r="A425" s="4">
        <v>37203</v>
      </c>
      <c r="B425" t="s">
        <v>155</v>
      </c>
      <c r="C425">
        <v>6348</v>
      </c>
      <c r="D425">
        <v>6348</v>
      </c>
      <c r="E425">
        <v>6348</v>
      </c>
      <c r="F425" s="3"/>
    </row>
    <row r="426" spans="1:6">
      <c r="A426" s="4">
        <v>37204</v>
      </c>
      <c r="B426" t="s">
        <v>155</v>
      </c>
      <c r="C426">
        <v>6295</v>
      </c>
      <c r="D426">
        <v>6295</v>
      </c>
      <c r="E426">
        <v>6295</v>
      </c>
      <c r="F426" s="3"/>
    </row>
    <row r="427" spans="1:6">
      <c r="A427" s="4">
        <v>37207</v>
      </c>
      <c r="B427" t="s">
        <v>155</v>
      </c>
      <c r="C427">
        <v>6229</v>
      </c>
      <c r="D427">
        <v>6229</v>
      </c>
      <c r="E427">
        <v>6229</v>
      </c>
      <c r="F427" s="3"/>
    </row>
    <row r="428" spans="1:6">
      <c r="A428" s="4">
        <v>37208</v>
      </c>
      <c r="B428" t="s">
        <v>155</v>
      </c>
      <c r="C428">
        <v>6201</v>
      </c>
      <c r="D428">
        <v>6201</v>
      </c>
      <c r="E428">
        <v>6201</v>
      </c>
      <c r="F428" s="3"/>
    </row>
    <row r="429" spans="1:6">
      <c r="A429" s="4">
        <v>37209</v>
      </c>
      <c r="B429" t="s">
        <v>155</v>
      </c>
      <c r="C429">
        <v>6273</v>
      </c>
      <c r="D429">
        <v>6273</v>
      </c>
      <c r="E429">
        <v>6273</v>
      </c>
      <c r="F429" s="3"/>
    </row>
    <row r="430" spans="1:6">
      <c r="A430" s="4">
        <v>37210</v>
      </c>
      <c r="B430" t="s">
        <v>155</v>
      </c>
      <c r="C430">
        <v>6415</v>
      </c>
      <c r="D430">
        <v>6415</v>
      </c>
      <c r="E430">
        <v>6415</v>
      </c>
      <c r="F430" s="3"/>
    </row>
    <row r="431" spans="1:6">
      <c r="A431" s="4">
        <v>37211</v>
      </c>
      <c r="B431" t="s">
        <v>155</v>
      </c>
      <c r="C431">
        <v>6457</v>
      </c>
      <c r="D431">
        <v>6457</v>
      </c>
      <c r="E431">
        <v>6457</v>
      </c>
      <c r="F431" s="3"/>
    </row>
    <row r="432" spans="1:6">
      <c r="A432" s="4">
        <v>37214</v>
      </c>
      <c r="B432" t="s">
        <v>155</v>
      </c>
      <c r="C432">
        <v>6454</v>
      </c>
      <c r="D432">
        <v>6454</v>
      </c>
      <c r="E432">
        <v>6454</v>
      </c>
      <c r="F432" s="3"/>
    </row>
    <row r="433" spans="1:6">
      <c r="A433" s="4">
        <v>37215</v>
      </c>
      <c r="B433" t="s">
        <v>155</v>
      </c>
      <c r="C433">
        <v>6432</v>
      </c>
      <c r="D433">
        <v>6432</v>
      </c>
      <c r="E433">
        <v>6432</v>
      </c>
      <c r="F433" s="3"/>
    </row>
    <row r="434" spans="1:6">
      <c r="A434" s="4">
        <v>37216</v>
      </c>
      <c r="B434" t="s">
        <v>155</v>
      </c>
      <c r="C434">
        <v>6396</v>
      </c>
      <c r="D434">
        <v>6396</v>
      </c>
      <c r="E434">
        <v>6396</v>
      </c>
      <c r="F434" s="3"/>
    </row>
    <row r="435" spans="1:6">
      <c r="A435" s="4">
        <v>37217</v>
      </c>
      <c r="B435" t="s">
        <v>155</v>
      </c>
      <c r="C435">
        <v>6424</v>
      </c>
      <c r="D435">
        <v>6424</v>
      </c>
      <c r="E435">
        <v>6424</v>
      </c>
      <c r="F435" s="3"/>
    </row>
    <row r="436" spans="1:6">
      <c r="A436" s="4">
        <v>37221</v>
      </c>
      <c r="B436" t="s">
        <v>155</v>
      </c>
      <c r="C436">
        <v>6578</v>
      </c>
      <c r="D436">
        <v>6578</v>
      </c>
      <c r="E436">
        <v>6578</v>
      </c>
      <c r="F436" s="3"/>
    </row>
    <row r="437" spans="1:6">
      <c r="A437" s="4">
        <v>37222</v>
      </c>
      <c r="B437" t="s">
        <v>155</v>
      </c>
      <c r="C437">
        <v>6555</v>
      </c>
      <c r="D437">
        <v>6555</v>
      </c>
      <c r="E437">
        <v>6555</v>
      </c>
      <c r="F437" s="3"/>
    </row>
    <row r="438" spans="1:6">
      <c r="A438" s="4">
        <v>37223</v>
      </c>
      <c r="B438" t="s">
        <v>155</v>
      </c>
      <c r="C438">
        <v>6427</v>
      </c>
      <c r="D438">
        <v>6427</v>
      </c>
      <c r="E438">
        <v>6427</v>
      </c>
      <c r="F438" s="3"/>
    </row>
    <row r="439" spans="1:6">
      <c r="A439" s="4">
        <v>37224</v>
      </c>
      <c r="B439" t="s">
        <v>155</v>
      </c>
      <c r="C439">
        <v>6417</v>
      </c>
      <c r="D439">
        <v>6417</v>
      </c>
      <c r="E439">
        <v>6417</v>
      </c>
      <c r="F439" s="3"/>
    </row>
    <row r="440" spans="1:6">
      <c r="A440" s="4">
        <v>37225</v>
      </c>
      <c r="B440" t="s">
        <v>155</v>
      </c>
      <c r="C440">
        <v>6445</v>
      </c>
      <c r="D440">
        <v>6445</v>
      </c>
      <c r="E440">
        <v>6445</v>
      </c>
      <c r="F440" s="3"/>
    </row>
    <row r="441" spans="1:6">
      <c r="A441" s="4">
        <v>37228</v>
      </c>
      <c r="B441" t="s">
        <v>155</v>
      </c>
      <c r="C441">
        <v>6372</v>
      </c>
      <c r="D441">
        <v>6372</v>
      </c>
      <c r="E441">
        <v>6372</v>
      </c>
      <c r="F441" s="3"/>
    </row>
    <row r="442" spans="1:6">
      <c r="A442" s="4">
        <v>37229</v>
      </c>
      <c r="B442" t="s">
        <v>155</v>
      </c>
      <c r="C442">
        <v>6430</v>
      </c>
      <c r="D442">
        <v>6430</v>
      </c>
      <c r="E442">
        <v>6430</v>
      </c>
      <c r="F442" s="3"/>
    </row>
    <row r="443" spans="1:6">
      <c r="A443" s="4">
        <v>37230</v>
      </c>
      <c r="B443" t="s">
        <v>155</v>
      </c>
      <c r="C443">
        <v>6492</v>
      </c>
      <c r="D443">
        <v>6492</v>
      </c>
      <c r="E443">
        <v>6492</v>
      </c>
      <c r="F443" s="3"/>
    </row>
    <row r="444" spans="1:6">
      <c r="A444" s="4">
        <v>37231</v>
      </c>
      <c r="B444" t="s">
        <v>155</v>
      </c>
      <c r="C444">
        <v>6530</v>
      </c>
      <c r="D444">
        <v>6530</v>
      </c>
      <c r="E444">
        <v>6530</v>
      </c>
      <c r="F444" s="3"/>
    </row>
    <row r="445" spans="1:6">
      <c r="A445" s="4">
        <v>37232</v>
      </c>
      <c r="B445" t="s">
        <v>155</v>
      </c>
      <c r="C445">
        <v>6502</v>
      </c>
      <c r="D445">
        <v>6502</v>
      </c>
      <c r="E445">
        <v>6502</v>
      </c>
      <c r="F445" s="3"/>
    </row>
    <row r="446" spans="1:6">
      <c r="A446" s="4">
        <v>37235</v>
      </c>
      <c r="B446" t="s">
        <v>155</v>
      </c>
      <c r="C446">
        <v>6439</v>
      </c>
      <c r="D446">
        <v>6439</v>
      </c>
      <c r="E446">
        <v>6439</v>
      </c>
      <c r="F446" s="3"/>
    </row>
    <row r="447" spans="1:6">
      <c r="A447" s="4">
        <v>37236</v>
      </c>
      <c r="B447" t="s">
        <v>155</v>
      </c>
      <c r="C447">
        <v>6366</v>
      </c>
      <c r="D447">
        <v>6366</v>
      </c>
      <c r="E447">
        <v>6366</v>
      </c>
      <c r="F447" s="3"/>
    </row>
    <row r="448" spans="1:6">
      <c r="A448" s="4">
        <v>37237</v>
      </c>
      <c r="B448" t="s">
        <v>155</v>
      </c>
      <c r="C448">
        <v>6462</v>
      </c>
      <c r="D448">
        <v>6462</v>
      </c>
      <c r="E448">
        <v>6462</v>
      </c>
      <c r="F448" s="3"/>
    </row>
    <row r="449" spans="1:6">
      <c r="A449" s="4">
        <v>37238</v>
      </c>
      <c r="B449" t="s">
        <v>155</v>
      </c>
      <c r="C449">
        <v>6376</v>
      </c>
      <c r="D449">
        <v>6376</v>
      </c>
      <c r="E449">
        <v>6376</v>
      </c>
      <c r="F449" s="3"/>
    </row>
    <row r="450" spans="1:6">
      <c r="A450" s="4">
        <v>37239</v>
      </c>
      <c r="B450" t="s">
        <v>155</v>
      </c>
      <c r="C450">
        <v>6321</v>
      </c>
      <c r="D450">
        <v>6321</v>
      </c>
      <c r="E450">
        <v>6321</v>
      </c>
      <c r="F450" s="3"/>
    </row>
    <row r="451" spans="1:6">
      <c r="A451" s="4">
        <v>37242</v>
      </c>
      <c r="B451" t="s">
        <v>155</v>
      </c>
      <c r="C451">
        <v>6238</v>
      </c>
      <c r="D451">
        <v>6238</v>
      </c>
      <c r="E451">
        <v>6238</v>
      </c>
      <c r="F451" s="3"/>
    </row>
    <row r="452" spans="1:6">
      <c r="A452" s="4">
        <v>37243</v>
      </c>
      <c r="B452" t="s">
        <v>155</v>
      </c>
      <c r="C452">
        <v>6230</v>
      </c>
      <c r="D452">
        <v>6230</v>
      </c>
      <c r="E452">
        <v>6230</v>
      </c>
      <c r="F452" s="3"/>
    </row>
    <row r="453" spans="1:6">
      <c r="A453" s="4">
        <v>37244</v>
      </c>
      <c r="B453" t="s">
        <v>155</v>
      </c>
      <c r="C453">
        <v>6180</v>
      </c>
      <c r="D453">
        <v>6180</v>
      </c>
      <c r="E453">
        <v>6180</v>
      </c>
      <c r="F453" s="3"/>
    </row>
    <row r="454" spans="1:6">
      <c r="A454" s="4">
        <v>37245</v>
      </c>
      <c r="B454" t="s">
        <v>155</v>
      </c>
      <c r="C454">
        <v>6201</v>
      </c>
      <c r="D454">
        <v>6201</v>
      </c>
      <c r="E454">
        <v>6201</v>
      </c>
      <c r="F454" s="3"/>
    </row>
    <row r="455" spans="1:6">
      <c r="A455" s="4">
        <v>37246</v>
      </c>
      <c r="B455" t="s">
        <v>155</v>
      </c>
      <c r="C455">
        <v>6165</v>
      </c>
      <c r="D455">
        <v>6165</v>
      </c>
      <c r="E455">
        <v>6165</v>
      </c>
      <c r="F455" s="3"/>
    </row>
    <row r="456" spans="1:6">
      <c r="A456" s="4">
        <v>37250</v>
      </c>
      <c r="B456" t="s">
        <v>155</v>
      </c>
      <c r="C456">
        <v>6159</v>
      </c>
      <c r="D456">
        <v>6159</v>
      </c>
      <c r="E456">
        <v>6159</v>
      </c>
      <c r="F456" s="3"/>
    </row>
    <row r="457" spans="1:6">
      <c r="A457" s="4">
        <v>37251</v>
      </c>
      <c r="B457" t="s">
        <v>155</v>
      </c>
      <c r="C457">
        <v>6166</v>
      </c>
      <c r="D457">
        <v>6166</v>
      </c>
      <c r="E457">
        <v>6166</v>
      </c>
      <c r="F457" s="3"/>
    </row>
    <row r="458" spans="1:6">
      <c r="A458" s="4">
        <v>37252</v>
      </c>
      <c r="B458" t="s">
        <v>155</v>
      </c>
      <c r="C458">
        <v>6262</v>
      </c>
      <c r="D458">
        <v>6262</v>
      </c>
      <c r="E458">
        <v>6262</v>
      </c>
      <c r="F458" s="3"/>
    </row>
    <row r="459" spans="1:6">
      <c r="A459" s="4">
        <v>37253</v>
      </c>
      <c r="B459" t="s">
        <v>155</v>
      </c>
      <c r="C459">
        <v>6341</v>
      </c>
      <c r="D459">
        <v>6341</v>
      </c>
      <c r="E459">
        <v>6341</v>
      </c>
      <c r="F459" s="3"/>
    </row>
    <row r="460" spans="1:6">
      <c r="A460" s="4">
        <v>37260</v>
      </c>
      <c r="B460" t="s">
        <v>155</v>
      </c>
      <c r="C460">
        <v>6440</v>
      </c>
      <c r="D460">
        <v>6440</v>
      </c>
      <c r="E460">
        <v>6440</v>
      </c>
      <c r="F460" s="3"/>
    </row>
    <row r="461" spans="1:6">
      <c r="A461" s="4">
        <v>37263</v>
      </c>
      <c r="B461" t="s">
        <v>155</v>
      </c>
      <c r="C461">
        <v>6432</v>
      </c>
      <c r="D461">
        <v>6432</v>
      </c>
      <c r="E461">
        <v>6432</v>
      </c>
      <c r="F461" s="3"/>
    </row>
    <row r="462" spans="1:6">
      <c r="A462" s="4">
        <v>37264</v>
      </c>
      <c r="B462" t="s">
        <v>155</v>
      </c>
      <c r="C462">
        <v>6368</v>
      </c>
      <c r="D462">
        <v>6368</v>
      </c>
      <c r="E462">
        <v>6368</v>
      </c>
      <c r="F462" s="3"/>
    </row>
    <row r="463" spans="1:6">
      <c r="A463" s="4">
        <v>37265</v>
      </c>
      <c r="B463" t="s">
        <v>155</v>
      </c>
      <c r="C463">
        <v>6363</v>
      </c>
      <c r="D463">
        <v>6363</v>
      </c>
      <c r="E463">
        <v>6363</v>
      </c>
      <c r="F463" s="3"/>
    </row>
    <row r="464" spans="1:6">
      <c r="A464" s="4">
        <v>37266</v>
      </c>
      <c r="B464" t="s">
        <v>155</v>
      </c>
      <c r="C464">
        <v>6287</v>
      </c>
      <c r="D464">
        <v>6287</v>
      </c>
      <c r="E464">
        <v>6287</v>
      </c>
      <c r="F464" s="3"/>
    </row>
    <row r="465" spans="1:6">
      <c r="A465" s="4">
        <v>37267</v>
      </c>
      <c r="B465" t="s">
        <v>155</v>
      </c>
      <c r="C465">
        <v>6216</v>
      </c>
      <c r="D465">
        <v>6216</v>
      </c>
      <c r="E465">
        <v>6216</v>
      </c>
      <c r="F465" s="3"/>
    </row>
    <row r="466" spans="1:6">
      <c r="A466" s="4">
        <v>37271</v>
      </c>
      <c r="B466" t="s">
        <v>155</v>
      </c>
      <c r="C466">
        <v>6044</v>
      </c>
      <c r="D466">
        <v>6044</v>
      </c>
      <c r="E466">
        <v>6044</v>
      </c>
      <c r="F466" s="3"/>
    </row>
    <row r="467" spans="1:6">
      <c r="A467" s="4">
        <v>37272</v>
      </c>
      <c r="B467" t="s">
        <v>155</v>
      </c>
      <c r="C467">
        <v>6010</v>
      </c>
      <c r="D467">
        <v>6010</v>
      </c>
      <c r="E467">
        <v>6010</v>
      </c>
      <c r="F467" s="3"/>
    </row>
    <row r="468" spans="1:6">
      <c r="A468" s="4">
        <v>37273</v>
      </c>
      <c r="B468" t="s">
        <v>155</v>
      </c>
      <c r="C468">
        <v>5991</v>
      </c>
      <c r="D468">
        <v>5991</v>
      </c>
      <c r="E468">
        <v>5991</v>
      </c>
      <c r="F468" s="3"/>
    </row>
    <row r="469" spans="1:6">
      <c r="A469" s="4">
        <v>37274</v>
      </c>
      <c r="B469" t="s">
        <v>155</v>
      </c>
      <c r="C469">
        <v>6099</v>
      </c>
      <c r="D469">
        <v>6099</v>
      </c>
      <c r="E469">
        <v>6099</v>
      </c>
      <c r="F469" s="3"/>
    </row>
    <row r="470" spans="1:6">
      <c r="A470" s="4">
        <v>37277</v>
      </c>
      <c r="B470" t="s">
        <v>155</v>
      </c>
      <c r="C470">
        <v>6120</v>
      </c>
      <c r="D470">
        <v>6120</v>
      </c>
      <c r="E470">
        <v>6120</v>
      </c>
      <c r="F470" s="3"/>
    </row>
    <row r="471" spans="1:6">
      <c r="A471" s="4">
        <v>37278</v>
      </c>
      <c r="B471" t="s">
        <v>155</v>
      </c>
      <c r="C471">
        <v>6035</v>
      </c>
      <c r="D471">
        <v>6035</v>
      </c>
      <c r="E471">
        <v>6035</v>
      </c>
      <c r="F471" s="3"/>
    </row>
    <row r="472" spans="1:6">
      <c r="A472" s="4">
        <v>37279</v>
      </c>
      <c r="B472" t="s">
        <v>155</v>
      </c>
      <c r="C472">
        <v>5968</v>
      </c>
      <c r="D472">
        <v>5968</v>
      </c>
      <c r="E472">
        <v>5968</v>
      </c>
      <c r="F472" s="3"/>
    </row>
    <row r="473" spans="1:6">
      <c r="A473" s="4">
        <v>37280</v>
      </c>
      <c r="B473" t="s">
        <v>155</v>
      </c>
      <c r="C473">
        <v>5969</v>
      </c>
      <c r="D473">
        <v>5969</v>
      </c>
      <c r="E473">
        <v>5969</v>
      </c>
      <c r="F473" s="3"/>
    </row>
    <row r="474" spans="1:6">
      <c r="A474" s="4">
        <v>37281</v>
      </c>
      <c r="B474" t="s">
        <v>155</v>
      </c>
      <c r="C474">
        <v>6005</v>
      </c>
      <c r="D474">
        <v>6005</v>
      </c>
      <c r="E474">
        <v>6005</v>
      </c>
      <c r="F474" s="3"/>
    </row>
    <row r="475" spans="1:6">
      <c r="A475" s="4">
        <v>37284</v>
      </c>
      <c r="B475" t="s">
        <v>155</v>
      </c>
      <c r="C475">
        <v>6047</v>
      </c>
      <c r="D475">
        <v>6047</v>
      </c>
      <c r="E475">
        <v>6047</v>
      </c>
      <c r="F475" s="3"/>
    </row>
    <row r="476" spans="1:6">
      <c r="A476" s="4">
        <v>37285</v>
      </c>
      <c r="B476" t="s">
        <v>155</v>
      </c>
      <c r="C476">
        <v>5956</v>
      </c>
      <c r="D476">
        <v>5956</v>
      </c>
      <c r="E476">
        <v>5956</v>
      </c>
      <c r="F476" s="3"/>
    </row>
    <row r="477" spans="1:6">
      <c r="A477" s="4">
        <v>37286</v>
      </c>
      <c r="B477" t="s">
        <v>155</v>
      </c>
      <c r="C477">
        <v>5876</v>
      </c>
      <c r="D477">
        <v>5876</v>
      </c>
      <c r="E477">
        <v>5876</v>
      </c>
      <c r="F477" s="3"/>
    </row>
    <row r="478" spans="1:6">
      <c r="A478" s="4">
        <v>37287</v>
      </c>
      <c r="B478" t="s">
        <v>155</v>
      </c>
      <c r="C478">
        <v>5926</v>
      </c>
      <c r="D478">
        <v>5926</v>
      </c>
      <c r="E478">
        <v>5926</v>
      </c>
      <c r="F478" s="3"/>
    </row>
    <row r="479" spans="1:6">
      <c r="A479" s="4">
        <v>37288</v>
      </c>
      <c r="B479" t="s">
        <v>155</v>
      </c>
      <c r="C479">
        <v>5825</v>
      </c>
      <c r="D479">
        <v>5825</v>
      </c>
      <c r="E479">
        <v>5825</v>
      </c>
      <c r="F479" s="3"/>
    </row>
    <row r="480" spans="1:6">
      <c r="A480" s="4">
        <v>37291</v>
      </c>
      <c r="B480" t="s">
        <v>155</v>
      </c>
      <c r="C480">
        <v>5671</v>
      </c>
      <c r="D480">
        <v>5671</v>
      </c>
      <c r="E480">
        <v>5671</v>
      </c>
      <c r="F480" s="3"/>
    </row>
    <row r="481" spans="1:6">
      <c r="A481" s="4">
        <v>37292</v>
      </c>
      <c r="B481" t="s">
        <v>155</v>
      </c>
      <c r="C481">
        <v>5572</v>
      </c>
      <c r="D481">
        <v>5572</v>
      </c>
      <c r="E481">
        <v>5572</v>
      </c>
      <c r="F481" s="3"/>
    </row>
    <row r="482" spans="1:6">
      <c r="A482" s="4">
        <v>37293</v>
      </c>
      <c r="B482" t="s">
        <v>155</v>
      </c>
      <c r="C482">
        <v>5607</v>
      </c>
      <c r="D482">
        <v>5607</v>
      </c>
      <c r="E482">
        <v>5607</v>
      </c>
      <c r="F482" s="3"/>
    </row>
    <row r="483" spans="1:6">
      <c r="A483" s="4">
        <v>37294</v>
      </c>
      <c r="B483" t="s">
        <v>155</v>
      </c>
      <c r="C483">
        <v>5631</v>
      </c>
      <c r="D483">
        <v>5631</v>
      </c>
      <c r="E483">
        <v>5631</v>
      </c>
      <c r="F483" s="3"/>
    </row>
    <row r="484" spans="1:6">
      <c r="A484" s="4">
        <v>37295</v>
      </c>
      <c r="B484" t="s">
        <v>155</v>
      </c>
      <c r="C484">
        <v>5665</v>
      </c>
      <c r="D484">
        <v>5665</v>
      </c>
      <c r="E484">
        <v>5665</v>
      </c>
      <c r="F484" s="3"/>
    </row>
    <row r="485" spans="1:6">
      <c r="A485" s="4">
        <v>37299</v>
      </c>
      <c r="B485" t="s">
        <v>155</v>
      </c>
      <c r="C485">
        <v>5759</v>
      </c>
      <c r="D485">
        <v>5759</v>
      </c>
      <c r="E485">
        <v>5759</v>
      </c>
      <c r="F485" s="3"/>
    </row>
    <row r="486" spans="1:6">
      <c r="A486" s="4">
        <v>37300</v>
      </c>
      <c r="B486" t="s">
        <v>155</v>
      </c>
      <c r="C486">
        <v>5778</v>
      </c>
      <c r="D486">
        <v>5778</v>
      </c>
      <c r="E486">
        <v>5778</v>
      </c>
      <c r="F486" s="3"/>
    </row>
    <row r="487" spans="1:6">
      <c r="A487" s="4">
        <v>37301</v>
      </c>
      <c r="B487" t="s">
        <v>155</v>
      </c>
      <c r="C487">
        <v>5820</v>
      </c>
      <c r="D487">
        <v>5820</v>
      </c>
      <c r="E487">
        <v>5820</v>
      </c>
      <c r="F487" s="3"/>
    </row>
    <row r="488" spans="1:6">
      <c r="A488" s="4">
        <v>37302</v>
      </c>
      <c r="B488" t="s">
        <v>155</v>
      </c>
      <c r="C488">
        <v>5772</v>
      </c>
      <c r="D488">
        <v>5772</v>
      </c>
      <c r="E488">
        <v>5772</v>
      </c>
      <c r="F488" s="3"/>
    </row>
    <row r="489" spans="1:6">
      <c r="A489" s="4">
        <v>37305</v>
      </c>
      <c r="B489" t="s">
        <v>155</v>
      </c>
      <c r="C489">
        <v>5783</v>
      </c>
      <c r="D489">
        <v>5783</v>
      </c>
      <c r="E489">
        <v>5783</v>
      </c>
      <c r="F489" s="3"/>
    </row>
    <row r="490" spans="1:6">
      <c r="A490" s="4">
        <v>37306</v>
      </c>
      <c r="B490" t="s">
        <v>155</v>
      </c>
      <c r="C490">
        <v>5693</v>
      </c>
      <c r="D490">
        <v>5693</v>
      </c>
      <c r="E490">
        <v>5693</v>
      </c>
      <c r="F490" s="3"/>
    </row>
    <row r="491" spans="1:6">
      <c r="A491" s="4">
        <v>37307</v>
      </c>
      <c r="B491" t="s">
        <v>155</v>
      </c>
      <c r="C491">
        <v>5669</v>
      </c>
      <c r="D491">
        <v>5669</v>
      </c>
      <c r="E491">
        <v>5669</v>
      </c>
      <c r="F491" s="3"/>
    </row>
    <row r="492" spans="1:6">
      <c r="A492" s="4">
        <v>37308</v>
      </c>
      <c r="B492" t="s">
        <v>155</v>
      </c>
      <c r="C492">
        <v>5794</v>
      </c>
      <c r="D492">
        <v>5794</v>
      </c>
      <c r="E492">
        <v>5794</v>
      </c>
      <c r="F492" s="3"/>
    </row>
    <row r="493" spans="1:6">
      <c r="A493" s="4">
        <v>37309</v>
      </c>
      <c r="B493" t="s">
        <v>155</v>
      </c>
      <c r="C493">
        <v>5804</v>
      </c>
      <c r="D493">
        <v>5804</v>
      </c>
      <c r="E493">
        <v>5804</v>
      </c>
      <c r="F493" s="3"/>
    </row>
    <row r="494" spans="1:6">
      <c r="A494" s="4">
        <v>37312</v>
      </c>
      <c r="B494" t="s">
        <v>155</v>
      </c>
      <c r="C494">
        <v>5808</v>
      </c>
      <c r="D494">
        <v>5808</v>
      </c>
      <c r="E494">
        <v>5808</v>
      </c>
      <c r="F494" s="3"/>
    </row>
    <row r="495" spans="1:6">
      <c r="A495" s="4">
        <v>37313</v>
      </c>
      <c r="B495" t="s">
        <v>155</v>
      </c>
      <c r="C495">
        <v>5779</v>
      </c>
      <c r="D495">
        <v>5779</v>
      </c>
      <c r="E495">
        <v>5779</v>
      </c>
      <c r="F495" s="3"/>
    </row>
    <row r="496" spans="1:6">
      <c r="A496" s="4">
        <v>37314</v>
      </c>
      <c r="B496" t="s">
        <v>155</v>
      </c>
      <c r="C496">
        <v>5890</v>
      </c>
      <c r="D496">
        <v>5890</v>
      </c>
      <c r="E496">
        <v>5890</v>
      </c>
      <c r="F496" s="3"/>
    </row>
    <row r="497" spans="1:6">
      <c r="A497" s="4">
        <v>37315</v>
      </c>
      <c r="B497" t="s">
        <v>155</v>
      </c>
      <c r="C497">
        <v>5889</v>
      </c>
      <c r="D497">
        <v>5889</v>
      </c>
      <c r="E497">
        <v>5889</v>
      </c>
      <c r="F497" s="3"/>
    </row>
    <row r="498" spans="1:6">
      <c r="A498" s="4">
        <v>37316</v>
      </c>
      <c r="B498" t="s">
        <v>155</v>
      </c>
      <c r="C498">
        <v>5941</v>
      </c>
      <c r="D498">
        <v>5941</v>
      </c>
      <c r="E498">
        <v>5941</v>
      </c>
      <c r="F498" s="3"/>
    </row>
    <row r="499" spans="1:6">
      <c r="A499" s="4">
        <v>37319</v>
      </c>
      <c r="B499" t="s">
        <v>155</v>
      </c>
      <c r="C499">
        <v>6079</v>
      </c>
      <c r="D499">
        <v>6079</v>
      </c>
      <c r="E499">
        <v>6079</v>
      </c>
      <c r="F499" s="3"/>
    </row>
    <row r="500" spans="1:6">
      <c r="A500" s="4">
        <v>37320</v>
      </c>
      <c r="B500" t="s">
        <v>155</v>
      </c>
      <c r="C500">
        <v>6059</v>
      </c>
      <c r="D500">
        <v>6059</v>
      </c>
      <c r="E500">
        <v>6059</v>
      </c>
      <c r="F500" s="3"/>
    </row>
    <row r="501" spans="1:6">
      <c r="A501" s="4">
        <v>37321</v>
      </c>
      <c r="B501" t="s">
        <v>155</v>
      </c>
      <c r="C501">
        <v>6062</v>
      </c>
      <c r="D501">
        <v>6062</v>
      </c>
      <c r="E501">
        <v>6062</v>
      </c>
      <c r="F501" s="3"/>
    </row>
    <row r="502" spans="1:6">
      <c r="A502" s="4">
        <v>37322</v>
      </c>
      <c r="B502" t="s">
        <v>155</v>
      </c>
      <c r="C502">
        <v>6164</v>
      </c>
      <c r="D502">
        <v>6164</v>
      </c>
      <c r="E502">
        <v>6164</v>
      </c>
      <c r="F502" s="3"/>
    </row>
    <row r="503" spans="1:6">
      <c r="A503" s="4">
        <v>37323</v>
      </c>
      <c r="B503" t="s">
        <v>155</v>
      </c>
      <c r="C503">
        <v>6240</v>
      </c>
      <c r="D503">
        <v>6240</v>
      </c>
      <c r="E503">
        <v>6240</v>
      </c>
      <c r="F503" s="3"/>
    </row>
    <row r="504" spans="1:6">
      <c r="A504" s="4">
        <v>37326</v>
      </c>
      <c r="B504" t="s">
        <v>155</v>
      </c>
      <c r="C504">
        <v>6312</v>
      </c>
      <c r="D504">
        <v>6312</v>
      </c>
      <c r="E504">
        <v>6312</v>
      </c>
      <c r="F504" s="3"/>
    </row>
    <row r="505" spans="1:6">
      <c r="A505" s="4">
        <v>37327</v>
      </c>
      <c r="B505" t="s">
        <v>155</v>
      </c>
      <c r="C505">
        <v>6253</v>
      </c>
      <c r="D505">
        <v>6253</v>
      </c>
      <c r="E505">
        <v>6253</v>
      </c>
      <c r="F505" s="3"/>
    </row>
    <row r="506" spans="1:6">
      <c r="A506" s="4">
        <v>37328</v>
      </c>
      <c r="B506" t="s">
        <v>155</v>
      </c>
      <c r="C506">
        <v>6165</v>
      </c>
      <c r="D506">
        <v>6165</v>
      </c>
      <c r="E506">
        <v>6165</v>
      </c>
      <c r="F506" s="3"/>
    </row>
    <row r="507" spans="1:6">
      <c r="A507" s="4">
        <v>37329</v>
      </c>
      <c r="B507" t="s">
        <v>155</v>
      </c>
      <c r="C507">
        <v>6176</v>
      </c>
      <c r="D507">
        <v>6176</v>
      </c>
      <c r="E507">
        <v>6176</v>
      </c>
      <c r="F507" s="3"/>
    </row>
    <row r="508" spans="1:6">
      <c r="A508" s="4">
        <v>37330</v>
      </c>
      <c r="B508" t="s">
        <v>155</v>
      </c>
      <c r="C508">
        <v>6227</v>
      </c>
      <c r="D508">
        <v>6227</v>
      </c>
      <c r="E508">
        <v>6227</v>
      </c>
      <c r="F508" s="3"/>
    </row>
    <row r="509" spans="1:6">
      <c r="A509" s="4">
        <v>37333</v>
      </c>
      <c r="B509" t="s">
        <v>155</v>
      </c>
      <c r="C509">
        <v>6203</v>
      </c>
      <c r="D509">
        <v>6203</v>
      </c>
      <c r="E509">
        <v>6203</v>
      </c>
      <c r="F509" s="3"/>
    </row>
    <row r="510" spans="1:6">
      <c r="A510" s="4">
        <v>37334</v>
      </c>
      <c r="B510" t="s">
        <v>155</v>
      </c>
      <c r="C510">
        <v>6285</v>
      </c>
      <c r="D510">
        <v>6285</v>
      </c>
      <c r="E510">
        <v>6285</v>
      </c>
      <c r="F510" s="3"/>
    </row>
    <row r="511" spans="1:6">
      <c r="A511" s="4">
        <v>37335</v>
      </c>
      <c r="B511" t="s">
        <v>155</v>
      </c>
      <c r="C511">
        <v>6237</v>
      </c>
      <c r="D511">
        <v>6237</v>
      </c>
      <c r="E511">
        <v>6237</v>
      </c>
      <c r="F511" s="3"/>
    </row>
    <row r="512" spans="1:6">
      <c r="A512" s="4">
        <v>37337</v>
      </c>
      <c r="B512" t="s">
        <v>155</v>
      </c>
      <c r="C512">
        <v>6210</v>
      </c>
      <c r="D512">
        <v>6210</v>
      </c>
      <c r="E512">
        <v>6210</v>
      </c>
      <c r="F512" s="3"/>
    </row>
    <row r="513" spans="1:6">
      <c r="A513" s="4">
        <v>37340</v>
      </c>
      <c r="B513" t="s">
        <v>155</v>
      </c>
      <c r="C513">
        <v>6196</v>
      </c>
      <c r="D513">
        <v>6196</v>
      </c>
      <c r="E513">
        <v>6196</v>
      </c>
      <c r="F513" s="3"/>
    </row>
    <row r="514" spans="1:6">
      <c r="A514" s="4">
        <v>37341</v>
      </c>
      <c r="B514" t="s">
        <v>155</v>
      </c>
      <c r="C514">
        <v>6189</v>
      </c>
      <c r="D514">
        <v>6189</v>
      </c>
      <c r="E514">
        <v>6189</v>
      </c>
      <c r="F514" s="3"/>
    </row>
    <row r="515" spans="1:6">
      <c r="A515" s="4">
        <v>37342</v>
      </c>
      <c r="B515" t="s">
        <v>155</v>
      </c>
      <c r="C515">
        <v>6247</v>
      </c>
      <c r="D515">
        <v>6247</v>
      </c>
      <c r="E515">
        <v>6247</v>
      </c>
      <c r="F515" s="3"/>
    </row>
    <row r="516" spans="1:6">
      <c r="A516" s="4">
        <v>37343</v>
      </c>
      <c r="B516" t="s">
        <v>155</v>
      </c>
      <c r="C516">
        <v>6256</v>
      </c>
      <c r="D516">
        <v>6256</v>
      </c>
      <c r="E516">
        <v>6256</v>
      </c>
      <c r="F516" s="3"/>
    </row>
    <row r="517" spans="1:6">
      <c r="A517" s="4">
        <v>37344</v>
      </c>
      <c r="B517" t="s">
        <v>155</v>
      </c>
      <c r="C517">
        <v>6198</v>
      </c>
      <c r="D517">
        <v>6198</v>
      </c>
      <c r="E517">
        <v>6198</v>
      </c>
      <c r="F517" s="3"/>
    </row>
    <row r="518" spans="1:6">
      <c r="A518" s="4">
        <v>37347</v>
      </c>
      <c r="B518" t="s">
        <v>155</v>
      </c>
      <c r="C518">
        <v>6209</v>
      </c>
      <c r="D518">
        <v>6209</v>
      </c>
      <c r="E518">
        <v>6209</v>
      </c>
      <c r="F518" s="3"/>
    </row>
    <row r="519" spans="1:6">
      <c r="A519" s="4">
        <v>37348</v>
      </c>
      <c r="B519" t="s">
        <v>155</v>
      </c>
      <c r="C519">
        <v>6255</v>
      </c>
      <c r="D519">
        <v>6255</v>
      </c>
      <c r="E519">
        <v>6255</v>
      </c>
      <c r="F519" s="3"/>
    </row>
    <row r="520" spans="1:6">
      <c r="A520" s="4">
        <v>37349</v>
      </c>
      <c r="B520" t="s">
        <v>155</v>
      </c>
      <c r="C520">
        <v>6318</v>
      </c>
      <c r="D520">
        <v>6318</v>
      </c>
      <c r="E520">
        <v>6318</v>
      </c>
      <c r="F520" s="3"/>
    </row>
    <row r="521" spans="1:6">
      <c r="A521" s="4">
        <v>37350</v>
      </c>
      <c r="B521" t="s">
        <v>155</v>
      </c>
      <c r="C521">
        <v>6348</v>
      </c>
      <c r="D521">
        <v>6348</v>
      </c>
      <c r="E521">
        <v>6348</v>
      </c>
      <c r="F521" s="3"/>
    </row>
    <row r="522" spans="1:6">
      <c r="A522" s="4">
        <v>37351</v>
      </c>
      <c r="B522" t="s">
        <v>155</v>
      </c>
      <c r="C522">
        <v>6339</v>
      </c>
      <c r="D522">
        <v>6339</v>
      </c>
      <c r="E522">
        <v>6339</v>
      </c>
      <c r="F522" s="3"/>
    </row>
    <row r="523" spans="1:6">
      <c r="A523" s="4">
        <v>37354</v>
      </c>
      <c r="B523" t="s">
        <v>155</v>
      </c>
      <c r="C523">
        <v>6350</v>
      </c>
      <c r="D523">
        <v>6350</v>
      </c>
      <c r="E523">
        <v>6350</v>
      </c>
      <c r="F523" s="3"/>
    </row>
    <row r="524" spans="1:6">
      <c r="A524" s="4">
        <v>37355</v>
      </c>
      <c r="B524" t="s">
        <v>155</v>
      </c>
      <c r="C524">
        <v>6268</v>
      </c>
      <c r="D524">
        <v>6268</v>
      </c>
      <c r="E524">
        <v>6268</v>
      </c>
      <c r="F524" s="3"/>
    </row>
    <row r="525" spans="1:6">
      <c r="A525" s="4">
        <v>37356</v>
      </c>
      <c r="B525" t="s">
        <v>155</v>
      </c>
      <c r="C525">
        <v>6279</v>
      </c>
      <c r="D525">
        <v>6279</v>
      </c>
      <c r="E525">
        <v>6279</v>
      </c>
      <c r="F525" s="3"/>
    </row>
    <row r="526" spans="1:6">
      <c r="A526" s="4">
        <v>37357</v>
      </c>
      <c r="B526" t="s">
        <v>155</v>
      </c>
      <c r="C526">
        <v>6252</v>
      </c>
      <c r="D526">
        <v>6252</v>
      </c>
      <c r="E526">
        <v>6252</v>
      </c>
      <c r="F526" s="3"/>
    </row>
    <row r="527" spans="1:6">
      <c r="A527" s="4">
        <v>37358</v>
      </c>
      <c r="B527" t="s">
        <v>155</v>
      </c>
      <c r="C527">
        <v>6187</v>
      </c>
      <c r="D527">
        <v>6187</v>
      </c>
      <c r="E527">
        <v>6187</v>
      </c>
      <c r="F527" s="3"/>
    </row>
    <row r="528" spans="1:6">
      <c r="A528" s="4">
        <v>37361</v>
      </c>
      <c r="B528" t="s">
        <v>155</v>
      </c>
      <c r="C528">
        <v>6226</v>
      </c>
      <c r="D528">
        <v>6226</v>
      </c>
      <c r="E528">
        <v>6226</v>
      </c>
      <c r="F528" s="3"/>
    </row>
    <row r="529" spans="1:6">
      <c r="A529" s="4">
        <v>37362</v>
      </c>
      <c r="B529" t="s">
        <v>155</v>
      </c>
      <c r="C529">
        <v>6276</v>
      </c>
      <c r="D529">
        <v>6276</v>
      </c>
      <c r="E529">
        <v>6276</v>
      </c>
      <c r="F529" s="3"/>
    </row>
    <row r="530" spans="1:6">
      <c r="A530" s="4">
        <v>37363</v>
      </c>
      <c r="B530" t="s">
        <v>155</v>
      </c>
      <c r="C530">
        <v>6321</v>
      </c>
      <c r="D530">
        <v>6321</v>
      </c>
      <c r="E530">
        <v>6321</v>
      </c>
      <c r="F530" s="3"/>
    </row>
    <row r="531" spans="1:6">
      <c r="A531" s="4">
        <v>37364</v>
      </c>
      <c r="B531" t="s">
        <v>155</v>
      </c>
      <c r="C531">
        <v>6358</v>
      </c>
      <c r="D531">
        <v>6358</v>
      </c>
      <c r="E531">
        <v>6358</v>
      </c>
      <c r="F531" s="3"/>
    </row>
    <row r="532" spans="1:6">
      <c r="A532" s="4">
        <v>37365</v>
      </c>
      <c r="B532" t="s">
        <v>155</v>
      </c>
      <c r="C532">
        <v>6330</v>
      </c>
      <c r="D532">
        <v>6330</v>
      </c>
      <c r="E532">
        <v>6330</v>
      </c>
      <c r="F532" s="3"/>
    </row>
    <row r="533" spans="1:6">
      <c r="A533" s="4">
        <v>37368</v>
      </c>
      <c r="B533" t="s">
        <v>155</v>
      </c>
      <c r="C533">
        <v>6386</v>
      </c>
      <c r="D533">
        <v>6386</v>
      </c>
      <c r="E533">
        <v>6386</v>
      </c>
      <c r="F533" s="3"/>
    </row>
    <row r="534" spans="1:6">
      <c r="A534" s="4">
        <v>37369</v>
      </c>
      <c r="B534" t="s">
        <v>155</v>
      </c>
      <c r="C534">
        <v>6377</v>
      </c>
      <c r="D534">
        <v>6377</v>
      </c>
      <c r="E534">
        <v>6377</v>
      </c>
      <c r="F534" s="3"/>
    </row>
    <row r="535" spans="1:6">
      <c r="A535" s="4">
        <v>37370</v>
      </c>
      <c r="B535" t="s">
        <v>155</v>
      </c>
      <c r="C535">
        <v>6389</v>
      </c>
      <c r="D535">
        <v>6389</v>
      </c>
      <c r="E535">
        <v>6389</v>
      </c>
      <c r="F535" s="3"/>
    </row>
    <row r="536" spans="1:6">
      <c r="A536" s="4">
        <v>37371</v>
      </c>
      <c r="B536" t="s">
        <v>155</v>
      </c>
      <c r="C536">
        <v>6385</v>
      </c>
      <c r="D536">
        <v>6385</v>
      </c>
      <c r="E536">
        <v>6385</v>
      </c>
      <c r="F536" s="3"/>
    </row>
    <row r="537" spans="1:6">
      <c r="A537" s="4">
        <v>37372</v>
      </c>
      <c r="B537" t="s">
        <v>155</v>
      </c>
      <c r="C537">
        <v>6367</v>
      </c>
      <c r="D537">
        <v>6367</v>
      </c>
      <c r="E537">
        <v>6367</v>
      </c>
      <c r="F537" s="3"/>
    </row>
    <row r="538" spans="1:6">
      <c r="A538" s="4">
        <v>37376</v>
      </c>
      <c r="B538" t="s">
        <v>155</v>
      </c>
      <c r="C538">
        <v>6323</v>
      </c>
      <c r="D538">
        <v>6323</v>
      </c>
      <c r="E538">
        <v>6323</v>
      </c>
      <c r="F538" s="3"/>
    </row>
    <row r="539" spans="1:6">
      <c r="A539" s="4">
        <v>37377</v>
      </c>
      <c r="B539" t="s">
        <v>155</v>
      </c>
      <c r="C539">
        <v>6354</v>
      </c>
      <c r="D539">
        <v>6354</v>
      </c>
      <c r="E539">
        <v>6354</v>
      </c>
      <c r="F539" s="3"/>
    </row>
    <row r="540" spans="1:6">
      <c r="A540" s="4">
        <v>37378</v>
      </c>
      <c r="B540" t="s">
        <v>155</v>
      </c>
      <c r="C540">
        <v>6358</v>
      </c>
      <c r="D540">
        <v>6358</v>
      </c>
      <c r="E540">
        <v>6358</v>
      </c>
      <c r="F540" s="3"/>
    </row>
    <row r="541" spans="1:6">
      <c r="A541" s="4">
        <v>37383</v>
      </c>
      <c r="B541" t="s">
        <v>155</v>
      </c>
      <c r="C541">
        <v>6288</v>
      </c>
      <c r="D541">
        <v>6288</v>
      </c>
      <c r="E541">
        <v>6288</v>
      </c>
      <c r="F541" s="3"/>
    </row>
    <row r="542" spans="1:6">
      <c r="A542" s="4">
        <v>37384</v>
      </c>
      <c r="B542" t="s">
        <v>155</v>
      </c>
      <c r="C542">
        <v>6333</v>
      </c>
      <c r="D542">
        <v>6333</v>
      </c>
      <c r="E542">
        <v>6333</v>
      </c>
      <c r="F542" s="3"/>
    </row>
    <row r="543" spans="1:6">
      <c r="A543" s="4">
        <v>37385</v>
      </c>
      <c r="B543" t="s">
        <v>155</v>
      </c>
      <c r="C543">
        <v>6416</v>
      </c>
      <c r="D543">
        <v>6416</v>
      </c>
      <c r="E543">
        <v>6416</v>
      </c>
      <c r="F543" s="3"/>
    </row>
    <row r="544" spans="1:6">
      <c r="A544" s="4">
        <v>37386</v>
      </c>
      <c r="B544" t="s">
        <v>155</v>
      </c>
      <c r="C544">
        <v>6408</v>
      </c>
      <c r="D544">
        <v>6408</v>
      </c>
      <c r="E544">
        <v>6408</v>
      </c>
      <c r="F544" s="3"/>
    </row>
    <row r="545" spans="1:6">
      <c r="A545" s="4">
        <v>37389</v>
      </c>
      <c r="B545" t="s">
        <v>155</v>
      </c>
      <c r="C545">
        <v>6370</v>
      </c>
      <c r="D545">
        <v>6370</v>
      </c>
      <c r="E545">
        <v>6370</v>
      </c>
      <c r="F545" s="3"/>
    </row>
    <row r="546" spans="1:6">
      <c r="A546" s="4">
        <v>37390</v>
      </c>
      <c r="B546" t="s">
        <v>155</v>
      </c>
      <c r="C546">
        <v>6354</v>
      </c>
      <c r="D546">
        <v>6354</v>
      </c>
      <c r="E546">
        <v>6354</v>
      </c>
      <c r="F546" s="3"/>
    </row>
    <row r="547" spans="1:6">
      <c r="A547" s="4">
        <v>37391</v>
      </c>
      <c r="B547" t="s">
        <v>155</v>
      </c>
      <c r="C547">
        <v>6413</v>
      </c>
      <c r="D547">
        <v>6413</v>
      </c>
      <c r="E547">
        <v>6413</v>
      </c>
      <c r="F547" s="3"/>
    </row>
    <row r="548" spans="1:6">
      <c r="A548" s="4">
        <v>37392</v>
      </c>
      <c r="B548" t="s">
        <v>155</v>
      </c>
      <c r="C548">
        <v>6501</v>
      </c>
      <c r="D548">
        <v>6501</v>
      </c>
      <c r="E548">
        <v>6501</v>
      </c>
      <c r="F548" s="3"/>
    </row>
    <row r="549" spans="1:6">
      <c r="A549" s="4">
        <v>37393</v>
      </c>
      <c r="B549" t="s">
        <v>155</v>
      </c>
      <c r="C549">
        <v>6507</v>
      </c>
      <c r="D549">
        <v>6507</v>
      </c>
      <c r="E549">
        <v>6507</v>
      </c>
      <c r="F549" s="3"/>
    </row>
    <row r="550" spans="1:6">
      <c r="A550" s="4">
        <v>37396</v>
      </c>
      <c r="B550" t="s">
        <v>155</v>
      </c>
      <c r="C550">
        <v>6532</v>
      </c>
      <c r="D550">
        <v>6532</v>
      </c>
      <c r="E550">
        <v>6532</v>
      </c>
      <c r="F550" s="3"/>
    </row>
    <row r="551" spans="1:6">
      <c r="A551" s="4">
        <v>37397</v>
      </c>
      <c r="B551" t="s">
        <v>155</v>
      </c>
      <c r="C551">
        <v>6542</v>
      </c>
      <c r="D551">
        <v>6542</v>
      </c>
      <c r="E551">
        <v>6542</v>
      </c>
      <c r="F551" s="3"/>
    </row>
    <row r="552" spans="1:6">
      <c r="A552" s="4">
        <v>37398</v>
      </c>
      <c r="B552" t="s">
        <v>155</v>
      </c>
      <c r="C552">
        <v>6571</v>
      </c>
      <c r="D552">
        <v>6571</v>
      </c>
      <c r="E552">
        <v>6571</v>
      </c>
      <c r="F552" s="3"/>
    </row>
    <row r="553" spans="1:6">
      <c r="A553" s="4">
        <v>37399</v>
      </c>
      <c r="B553" t="s">
        <v>155</v>
      </c>
      <c r="C553">
        <v>6567</v>
      </c>
      <c r="D553">
        <v>6567</v>
      </c>
      <c r="E553">
        <v>6567</v>
      </c>
      <c r="F553" s="3"/>
    </row>
    <row r="554" spans="1:6">
      <c r="A554" s="4">
        <v>37400</v>
      </c>
      <c r="B554" t="s">
        <v>155</v>
      </c>
      <c r="C554">
        <v>6585</v>
      </c>
      <c r="D554">
        <v>6585</v>
      </c>
      <c r="E554">
        <v>6585</v>
      </c>
      <c r="F554" s="3"/>
    </row>
    <row r="555" spans="1:6">
      <c r="A555" s="4">
        <v>37403</v>
      </c>
      <c r="B555" t="s">
        <v>155</v>
      </c>
      <c r="C555">
        <v>6605</v>
      </c>
      <c r="D555">
        <v>6605</v>
      </c>
      <c r="E555">
        <v>6605</v>
      </c>
      <c r="F555" s="3"/>
    </row>
    <row r="556" spans="1:6">
      <c r="A556" s="4">
        <v>37404</v>
      </c>
      <c r="B556" t="s">
        <v>155</v>
      </c>
      <c r="C556">
        <v>6617</v>
      </c>
      <c r="D556">
        <v>6617</v>
      </c>
      <c r="E556">
        <v>6617</v>
      </c>
      <c r="F556" s="3"/>
    </row>
    <row r="557" spans="1:6">
      <c r="A557" s="4">
        <v>37405</v>
      </c>
      <c r="B557" t="s">
        <v>155</v>
      </c>
      <c r="C557">
        <v>6600</v>
      </c>
      <c r="D557">
        <v>6600</v>
      </c>
      <c r="E557">
        <v>6600</v>
      </c>
      <c r="F557" s="3"/>
    </row>
    <row r="558" spans="1:6">
      <c r="A558" s="4">
        <v>37406</v>
      </c>
      <c r="B558" t="s">
        <v>155</v>
      </c>
      <c r="C558">
        <v>6584</v>
      </c>
      <c r="D558">
        <v>6584</v>
      </c>
      <c r="E558">
        <v>6584</v>
      </c>
      <c r="F558" s="3"/>
    </row>
    <row r="559" spans="1:6">
      <c r="A559" s="4">
        <v>37407</v>
      </c>
      <c r="B559" t="s">
        <v>155</v>
      </c>
      <c r="C559">
        <v>6610</v>
      </c>
      <c r="D559">
        <v>6610</v>
      </c>
      <c r="E559">
        <v>6610</v>
      </c>
      <c r="F559" s="3"/>
    </row>
    <row r="560" spans="1:6">
      <c r="A560" s="4">
        <v>37410</v>
      </c>
      <c r="B560" t="s">
        <v>155</v>
      </c>
      <c r="C560">
        <v>6594</v>
      </c>
      <c r="D560">
        <v>6594</v>
      </c>
      <c r="E560">
        <v>6594</v>
      </c>
      <c r="F560" s="3"/>
    </row>
    <row r="561" spans="1:6">
      <c r="A561" s="4">
        <v>37411</v>
      </c>
      <c r="B561" t="s">
        <v>155</v>
      </c>
      <c r="C561">
        <v>6530</v>
      </c>
      <c r="D561">
        <v>6530</v>
      </c>
      <c r="E561">
        <v>6530</v>
      </c>
      <c r="F561" s="3"/>
    </row>
    <row r="562" spans="1:6">
      <c r="A562" s="4">
        <v>37412</v>
      </c>
      <c r="B562" t="s">
        <v>155</v>
      </c>
      <c r="C562">
        <v>6526</v>
      </c>
      <c r="D562">
        <v>6526</v>
      </c>
      <c r="E562">
        <v>6526</v>
      </c>
      <c r="F562" s="3"/>
    </row>
    <row r="563" spans="1:6">
      <c r="A563" s="4">
        <v>37413</v>
      </c>
      <c r="B563" t="s">
        <v>155</v>
      </c>
      <c r="C563">
        <v>6505</v>
      </c>
      <c r="D563">
        <v>6505</v>
      </c>
      <c r="E563">
        <v>6505</v>
      </c>
      <c r="F563" s="3"/>
    </row>
    <row r="564" spans="1:6">
      <c r="A564" s="4">
        <v>37414</v>
      </c>
      <c r="B564" t="s">
        <v>155</v>
      </c>
      <c r="C564">
        <v>6469</v>
      </c>
      <c r="D564">
        <v>6469</v>
      </c>
      <c r="E564">
        <v>6469</v>
      </c>
      <c r="F564" s="3"/>
    </row>
    <row r="565" spans="1:6">
      <c r="A565" s="4">
        <v>37417</v>
      </c>
      <c r="B565" t="s">
        <v>155</v>
      </c>
      <c r="C565">
        <v>6432</v>
      </c>
      <c r="D565">
        <v>6432</v>
      </c>
      <c r="E565">
        <v>6432</v>
      </c>
      <c r="F565" s="3"/>
    </row>
    <row r="566" spans="1:6">
      <c r="A566" s="4">
        <v>37418</v>
      </c>
      <c r="B566" t="s">
        <v>155</v>
      </c>
      <c r="C566">
        <v>6435</v>
      </c>
      <c r="D566">
        <v>6435</v>
      </c>
      <c r="E566">
        <v>6435</v>
      </c>
      <c r="F566" s="3"/>
    </row>
    <row r="567" spans="1:6">
      <c r="A567" s="4">
        <v>37419</v>
      </c>
      <c r="B567" t="s">
        <v>155</v>
      </c>
      <c r="C567">
        <v>6386</v>
      </c>
      <c r="D567">
        <v>6386</v>
      </c>
      <c r="E567">
        <v>6386</v>
      </c>
      <c r="F567" s="3"/>
    </row>
    <row r="568" spans="1:6">
      <c r="A568" s="4">
        <v>37420</v>
      </c>
      <c r="B568" t="s">
        <v>155</v>
      </c>
      <c r="C568">
        <v>6316</v>
      </c>
      <c r="D568">
        <v>6316</v>
      </c>
      <c r="E568">
        <v>6316</v>
      </c>
      <c r="F568" s="3"/>
    </row>
    <row r="569" spans="1:6">
      <c r="A569" s="4">
        <v>37421</v>
      </c>
      <c r="B569" t="s">
        <v>155</v>
      </c>
      <c r="C569">
        <v>6220</v>
      </c>
      <c r="D569">
        <v>6220</v>
      </c>
      <c r="E569">
        <v>6220</v>
      </c>
      <c r="F569" s="3"/>
    </row>
    <row r="570" spans="1:6">
      <c r="A570" s="4">
        <v>37424</v>
      </c>
      <c r="B570" t="s">
        <v>155</v>
      </c>
      <c r="C570">
        <v>6127</v>
      </c>
      <c r="D570">
        <v>6127</v>
      </c>
      <c r="E570">
        <v>6127</v>
      </c>
      <c r="F570" s="3"/>
    </row>
    <row r="571" spans="1:6">
      <c r="A571" s="4">
        <v>37425</v>
      </c>
      <c r="B571" t="s">
        <v>155</v>
      </c>
      <c r="C571">
        <v>6178</v>
      </c>
      <c r="D571">
        <v>6178</v>
      </c>
      <c r="E571">
        <v>6178</v>
      </c>
      <c r="F571" s="3"/>
    </row>
    <row r="572" spans="1:6">
      <c r="A572" s="4">
        <v>37426</v>
      </c>
      <c r="B572" t="s">
        <v>155</v>
      </c>
      <c r="C572">
        <v>6060</v>
      </c>
      <c r="D572">
        <v>6060</v>
      </c>
      <c r="E572">
        <v>6060</v>
      </c>
      <c r="F572" s="3"/>
    </row>
    <row r="573" spans="1:6">
      <c r="A573" s="4">
        <v>37427</v>
      </c>
      <c r="B573" t="s">
        <v>155</v>
      </c>
      <c r="C573">
        <v>6103</v>
      </c>
      <c r="D573">
        <v>6103</v>
      </c>
      <c r="E573">
        <v>6103</v>
      </c>
      <c r="F573" s="3"/>
    </row>
    <row r="574" spans="1:6">
      <c r="A574" s="4">
        <v>37428</v>
      </c>
      <c r="B574" t="s">
        <v>155</v>
      </c>
      <c r="C574">
        <v>6007</v>
      </c>
      <c r="D574">
        <v>6007</v>
      </c>
      <c r="E574">
        <v>6007</v>
      </c>
      <c r="F574" s="3"/>
    </row>
    <row r="575" spans="1:6">
      <c r="A575" s="4">
        <v>37431</v>
      </c>
      <c r="B575" t="s">
        <v>155</v>
      </c>
      <c r="C575">
        <v>6017</v>
      </c>
      <c r="D575">
        <v>6017</v>
      </c>
      <c r="E575">
        <v>6017</v>
      </c>
      <c r="F575" s="3"/>
    </row>
    <row r="576" spans="1:6">
      <c r="A576" s="4">
        <v>37432</v>
      </c>
      <c r="B576" t="s">
        <v>155</v>
      </c>
      <c r="C576">
        <v>6042</v>
      </c>
      <c r="D576">
        <v>6042</v>
      </c>
      <c r="E576">
        <v>6042</v>
      </c>
      <c r="F576" s="3"/>
    </row>
    <row r="577" spans="1:6">
      <c r="A577" s="4">
        <v>37433</v>
      </c>
      <c r="B577" t="s">
        <v>155</v>
      </c>
      <c r="C577">
        <v>5895</v>
      </c>
      <c r="D577">
        <v>5895</v>
      </c>
      <c r="E577">
        <v>5895</v>
      </c>
      <c r="F577" s="3"/>
    </row>
    <row r="578" spans="1:6">
      <c r="A578" s="4">
        <v>37434</v>
      </c>
      <c r="B578" t="s">
        <v>155</v>
      </c>
      <c r="C578">
        <v>5924</v>
      </c>
      <c r="D578">
        <v>5924</v>
      </c>
      <c r="E578">
        <v>5924</v>
      </c>
      <c r="F578" s="3"/>
    </row>
    <row r="579" spans="1:6">
      <c r="A579" s="4">
        <v>37435</v>
      </c>
      <c r="B579" t="s">
        <v>155</v>
      </c>
      <c r="C579">
        <v>6066</v>
      </c>
      <c r="D579">
        <v>6066</v>
      </c>
      <c r="E579">
        <v>6066</v>
      </c>
      <c r="F579" s="3"/>
    </row>
    <row r="580" spans="1:6">
      <c r="A580" s="4">
        <v>37438</v>
      </c>
      <c r="B580" t="s">
        <v>155</v>
      </c>
      <c r="C580">
        <v>6107</v>
      </c>
      <c r="D580">
        <v>6107</v>
      </c>
      <c r="E580">
        <v>6107</v>
      </c>
      <c r="F580" s="3"/>
    </row>
    <row r="581" spans="1:6">
      <c r="A581" s="4">
        <v>37439</v>
      </c>
      <c r="B581" t="s">
        <v>155</v>
      </c>
      <c r="C581">
        <v>6122</v>
      </c>
      <c r="D581">
        <v>6122</v>
      </c>
      <c r="E581">
        <v>6122</v>
      </c>
      <c r="F581" s="3"/>
    </row>
    <row r="582" spans="1:6">
      <c r="A582" s="4">
        <v>37440</v>
      </c>
      <c r="B582" t="s">
        <v>155</v>
      </c>
      <c r="C582">
        <v>6202</v>
      </c>
      <c r="D582">
        <v>6202</v>
      </c>
      <c r="E582">
        <v>6202</v>
      </c>
      <c r="F582" s="3"/>
    </row>
    <row r="583" spans="1:6">
      <c r="A583" s="4">
        <v>37441</v>
      </c>
      <c r="B583" t="s">
        <v>155</v>
      </c>
      <c r="C583">
        <v>6138</v>
      </c>
      <c r="D583">
        <v>6138</v>
      </c>
      <c r="E583">
        <v>6138</v>
      </c>
      <c r="F583" s="3"/>
    </row>
    <row r="584" spans="1:6">
      <c r="A584" s="4">
        <v>37442</v>
      </c>
      <c r="B584" t="s">
        <v>155</v>
      </c>
      <c r="C584">
        <v>6172</v>
      </c>
      <c r="D584">
        <v>6172</v>
      </c>
      <c r="E584">
        <v>6172</v>
      </c>
      <c r="F584" s="3"/>
    </row>
    <row r="585" spans="1:6">
      <c r="A585" s="4">
        <v>37445</v>
      </c>
      <c r="B585" t="s">
        <v>155</v>
      </c>
      <c r="C585">
        <v>6143</v>
      </c>
      <c r="D585">
        <v>6143</v>
      </c>
      <c r="E585">
        <v>6143</v>
      </c>
      <c r="F585" s="3"/>
    </row>
    <row r="586" spans="1:6">
      <c r="A586" s="4">
        <v>37446</v>
      </c>
      <c r="B586" t="s">
        <v>155</v>
      </c>
      <c r="C586">
        <v>6233</v>
      </c>
      <c r="D586">
        <v>6233</v>
      </c>
      <c r="E586">
        <v>6233</v>
      </c>
      <c r="F586" s="3"/>
    </row>
    <row r="587" spans="1:6">
      <c r="A587" s="4">
        <v>37447</v>
      </c>
      <c r="B587" t="s">
        <v>155</v>
      </c>
      <c r="C587">
        <v>6175</v>
      </c>
      <c r="D587">
        <v>6175</v>
      </c>
      <c r="E587">
        <v>6175</v>
      </c>
      <c r="F587" s="3"/>
    </row>
    <row r="588" spans="1:6">
      <c r="A588" s="4">
        <v>37448</v>
      </c>
      <c r="B588" t="s">
        <v>155</v>
      </c>
      <c r="C588">
        <v>6082</v>
      </c>
      <c r="D588">
        <v>6082</v>
      </c>
      <c r="E588">
        <v>6082</v>
      </c>
      <c r="F588" s="3"/>
    </row>
    <row r="589" spans="1:6">
      <c r="A589" s="4">
        <v>37449</v>
      </c>
      <c r="B589" t="s">
        <v>155</v>
      </c>
      <c r="C589">
        <v>6075</v>
      </c>
      <c r="D589">
        <v>6075</v>
      </c>
      <c r="E589">
        <v>6075</v>
      </c>
      <c r="F589" s="3"/>
    </row>
    <row r="590" spans="1:6">
      <c r="A590" s="4">
        <v>37452</v>
      </c>
      <c r="B590" t="s">
        <v>155</v>
      </c>
      <c r="C590">
        <v>6002</v>
      </c>
      <c r="D590">
        <v>6002</v>
      </c>
      <c r="E590">
        <v>6002</v>
      </c>
      <c r="F590" s="3"/>
    </row>
    <row r="591" spans="1:6">
      <c r="A591" s="4">
        <v>37453</v>
      </c>
      <c r="B591" t="s">
        <v>155</v>
      </c>
      <c r="C591">
        <v>5954</v>
      </c>
      <c r="D591">
        <v>5954</v>
      </c>
      <c r="E591">
        <v>5954</v>
      </c>
      <c r="F591" s="3"/>
    </row>
    <row r="592" spans="1:6">
      <c r="A592" s="4">
        <v>37454</v>
      </c>
      <c r="B592" t="s">
        <v>155</v>
      </c>
      <c r="C592">
        <v>5934</v>
      </c>
      <c r="D592">
        <v>5934</v>
      </c>
      <c r="E592">
        <v>5934</v>
      </c>
      <c r="F592" s="3"/>
    </row>
    <row r="593" spans="1:6">
      <c r="A593" s="4">
        <v>37455</v>
      </c>
      <c r="B593" t="s">
        <v>155</v>
      </c>
      <c r="C593">
        <v>6021</v>
      </c>
      <c r="D593">
        <v>6021</v>
      </c>
      <c r="E593">
        <v>6021</v>
      </c>
      <c r="F593" s="3"/>
    </row>
    <row r="594" spans="1:6">
      <c r="A594" s="4">
        <v>37456</v>
      </c>
      <c r="B594" t="s">
        <v>155</v>
      </c>
      <c r="C594">
        <v>5937</v>
      </c>
      <c r="D594">
        <v>5937</v>
      </c>
      <c r="E594">
        <v>5937</v>
      </c>
      <c r="F594" s="3"/>
    </row>
    <row r="595" spans="1:6">
      <c r="A595" s="4">
        <v>37459</v>
      </c>
      <c r="B595" t="s">
        <v>155</v>
      </c>
      <c r="C595">
        <v>5915</v>
      </c>
      <c r="D595">
        <v>5915</v>
      </c>
      <c r="E595">
        <v>5915</v>
      </c>
      <c r="F595" s="3"/>
    </row>
    <row r="596" spans="1:6">
      <c r="A596" s="4">
        <v>37460</v>
      </c>
      <c r="B596" t="s">
        <v>155</v>
      </c>
      <c r="C596">
        <v>5876</v>
      </c>
      <c r="D596">
        <v>5876</v>
      </c>
      <c r="E596">
        <v>5876</v>
      </c>
      <c r="F596" s="3"/>
    </row>
    <row r="597" spans="1:6">
      <c r="A597" s="4">
        <v>37461</v>
      </c>
      <c r="B597" t="s">
        <v>155</v>
      </c>
      <c r="C597">
        <v>5816</v>
      </c>
      <c r="D597">
        <v>5816</v>
      </c>
      <c r="E597">
        <v>5816</v>
      </c>
      <c r="F597" s="3"/>
    </row>
    <row r="598" spans="1:6">
      <c r="A598" s="4">
        <v>37462</v>
      </c>
      <c r="B598" t="s">
        <v>155</v>
      </c>
      <c r="C598">
        <v>5806</v>
      </c>
      <c r="D598">
        <v>5806</v>
      </c>
      <c r="E598">
        <v>5806</v>
      </c>
      <c r="F598" s="3"/>
    </row>
    <row r="599" spans="1:6">
      <c r="A599" s="4">
        <v>37463</v>
      </c>
      <c r="B599" t="s">
        <v>155</v>
      </c>
      <c r="C599">
        <v>5723</v>
      </c>
      <c r="D599">
        <v>5723</v>
      </c>
      <c r="E599">
        <v>5723</v>
      </c>
      <c r="F599" s="3"/>
    </row>
    <row r="600" spans="1:6">
      <c r="A600" s="4">
        <v>37466</v>
      </c>
      <c r="B600" t="s">
        <v>155</v>
      </c>
      <c r="C600">
        <v>5743</v>
      </c>
      <c r="D600">
        <v>5743</v>
      </c>
      <c r="E600">
        <v>5743</v>
      </c>
      <c r="F600" s="3"/>
    </row>
    <row r="601" spans="1:6">
      <c r="A601" s="4">
        <v>37467</v>
      </c>
      <c r="B601" t="s">
        <v>155</v>
      </c>
      <c r="C601">
        <v>5852</v>
      </c>
      <c r="D601">
        <v>5852</v>
      </c>
      <c r="E601">
        <v>5852</v>
      </c>
      <c r="F601" s="3"/>
    </row>
    <row r="602" spans="1:6">
      <c r="A602" s="4">
        <v>37468</v>
      </c>
      <c r="B602" t="s">
        <v>155</v>
      </c>
      <c r="C602">
        <v>5847</v>
      </c>
      <c r="D602">
        <v>5847</v>
      </c>
      <c r="E602">
        <v>5847</v>
      </c>
      <c r="F602" s="3"/>
    </row>
    <row r="603" spans="1:6">
      <c r="A603" s="4">
        <v>37469</v>
      </c>
      <c r="B603" t="s">
        <v>155</v>
      </c>
      <c r="C603">
        <v>5793</v>
      </c>
      <c r="D603">
        <v>5793</v>
      </c>
      <c r="E603">
        <v>5793</v>
      </c>
      <c r="F603" s="3"/>
    </row>
    <row r="604" spans="1:6">
      <c r="A604" s="4">
        <v>37470</v>
      </c>
      <c r="B604" t="s">
        <v>155</v>
      </c>
      <c r="C604">
        <v>5762</v>
      </c>
      <c r="D604">
        <v>5762</v>
      </c>
      <c r="E604">
        <v>5762</v>
      </c>
      <c r="F604" s="3"/>
    </row>
    <row r="605" spans="1:6">
      <c r="A605" s="4">
        <v>37473</v>
      </c>
      <c r="B605" t="s">
        <v>155</v>
      </c>
      <c r="C605">
        <v>5745</v>
      </c>
      <c r="D605">
        <v>5745</v>
      </c>
      <c r="E605">
        <v>5745</v>
      </c>
      <c r="F605" s="3"/>
    </row>
    <row r="606" spans="1:6">
      <c r="A606" s="4">
        <v>37474</v>
      </c>
      <c r="B606" t="s">
        <v>155</v>
      </c>
      <c r="C606">
        <v>5656</v>
      </c>
      <c r="D606">
        <v>5656</v>
      </c>
      <c r="E606">
        <v>5656</v>
      </c>
      <c r="F606" s="3"/>
    </row>
    <row r="607" spans="1:6">
      <c r="A607" s="4">
        <v>37475</v>
      </c>
      <c r="B607" t="s">
        <v>155</v>
      </c>
      <c r="C607">
        <v>5782</v>
      </c>
      <c r="D607">
        <v>5782</v>
      </c>
      <c r="E607">
        <v>5782</v>
      </c>
      <c r="F607" s="3"/>
    </row>
    <row r="608" spans="1:6">
      <c r="A608" s="4">
        <v>37476</v>
      </c>
      <c r="B608" t="s">
        <v>155</v>
      </c>
      <c r="C608">
        <v>5738</v>
      </c>
      <c r="D608">
        <v>5738</v>
      </c>
      <c r="E608">
        <v>5738</v>
      </c>
      <c r="F608" s="3"/>
    </row>
    <row r="609" spans="1:6">
      <c r="A609" s="4">
        <v>37477</v>
      </c>
      <c r="B609" t="s">
        <v>155</v>
      </c>
      <c r="C609">
        <v>5854</v>
      </c>
      <c r="D609">
        <v>5854</v>
      </c>
      <c r="E609">
        <v>5854</v>
      </c>
      <c r="F609" s="3"/>
    </row>
    <row r="610" spans="1:6">
      <c r="A610" s="4">
        <v>37480</v>
      </c>
      <c r="B610" t="s">
        <v>155</v>
      </c>
      <c r="C610">
        <v>5743</v>
      </c>
      <c r="D610">
        <v>5743</v>
      </c>
      <c r="E610">
        <v>5743</v>
      </c>
      <c r="F610" s="3"/>
    </row>
    <row r="611" spans="1:6">
      <c r="A611" s="4">
        <v>37481</v>
      </c>
      <c r="B611" t="s">
        <v>155</v>
      </c>
      <c r="C611">
        <v>5717</v>
      </c>
      <c r="D611">
        <v>5717</v>
      </c>
      <c r="E611">
        <v>5717</v>
      </c>
      <c r="F611" s="3"/>
    </row>
    <row r="612" spans="1:6">
      <c r="A612" s="4">
        <v>37482</v>
      </c>
      <c r="B612" t="s">
        <v>155</v>
      </c>
      <c r="C612">
        <v>5715</v>
      </c>
      <c r="D612">
        <v>5715</v>
      </c>
      <c r="E612">
        <v>5715</v>
      </c>
      <c r="F612" s="3"/>
    </row>
    <row r="613" spans="1:6">
      <c r="A613" s="4">
        <v>37483</v>
      </c>
      <c r="B613" t="s">
        <v>155</v>
      </c>
      <c r="C613">
        <v>5760</v>
      </c>
      <c r="D613">
        <v>5760</v>
      </c>
      <c r="E613">
        <v>5760</v>
      </c>
      <c r="F613" s="3"/>
    </row>
    <row r="614" spans="1:6">
      <c r="A614" s="4">
        <v>37484</v>
      </c>
      <c r="B614" t="s">
        <v>155</v>
      </c>
      <c r="C614">
        <v>5791</v>
      </c>
      <c r="D614">
        <v>5791</v>
      </c>
      <c r="E614">
        <v>5791</v>
      </c>
      <c r="F614" s="3"/>
    </row>
    <row r="615" spans="1:6">
      <c r="A615" s="4">
        <v>37487</v>
      </c>
      <c r="B615" t="s">
        <v>155</v>
      </c>
      <c r="C615">
        <v>5683</v>
      </c>
      <c r="D615">
        <v>5683</v>
      </c>
      <c r="E615">
        <v>5683</v>
      </c>
      <c r="F615" s="3"/>
    </row>
    <row r="616" spans="1:6">
      <c r="A616" s="4">
        <v>37488</v>
      </c>
      <c r="B616" t="s">
        <v>155</v>
      </c>
      <c r="C616">
        <v>5704</v>
      </c>
      <c r="D616">
        <v>5704</v>
      </c>
      <c r="E616">
        <v>5704</v>
      </c>
      <c r="F616" s="3"/>
    </row>
    <row r="617" spans="1:6">
      <c r="A617" s="4">
        <v>37489</v>
      </c>
      <c r="B617" t="s">
        <v>155</v>
      </c>
      <c r="C617">
        <v>5706</v>
      </c>
      <c r="D617">
        <v>5706</v>
      </c>
      <c r="E617">
        <v>5706</v>
      </c>
      <c r="F617" s="3"/>
    </row>
    <row r="618" spans="1:6">
      <c r="A618" s="4">
        <v>37490</v>
      </c>
      <c r="B618" t="s">
        <v>155</v>
      </c>
      <c r="C618">
        <v>5755</v>
      </c>
      <c r="D618">
        <v>5755</v>
      </c>
      <c r="E618">
        <v>5755</v>
      </c>
      <c r="F618" s="3"/>
    </row>
    <row r="619" spans="1:6">
      <c r="A619" s="4">
        <v>37491</v>
      </c>
      <c r="B619" t="s">
        <v>155</v>
      </c>
      <c r="C619">
        <v>5779</v>
      </c>
      <c r="D619">
        <v>5779</v>
      </c>
      <c r="E619">
        <v>5779</v>
      </c>
      <c r="F619" s="3"/>
    </row>
    <row r="620" spans="1:6">
      <c r="A620" s="4">
        <v>37494</v>
      </c>
      <c r="B620" t="s">
        <v>155</v>
      </c>
      <c r="C620">
        <v>5866</v>
      </c>
      <c r="D620">
        <v>5866</v>
      </c>
      <c r="E620">
        <v>5866</v>
      </c>
      <c r="F620" s="3"/>
    </row>
    <row r="621" spans="1:6">
      <c r="A621" s="4">
        <v>37495</v>
      </c>
      <c r="B621" t="s">
        <v>155</v>
      </c>
      <c r="C621">
        <v>5784</v>
      </c>
      <c r="D621">
        <v>5784</v>
      </c>
      <c r="E621">
        <v>5784</v>
      </c>
      <c r="F621" s="3"/>
    </row>
    <row r="622" spans="1:6">
      <c r="A622" s="4">
        <v>37496</v>
      </c>
      <c r="B622" t="s">
        <v>155</v>
      </c>
      <c r="C622">
        <v>5739</v>
      </c>
      <c r="D622">
        <v>5739</v>
      </c>
      <c r="E622">
        <v>5739</v>
      </c>
      <c r="F622" s="3"/>
    </row>
    <row r="623" spans="1:6">
      <c r="A623" s="4">
        <v>37497</v>
      </c>
      <c r="B623" t="s">
        <v>155</v>
      </c>
      <c r="C623">
        <v>5619</v>
      </c>
      <c r="D623">
        <v>5619</v>
      </c>
      <c r="E623">
        <v>5619</v>
      </c>
      <c r="F623" s="3"/>
    </row>
    <row r="624" spans="1:6">
      <c r="A624" s="4">
        <v>37498</v>
      </c>
      <c r="B624" t="s">
        <v>155</v>
      </c>
      <c r="C624">
        <v>5659</v>
      </c>
      <c r="D624">
        <v>5659</v>
      </c>
      <c r="E624">
        <v>5659</v>
      </c>
      <c r="F624" s="3"/>
    </row>
    <row r="625" spans="1:6">
      <c r="A625" s="4">
        <v>37501</v>
      </c>
      <c r="B625" t="s">
        <v>155</v>
      </c>
      <c r="C625">
        <v>5608</v>
      </c>
      <c r="D625">
        <v>5608</v>
      </c>
      <c r="E625">
        <v>5608</v>
      </c>
      <c r="F625" s="3"/>
    </row>
    <row r="626" spans="1:6">
      <c r="A626" s="4">
        <v>37502</v>
      </c>
      <c r="B626" t="s">
        <v>155</v>
      </c>
      <c r="C626">
        <v>5454</v>
      </c>
      <c r="D626">
        <v>5454</v>
      </c>
      <c r="E626">
        <v>5454</v>
      </c>
      <c r="F626" s="3"/>
    </row>
    <row r="627" spans="1:6">
      <c r="A627" s="4">
        <v>37503</v>
      </c>
      <c r="B627" t="s">
        <v>155</v>
      </c>
      <c r="C627">
        <v>5352</v>
      </c>
      <c r="D627">
        <v>5352</v>
      </c>
      <c r="E627">
        <v>5352</v>
      </c>
      <c r="F627" s="3"/>
    </row>
    <row r="628" spans="1:6">
      <c r="A628" s="4">
        <v>37504</v>
      </c>
      <c r="B628" t="s">
        <v>155</v>
      </c>
      <c r="C628">
        <v>5427</v>
      </c>
      <c r="D628">
        <v>5427</v>
      </c>
      <c r="E628">
        <v>5427</v>
      </c>
      <c r="F628" s="3"/>
    </row>
    <row r="629" spans="1:6">
      <c r="A629" s="4">
        <v>37505</v>
      </c>
      <c r="B629" t="s">
        <v>155</v>
      </c>
      <c r="C629">
        <v>5362</v>
      </c>
      <c r="D629">
        <v>5362</v>
      </c>
      <c r="E629">
        <v>5362</v>
      </c>
      <c r="F629" s="3"/>
    </row>
    <row r="630" spans="1:6">
      <c r="A630" s="4">
        <v>37508</v>
      </c>
      <c r="B630" t="s">
        <v>155</v>
      </c>
      <c r="C630">
        <v>5436</v>
      </c>
      <c r="D630">
        <v>5436</v>
      </c>
      <c r="E630">
        <v>5436</v>
      </c>
      <c r="F630" s="3"/>
    </row>
    <row r="631" spans="1:6">
      <c r="A631" s="4">
        <v>37509</v>
      </c>
      <c r="B631" t="s">
        <v>155</v>
      </c>
      <c r="C631">
        <v>5467</v>
      </c>
      <c r="D631">
        <v>5467</v>
      </c>
      <c r="E631">
        <v>5467</v>
      </c>
      <c r="F631" s="3"/>
    </row>
    <row r="632" spans="1:6">
      <c r="A632" s="4">
        <v>37510</v>
      </c>
      <c r="B632" t="s">
        <v>155</v>
      </c>
      <c r="C632">
        <v>5477</v>
      </c>
      <c r="D632">
        <v>5477</v>
      </c>
      <c r="E632">
        <v>5477</v>
      </c>
      <c r="F632" s="3"/>
    </row>
    <row r="633" spans="1:6">
      <c r="A633" s="4">
        <v>37511</v>
      </c>
      <c r="B633" t="s">
        <v>155</v>
      </c>
      <c r="C633">
        <v>5494</v>
      </c>
      <c r="D633">
        <v>5494</v>
      </c>
      <c r="E633">
        <v>5494</v>
      </c>
      <c r="F633" s="3"/>
    </row>
    <row r="634" spans="1:6">
      <c r="A634" s="4">
        <v>37512</v>
      </c>
      <c r="B634" t="s">
        <v>155</v>
      </c>
      <c r="C634">
        <v>5426</v>
      </c>
      <c r="D634">
        <v>5426</v>
      </c>
      <c r="E634">
        <v>5426</v>
      </c>
      <c r="F634" s="3"/>
    </row>
    <row r="635" spans="1:6">
      <c r="A635" s="4">
        <v>37516</v>
      </c>
      <c r="B635" t="s">
        <v>155</v>
      </c>
      <c r="C635">
        <v>5545</v>
      </c>
      <c r="D635">
        <v>5545</v>
      </c>
      <c r="E635">
        <v>5545</v>
      </c>
      <c r="F635" s="3"/>
    </row>
    <row r="636" spans="1:6">
      <c r="A636" s="4">
        <v>37517</v>
      </c>
      <c r="B636" t="s">
        <v>155</v>
      </c>
      <c r="C636">
        <v>5510</v>
      </c>
      <c r="D636">
        <v>5510</v>
      </c>
      <c r="E636">
        <v>5510</v>
      </c>
      <c r="F636" s="3"/>
    </row>
    <row r="637" spans="1:6">
      <c r="A637" s="4">
        <v>37518</v>
      </c>
      <c r="B637" t="s">
        <v>155</v>
      </c>
      <c r="C637">
        <v>5553</v>
      </c>
      <c r="D637">
        <v>5553</v>
      </c>
      <c r="E637">
        <v>5553</v>
      </c>
      <c r="F637" s="3"/>
    </row>
    <row r="638" spans="1:6">
      <c r="A638" s="4">
        <v>37519</v>
      </c>
      <c r="B638" t="s">
        <v>155</v>
      </c>
      <c r="C638">
        <v>5460</v>
      </c>
      <c r="D638">
        <v>5460</v>
      </c>
      <c r="E638">
        <v>5460</v>
      </c>
      <c r="F638" s="3"/>
    </row>
    <row r="639" spans="1:6">
      <c r="A639" s="4">
        <v>37523</v>
      </c>
      <c r="B639" t="s">
        <v>155</v>
      </c>
      <c r="C639">
        <v>5409</v>
      </c>
      <c r="D639">
        <v>5409</v>
      </c>
      <c r="E639">
        <v>5409</v>
      </c>
      <c r="F639" s="3"/>
    </row>
    <row r="640" spans="1:6">
      <c r="A640" s="4">
        <v>37524</v>
      </c>
      <c r="B640" t="s">
        <v>155</v>
      </c>
      <c r="C640">
        <v>5335</v>
      </c>
      <c r="D640">
        <v>5335</v>
      </c>
      <c r="E640">
        <v>5335</v>
      </c>
      <c r="F640" s="3"/>
    </row>
    <row r="641" spans="1:6">
      <c r="A641" s="4">
        <v>37525</v>
      </c>
      <c r="B641" t="s">
        <v>155</v>
      </c>
      <c r="C641">
        <v>5371</v>
      </c>
      <c r="D641">
        <v>5371</v>
      </c>
      <c r="E641">
        <v>5371</v>
      </c>
      <c r="F641" s="3"/>
    </row>
    <row r="642" spans="1:6">
      <c r="A642" s="4">
        <v>37526</v>
      </c>
      <c r="B642" t="s">
        <v>155</v>
      </c>
      <c r="C642">
        <v>5438</v>
      </c>
      <c r="D642">
        <v>5438</v>
      </c>
      <c r="E642">
        <v>5438</v>
      </c>
      <c r="F642" s="3"/>
    </row>
    <row r="643" spans="1:6">
      <c r="A643" s="4">
        <v>37529</v>
      </c>
      <c r="B643" t="s">
        <v>155</v>
      </c>
      <c r="C643">
        <v>5372</v>
      </c>
      <c r="D643">
        <v>5372</v>
      </c>
      <c r="E643">
        <v>5372</v>
      </c>
      <c r="F643" s="3"/>
    </row>
    <row r="644" spans="1:6">
      <c r="A644" s="4">
        <v>37530</v>
      </c>
      <c r="B644" t="s">
        <v>155</v>
      </c>
      <c r="C644">
        <v>5285</v>
      </c>
      <c r="D644">
        <v>5285</v>
      </c>
      <c r="E644">
        <v>5285</v>
      </c>
      <c r="F644" s="3"/>
    </row>
    <row r="645" spans="1:6">
      <c r="A645" s="4">
        <v>37531</v>
      </c>
      <c r="B645" t="s">
        <v>155</v>
      </c>
      <c r="C645">
        <v>5227</v>
      </c>
      <c r="D645">
        <v>5227</v>
      </c>
      <c r="E645">
        <v>5227</v>
      </c>
      <c r="F645" s="3"/>
    </row>
    <row r="646" spans="1:6">
      <c r="A646" s="4">
        <v>37532</v>
      </c>
      <c r="B646" t="s">
        <v>155</v>
      </c>
      <c r="C646">
        <v>5173</v>
      </c>
      <c r="D646">
        <v>5173</v>
      </c>
      <c r="E646">
        <v>5173</v>
      </c>
      <c r="F646" s="3"/>
    </row>
    <row r="647" spans="1:6">
      <c r="A647" s="4">
        <v>37533</v>
      </c>
      <c r="B647" t="s">
        <v>155</v>
      </c>
      <c r="C647">
        <v>5204</v>
      </c>
      <c r="D647">
        <v>5204</v>
      </c>
      <c r="E647">
        <v>5204</v>
      </c>
      <c r="F647" s="3"/>
    </row>
    <row r="648" spans="1:6">
      <c r="A648" s="4">
        <v>37536</v>
      </c>
      <c r="B648" t="s">
        <v>155</v>
      </c>
      <c r="C648">
        <v>5032</v>
      </c>
      <c r="D648">
        <v>5032</v>
      </c>
      <c r="E648">
        <v>5032</v>
      </c>
      <c r="F648" s="3"/>
    </row>
    <row r="649" spans="1:6">
      <c r="A649" s="4">
        <v>37537</v>
      </c>
      <c r="B649" t="s">
        <v>155</v>
      </c>
      <c r="C649">
        <v>5036</v>
      </c>
      <c r="D649">
        <v>5036</v>
      </c>
      <c r="E649">
        <v>5036</v>
      </c>
      <c r="F649" s="3"/>
    </row>
    <row r="650" spans="1:6">
      <c r="A650" s="4">
        <v>37538</v>
      </c>
      <c r="B650" t="s">
        <v>155</v>
      </c>
      <c r="C650">
        <v>4953</v>
      </c>
      <c r="D650">
        <v>4953</v>
      </c>
      <c r="E650">
        <v>4953</v>
      </c>
      <c r="F650" s="3"/>
    </row>
    <row r="651" spans="1:6">
      <c r="A651" s="4">
        <v>37539</v>
      </c>
      <c r="B651" t="s">
        <v>155</v>
      </c>
      <c r="C651">
        <v>4904</v>
      </c>
      <c r="D651">
        <v>4904</v>
      </c>
      <c r="E651">
        <v>4904</v>
      </c>
      <c r="F651" s="3"/>
    </row>
    <row r="652" spans="1:6">
      <c r="A652" s="4">
        <v>37540</v>
      </c>
      <c r="B652" t="s">
        <v>155</v>
      </c>
      <c r="C652">
        <v>4972</v>
      </c>
      <c r="D652">
        <v>4972</v>
      </c>
      <c r="E652">
        <v>4972</v>
      </c>
      <c r="F652" s="3"/>
    </row>
    <row r="653" spans="1:6">
      <c r="A653" s="4">
        <v>37544</v>
      </c>
      <c r="B653" t="s">
        <v>155</v>
      </c>
      <c r="C653">
        <v>5140</v>
      </c>
      <c r="D653">
        <v>5140</v>
      </c>
      <c r="E653">
        <v>5140</v>
      </c>
      <c r="F653" s="3"/>
    </row>
    <row r="654" spans="1:6">
      <c r="A654" s="4">
        <v>37545</v>
      </c>
      <c r="B654" t="s">
        <v>155</v>
      </c>
      <c r="C654">
        <v>5162</v>
      </c>
      <c r="D654">
        <v>5162</v>
      </c>
      <c r="E654">
        <v>5162</v>
      </c>
      <c r="F654" s="3"/>
    </row>
    <row r="655" spans="1:6">
      <c r="A655" s="4">
        <v>37546</v>
      </c>
      <c r="B655" t="s">
        <v>155</v>
      </c>
      <c r="C655">
        <v>5176</v>
      </c>
      <c r="D655">
        <v>5176</v>
      </c>
      <c r="E655">
        <v>5176</v>
      </c>
      <c r="F655" s="3"/>
    </row>
    <row r="656" spans="1:6">
      <c r="A656" s="4">
        <v>37547</v>
      </c>
      <c r="B656" t="s">
        <v>155</v>
      </c>
      <c r="C656">
        <v>5245</v>
      </c>
      <c r="D656">
        <v>5245</v>
      </c>
      <c r="E656">
        <v>5245</v>
      </c>
      <c r="F656" s="3"/>
    </row>
    <row r="657" spans="1:6">
      <c r="A657" s="4">
        <v>37550</v>
      </c>
      <c r="B657" t="s">
        <v>155</v>
      </c>
      <c r="C657">
        <v>5233</v>
      </c>
      <c r="D657">
        <v>5233</v>
      </c>
      <c r="E657">
        <v>5233</v>
      </c>
      <c r="F657" s="3"/>
    </row>
    <row r="658" spans="1:6">
      <c r="A658" s="4">
        <v>37551</v>
      </c>
      <c r="B658" t="s">
        <v>155</v>
      </c>
      <c r="C658">
        <v>5128</v>
      </c>
      <c r="D658">
        <v>5128</v>
      </c>
      <c r="E658">
        <v>5128</v>
      </c>
      <c r="F658" s="3"/>
    </row>
    <row r="659" spans="1:6">
      <c r="A659" s="4">
        <v>37552</v>
      </c>
      <c r="B659" t="s">
        <v>155</v>
      </c>
      <c r="C659">
        <v>5123</v>
      </c>
      <c r="D659">
        <v>5123</v>
      </c>
      <c r="E659">
        <v>5123</v>
      </c>
      <c r="F659" s="3"/>
    </row>
    <row r="660" spans="1:6">
      <c r="A660" s="4">
        <v>37553</v>
      </c>
      <c r="B660" t="s">
        <v>155</v>
      </c>
      <c r="C660">
        <v>5049</v>
      </c>
      <c r="D660">
        <v>5049</v>
      </c>
      <c r="E660">
        <v>5049</v>
      </c>
      <c r="F660" s="3"/>
    </row>
    <row r="661" spans="1:6">
      <c r="A661" s="4">
        <v>37554</v>
      </c>
      <c r="B661" t="s">
        <v>155</v>
      </c>
      <c r="C661">
        <v>5069</v>
      </c>
      <c r="D661">
        <v>5069</v>
      </c>
      <c r="E661">
        <v>5069</v>
      </c>
      <c r="F661" s="3"/>
    </row>
    <row r="662" spans="1:6">
      <c r="A662" s="4">
        <v>37557</v>
      </c>
      <c r="B662" t="s">
        <v>155</v>
      </c>
      <c r="C662">
        <v>5078</v>
      </c>
      <c r="D662">
        <v>5078</v>
      </c>
      <c r="E662">
        <v>5078</v>
      </c>
      <c r="F662" s="3"/>
    </row>
    <row r="663" spans="1:6">
      <c r="A663" s="4">
        <v>37558</v>
      </c>
      <c r="B663" t="s">
        <v>155</v>
      </c>
      <c r="C663">
        <v>5035</v>
      </c>
      <c r="D663">
        <v>5035</v>
      </c>
      <c r="E663">
        <v>5035</v>
      </c>
      <c r="F663" s="3"/>
    </row>
    <row r="664" spans="1:6">
      <c r="A664" s="4">
        <v>37559</v>
      </c>
      <c r="B664" t="s">
        <v>155</v>
      </c>
      <c r="C664">
        <v>5060</v>
      </c>
      <c r="D664">
        <v>5060</v>
      </c>
      <c r="E664">
        <v>5060</v>
      </c>
      <c r="F664" s="3"/>
    </row>
    <row r="665" spans="1:6">
      <c r="A665" s="4">
        <v>37560</v>
      </c>
      <c r="B665" t="s">
        <v>155</v>
      </c>
      <c r="C665">
        <v>4999</v>
      </c>
      <c r="D665">
        <v>4999</v>
      </c>
      <c r="E665">
        <v>4999</v>
      </c>
      <c r="F665" s="3"/>
    </row>
    <row r="666" spans="1:6">
      <c r="A666" s="4">
        <v>37561</v>
      </c>
      <c r="B666" t="s">
        <v>155</v>
      </c>
      <c r="C666">
        <v>5021</v>
      </c>
      <c r="D666">
        <v>5021</v>
      </c>
      <c r="E666">
        <v>5021</v>
      </c>
      <c r="F666" s="3"/>
    </row>
    <row r="667" spans="1:6">
      <c r="A667" s="4">
        <v>37565</v>
      </c>
      <c r="B667" t="s">
        <v>155</v>
      </c>
      <c r="C667">
        <v>5135</v>
      </c>
      <c r="D667">
        <v>5135</v>
      </c>
      <c r="E667">
        <v>5135</v>
      </c>
      <c r="F667" s="3"/>
    </row>
    <row r="668" spans="1:6">
      <c r="A668" s="4">
        <v>37566</v>
      </c>
      <c r="B668" t="s">
        <v>155</v>
      </c>
      <c r="C668">
        <v>5128</v>
      </c>
      <c r="D668">
        <v>5128</v>
      </c>
      <c r="E668">
        <v>5128</v>
      </c>
      <c r="F668" s="3"/>
    </row>
    <row r="669" spans="1:6">
      <c r="A669" s="4">
        <v>37567</v>
      </c>
      <c r="B669" t="s">
        <v>155</v>
      </c>
      <c r="C669">
        <v>5114</v>
      </c>
      <c r="D669">
        <v>5114</v>
      </c>
      <c r="E669">
        <v>5114</v>
      </c>
      <c r="F669" s="3"/>
    </row>
    <row r="670" spans="1:6">
      <c r="A670" s="4">
        <v>37568</v>
      </c>
      <c r="B670" t="s">
        <v>155</v>
      </c>
      <c r="C670">
        <v>5033</v>
      </c>
      <c r="D670">
        <v>5033</v>
      </c>
      <c r="E670">
        <v>5033</v>
      </c>
      <c r="F670" s="3"/>
    </row>
    <row r="671" spans="1:6">
      <c r="A671" s="4">
        <v>37571</v>
      </c>
      <c r="B671" t="s">
        <v>155</v>
      </c>
      <c r="C671">
        <v>4927</v>
      </c>
      <c r="D671">
        <v>4927</v>
      </c>
      <c r="E671">
        <v>4927</v>
      </c>
      <c r="F671" s="3"/>
    </row>
    <row r="672" spans="1:6">
      <c r="A672" s="4">
        <v>37572</v>
      </c>
      <c r="B672" t="s">
        <v>155</v>
      </c>
      <c r="C672">
        <v>4928</v>
      </c>
      <c r="D672">
        <v>4928</v>
      </c>
      <c r="E672">
        <v>4928</v>
      </c>
      <c r="F672" s="3"/>
    </row>
    <row r="673" spans="1:6">
      <c r="A673" s="4">
        <v>37573</v>
      </c>
      <c r="B673" t="s">
        <v>155</v>
      </c>
      <c r="C673">
        <v>4897</v>
      </c>
      <c r="D673">
        <v>4897</v>
      </c>
      <c r="E673">
        <v>4897</v>
      </c>
      <c r="F673" s="3"/>
    </row>
    <row r="674" spans="1:6">
      <c r="A674" s="4">
        <v>37574</v>
      </c>
      <c r="B674" t="s">
        <v>155</v>
      </c>
      <c r="C674">
        <v>4843</v>
      </c>
      <c r="D674">
        <v>4843</v>
      </c>
      <c r="E674">
        <v>4843</v>
      </c>
      <c r="F674" s="3"/>
    </row>
    <row r="675" spans="1:6">
      <c r="A675" s="4">
        <v>37575</v>
      </c>
      <c r="B675" t="s">
        <v>155</v>
      </c>
      <c r="C675">
        <v>4922</v>
      </c>
      <c r="D675">
        <v>4922</v>
      </c>
      <c r="E675">
        <v>4922</v>
      </c>
      <c r="F675" s="3"/>
    </row>
    <row r="676" spans="1:6">
      <c r="A676" s="4">
        <v>37578</v>
      </c>
      <c r="B676" t="s">
        <v>155</v>
      </c>
      <c r="C676">
        <v>4872</v>
      </c>
      <c r="D676">
        <v>4872</v>
      </c>
      <c r="E676">
        <v>4872</v>
      </c>
      <c r="F676" s="3"/>
    </row>
    <row r="677" spans="1:6">
      <c r="A677" s="4">
        <v>37579</v>
      </c>
      <c r="B677" t="s">
        <v>155</v>
      </c>
      <c r="C677">
        <v>4837</v>
      </c>
      <c r="D677">
        <v>4837</v>
      </c>
      <c r="E677">
        <v>4837</v>
      </c>
      <c r="F677" s="3"/>
    </row>
    <row r="678" spans="1:6">
      <c r="A678" s="4">
        <v>37580</v>
      </c>
      <c r="B678" t="s">
        <v>155</v>
      </c>
      <c r="C678">
        <v>4850</v>
      </c>
      <c r="D678">
        <v>4850</v>
      </c>
      <c r="E678">
        <v>4850</v>
      </c>
      <c r="F678" s="3"/>
    </row>
    <row r="679" spans="1:6">
      <c r="A679" s="4">
        <v>37581</v>
      </c>
      <c r="B679" t="s">
        <v>155</v>
      </c>
      <c r="C679">
        <v>4935</v>
      </c>
      <c r="D679">
        <v>4935</v>
      </c>
      <c r="E679">
        <v>4935</v>
      </c>
      <c r="F679" s="3"/>
    </row>
    <row r="680" spans="1:6">
      <c r="A680" s="4">
        <v>37582</v>
      </c>
      <c r="B680" t="s">
        <v>155</v>
      </c>
      <c r="C680">
        <v>5013</v>
      </c>
      <c r="D680">
        <v>5013</v>
      </c>
      <c r="E680">
        <v>5013</v>
      </c>
      <c r="F680" s="3"/>
    </row>
    <row r="681" spans="1:6">
      <c r="A681" s="4">
        <v>37585</v>
      </c>
      <c r="B681" t="s">
        <v>155</v>
      </c>
      <c r="C681">
        <v>5132</v>
      </c>
      <c r="D681">
        <v>5132</v>
      </c>
      <c r="E681">
        <v>5132</v>
      </c>
      <c r="F681" s="3"/>
    </row>
    <row r="682" spans="1:6">
      <c r="A682" s="4">
        <v>37586</v>
      </c>
      <c r="B682" t="s">
        <v>155</v>
      </c>
      <c r="C682">
        <v>5076</v>
      </c>
      <c r="D682">
        <v>5076</v>
      </c>
      <c r="E682">
        <v>5076</v>
      </c>
      <c r="F682" s="3"/>
    </row>
    <row r="683" spans="1:6">
      <c r="A683" s="4">
        <v>37587</v>
      </c>
      <c r="B683" t="s">
        <v>155</v>
      </c>
      <c r="C683">
        <v>5106</v>
      </c>
      <c r="D683">
        <v>5106</v>
      </c>
      <c r="E683">
        <v>5106</v>
      </c>
      <c r="F683" s="3"/>
    </row>
    <row r="684" spans="1:6">
      <c r="A684" s="4">
        <v>37588</v>
      </c>
      <c r="B684" t="s">
        <v>155</v>
      </c>
      <c r="C684">
        <v>5216</v>
      </c>
      <c r="D684">
        <v>5216</v>
      </c>
      <c r="E684">
        <v>5216</v>
      </c>
      <c r="F684" s="3"/>
    </row>
    <row r="685" spans="1:6">
      <c r="A685" s="4">
        <v>37589</v>
      </c>
      <c r="B685" t="s">
        <v>155</v>
      </c>
      <c r="C685">
        <v>5253</v>
      </c>
      <c r="D685">
        <v>5253</v>
      </c>
      <c r="E685">
        <v>5253</v>
      </c>
      <c r="F685" s="3"/>
    </row>
    <row r="686" spans="1:6">
      <c r="A686" s="4">
        <v>37592</v>
      </c>
      <c r="B686" t="s">
        <v>155</v>
      </c>
      <c r="C686">
        <v>5254</v>
      </c>
      <c r="D686">
        <v>5254</v>
      </c>
      <c r="E686">
        <v>5254</v>
      </c>
      <c r="F686" s="3"/>
    </row>
    <row r="687" spans="1:6">
      <c r="A687" s="4">
        <v>37593</v>
      </c>
      <c r="B687" t="s">
        <v>155</v>
      </c>
      <c r="C687">
        <v>5280</v>
      </c>
      <c r="D687">
        <v>5280</v>
      </c>
      <c r="E687">
        <v>5280</v>
      </c>
      <c r="F687" s="3"/>
    </row>
    <row r="688" spans="1:6">
      <c r="A688" s="4">
        <v>37594</v>
      </c>
      <c r="B688" t="s">
        <v>155</v>
      </c>
      <c r="C688">
        <v>5162</v>
      </c>
      <c r="D688">
        <v>5162</v>
      </c>
      <c r="E688">
        <v>5162</v>
      </c>
      <c r="F688" s="3"/>
    </row>
    <row r="689" spans="1:6">
      <c r="A689" s="4">
        <v>37595</v>
      </c>
      <c r="B689" t="s">
        <v>155</v>
      </c>
      <c r="C689">
        <v>5108</v>
      </c>
      <c r="D689">
        <v>5108</v>
      </c>
      <c r="E689">
        <v>5108</v>
      </c>
      <c r="F689" s="3"/>
    </row>
    <row r="690" spans="1:6">
      <c r="A690" s="4">
        <v>37596</v>
      </c>
      <c r="B690" t="s">
        <v>155</v>
      </c>
      <c r="C690">
        <v>5060</v>
      </c>
      <c r="D690">
        <v>5060</v>
      </c>
      <c r="E690">
        <v>5060</v>
      </c>
      <c r="F690" s="3"/>
    </row>
    <row r="691" spans="1:6">
      <c r="A691" s="4">
        <v>37599</v>
      </c>
      <c r="B691" t="s">
        <v>155</v>
      </c>
      <c r="C691">
        <v>5057</v>
      </c>
      <c r="D691">
        <v>5057</v>
      </c>
      <c r="E691">
        <v>5057</v>
      </c>
      <c r="F691" s="3"/>
    </row>
    <row r="692" spans="1:6">
      <c r="A692" s="4">
        <v>37600</v>
      </c>
      <c r="B692" t="s">
        <v>155</v>
      </c>
      <c r="C692">
        <v>5036</v>
      </c>
      <c r="D692">
        <v>5036</v>
      </c>
      <c r="E692">
        <v>5036</v>
      </c>
      <c r="F692" s="3"/>
    </row>
    <row r="693" spans="1:6">
      <c r="A693" s="4">
        <v>37601</v>
      </c>
      <c r="B693" t="s">
        <v>155</v>
      </c>
      <c r="C693">
        <v>5026</v>
      </c>
      <c r="D693">
        <v>5026</v>
      </c>
      <c r="E693">
        <v>5026</v>
      </c>
      <c r="F693" s="3"/>
    </row>
    <row r="694" spans="1:6">
      <c r="A694" s="4">
        <v>37602</v>
      </c>
      <c r="B694" t="s">
        <v>155</v>
      </c>
      <c r="C694">
        <v>5016</v>
      </c>
      <c r="D694">
        <v>5016</v>
      </c>
      <c r="E694">
        <v>5016</v>
      </c>
      <c r="F694" s="3"/>
    </row>
    <row r="695" spans="1:6">
      <c r="A695" s="4">
        <v>37603</v>
      </c>
      <c r="B695" t="s">
        <v>155</v>
      </c>
      <c r="C695">
        <v>4941</v>
      </c>
      <c r="D695">
        <v>4941</v>
      </c>
      <c r="E695">
        <v>4941</v>
      </c>
      <c r="F695" s="3"/>
    </row>
    <row r="696" spans="1:6">
      <c r="A696" s="4">
        <v>37606</v>
      </c>
      <c r="B696" t="s">
        <v>155</v>
      </c>
      <c r="C696">
        <v>4890</v>
      </c>
      <c r="D696">
        <v>4890</v>
      </c>
      <c r="E696">
        <v>4890</v>
      </c>
      <c r="F696" s="3"/>
    </row>
    <row r="697" spans="1:6">
      <c r="A697" s="4">
        <v>37607</v>
      </c>
      <c r="B697" t="s">
        <v>155</v>
      </c>
      <c r="C697">
        <v>4919</v>
      </c>
      <c r="D697">
        <v>4919</v>
      </c>
      <c r="E697">
        <v>4919</v>
      </c>
      <c r="F697" s="3"/>
    </row>
    <row r="698" spans="1:6">
      <c r="A698" s="4">
        <v>37608</v>
      </c>
      <c r="B698" t="s">
        <v>155</v>
      </c>
      <c r="C698">
        <v>4846</v>
      </c>
      <c r="D698">
        <v>4846</v>
      </c>
      <c r="E698">
        <v>4846</v>
      </c>
      <c r="F698" s="3"/>
    </row>
    <row r="699" spans="1:6">
      <c r="A699" s="4">
        <v>37609</v>
      </c>
      <c r="B699" t="s">
        <v>155</v>
      </c>
      <c r="C699">
        <v>4868</v>
      </c>
      <c r="D699">
        <v>4868</v>
      </c>
      <c r="E699">
        <v>4868</v>
      </c>
      <c r="F699" s="3"/>
    </row>
    <row r="700" spans="1:6">
      <c r="A700" s="4">
        <v>37610</v>
      </c>
      <c r="B700" t="s">
        <v>155</v>
      </c>
      <c r="C700">
        <v>4857</v>
      </c>
      <c r="D700">
        <v>4857</v>
      </c>
      <c r="E700">
        <v>4857</v>
      </c>
      <c r="F700" s="3"/>
    </row>
    <row r="701" spans="1:6">
      <c r="A701" s="4">
        <v>37614</v>
      </c>
      <c r="B701" t="s">
        <v>155</v>
      </c>
      <c r="C701">
        <v>4895</v>
      </c>
      <c r="D701">
        <v>4895</v>
      </c>
      <c r="E701">
        <v>4895</v>
      </c>
      <c r="F701" s="3"/>
    </row>
    <row r="702" spans="1:6">
      <c r="A702" s="4">
        <v>37615</v>
      </c>
      <c r="B702" t="s">
        <v>155</v>
      </c>
      <c r="C702">
        <v>4884</v>
      </c>
      <c r="D702">
        <v>4884</v>
      </c>
      <c r="E702">
        <v>4884</v>
      </c>
      <c r="F702" s="3"/>
    </row>
    <row r="703" spans="1:6">
      <c r="A703" s="4">
        <v>37616</v>
      </c>
      <c r="B703" t="s">
        <v>155</v>
      </c>
      <c r="C703">
        <v>5001</v>
      </c>
      <c r="D703">
        <v>5001</v>
      </c>
      <c r="E703">
        <v>5001</v>
      </c>
      <c r="F703" s="3"/>
    </row>
    <row r="704" spans="1:6">
      <c r="A704" s="4">
        <v>37617</v>
      </c>
      <c r="B704" t="s">
        <v>155</v>
      </c>
      <c r="C704">
        <v>5024</v>
      </c>
      <c r="D704">
        <v>5024</v>
      </c>
      <c r="E704">
        <v>5024</v>
      </c>
      <c r="F704" s="3"/>
    </row>
    <row r="705" spans="1:6">
      <c r="A705" s="4">
        <v>37620</v>
      </c>
      <c r="B705" t="s">
        <v>155</v>
      </c>
      <c r="C705">
        <v>4997</v>
      </c>
      <c r="D705">
        <v>4997</v>
      </c>
      <c r="E705">
        <v>4997</v>
      </c>
      <c r="F705" s="3"/>
    </row>
    <row r="706" spans="1:6">
      <c r="A706" s="4">
        <v>37627</v>
      </c>
      <c r="B706" t="s">
        <v>155</v>
      </c>
      <c r="C706">
        <v>5071</v>
      </c>
      <c r="D706">
        <v>5071</v>
      </c>
      <c r="E706">
        <v>5071</v>
      </c>
      <c r="F706" s="3"/>
    </row>
    <row r="707" spans="1:6">
      <c r="A707" s="4">
        <v>37628</v>
      </c>
      <c r="B707" t="s">
        <v>155</v>
      </c>
      <c r="C707">
        <v>5044</v>
      </c>
      <c r="D707">
        <v>5044</v>
      </c>
      <c r="E707">
        <v>5044</v>
      </c>
      <c r="F707" s="3"/>
    </row>
    <row r="708" spans="1:6">
      <c r="A708" s="4">
        <v>37629</v>
      </c>
      <c r="B708" t="s">
        <v>155</v>
      </c>
      <c r="C708">
        <v>4983</v>
      </c>
      <c r="D708">
        <v>4983</v>
      </c>
      <c r="E708">
        <v>4983</v>
      </c>
      <c r="F708" s="3"/>
    </row>
    <row r="709" spans="1:6">
      <c r="A709" s="4">
        <v>37630</v>
      </c>
      <c r="B709" t="s">
        <v>155</v>
      </c>
      <c r="C709">
        <v>4984</v>
      </c>
      <c r="D709">
        <v>4984</v>
      </c>
      <c r="E709">
        <v>4984</v>
      </c>
      <c r="F709" s="3"/>
    </row>
    <row r="710" spans="1:6">
      <c r="A710" s="4">
        <v>37631</v>
      </c>
      <c r="B710" t="s">
        <v>155</v>
      </c>
      <c r="C710">
        <v>4948</v>
      </c>
      <c r="D710">
        <v>4948</v>
      </c>
      <c r="E710">
        <v>4948</v>
      </c>
      <c r="F710" s="3"/>
    </row>
    <row r="711" spans="1:6">
      <c r="A711" s="4">
        <v>37635</v>
      </c>
      <c r="B711" t="s">
        <v>155</v>
      </c>
      <c r="C711">
        <v>4991</v>
      </c>
      <c r="D711">
        <v>4991</v>
      </c>
      <c r="E711">
        <v>4991</v>
      </c>
      <c r="F711" s="3"/>
    </row>
    <row r="712" spans="1:6">
      <c r="A712" s="4">
        <v>37636</v>
      </c>
      <c r="B712" t="s">
        <v>155</v>
      </c>
      <c r="C712">
        <v>5021</v>
      </c>
      <c r="D712">
        <v>5021</v>
      </c>
      <c r="E712">
        <v>5021</v>
      </c>
      <c r="F712" s="3"/>
    </row>
    <row r="713" spans="1:6">
      <c r="A713" s="4">
        <v>37637</v>
      </c>
      <c r="B713" t="s">
        <v>155</v>
      </c>
      <c r="C713">
        <v>5026</v>
      </c>
      <c r="D713">
        <v>5026</v>
      </c>
      <c r="E713">
        <v>5026</v>
      </c>
      <c r="F713" s="3"/>
    </row>
    <row r="714" spans="1:6">
      <c r="A714" s="4">
        <v>37638</v>
      </c>
      <c r="B714" t="s">
        <v>155</v>
      </c>
      <c r="C714">
        <v>5045</v>
      </c>
      <c r="D714">
        <v>5045</v>
      </c>
      <c r="E714">
        <v>5045</v>
      </c>
      <c r="F714" s="3"/>
    </row>
    <row r="715" spans="1:6">
      <c r="A715" s="4">
        <v>37641</v>
      </c>
      <c r="B715" t="s">
        <v>155</v>
      </c>
      <c r="C715">
        <v>5028</v>
      </c>
      <c r="D715">
        <v>5028</v>
      </c>
      <c r="E715">
        <v>5028</v>
      </c>
      <c r="F715" s="3"/>
    </row>
    <row r="716" spans="1:6">
      <c r="A716" s="4">
        <v>37642</v>
      </c>
      <c r="B716" t="s">
        <v>155</v>
      </c>
      <c r="C716">
        <v>5073</v>
      </c>
      <c r="D716">
        <v>5073</v>
      </c>
      <c r="E716">
        <v>5073</v>
      </c>
      <c r="F716" s="3"/>
    </row>
    <row r="717" spans="1:6">
      <c r="A717" s="4">
        <v>37643</v>
      </c>
      <c r="B717" t="s">
        <v>155</v>
      </c>
      <c r="C717">
        <v>5016</v>
      </c>
      <c r="D717">
        <v>5016</v>
      </c>
      <c r="E717">
        <v>5016</v>
      </c>
      <c r="F717" s="3"/>
    </row>
    <row r="718" spans="1:6">
      <c r="A718" s="4">
        <v>37644</v>
      </c>
      <c r="B718" t="s">
        <v>155</v>
      </c>
      <c r="C718">
        <v>5073</v>
      </c>
      <c r="D718">
        <v>5073</v>
      </c>
      <c r="E718">
        <v>5073</v>
      </c>
      <c r="F718" s="3"/>
    </row>
    <row r="719" spans="1:6">
      <c r="A719" s="4">
        <v>37645</v>
      </c>
      <c r="B719" t="s">
        <v>155</v>
      </c>
      <c r="C719">
        <v>5059</v>
      </c>
      <c r="D719">
        <v>5059</v>
      </c>
      <c r="E719">
        <v>5059</v>
      </c>
      <c r="F719" s="3"/>
    </row>
    <row r="720" spans="1:6">
      <c r="A720" s="4">
        <v>37648</v>
      </c>
      <c r="B720" t="s">
        <v>155</v>
      </c>
      <c r="C720">
        <v>4990</v>
      </c>
      <c r="D720">
        <v>4990</v>
      </c>
      <c r="E720">
        <v>4990</v>
      </c>
      <c r="F720" s="3"/>
    </row>
    <row r="721" spans="1:6">
      <c r="A721" s="4">
        <v>37649</v>
      </c>
      <c r="B721" t="s">
        <v>155</v>
      </c>
      <c r="C721">
        <v>4925</v>
      </c>
      <c r="D721">
        <v>4925</v>
      </c>
      <c r="E721">
        <v>4925</v>
      </c>
      <c r="F721" s="3"/>
    </row>
    <row r="722" spans="1:6">
      <c r="A722" s="4">
        <v>37650</v>
      </c>
      <c r="B722" t="s">
        <v>155</v>
      </c>
      <c r="C722">
        <v>4844</v>
      </c>
      <c r="D722">
        <v>4844</v>
      </c>
      <c r="E722">
        <v>4844</v>
      </c>
      <c r="F722" s="3"/>
    </row>
    <row r="723" spans="1:6">
      <c r="A723" s="4">
        <v>37651</v>
      </c>
      <c r="B723" t="s">
        <v>155</v>
      </c>
      <c r="C723">
        <v>4850</v>
      </c>
      <c r="D723">
        <v>4850</v>
      </c>
      <c r="E723">
        <v>4850</v>
      </c>
      <c r="F723" s="3"/>
    </row>
    <row r="724" spans="1:6">
      <c r="A724" s="4">
        <v>37652</v>
      </c>
      <c r="B724" t="s">
        <v>155</v>
      </c>
      <c r="C724">
        <v>4869</v>
      </c>
      <c r="D724">
        <v>4869</v>
      </c>
      <c r="E724">
        <v>4869</v>
      </c>
      <c r="F724" s="3"/>
    </row>
    <row r="725" spans="1:6">
      <c r="A725" s="4">
        <v>37655</v>
      </c>
      <c r="B725" t="s">
        <v>155</v>
      </c>
      <c r="C725">
        <v>4914</v>
      </c>
      <c r="D725">
        <v>4914</v>
      </c>
      <c r="E725">
        <v>4914</v>
      </c>
      <c r="F725" s="3"/>
    </row>
    <row r="726" spans="1:6">
      <c r="A726" s="4">
        <v>37656</v>
      </c>
      <c r="B726" t="s">
        <v>155</v>
      </c>
      <c r="C726">
        <v>4943</v>
      </c>
      <c r="D726">
        <v>4943</v>
      </c>
      <c r="E726">
        <v>4943</v>
      </c>
      <c r="F726" s="3"/>
    </row>
    <row r="727" spans="1:6">
      <c r="A727" s="4">
        <v>37657</v>
      </c>
      <c r="B727" t="s">
        <v>155</v>
      </c>
      <c r="C727">
        <v>4944</v>
      </c>
      <c r="D727">
        <v>4944</v>
      </c>
      <c r="E727">
        <v>4944</v>
      </c>
      <c r="F727" s="3"/>
    </row>
    <row r="728" spans="1:6">
      <c r="A728" s="4">
        <v>37658</v>
      </c>
      <c r="B728" t="s">
        <v>155</v>
      </c>
      <c r="C728">
        <v>4926</v>
      </c>
      <c r="D728">
        <v>4926</v>
      </c>
      <c r="E728">
        <v>4926</v>
      </c>
      <c r="F728" s="3"/>
    </row>
    <row r="729" spans="1:6">
      <c r="A729" s="4">
        <v>37659</v>
      </c>
      <c r="B729" t="s">
        <v>155</v>
      </c>
      <c r="C729">
        <v>4915</v>
      </c>
      <c r="D729">
        <v>4915</v>
      </c>
      <c r="E729">
        <v>4915</v>
      </c>
      <c r="F729" s="3"/>
    </row>
    <row r="730" spans="1:6">
      <c r="A730" s="4">
        <v>37662</v>
      </c>
      <c r="B730" t="s">
        <v>155</v>
      </c>
      <c r="C730">
        <v>4900</v>
      </c>
      <c r="D730">
        <v>4900</v>
      </c>
      <c r="E730">
        <v>4900</v>
      </c>
      <c r="F730" s="3"/>
    </row>
    <row r="731" spans="1:6">
      <c r="A731" s="4">
        <v>37664</v>
      </c>
      <c r="B731" t="s">
        <v>155</v>
      </c>
      <c r="C731">
        <v>4958</v>
      </c>
      <c r="D731">
        <v>4958</v>
      </c>
      <c r="E731">
        <v>4958</v>
      </c>
      <c r="F731" s="3"/>
    </row>
    <row r="732" spans="1:6">
      <c r="A732" s="4">
        <v>37665</v>
      </c>
      <c r="B732" t="s">
        <v>155</v>
      </c>
      <c r="C732">
        <v>4950</v>
      </c>
      <c r="D732">
        <v>4950</v>
      </c>
      <c r="E732">
        <v>4950</v>
      </c>
      <c r="F732" s="3"/>
    </row>
    <row r="733" spans="1:6">
      <c r="A733" s="4">
        <v>37666</v>
      </c>
      <c r="B733" t="s">
        <v>155</v>
      </c>
      <c r="C733">
        <v>4932</v>
      </c>
      <c r="D733">
        <v>4932</v>
      </c>
      <c r="E733">
        <v>4932</v>
      </c>
      <c r="F733" s="3"/>
    </row>
    <row r="734" spans="1:6">
      <c r="A734" s="4">
        <v>37669</v>
      </c>
      <c r="B734" t="s">
        <v>155</v>
      </c>
      <c r="C734">
        <v>4927</v>
      </c>
      <c r="D734">
        <v>4927</v>
      </c>
      <c r="E734">
        <v>4927</v>
      </c>
      <c r="F734" s="3"/>
    </row>
    <row r="735" spans="1:6">
      <c r="A735" s="4">
        <v>37670</v>
      </c>
      <c r="B735" t="s">
        <v>155</v>
      </c>
      <c r="C735">
        <v>4914</v>
      </c>
      <c r="D735">
        <v>4914</v>
      </c>
      <c r="E735">
        <v>4914</v>
      </c>
      <c r="F735" s="3"/>
    </row>
    <row r="736" spans="1:6">
      <c r="A736" s="4">
        <v>37671</v>
      </c>
      <c r="B736" t="s">
        <v>155</v>
      </c>
      <c r="C736">
        <v>4899</v>
      </c>
      <c r="D736">
        <v>4899</v>
      </c>
      <c r="E736">
        <v>4899</v>
      </c>
      <c r="F736" s="3"/>
    </row>
    <row r="737" spans="1:6">
      <c r="A737" s="4">
        <v>37672</v>
      </c>
      <c r="B737" t="s">
        <v>155</v>
      </c>
      <c r="C737">
        <v>4893</v>
      </c>
      <c r="D737">
        <v>4893</v>
      </c>
      <c r="E737">
        <v>4893</v>
      </c>
      <c r="F737" s="3"/>
    </row>
    <row r="738" spans="1:6">
      <c r="A738" s="4">
        <v>37673</v>
      </c>
      <c r="B738" t="s">
        <v>155</v>
      </c>
      <c r="C738">
        <v>4843</v>
      </c>
      <c r="D738">
        <v>4843</v>
      </c>
      <c r="E738">
        <v>4843</v>
      </c>
      <c r="F738" s="3"/>
    </row>
    <row r="739" spans="1:6">
      <c r="A739" s="4">
        <v>37676</v>
      </c>
      <c r="B739" t="s">
        <v>155</v>
      </c>
      <c r="C739">
        <v>4822</v>
      </c>
      <c r="D739">
        <v>4822</v>
      </c>
      <c r="E739">
        <v>4822</v>
      </c>
      <c r="F739" s="3"/>
    </row>
    <row r="740" spans="1:6">
      <c r="A740" s="4">
        <v>37677</v>
      </c>
      <c r="B740" t="s">
        <v>155</v>
      </c>
      <c r="C740">
        <v>4753</v>
      </c>
      <c r="D740">
        <v>4753</v>
      </c>
      <c r="E740">
        <v>4753</v>
      </c>
      <c r="F740" s="3"/>
    </row>
    <row r="741" spans="1:6">
      <c r="A741" s="4">
        <v>37678</v>
      </c>
      <c r="B741" t="s">
        <v>155</v>
      </c>
      <c r="C741">
        <v>4739</v>
      </c>
      <c r="D741">
        <v>4739</v>
      </c>
      <c r="E741">
        <v>4739</v>
      </c>
      <c r="F741" s="3"/>
    </row>
    <row r="742" spans="1:6">
      <c r="A742" s="4">
        <v>37679</v>
      </c>
      <c r="B742" t="s">
        <v>155</v>
      </c>
      <c r="C742">
        <v>4717</v>
      </c>
      <c r="D742">
        <v>4717</v>
      </c>
      <c r="E742">
        <v>4717</v>
      </c>
      <c r="F742" s="3"/>
    </row>
    <row r="743" spans="1:6">
      <c r="A743" s="4">
        <v>37680</v>
      </c>
      <c r="B743" t="s">
        <v>155</v>
      </c>
      <c r="C743">
        <v>4725</v>
      </c>
      <c r="D743">
        <v>4725</v>
      </c>
      <c r="E743">
        <v>4725</v>
      </c>
      <c r="F743" s="3"/>
    </row>
    <row r="744" spans="1:6">
      <c r="A744" s="4">
        <v>37683</v>
      </c>
      <c r="B744" t="s">
        <v>155</v>
      </c>
      <c r="C744">
        <v>4772</v>
      </c>
      <c r="D744">
        <v>4772</v>
      </c>
      <c r="E744">
        <v>4772</v>
      </c>
      <c r="F744" s="3"/>
    </row>
    <row r="745" spans="1:6">
      <c r="A745" s="4">
        <v>37684</v>
      </c>
      <c r="B745" t="s">
        <v>155</v>
      </c>
      <c r="C745">
        <v>4810</v>
      </c>
      <c r="D745">
        <v>4810</v>
      </c>
      <c r="E745">
        <v>4810</v>
      </c>
      <c r="F745" s="3"/>
    </row>
    <row r="746" spans="1:6">
      <c r="A746" s="4">
        <v>37685</v>
      </c>
      <c r="B746" t="s">
        <v>155</v>
      </c>
      <c r="C746">
        <v>4768</v>
      </c>
      <c r="D746">
        <v>4768</v>
      </c>
      <c r="E746">
        <v>4768</v>
      </c>
      <c r="F746" s="3"/>
    </row>
    <row r="747" spans="1:6">
      <c r="A747" s="4">
        <v>37686</v>
      </c>
      <c r="B747" t="s">
        <v>155</v>
      </c>
      <c r="C747">
        <v>4739</v>
      </c>
      <c r="D747">
        <v>4739</v>
      </c>
      <c r="E747">
        <v>4739</v>
      </c>
      <c r="F747" s="3"/>
    </row>
    <row r="748" spans="1:6">
      <c r="A748" s="4">
        <v>37687</v>
      </c>
      <c r="B748" t="s">
        <v>155</v>
      </c>
      <c r="C748">
        <v>4635</v>
      </c>
      <c r="D748">
        <v>4635</v>
      </c>
      <c r="E748">
        <v>4635</v>
      </c>
      <c r="F748" s="3"/>
    </row>
    <row r="749" spans="1:6">
      <c r="A749" s="4">
        <v>37690</v>
      </c>
      <c r="B749" t="s">
        <v>155</v>
      </c>
      <c r="C749">
        <v>4545</v>
      </c>
      <c r="D749">
        <v>4545</v>
      </c>
      <c r="E749">
        <v>4545</v>
      </c>
      <c r="F749" s="3"/>
    </row>
    <row r="750" spans="1:6">
      <c r="A750" s="4">
        <v>37691</v>
      </c>
      <c r="B750" t="s">
        <v>155</v>
      </c>
      <c r="C750">
        <v>4474</v>
      </c>
      <c r="D750">
        <v>4474</v>
      </c>
      <c r="E750">
        <v>4474</v>
      </c>
      <c r="F750" s="3"/>
    </row>
    <row r="751" spans="1:6">
      <c r="A751" s="4">
        <v>37692</v>
      </c>
      <c r="B751" t="s">
        <v>155</v>
      </c>
      <c r="C751">
        <v>4536</v>
      </c>
      <c r="D751">
        <v>4536</v>
      </c>
      <c r="E751">
        <v>4536</v>
      </c>
      <c r="F751" s="3"/>
    </row>
    <row r="752" spans="1:6">
      <c r="A752" s="4">
        <v>37693</v>
      </c>
      <c r="B752" t="s">
        <v>155</v>
      </c>
      <c r="C752">
        <v>4544</v>
      </c>
      <c r="D752">
        <v>4544</v>
      </c>
      <c r="E752">
        <v>4544</v>
      </c>
      <c r="F752" s="3"/>
    </row>
    <row r="753" spans="1:6">
      <c r="A753" s="4">
        <v>37694</v>
      </c>
      <c r="B753" t="s">
        <v>155</v>
      </c>
      <c r="C753">
        <v>4638</v>
      </c>
      <c r="D753">
        <v>4638</v>
      </c>
      <c r="E753">
        <v>4638</v>
      </c>
      <c r="F753" s="3"/>
    </row>
    <row r="754" spans="1:6">
      <c r="A754" s="4">
        <v>37697</v>
      </c>
      <c r="B754" t="s">
        <v>155</v>
      </c>
      <c r="C754">
        <v>4556</v>
      </c>
      <c r="D754">
        <v>4556</v>
      </c>
      <c r="E754">
        <v>4556</v>
      </c>
      <c r="F754" s="3"/>
    </row>
    <row r="755" spans="1:6">
      <c r="A755" s="4">
        <v>37698</v>
      </c>
      <c r="B755" t="s">
        <v>155</v>
      </c>
      <c r="C755">
        <v>4603</v>
      </c>
      <c r="D755">
        <v>4603</v>
      </c>
      <c r="E755">
        <v>4603</v>
      </c>
      <c r="F755" s="3"/>
    </row>
    <row r="756" spans="1:6">
      <c r="A756" s="4">
        <v>37699</v>
      </c>
      <c r="B756" t="s">
        <v>155</v>
      </c>
      <c r="C756">
        <v>4603</v>
      </c>
      <c r="D756">
        <v>4603</v>
      </c>
      <c r="E756">
        <v>4603</v>
      </c>
      <c r="F756" s="3"/>
    </row>
    <row r="757" spans="1:6">
      <c r="A757" s="4">
        <v>37700</v>
      </c>
      <c r="B757" t="s">
        <v>155</v>
      </c>
      <c r="C757">
        <v>4685</v>
      </c>
      <c r="D757">
        <v>4685</v>
      </c>
      <c r="E757">
        <v>4685</v>
      </c>
      <c r="F757" s="3"/>
    </row>
    <row r="758" spans="1:6">
      <c r="A758" s="4">
        <v>37704</v>
      </c>
      <c r="B758" t="s">
        <v>155</v>
      </c>
      <c r="C758">
        <v>4816</v>
      </c>
      <c r="D758">
        <v>4816</v>
      </c>
      <c r="E758">
        <v>4816</v>
      </c>
      <c r="F758" s="3"/>
    </row>
    <row r="759" spans="1:6">
      <c r="A759" s="4">
        <v>37705</v>
      </c>
      <c r="B759" t="s">
        <v>155</v>
      </c>
      <c r="C759">
        <v>4729</v>
      </c>
      <c r="D759">
        <v>4729</v>
      </c>
      <c r="E759">
        <v>4729</v>
      </c>
      <c r="F759" s="3"/>
    </row>
    <row r="760" spans="1:6">
      <c r="A760" s="4">
        <v>37706</v>
      </c>
      <c r="B760" t="s">
        <v>155</v>
      </c>
      <c r="C760">
        <v>4784</v>
      </c>
      <c r="D760">
        <v>4784</v>
      </c>
      <c r="E760">
        <v>4784</v>
      </c>
      <c r="F760" s="3"/>
    </row>
    <row r="761" spans="1:6">
      <c r="A761" s="4">
        <v>37707</v>
      </c>
      <c r="B761" t="s">
        <v>155</v>
      </c>
      <c r="C761">
        <v>4796</v>
      </c>
      <c r="D761">
        <v>4796</v>
      </c>
      <c r="E761">
        <v>4796</v>
      </c>
      <c r="F761" s="3"/>
    </row>
    <row r="762" spans="1:6">
      <c r="A762" s="4">
        <v>37708</v>
      </c>
      <c r="B762" t="s">
        <v>155</v>
      </c>
      <c r="C762">
        <v>4777</v>
      </c>
      <c r="D762">
        <v>4777</v>
      </c>
      <c r="E762">
        <v>4777</v>
      </c>
      <c r="F762" s="3"/>
    </row>
    <row r="763" spans="1:6">
      <c r="A763" s="4">
        <v>37711</v>
      </c>
      <c r="B763" t="s">
        <v>155</v>
      </c>
      <c r="C763">
        <v>4656</v>
      </c>
      <c r="D763">
        <v>4656</v>
      </c>
      <c r="E763">
        <v>4656</v>
      </c>
      <c r="F763" s="3"/>
    </row>
    <row r="764" spans="1:6">
      <c r="A764" s="4">
        <v>37712</v>
      </c>
      <c r="B764" t="s">
        <v>155</v>
      </c>
      <c r="C764">
        <v>4646</v>
      </c>
      <c r="D764">
        <v>4646</v>
      </c>
      <c r="E764">
        <v>4646</v>
      </c>
      <c r="F764" s="3"/>
    </row>
    <row r="765" spans="1:6">
      <c r="A765" s="4">
        <v>37713</v>
      </c>
      <c r="B765" t="s">
        <v>155</v>
      </c>
      <c r="C765">
        <v>4697</v>
      </c>
      <c r="D765">
        <v>4697</v>
      </c>
      <c r="E765">
        <v>4697</v>
      </c>
      <c r="F765" s="3"/>
    </row>
    <row r="766" spans="1:6">
      <c r="A766" s="4">
        <v>37714</v>
      </c>
      <c r="B766" t="s">
        <v>155</v>
      </c>
      <c r="C766">
        <v>4692</v>
      </c>
      <c r="D766">
        <v>4692</v>
      </c>
      <c r="E766">
        <v>4692</v>
      </c>
      <c r="F766" s="3"/>
    </row>
    <row r="767" spans="1:6">
      <c r="A767" s="4">
        <v>37715</v>
      </c>
      <c r="B767" t="s">
        <v>155</v>
      </c>
      <c r="C767">
        <v>4687</v>
      </c>
      <c r="D767">
        <v>4687</v>
      </c>
      <c r="E767">
        <v>4687</v>
      </c>
      <c r="F767" s="3"/>
    </row>
    <row r="768" spans="1:6">
      <c r="A768" s="4">
        <v>37718</v>
      </c>
      <c r="B768" t="s">
        <v>155</v>
      </c>
      <c r="C768">
        <v>4752</v>
      </c>
      <c r="D768">
        <v>4752</v>
      </c>
      <c r="E768">
        <v>4752</v>
      </c>
      <c r="F768" s="3"/>
    </row>
    <row r="769" spans="1:6">
      <c r="A769" s="4">
        <v>37719</v>
      </c>
      <c r="B769" t="s">
        <v>155</v>
      </c>
      <c r="C769">
        <v>4729</v>
      </c>
      <c r="D769">
        <v>4729</v>
      </c>
      <c r="E769">
        <v>4729</v>
      </c>
      <c r="F769" s="3"/>
    </row>
    <row r="770" spans="1:6">
      <c r="A770" s="4">
        <v>37720</v>
      </c>
      <c r="B770" t="s">
        <v>155</v>
      </c>
      <c r="C770">
        <v>4710</v>
      </c>
      <c r="D770">
        <v>4710</v>
      </c>
      <c r="E770">
        <v>4710</v>
      </c>
      <c r="F770" s="3"/>
    </row>
    <row r="771" spans="1:6">
      <c r="A771" s="4">
        <v>37721</v>
      </c>
      <c r="B771" t="s">
        <v>155</v>
      </c>
      <c r="C771">
        <v>4680</v>
      </c>
      <c r="D771">
        <v>4680</v>
      </c>
      <c r="E771">
        <v>4680</v>
      </c>
      <c r="F771" s="3"/>
    </row>
    <row r="772" spans="1:6">
      <c r="A772" s="4">
        <v>37722</v>
      </c>
      <c r="B772" t="s">
        <v>155</v>
      </c>
      <c r="C772">
        <v>4642</v>
      </c>
      <c r="D772">
        <v>4642</v>
      </c>
      <c r="E772">
        <v>4642</v>
      </c>
      <c r="F772" s="3"/>
    </row>
    <row r="773" spans="1:6">
      <c r="A773" s="4">
        <v>37725</v>
      </c>
      <c r="B773" t="s">
        <v>155</v>
      </c>
      <c r="C773">
        <v>4635</v>
      </c>
      <c r="D773">
        <v>4635</v>
      </c>
      <c r="E773">
        <v>4635</v>
      </c>
      <c r="F773" s="3"/>
    </row>
    <row r="774" spans="1:6">
      <c r="A774" s="4">
        <v>37726</v>
      </c>
      <c r="B774" t="s">
        <v>155</v>
      </c>
      <c r="C774">
        <v>4717</v>
      </c>
      <c r="D774">
        <v>4717</v>
      </c>
      <c r="E774">
        <v>4717</v>
      </c>
      <c r="F774" s="3"/>
    </row>
    <row r="775" spans="1:6">
      <c r="A775" s="4">
        <v>37727</v>
      </c>
      <c r="B775" t="s">
        <v>155</v>
      </c>
      <c r="C775">
        <v>4734</v>
      </c>
      <c r="D775">
        <v>4734</v>
      </c>
      <c r="E775">
        <v>4734</v>
      </c>
      <c r="F775" s="3"/>
    </row>
    <row r="776" spans="1:6">
      <c r="A776" s="4">
        <v>37728</v>
      </c>
      <c r="B776" t="s">
        <v>155</v>
      </c>
      <c r="C776">
        <v>4738</v>
      </c>
      <c r="D776">
        <v>4738</v>
      </c>
      <c r="E776">
        <v>4738</v>
      </c>
      <c r="F776" s="3"/>
    </row>
    <row r="777" spans="1:6">
      <c r="A777" s="4">
        <v>37729</v>
      </c>
      <c r="B777" t="s">
        <v>155</v>
      </c>
      <c r="C777">
        <v>4779</v>
      </c>
      <c r="D777">
        <v>4779</v>
      </c>
      <c r="E777">
        <v>4779</v>
      </c>
      <c r="F777" s="3"/>
    </row>
    <row r="778" spans="1:6">
      <c r="A778" s="4">
        <v>37732</v>
      </c>
      <c r="B778" t="s">
        <v>155</v>
      </c>
      <c r="C778">
        <v>4807</v>
      </c>
      <c r="D778">
        <v>4807</v>
      </c>
      <c r="E778">
        <v>4807</v>
      </c>
      <c r="F778" s="3"/>
    </row>
    <row r="779" spans="1:6">
      <c r="A779" s="4">
        <v>37733</v>
      </c>
      <c r="B779" t="s">
        <v>155</v>
      </c>
      <c r="C779">
        <v>4738</v>
      </c>
      <c r="D779">
        <v>4738</v>
      </c>
      <c r="E779">
        <v>4738</v>
      </c>
      <c r="F779" s="3"/>
    </row>
    <row r="780" spans="1:6">
      <c r="A780" s="4">
        <v>37734</v>
      </c>
      <c r="B780" t="s">
        <v>155</v>
      </c>
      <c r="C780">
        <v>4783</v>
      </c>
      <c r="D780">
        <v>4783</v>
      </c>
      <c r="E780">
        <v>4783</v>
      </c>
      <c r="F780" s="3"/>
    </row>
    <row r="781" spans="1:6">
      <c r="A781" s="4">
        <v>37735</v>
      </c>
      <c r="B781" t="s">
        <v>155</v>
      </c>
      <c r="C781">
        <v>4794</v>
      </c>
      <c r="D781">
        <v>4794</v>
      </c>
      <c r="E781">
        <v>4794</v>
      </c>
      <c r="F781" s="3"/>
    </row>
    <row r="782" spans="1:6">
      <c r="A782" s="4">
        <v>37736</v>
      </c>
      <c r="B782" t="s">
        <v>155</v>
      </c>
      <c r="C782">
        <v>4719</v>
      </c>
      <c r="D782">
        <v>4719</v>
      </c>
      <c r="E782">
        <v>4719</v>
      </c>
      <c r="F782" s="3"/>
    </row>
    <row r="783" spans="1:6">
      <c r="A783" s="4">
        <v>37739</v>
      </c>
      <c r="B783" t="s">
        <v>155</v>
      </c>
      <c r="C783">
        <v>4647</v>
      </c>
      <c r="D783">
        <v>4647</v>
      </c>
      <c r="E783">
        <v>4647</v>
      </c>
      <c r="F783" s="3"/>
    </row>
    <row r="784" spans="1:6">
      <c r="A784" s="4">
        <v>37741</v>
      </c>
      <c r="B784" t="s">
        <v>155</v>
      </c>
      <c r="C784">
        <v>4761</v>
      </c>
      <c r="D784">
        <v>4761</v>
      </c>
      <c r="E784">
        <v>4761</v>
      </c>
      <c r="F784" s="3"/>
    </row>
    <row r="785" spans="1:6">
      <c r="A785" s="4">
        <v>37742</v>
      </c>
      <c r="B785" t="s">
        <v>155</v>
      </c>
      <c r="C785">
        <v>4796</v>
      </c>
      <c r="D785">
        <v>4796</v>
      </c>
      <c r="E785">
        <v>4796</v>
      </c>
      <c r="F785" s="3"/>
    </row>
    <row r="786" spans="1:6">
      <c r="A786" s="4">
        <v>37743</v>
      </c>
      <c r="B786" t="s">
        <v>155</v>
      </c>
      <c r="C786">
        <v>4828</v>
      </c>
      <c r="D786">
        <v>4828</v>
      </c>
      <c r="E786">
        <v>4828</v>
      </c>
      <c r="F786" s="3"/>
    </row>
    <row r="787" spans="1:6">
      <c r="A787" s="4">
        <v>37747</v>
      </c>
      <c r="B787" t="s">
        <v>155</v>
      </c>
      <c r="C787">
        <v>4923</v>
      </c>
      <c r="D787">
        <v>4923</v>
      </c>
      <c r="E787">
        <v>4923</v>
      </c>
      <c r="F787" s="3"/>
    </row>
    <row r="788" spans="1:6">
      <c r="A788" s="4">
        <v>37748</v>
      </c>
      <c r="B788" t="s">
        <v>155</v>
      </c>
      <c r="C788">
        <v>4948</v>
      </c>
      <c r="D788">
        <v>4948</v>
      </c>
      <c r="E788">
        <v>4948</v>
      </c>
      <c r="F788" s="3"/>
    </row>
    <row r="789" spans="1:6">
      <c r="A789" s="4">
        <v>37749</v>
      </c>
      <c r="B789" t="s">
        <v>155</v>
      </c>
      <c r="C789">
        <v>4920</v>
      </c>
      <c r="D789">
        <v>4920</v>
      </c>
      <c r="E789">
        <v>4920</v>
      </c>
      <c r="F789" s="3"/>
    </row>
    <row r="790" spans="1:6">
      <c r="A790" s="4">
        <v>37750</v>
      </c>
      <c r="B790" t="s">
        <v>155</v>
      </c>
      <c r="C790">
        <v>4963</v>
      </c>
      <c r="D790">
        <v>4963</v>
      </c>
      <c r="E790">
        <v>4963</v>
      </c>
      <c r="F790" s="3"/>
    </row>
    <row r="791" spans="1:6">
      <c r="A791" s="4">
        <v>37753</v>
      </c>
      <c r="B791" t="s">
        <v>155</v>
      </c>
      <c r="C791">
        <v>4987</v>
      </c>
      <c r="D791">
        <v>4987</v>
      </c>
      <c r="E791">
        <v>4987</v>
      </c>
      <c r="F791" s="3"/>
    </row>
    <row r="792" spans="1:6">
      <c r="A792" s="4">
        <v>37754</v>
      </c>
      <c r="B792" t="s">
        <v>155</v>
      </c>
      <c r="C792">
        <v>4974</v>
      </c>
      <c r="D792">
        <v>4974</v>
      </c>
      <c r="E792">
        <v>4974</v>
      </c>
      <c r="F792" s="3"/>
    </row>
    <row r="793" spans="1:6">
      <c r="A793" s="4">
        <v>37755</v>
      </c>
      <c r="B793" t="s">
        <v>155</v>
      </c>
      <c r="C793">
        <v>4986</v>
      </c>
      <c r="D793">
        <v>4986</v>
      </c>
      <c r="E793">
        <v>4986</v>
      </c>
      <c r="F793" s="3"/>
    </row>
    <row r="794" spans="1:6">
      <c r="A794" s="4">
        <v>37756</v>
      </c>
      <c r="B794" t="s">
        <v>155</v>
      </c>
      <c r="C794">
        <v>4926</v>
      </c>
      <c r="D794">
        <v>4926</v>
      </c>
      <c r="E794">
        <v>4926</v>
      </c>
      <c r="F794" s="3"/>
    </row>
    <row r="795" spans="1:6">
      <c r="A795" s="4">
        <v>37757</v>
      </c>
      <c r="B795" t="s">
        <v>155</v>
      </c>
      <c r="C795">
        <v>4937</v>
      </c>
      <c r="D795">
        <v>4937</v>
      </c>
      <c r="E795">
        <v>4937</v>
      </c>
      <c r="F795" s="3"/>
    </row>
    <row r="796" spans="1:6">
      <c r="A796" s="4">
        <v>37760</v>
      </c>
      <c r="B796" t="s">
        <v>155</v>
      </c>
      <c r="C796">
        <v>4870</v>
      </c>
      <c r="D796">
        <v>4870</v>
      </c>
      <c r="E796">
        <v>4870</v>
      </c>
      <c r="F796" s="3"/>
    </row>
    <row r="797" spans="1:6">
      <c r="A797" s="4">
        <v>37761</v>
      </c>
      <c r="B797" t="s">
        <v>155</v>
      </c>
      <c r="C797">
        <v>4875</v>
      </c>
      <c r="D797">
        <v>4875</v>
      </c>
      <c r="E797">
        <v>4875</v>
      </c>
      <c r="F797" s="3"/>
    </row>
    <row r="798" spans="1:6">
      <c r="A798" s="4">
        <v>37762</v>
      </c>
      <c r="B798" t="s">
        <v>155</v>
      </c>
      <c r="C798">
        <v>4855</v>
      </c>
      <c r="D798">
        <v>4855</v>
      </c>
      <c r="E798">
        <v>4855</v>
      </c>
      <c r="F798" s="3"/>
    </row>
    <row r="799" spans="1:6">
      <c r="A799" s="4">
        <v>37763</v>
      </c>
      <c r="B799" t="s">
        <v>155</v>
      </c>
      <c r="C799">
        <v>4878</v>
      </c>
      <c r="D799">
        <v>4878</v>
      </c>
      <c r="E799">
        <v>4878</v>
      </c>
      <c r="F799" s="3"/>
    </row>
    <row r="800" spans="1:6">
      <c r="A800" s="4">
        <v>37764</v>
      </c>
      <c r="B800" t="s">
        <v>155</v>
      </c>
      <c r="C800">
        <v>4939</v>
      </c>
      <c r="D800">
        <v>4939</v>
      </c>
      <c r="E800">
        <v>4939</v>
      </c>
      <c r="F800" s="3"/>
    </row>
    <row r="801" spans="1:6">
      <c r="A801" s="4">
        <v>37767</v>
      </c>
      <c r="B801" t="s">
        <v>155</v>
      </c>
      <c r="C801">
        <v>4942</v>
      </c>
      <c r="D801">
        <v>4942</v>
      </c>
      <c r="E801">
        <v>4942</v>
      </c>
      <c r="F801" s="3"/>
    </row>
    <row r="802" spans="1:6">
      <c r="A802" s="4">
        <v>37768</v>
      </c>
      <c r="B802" t="s">
        <v>155</v>
      </c>
      <c r="C802">
        <v>4885</v>
      </c>
      <c r="D802">
        <v>4885</v>
      </c>
      <c r="E802">
        <v>4885</v>
      </c>
      <c r="F802" s="3"/>
    </row>
    <row r="803" spans="1:6">
      <c r="A803" s="4">
        <v>37769</v>
      </c>
      <c r="B803" t="s">
        <v>155</v>
      </c>
      <c r="C803">
        <v>4962</v>
      </c>
      <c r="D803">
        <v>4962</v>
      </c>
      <c r="E803">
        <v>4962</v>
      </c>
      <c r="F803" s="3"/>
    </row>
    <row r="804" spans="1:6">
      <c r="A804" s="4">
        <v>37770</v>
      </c>
      <c r="B804" t="s">
        <v>155</v>
      </c>
      <c r="C804">
        <v>5033</v>
      </c>
      <c r="D804">
        <v>5033</v>
      </c>
      <c r="E804">
        <v>5033</v>
      </c>
      <c r="F804" s="3"/>
    </row>
    <row r="805" spans="1:6">
      <c r="A805" s="4">
        <v>37771</v>
      </c>
      <c r="B805" t="s">
        <v>155</v>
      </c>
      <c r="C805">
        <v>5066</v>
      </c>
      <c r="D805">
        <v>5066</v>
      </c>
      <c r="E805">
        <v>5066</v>
      </c>
      <c r="F805" s="3"/>
    </row>
    <row r="806" spans="1:6">
      <c r="A806" s="4">
        <v>37774</v>
      </c>
      <c r="B806" t="s">
        <v>155</v>
      </c>
      <c r="C806">
        <v>5096</v>
      </c>
      <c r="D806">
        <v>5096</v>
      </c>
      <c r="E806">
        <v>5096</v>
      </c>
      <c r="F806" s="3"/>
    </row>
    <row r="807" spans="1:6">
      <c r="A807" s="4">
        <v>37775</v>
      </c>
      <c r="B807" t="s">
        <v>155</v>
      </c>
      <c r="C807">
        <v>5109</v>
      </c>
      <c r="D807">
        <v>5109</v>
      </c>
      <c r="E807">
        <v>5109</v>
      </c>
      <c r="F807" s="3"/>
    </row>
    <row r="808" spans="1:6">
      <c r="A808" s="4">
        <v>37776</v>
      </c>
      <c r="B808" t="s">
        <v>155</v>
      </c>
      <c r="C808">
        <v>5086</v>
      </c>
      <c r="D808">
        <v>5086</v>
      </c>
      <c r="E808">
        <v>5086</v>
      </c>
      <c r="F808" s="3"/>
    </row>
    <row r="809" spans="1:6">
      <c r="A809" s="4">
        <v>37777</v>
      </c>
      <c r="B809" t="s">
        <v>155</v>
      </c>
      <c r="C809">
        <v>5113</v>
      </c>
      <c r="D809">
        <v>5113</v>
      </c>
      <c r="E809">
        <v>5113</v>
      </c>
      <c r="F809" s="3"/>
    </row>
    <row r="810" spans="1:6">
      <c r="A810" s="4">
        <v>37778</v>
      </c>
      <c r="B810" t="s">
        <v>155</v>
      </c>
      <c r="C810">
        <v>5152</v>
      </c>
      <c r="D810">
        <v>5152</v>
      </c>
      <c r="E810">
        <v>5152</v>
      </c>
      <c r="F810" s="3"/>
    </row>
    <row r="811" spans="1:6">
      <c r="A811" s="4">
        <v>37781</v>
      </c>
      <c r="B811" t="s">
        <v>155</v>
      </c>
      <c r="C811">
        <v>5159</v>
      </c>
      <c r="D811">
        <v>5159</v>
      </c>
      <c r="E811">
        <v>5159</v>
      </c>
      <c r="F811" s="3"/>
    </row>
    <row r="812" spans="1:6">
      <c r="A812" s="4">
        <v>37782</v>
      </c>
      <c r="B812" t="s">
        <v>155</v>
      </c>
      <c r="C812">
        <v>5120</v>
      </c>
      <c r="D812">
        <v>5120</v>
      </c>
      <c r="E812">
        <v>5120</v>
      </c>
      <c r="F812" s="3"/>
    </row>
    <row r="813" spans="1:6">
      <c r="A813" s="4">
        <v>37783</v>
      </c>
      <c r="B813" t="s">
        <v>155</v>
      </c>
      <c r="C813">
        <v>5123</v>
      </c>
      <c r="D813">
        <v>5123</v>
      </c>
      <c r="E813">
        <v>5123</v>
      </c>
      <c r="F813" s="3"/>
    </row>
    <row r="814" spans="1:6">
      <c r="A814" s="4">
        <v>37784</v>
      </c>
      <c r="B814" t="s">
        <v>155</v>
      </c>
      <c r="C814">
        <v>5097</v>
      </c>
      <c r="D814">
        <v>5097</v>
      </c>
      <c r="E814">
        <v>5097</v>
      </c>
      <c r="F814" s="3"/>
    </row>
    <row r="815" spans="1:6">
      <c r="A815" s="4">
        <v>37785</v>
      </c>
      <c r="B815" t="s">
        <v>155</v>
      </c>
      <c r="C815">
        <v>5147</v>
      </c>
      <c r="D815">
        <v>5147</v>
      </c>
      <c r="E815">
        <v>5147</v>
      </c>
      <c r="F815" s="3"/>
    </row>
    <row r="816" spans="1:6">
      <c r="A816" s="4">
        <v>37788</v>
      </c>
      <c r="B816" t="s">
        <v>155</v>
      </c>
      <c r="C816">
        <v>5104</v>
      </c>
      <c r="D816">
        <v>5104</v>
      </c>
      <c r="E816">
        <v>5104</v>
      </c>
      <c r="F816" s="3"/>
    </row>
    <row r="817" spans="1:6">
      <c r="A817" s="4">
        <v>37789</v>
      </c>
      <c r="B817" t="s">
        <v>155</v>
      </c>
      <c r="C817">
        <v>5192</v>
      </c>
      <c r="D817">
        <v>5192</v>
      </c>
      <c r="E817">
        <v>5192</v>
      </c>
      <c r="F817" s="3"/>
    </row>
    <row r="818" spans="1:6">
      <c r="A818" s="4">
        <v>37790</v>
      </c>
      <c r="B818" t="s">
        <v>155</v>
      </c>
      <c r="C818">
        <v>5210</v>
      </c>
      <c r="D818">
        <v>5210</v>
      </c>
      <c r="E818">
        <v>5210</v>
      </c>
      <c r="F818" s="3"/>
    </row>
    <row r="819" spans="1:6">
      <c r="A819" s="4">
        <v>37791</v>
      </c>
      <c r="B819" t="s">
        <v>155</v>
      </c>
      <c r="C819">
        <v>5224</v>
      </c>
      <c r="D819">
        <v>5224</v>
      </c>
      <c r="E819">
        <v>5224</v>
      </c>
      <c r="F819" s="3"/>
    </row>
    <row r="820" spans="1:6">
      <c r="A820" s="4">
        <v>37792</v>
      </c>
      <c r="B820" t="s">
        <v>155</v>
      </c>
      <c r="C820">
        <v>5236</v>
      </c>
      <c r="D820">
        <v>5236</v>
      </c>
      <c r="E820">
        <v>5236</v>
      </c>
      <c r="F820" s="3"/>
    </row>
    <row r="821" spans="1:6">
      <c r="A821" s="4">
        <v>37795</v>
      </c>
      <c r="B821" t="s">
        <v>155</v>
      </c>
      <c r="C821">
        <v>5244</v>
      </c>
      <c r="D821">
        <v>5244</v>
      </c>
      <c r="E821">
        <v>5244</v>
      </c>
      <c r="F821" s="3"/>
    </row>
    <row r="822" spans="1:6">
      <c r="A822" s="4">
        <v>37796</v>
      </c>
      <c r="B822" t="s">
        <v>155</v>
      </c>
      <c r="C822">
        <v>5164</v>
      </c>
      <c r="D822">
        <v>5164</v>
      </c>
      <c r="E822">
        <v>5164</v>
      </c>
      <c r="F822" s="3"/>
    </row>
    <row r="823" spans="1:6">
      <c r="A823" s="4">
        <v>37797</v>
      </c>
      <c r="B823" t="s">
        <v>155</v>
      </c>
      <c r="C823">
        <v>5175</v>
      </c>
      <c r="D823">
        <v>5175</v>
      </c>
      <c r="E823">
        <v>5175</v>
      </c>
      <c r="F823" s="3"/>
    </row>
    <row r="824" spans="1:6">
      <c r="A824" s="4">
        <v>37798</v>
      </c>
      <c r="B824" t="s">
        <v>155</v>
      </c>
      <c r="C824">
        <v>5192</v>
      </c>
      <c r="D824">
        <v>5192</v>
      </c>
      <c r="E824">
        <v>5192</v>
      </c>
      <c r="F824" s="3"/>
    </row>
    <row r="825" spans="1:6">
      <c r="A825" s="4">
        <v>37799</v>
      </c>
      <c r="B825" t="s">
        <v>155</v>
      </c>
      <c r="C825">
        <v>5285</v>
      </c>
      <c r="D825">
        <v>5285</v>
      </c>
      <c r="E825">
        <v>5285</v>
      </c>
      <c r="F825" s="3"/>
    </row>
    <row r="826" spans="1:6">
      <c r="A826" s="4">
        <v>37802</v>
      </c>
      <c r="B826" t="s">
        <v>155</v>
      </c>
      <c r="C826">
        <v>5315</v>
      </c>
      <c r="D826">
        <v>5315</v>
      </c>
      <c r="E826">
        <v>5315</v>
      </c>
      <c r="F826" s="3"/>
    </row>
    <row r="827" spans="1:6">
      <c r="A827" s="4">
        <v>37803</v>
      </c>
      <c r="B827" t="s">
        <v>155</v>
      </c>
      <c r="C827">
        <v>5363</v>
      </c>
      <c r="D827">
        <v>5363</v>
      </c>
      <c r="E827">
        <v>5363</v>
      </c>
      <c r="F827" s="3"/>
    </row>
    <row r="828" spans="1:6">
      <c r="A828" s="4">
        <v>37804</v>
      </c>
      <c r="B828" t="s">
        <v>155</v>
      </c>
      <c r="C828">
        <v>5475</v>
      </c>
      <c r="D828">
        <v>5475</v>
      </c>
      <c r="E828">
        <v>5475</v>
      </c>
      <c r="F828" s="3"/>
    </row>
    <row r="829" spans="1:6">
      <c r="A829" s="4">
        <v>37805</v>
      </c>
      <c r="B829" t="s">
        <v>155</v>
      </c>
      <c r="C829">
        <v>5520</v>
      </c>
      <c r="D829">
        <v>5520</v>
      </c>
      <c r="E829">
        <v>5520</v>
      </c>
      <c r="F829" s="3"/>
    </row>
    <row r="830" spans="1:6">
      <c r="A830" s="4">
        <v>37806</v>
      </c>
      <c r="B830" t="s">
        <v>155</v>
      </c>
      <c r="C830">
        <v>5484</v>
      </c>
      <c r="D830">
        <v>5484</v>
      </c>
      <c r="E830">
        <v>5484</v>
      </c>
      <c r="F830" s="3"/>
    </row>
    <row r="831" spans="1:6">
      <c r="A831" s="4">
        <v>37809</v>
      </c>
      <c r="B831" t="s">
        <v>155</v>
      </c>
      <c r="C831">
        <v>5592</v>
      </c>
      <c r="D831">
        <v>5592</v>
      </c>
      <c r="E831">
        <v>5592</v>
      </c>
      <c r="F831" s="3"/>
    </row>
    <row r="832" spans="1:6">
      <c r="A832" s="4">
        <v>37810</v>
      </c>
      <c r="B832" t="s">
        <v>155</v>
      </c>
      <c r="C832">
        <v>5640</v>
      </c>
      <c r="D832">
        <v>5640</v>
      </c>
      <c r="E832">
        <v>5640</v>
      </c>
      <c r="F832" s="3"/>
    </row>
    <row r="833" spans="1:6">
      <c r="A833" s="4">
        <v>37811</v>
      </c>
      <c r="B833" t="s">
        <v>155</v>
      </c>
      <c r="C833">
        <v>5682</v>
      </c>
      <c r="D833">
        <v>5682</v>
      </c>
      <c r="E833">
        <v>5682</v>
      </c>
      <c r="F833" s="3"/>
    </row>
    <row r="834" spans="1:6">
      <c r="A834" s="4">
        <v>37812</v>
      </c>
      <c r="B834" t="s">
        <v>155</v>
      </c>
      <c r="C834">
        <v>5650</v>
      </c>
      <c r="D834">
        <v>5650</v>
      </c>
      <c r="E834">
        <v>5650</v>
      </c>
      <c r="F834" s="3"/>
    </row>
    <row r="835" spans="1:6">
      <c r="A835" s="4">
        <v>37813</v>
      </c>
      <c r="B835" t="s">
        <v>155</v>
      </c>
      <c r="C835">
        <v>5507</v>
      </c>
      <c r="D835">
        <v>5507</v>
      </c>
      <c r="E835">
        <v>5507</v>
      </c>
      <c r="F835" s="3"/>
    </row>
    <row r="836" spans="1:6">
      <c r="A836" s="4">
        <v>37816</v>
      </c>
      <c r="B836" t="s">
        <v>155</v>
      </c>
      <c r="C836">
        <v>5581</v>
      </c>
      <c r="D836">
        <v>5581</v>
      </c>
      <c r="E836">
        <v>5581</v>
      </c>
      <c r="F836" s="3"/>
    </row>
    <row r="837" spans="1:6">
      <c r="A837" s="4">
        <v>37817</v>
      </c>
      <c r="B837" t="s">
        <v>155</v>
      </c>
      <c r="C837">
        <v>5598</v>
      </c>
      <c r="D837">
        <v>5598</v>
      </c>
      <c r="E837">
        <v>5598</v>
      </c>
      <c r="F837" s="3"/>
    </row>
    <row r="838" spans="1:6">
      <c r="A838" s="4">
        <v>37818</v>
      </c>
      <c r="B838" t="s">
        <v>155</v>
      </c>
      <c r="C838">
        <v>5576</v>
      </c>
      <c r="D838">
        <v>5576</v>
      </c>
      <c r="E838">
        <v>5576</v>
      </c>
      <c r="F838" s="3"/>
    </row>
    <row r="839" spans="1:6">
      <c r="A839" s="4">
        <v>37819</v>
      </c>
      <c r="B839" t="s">
        <v>155</v>
      </c>
      <c r="C839">
        <v>5464</v>
      </c>
      <c r="D839">
        <v>5464</v>
      </c>
      <c r="E839">
        <v>5464</v>
      </c>
      <c r="F839" s="3"/>
    </row>
    <row r="840" spans="1:6">
      <c r="A840" s="4">
        <v>37820</v>
      </c>
      <c r="B840" t="s">
        <v>155</v>
      </c>
      <c r="C840">
        <v>5458</v>
      </c>
      <c r="D840">
        <v>5458</v>
      </c>
      <c r="E840">
        <v>5458</v>
      </c>
      <c r="F840" s="3"/>
    </row>
    <row r="841" spans="1:6">
      <c r="A841" s="4">
        <v>37824</v>
      </c>
      <c r="B841" t="s">
        <v>155</v>
      </c>
      <c r="C841">
        <v>5460</v>
      </c>
      <c r="D841">
        <v>5460</v>
      </c>
      <c r="E841">
        <v>5460</v>
      </c>
      <c r="F841" s="3"/>
    </row>
    <row r="842" spans="1:6">
      <c r="A842" s="4">
        <v>37825</v>
      </c>
      <c r="B842" t="s">
        <v>155</v>
      </c>
      <c r="C842">
        <v>5513</v>
      </c>
      <c r="D842">
        <v>5513</v>
      </c>
      <c r="E842">
        <v>5513</v>
      </c>
      <c r="F842" s="3"/>
    </row>
    <row r="843" spans="1:6">
      <c r="A843" s="4">
        <v>37826</v>
      </c>
      <c r="B843" t="s">
        <v>155</v>
      </c>
      <c r="C843">
        <v>5502</v>
      </c>
      <c r="D843">
        <v>5502</v>
      </c>
      <c r="E843">
        <v>5502</v>
      </c>
      <c r="F843" s="3"/>
    </row>
    <row r="844" spans="1:6">
      <c r="A844" s="4">
        <v>37827</v>
      </c>
      <c r="B844" t="s">
        <v>155</v>
      </c>
      <c r="C844">
        <v>5493</v>
      </c>
      <c r="D844">
        <v>5493</v>
      </c>
      <c r="E844">
        <v>5493</v>
      </c>
      <c r="F844" s="3"/>
    </row>
    <row r="845" spans="1:6">
      <c r="A845" s="4">
        <v>37830</v>
      </c>
      <c r="B845" t="s">
        <v>155</v>
      </c>
      <c r="C845">
        <v>5573</v>
      </c>
      <c r="D845">
        <v>5573</v>
      </c>
      <c r="E845">
        <v>5573</v>
      </c>
      <c r="F845" s="3"/>
    </row>
    <row r="846" spans="1:6">
      <c r="A846" s="4">
        <v>37831</v>
      </c>
      <c r="B846" t="s">
        <v>155</v>
      </c>
      <c r="C846">
        <v>5592</v>
      </c>
      <c r="D846">
        <v>5592</v>
      </c>
      <c r="E846">
        <v>5592</v>
      </c>
      <c r="F846" s="3"/>
    </row>
    <row r="847" spans="1:6">
      <c r="A847" s="4">
        <v>37832</v>
      </c>
      <c r="B847" t="s">
        <v>155</v>
      </c>
      <c r="C847">
        <v>5501</v>
      </c>
      <c r="D847">
        <v>5501</v>
      </c>
      <c r="E847">
        <v>5501</v>
      </c>
      <c r="F847" s="3"/>
    </row>
    <row r="848" spans="1:6">
      <c r="A848" s="4">
        <v>37833</v>
      </c>
      <c r="B848" t="s">
        <v>155</v>
      </c>
      <c r="C848">
        <v>5460</v>
      </c>
      <c r="D848">
        <v>5460</v>
      </c>
      <c r="E848">
        <v>5460</v>
      </c>
      <c r="F848" s="3"/>
    </row>
    <row r="849" spans="1:6">
      <c r="A849" s="4">
        <v>37834</v>
      </c>
      <c r="B849" t="s">
        <v>155</v>
      </c>
      <c r="C849">
        <v>5475</v>
      </c>
      <c r="D849">
        <v>5475</v>
      </c>
      <c r="E849">
        <v>5475</v>
      </c>
      <c r="F849" s="3"/>
    </row>
    <row r="850" spans="1:6">
      <c r="A850" s="4">
        <v>37837</v>
      </c>
      <c r="B850" t="s">
        <v>155</v>
      </c>
      <c r="C850">
        <v>5438</v>
      </c>
      <c r="D850">
        <v>5438</v>
      </c>
      <c r="E850">
        <v>5438</v>
      </c>
      <c r="F850" s="3"/>
    </row>
    <row r="851" spans="1:6">
      <c r="A851" s="4">
        <v>37838</v>
      </c>
      <c r="B851" t="s">
        <v>155</v>
      </c>
      <c r="C851">
        <v>5383</v>
      </c>
      <c r="D851">
        <v>5383</v>
      </c>
      <c r="E851">
        <v>5383</v>
      </c>
      <c r="F851" s="3"/>
    </row>
    <row r="852" spans="1:6">
      <c r="A852" s="4">
        <v>37839</v>
      </c>
      <c r="B852" t="s">
        <v>155</v>
      </c>
      <c r="C852">
        <v>5329</v>
      </c>
      <c r="D852">
        <v>5329</v>
      </c>
      <c r="E852">
        <v>5329</v>
      </c>
      <c r="F852" s="3"/>
    </row>
    <row r="853" spans="1:6">
      <c r="A853" s="4">
        <v>37840</v>
      </c>
      <c r="B853" t="s">
        <v>155</v>
      </c>
      <c r="C853">
        <v>5294</v>
      </c>
      <c r="D853">
        <v>5294</v>
      </c>
      <c r="E853">
        <v>5294</v>
      </c>
      <c r="F853" s="3"/>
    </row>
    <row r="854" spans="1:6">
      <c r="A854" s="4">
        <v>37841</v>
      </c>
      <c r="B854" t="s">
        <v>155</v>
      </c>
      <c r="C854">
        <v>5300</v>
      </c>
      <c r="D854">
        <v>5300</v>
      </c>
      <c r="E854">
        <v>5300</v>
      </c>
      <c r="F854" s="3"/>
    </row>
    <row r="855" spans="1:6">
      <c r="A855" s="4">
        <v>37844</v>
      </c>
      <c r="B855" t="s">
        <v>155</v>
      </c>
      <c r="C855">
        <v>5366</v>
      </c>
      <c r="D855">
        <v>5366</v>
      </c>
      <c r="E855">
        <v>5366</v>
      </c>
      <c r="F855" s="3"/>
    </row>
    <row r="856" spans="1:6">
      <c r="A856" s="4">
        <v>37845</v>
      </c>
      <c r="B856" t="s">
        <v>155</v>
      </c>
      <c r="C856">
        <v>5404</v>
      </c>
      <c r="D856">
        <v>5404</v>
      </c>
      <c r="E856">
        <v>5404</v>
      </c>
      <c r="F856" s="3"/>
    </row>
    <row r="857" spans="1:6">
      <c r="A857" s="4">
        <v>37846</v>
      </c>
      <c r="B857" t="s">
        <v>155</v>
      </c>
      <c r="C857">
        <v>5494</v>
      </c>
      <c r="D857">
        <v>5494</v>
      </c>
      <c r="E857">
        <v>5494</v>
      </c>
      <c r="F857" s="3"/>
    </row>
    <row r="858" spans="1:6">
      <c r="A858" s="4">
        <v>37847</v>
      </c>
      <c r="B858" t="s">
        <v>155</v>
      </c>
      <c r="C858">
        <v>5541</v>
      </c>
      <c r="D858">
        <v>5541</v>
      </c>
      <c r="E858">
        <v>5541</v>
      </c>
      <c r="F858" s="3"/>
    </row>
    <row r="859" spans="1:6">
      <c r="A859" s="4">
        <v>37848</v>
      </c>
      <c r="B859" t="s">
        <v>155</v>
      </c>
      <c r="C859">
        <v>5542</v>
      </c>
      <c r="D859">
        <v>5542</v>
      </c>
      <c r="E859">
        <v>5542</v>
      </c>
      <c r="F859" s="3"/>
    </row>
    <row r="860" spans="1:6">
      <c r="A860" s="4">
        <v>37851</v>
      </c>
      <c r="B860" t="s">
        <v>155</v>
      </c>
      <c r="C860">
        <v>5592</v>
      </c>
      <c r="D860">
        <v>5592</v>
      </c>
      <c r="E860">
        <v>5592</v>
      </c>
      <c r="F860" s="3"/>
    </row>
    <row r="861" spans="1:6">
      <c r="A861" s="4">
        <v>37852</v>
      </c>
      <c r="B861" t="s">
        <v>155</v>
      </c>
      <c r="C861">
        <v>5644</v>
      </c>
      <c r="D861">
        <v>5644</v>
      </c>
      <c r="E861">
        <v>5644</v>
      </c>
      <c r="F861" s="3"/>
    </row>
    <row r="862" spans="1:6">
      <c r="A862" s="4">
        <v>37853</v>
      </c>
      <c r="B862" t="s">
        <v>155</v>
      </c>
      <c r="C862">
        <v>5700</v>
      </c>
      <c r="D862">
        <v>5700</v>
      </c>
      <c r="E862">
        <v>5700</v>
      </c>
      <c r="F862" s="3"/>
    </row>
    <row r="863" spans="1:6">
      <c r="A863" s="4">
        <v>37854</v>
      </c>
      <c r="B863" t="s">
        <v>155</v>
      </c>
      <c r="C863">
        <v>5705</v>
      </c>
      <c r="D863">
        <v>5705</v>
      </c>
      <c r="E863">
        <v>5705</v>
      </c>
      <c r="F863" s="3"/>
    </row>
    <row r="864" spans="1:6">
      <c r="A864" s="4">
        <v>37855</v>
      </c>
      <c r="B864" t="s">
        <v>155</v>
      </c>
      <c r="C864">
        <v>5713</v>
      </c>
      <c r="D864">
        <v>5713</v>
      </c>
      <c r="E864">
        <v>5713</v>
      </c>
      <c r="F864" s="3"/>
    </row>
    <row r="865" spans="1:6">
      <c r="A865" s="4">
        <v>37858</v>
      </c>
      <c r="B865" t="s">
        <v>155</v>
      </c>
      <c r="C865">
        <v>5684</v>
      </c>
      <c r="D865">
        <v>5684</v>
      </c>
      <c r="E865">
        <v>5684</v>
      </c>
      <c r="F865" s="3"/>
    </row>
    <row r="866" spans="1:6">
      <c r="A866" s="4">
        <v>37859</v>
      </c>
      <c r="B866" t="s">
        <v>155</v>
      </c>
      <c r="C866">
        <v>5682</v>
      </c>
      <c r="D866">
        <v>5682</v>
      </c>
      <c r="E866">
        <v>5682</v>
      </c>
      <c r="F866" s="3"/>
    </row>
    <row r="867" spans="1:6">
      <c r="A867" s="4">
        <v>37860</v>
      </c>
      <c r="B867" t="s">
        <v>155</v>
      </c>
      <c r="C867">
        <v>5668</v>
      </c>
      <c r="D867">
        <v>5668</v>
      </c>
      <c r="E867">
        <v>5668</v>
      </c>
      <c r="F867" s="3"/>
    </row>
    <row r="868" spans="1:6">
      <c r="A868" s="4">
        <v>37861</v>
      </c>
      <c r="B868" t="s">
        <v>155</v>
      </c>
      <c r="C868">
        <v>5637</v>
      </c>
      <c r="D868">
        <v>5637</v>
      </c>
      <c r="E868">
        <v>5637</v>
      </c>
      <c r="F868" s="3"/>
    </row>
    <row r="869" spans="1:6">
      <c r="A869" s="4">
        <v>37862</v>
      </c>
      <c r="B869" t="s">
        <v>155</v>
      </c>
      <c r="C869">
        <v>5712</v>
      </c>
      <c r="D869">
        <v>5712</v>
      </c>
      <c r="E869">
        <v>5712</v>
      </c>
      <c r="F869" s="3"/>
    </row>
    <row r="870" spans="1:6">
      <c r="A870" s="4">
        <v>37865</v>
      </c>
      <c r="B870" t="s">
        <v>155</v>
      </c>
      <c r="C870">
        <v>5838</v>
      </c>
      <c r="D870">
        <v>5838</v>
      </c>
      <c r="E870">
        <v>5838</v>
      </c>
      <c r="F870" s="3"/>
    </row>
    <row r="871" spans="1:6">
      <c r="A871" s="4">
        <v>37866</v>
      </c>
      <c r="B871" t="s">
        <v>155</v>
      </c>
      <c r="C871">
        <v>5847</v>
      </c>
      <c r="D871">
        <v>5847</v>
      </c>
      <c r="E871">
        <v>5847</v>
      </c>
      <c r="F871" s="3"/>
    </row>
    <row r="872" spans="1:6">
      <c r="A872" s="4">
        <v>37867</v>
      </c>
      <c r="B872" t="s">
        <v>155</v>
      </c>
      <c r="C872">
        <v>5888</v>
      </c>
      <c r="D872">
        <v>5888</v>
      </c>
      <c r="E872">
        <v>5888</v>
      </c>
      <c r="F872" s="3"/>
    </row>
    <row r="873" spans="1:6">
      <c r="A873" s="4">
        <v>37868</v>
      </c>
      <c r="B873" t="s">
        <v>155</v>
      </c>
      <c r="C873">
        <v>5865</v>
      </c>
      <c r="D873">
        <v>5865</v>
      </c>
      <c r="E873">
        <v>5865</v>
      </c>
      <c r="F873" s="3"/>
    </row>
    <row r="874" spans="1:6">
      <c r="A874" s="4">
        <v>37869</v>
      </c>
      <c r="B874" t="s">
        <v>155</v>
      </c>
      <c r="C874">
        <v>5833</v>
      </c>
      <c r="D874">
        <v>5833</v>
      </c>
      <c r="E874">
        <v>5833</v>
      </c>
      <c r="F874" s="3"/>
    </row>
    <row r="875" spans="1:6">
      <c r="A875" s="4">
        <v>37872</v>
      </c>
      <c r="B875" t="s">
        <v>155</v>
      </c>
      <c r="C875">
        <v>5833</v>
      </c>
      <c r="D875">
        <v>5833</v>
      </c>
      <c r="E875">
        <v>5833</v>
      </c>
      <c r="F875" s="3"/>
    </row>
    <row r="876" spans="1:6">
      <c r="A876" s="4">
        <v>37873</v>
      </c>
      <c r="B876" t="s">
        <v>155</v>
      </c>
      <c r="C876">
        <v>5936</v>
      </c>
      <c r="D876">
        <v>5936</v>
      </c>
      <c r="E876">
        <v>5936</v>
      </c>
      <c r="F876" s="3"/>
    </row>
    <row r="877" spans="1:6">
      <c r="A877" s="4">
        <v>37874</v>
      </c>
      <c r="B877" t="s">
        <v>155</v>
      </c>
      <c r="C877">
        <v>5917</v>
      </c>
      <c r="D877">
        <v>5917</v>
      </c>
      <c r="E877">
        <v>5917</v>
      </c>
      <c r="F877" s="3"/>
    </row>
    <row r="878" spans="1:6">
      <c r="A878" s="4">
        <v>37875</v>
      </c>
      <c r="B878" t="s">
        <v>155</v>
      </c>
      <c r="C878">
        <v>5834</v>
      </c>
      <c r="D878">
        <v>5834</v>
      </c>
      <c r="E878">
        <v>5834</v>
      </c>
      <c r="F878" s="3"/>
    </row>
    <row r="879" spans="1:6">
      <c r="A879" s="4">
        <v>37876</v>
      </c>
      <c r="B879" t="s">
        <v>155</v>
      </c>
      <c r="C879">
        <v>5904</v>
      </c>
      <c r="D879">
        <v>5904</v>
      </c>
      <c r="E879">
        <v>5904</v>
      </c>
      <c r="F879" s="3"/>
    </row>
    <row r="880" spans="1:6">
      <c r="A880" s="4">
        <v>37880</v>
      </c>
      <c r="B880" t="s">
        <v>155</v>
      </c>
      <c r="C880">
        <v>5961</v>
      </c>
      <c r="D880">
        <v>5961</v>
      </c>
      <c r="E880">
        <v>5961</v>
      </c>
      <c r="F880" s="3"/>
    </row>
    <row r="881" spans="1:6">
      <c r="A881" s="4">
        <v>37881</v>
      </c>
      <c r="B881" t="s">
        <v>155</v>
      </c>
      <c r="C881">
        <v>5999</v>
      </c>
      <c r="D881">
        <v>5999</v>
      </c>
      <c r="E881">
        <v>5999</v>
      </c>
      <c r="F881" s="3"/>
    </row>
    <row r="882" spans="1:6">
      <c r="A882" s="4">
        <v>37882</v>
      </c>
      <c r="B882" t="s">
        <v>155</v>
      </c>
      <c r="C882">
        <v>6059</v>
      </c>
      <c r="D882">
        <v>6059</v>
      </c>
      <c r="E882">
        <v>6059</v>
      </c>
      <c r="F882" s="3"/>
    </row>
    <row r="883" spans="1:6">
      <c r="A883" s="4">
        <v>37883</v>
      </c>
      <c r="B883" t="s">
        <v>155</v>
      </c>
      <c r="C883">
        <v>6053</v>
      </c>
      <c r="D883">
        <v>6053</v>
      </c>
      <c r="E883">
        <v>6053</v>
      </c>
      <c r="F883" s="3"/>
    </row>
    <row r="884" spans="1:6">
      <c r="A884" s="4">
        <v>37886</v>
      </c>
      <c r="B884" t="s">
        <v>155</v>
      </c>
      <c r="C884">
        <v>5899</v>
      </c>
      <c r="D884">
        <v>5899</v>
      </c>
      <c r="E884">
        <v>5899</v>
      </c>
      <c r="F884" s="3"/>
    </row>
    <row r="885" spans="1:6">
      <c r="A885" s="4">
        <v>37888</v>
      </c>
      <c r="B885" t="s">
        <v>155</v>
      </c>
      <c r="C885">
        <v>5914</v>
      </c>
      <c r="D885">
        <v>5914</v>
      </c>
      <c r="E885">
        <v>5914</v>
      </c>
      <c r="F885" s="3"/>
    </row>
    <row r="886" spans="1:6">
      <c r="A886" s="4">
        <v>37889</v>
      </c>
      <c r="B886" t="s">
        <v>155</v>
      </c>
      <c r="C886">
        <v>5842</v>
      </c>
      <c r="D886">
        <v>5842</v>
      </c>
      <c r="E886">
        <v>5842</v>
      </c>
      <c r="F886" s="3"/>
    </row>
    <row r="887" spans="1:6">
      <c r="A887" s="4">
        <v>37890</v>
      </c>
      <c r="B887" t="s">
        <v>155</v>
      </c>
      <c r="C887">
        <v>5858</v>
      </c>
      <c r="D887">
        <v>5858</v>
      </c>
      <c r="E887">
        <v>5858</v>
      </c>
      <c r="F887" s="3"/>
    </row>
    <row r="888" spans="1:6">
      <c r="A888" s="4">
        <v>37893</v>
      </c>
      <c r="B888" t="s">
        <v>155</v>
      </c>
      <c r="C888">
        <v>5827</v>
      </c>
      <c r="D888">
        <v>5827</v>
      </c>
      <c r="E888">
        <v>5827</v>
      </c>
      <c r="F888" s="3"/>
    </row>
    <row r="889" spans="1:6">
      <c r="A889" s="4">
        <v>37894</v>
      </c>
      <c r="B889" t="s">
        <v>155</v>
      </c>
      <c r="C889">
        <v>5903</v>
      </c>
      <c r="D889">
        <v>5903</v>
      </c>
      <c r="E889">
        <v>5903</v>
      </c>
      <c r="F889" s="3"/>
    </row>
    <row r="890" spans="1:6">
      <c r="A890" s="4">
        <v>37895</v>
      </c>
      <c r="B890" t="s">
        <v>155</v>
      </c>
      <c r="C890">
        <v>5913</v>
      </c>
      <c r="D890">
        <v>5913</v>
      </c>
      <c r="E890">
        <v>5913</v>
      </c>
      <c r="F890" s="3"/>
    </row>
    <row r="891" spans="1:6">
      <c r="A891" s="4">
        <v>37896</v>
      </c>
      <c r="B891" t="s">
        <v>155</v>
      </c>
      <c r="C891">
        <v>6018</v>
      </c>
      <c r="D891">
        <v>6018</v>
      </c>
      <c r="E891">
        <v>6018</v>
      </c>
      <c r="F891" s="3"/>
    </row>
    <row r="892" spans="1:6">
      <c r="A892" s="4">
        <v>37897</v>
      </c>
      <c r="B892" t="s">
        <v>155</v>
      </c>
      <c r="C892">
        <v>6079</v>
      </c>
      <c r="D892">
        <v>6079</v>
      </c>
      <c r="E892">
        <v>6079</v>
      </c>
      <c r="F892" s="3"/>
    </row>
    <row r="893" spans="1:6">
      <c r="A893" s="4">
        <v>37900</v>
      </c>
      <c r="B893" t="s">
        <v>155</v>
      </c>
      <c r="C893">
        <v>6110</v>
      </c>
      <c r="D893">
        <v>6110</v>
      </c>
      <c r="E893">
        <v>6110</v>
      </c>
      <c r="F893" s="3"/>
    </row>
    <row r="894" spans="1:6">
      <c r="A894" s="4">
        <v>37901</v>
      </c>
      <c r="B894" t="s">
        <v>155</v>
      </c>
      <c r="C894">
        <v>6161</v>
      </c>
      <c r="D894">
        <v>6161</v>
      </c>
      <c r="E894">
        <v>6161</v>
      </c>
      <c r="F894" s="3"/>
    </row>
    <row r="895" spans="1:6">
      <c r="A895" s="4">
        <v>37902</v>
      </c>
      <c r="B895" t="s">
        <v>155</v>
      </c>
      <c r="C895">
        <v>6099</v>
      </c>
      <c r="D895">
        <v>6099</v>
      </c>
      <c r="E895">
        <v>6099</v>
      </c>
      <c r="F895" s="3"/>
    </row>
    <row r="896" spans="1:6">
      <c r="A896" s="4">
        <v>37903</v>
      </c>
      <c r="B896" t="s">
        <v>155</v>
      </c>
      <c r="C896">
        <v>6163</v>
      </c>
      <c r="D896">
        <v>6163</v>
      </c>
      <c r="E896">
        <v>6163</v>
      </c>
      <c r="F896" s="3"/>
    </row>
    <row r="897" spans="1:6">
      <c r="A897" s="4">
        <v>37904</v>
      </c>
      <c r="B897" t="s">
        <v>155</v>
      </c>
      <c r="C897">
        <v>6263</v>
      </c>
      <c r="D897">
        <v>6263</v>
      </c>
      <c r="E897">
        <v>6263</v>
      </c>
      <c r="F897" s="3"/>
    </row>
    <row r="898" spans="1:6">
      <c r="A898" s="4">
        <v>37908</v>
      </c>
      <c r="B898" t="s">
        <v>155</v>
      </c>
      <c r="C898">
        <v>6325</v>
      </c>
      <c r="D898">
        <v>6325</v>
      </c>
      <c r="E898">
        <v>6325</v>
      </c>
      <c r="F898" s="3"/>
    </row>
    <row r="899" spans="1:6">
      <c r="A899" s="4">
        <v>37909</v>
      </c>
      <c r="B899" t="s">
        <v>155</v>
      </c>
      <c r="C899">
        <v>6338</v>
      </c>
      <c r="D899">
        <v>6338</v>
      </c>
      <c r="E899">
        <v>6338</v>
      </c>
      <c r="F899" s="3"/>
    </row>
    <row r="900" spans="1:6">
      <c r="A900" s="4">
        <v>37910</v>
      </c>
      <c r="B900" t="s">
        <v>155</v>
      </c>
      <c r="C900">
        <v>6437</v>
      </c>
      <c r="D900">
        <v>6437</v>
      </c>
      <c r="E900">
        <v>6437</v>
      </c>
      <c r="F900" s="3"/>
    </row>
    <row r="901" spans="1:6">
      <c r="A901" s="4">
        <v>37911</v>
      </c>
      <c r="B901" t="s">
        <v>155</v>
      </c>
      <c r="C901">
        <v>6469</v>
      </c>
      <c r="D901">
        <v>6469</v>
      </c>
      <c r="E901">
        <v>6469</v>
      </c>
      <c r="F901" s="3"/>
    </row>
    <row r="902" spans="1:6">
      <c r="A902" s="4">
        <v>37914</v>
      </c>
      <c r="B902" t="s">
        <v>155</v>
      </c>
      <c r="C902">
        <v>6536</v>
      </c>
      <c r="D902">
        <v>6536</v>
      </c>
      <c r="E902">
        <v>6536</v>
      </c>
      <c r="F902" s="3"/>
    </row>
    <row r="903" spans="1:6">
      <c r="A903" s="4">
        <v>37915</v>
      </c>
      <c r="B903" t="s">
        <v>155</v>
      </c>
      <c r="C903">
        <v>6470</v>
      </c>
      <c r="D903">
        <v>6470</v>
      </c>
      <c r="E903">
        <v>6470</v>
      </c>
      <c r="F903" s="3"/>
    </row>
    <row r="904" spans="1:6">
      <c r="A904" s="4">
        <v>37916</v>
      </c>
      <c r="B904" t="s">
        <v>155</v>
      </c>
      <c r="C904">
        <v>6370</v>
      </c>
      <c r="D904">
        <v>6370</v>
      </c>
      <c r="E904">
        <v>6370</v>
      </c>
      <c r="F904" s="3"/>
    </row>
    <row r="905" spans="1:6">
      <c r="A905" s="4">
        <v>37917</v>
      </c>
      <c r="B905" t="s">
        <v>155</v>
      </c>
      <c r="C905">
        <v>6091</v>
      </c>
      <c r="D905">
        <v>6091</v>
      </c>
      <c r="E905">
        <v>6091</v>
      </c>
      <c r="F905" s="3"/>
    </row>
    <row r="906" spans="1:6">
      <c r="A906" s="4">
        <v>37918</v>
      </c>
      <c r="B906" t="s">
        <v>155</v>
      </c>
      <c r="C906">
        <v>6108</v>
      </c>
      <c r="D906">
        <v>6108</v>
      </c>
      <c r="E906">
        <v>6108</v>
      </c>
      <c r="F906" s="3"/>
    </row>
    <row r="907" spans="1:6">
      <c r="A907" s="4">
        <v>37921</v>
      </c>
      <c r="B907" t="s">
        <v>155</v>
      </c>
      <c r="C907">
        <v>6144</v>
      </c>
      <c r="D907">
        <v>6144</v>
      </c>
      <c r="E907">
        <v>6144</v>
      </c>
      <c r="F907" s="3"/>
    </row>
    <row r="908" spans="1:6">
      <c r="A908" s="4">
        <v>37922</v>
      </c>
      <c r="B908" t="s">
        <v>155</v>
      </c>
      <c r="C908">
        <v>6177</v>
      </c>
      <c r="D908">
        <v>6177</v>
      </c>
      <c r="E908">
        <v>6177</v>
      </c>
      <c r="F908" s="3"/>
    </row>
    <row r="909" spans="1:6">
      <c r="A909" s="4">
        <v>37923</v>
      </c>
      <c r="B909" t="s">
        <v>155</v>
      </c>
      <c r="C909">
        <v>6274</v>
      </c>
      <c r="D909">
        <v>6274</v>
      </c>
      <c r="E909">
        <v>6274</v>
      </c>
      <c r="F909" s="3"/>
    </row>
    <row r="910" spans="1:6">
      <c r="A910" s="4">
        <v>37924</v>
      </c>
      <c r="B910" t="s">
        <v>155</v>
      </c>
      <c r="C910">
        <v>6243</v>
      </c>
      <c r="D910">
        <v>6243</v>
      </c>
      <c r="E910">
        <v>6243</v>
      </c>
      <c r="F910" s="3"/>
    </row>
    <row r="911" spans="1:6">
      <c r="A911" s="4">
        <v>37925</v>
      </c>
      <c r="B911" t="s">
        <v>155</v>
      </c>
      <c r="C911">
        <v>6198</v>
      </c>
      <c r="D911">
        <v>6198</v>
      </c>
      <c r="E911">
        <v>6198</v>
      </c>
      <c r="F911" s="3"/>
    </row>
    <row r="912" spans="1:6">
      <c r="A912" s="4">
        <v>37929</v>
      </c>
      <c r="B912" t="s">
        <v>155</v>
      </c>
      <c r="C912">
        <v>6313</v>
      </c>
      <c r="D912">
        <v>6313</v>
      </c>
      <c r="E912">
        <v>6313</v>
      </c>
      <c r="F912" s="3"/>
    </row>
    <row r="913" spans="1:6">
      <c r="A913" s="4">
        <v>37930</v>
      </c>
      <c r="B913" t="s">
        <v>155</v>
      </c>
      <c r="C913">
        <v>6293</v>
      </c>
      <c r="D913">
        <v>6293</v>
      </c>
      <c r="E913">
        <v>6293</v>
      </c>
      <c r="F913" s="3"/>
    </row>
    <row r="914" spans="1:6">
      <c r="A914" s="4">
        <v>37931</v>
      </c>
      <c r="B914" t="s">
        <v>155</v>
      </c>
      <c r="C914">
        <v>6166</v>
      </c>
      <c r="D914">
        <v>6166</v>
      </c>
      <c r="E914">
        <v>6166</v>
      </c>
      <c r="F914" s="3"/>
    </row>
    <row r="915" spans="1:6">
      <c r="A915" s="4">
        <v>37932</v>
      </c>
      <c r="B915" t="s">
        <v>155</v>
      </c>
      <c r="C915">
        <v>6204</v>
      </c>
      <c r="D915">
        <v>6204</v>
      </c>
      <c r="E915">
        <v>6204</v>
      </c>
      <c r="F915" s="3"/>
    </row>
    <row r="916" spans="1:6">
      <c r="A916" s="4">
        <v>37935</v>
      </c>
      <c r="B916" t="s">
        <v>155</v>
      </c>
      <c r="C916">
        <v>6144</v>
      </c>
      <c r="D916">
        <v>6144</v>
      </c>
      <c r="E916">
        <v>6144</v>
      </c>
      <c r="F916" s="3"/>
    </row>
    <row r="917" spans="1:6">
      <c r="A917" s="4">
        <v>37936</v>
      </c>
      <c r="B917" t="s">
        <v>155</v>
      </c>
      <c r="C917">
        <v>6008</v>
      </c>
      <c r="D917">
        <v>6008</v>
      </c>
      <c r="E917">
        <v>6008</v>
      </c>
      <c r="F917" s="3"/>
    </row>
    <row r="918" spans="1:6">
      <c r="A918" s="4">
        <v>37937</v>
      </c>
      <c r="B918" t="s">
        <v>155</v>
      </c>
      <c r="C918">
        <v>5980</v>
      </c>
      <c r="D918">
        <v>5980</v>
      </c>
      <c r="E918">
        <v>5980</v>
      </c>
      <c r="F918" s="3"/>
    </row>
    <row r="919" spans="1:6">
      <c r="A919" s="4">
        <v>37938</v>
      </c>
      <c r="B919" t="s">
        <v>155</v>
      </c>
      <c r="C919">
        <v>6059</v>
      </c>
      <c r="D919">
        <v>6059</v>
      </c>
      <c r="E919">
        <v>6059</v>
      </c>
      <c r="F919" s="3"/>
    </row>
    <row r="920" spans="1:6">
      <c r="A920" s="4">
        <v>37939</v>
      </c>
      <c r="B920" t="s">
        <v>155</v>
      </c>
      <c r="C920">
        <v>5970</v>
      </c>
      <c r="D920">
        <v>5970</v>
      </c>
      <c r="E920">
        <v>5970</v>
      </c>
      <c r="F920" s="3"/>
    </row>
    <row r="921" spans="1:6">
      <c r="A921" s="4">
        <v>37942</v>
      </c>
      <c r="B921" t="s">
        <v>155</v>
      </c>
      <c r="C921">
        <v>5765</v>
      </c>
      <c r="D921">
        <v>5765</v>
      </c>
      <c r="E921">
        <v>5765</v>
      </c>
      <c r="F921" s="3"/>
    </row>
    <row r="922" spans="1:6">
      <c r="A922" s="4">
        <v>37943</v>
      </c>
      <c r="B922" t="s">
        <v>155</v>
      </c>
      <c r="C922">
        <v>5782</v>
      </c>
      <c r="D922">
        <v>5782</v>
      </c>
      <c r="E922">
        <v>5782</v>
      </c>
      <c r="F922" s="3"/>
    </row>
    <row r="923" spans="1:6">
      <c r="A923" s="4">
        <v>37944</v>
      </c>
      <c r="B923" t="s">
        <v>155</v>
      </c>
      <c r="C923">
        <v>5664</v>
      </c>
      <c r="D923">
        <v>5664</v>
      </c>
      <c r="E923">
        <v>5664</v>
      </c>
      <c r="F923" s="3"/>
    </row>
    <row r="924" spans="1:6">
      <c r="A924" s="4">
        <v>37945</v>
      </c>
      <c r="B924" t="s">
        <v>155</v>
      </c>
      <c r="C924">
        <v>5741</v>
      </c>
      <c r="D924">
        <v>5741</v>
      </c>
      <c r="E924">
        <v>5741</v>
      </c>
      <c r="F924" s="3"/>
    </row>
    <row r="925" spans="1:6">
      <c r="A925" s="4">
        <v>37946</v>
      </c>
      <c r="B925" t="s">
        <v>155</v>
      </c>
      <c r="C925">
        <v>5753</v>
      </c>
      <c r="D925">
        <v>5753</v>
      </c>
      <c r="E925">
        <v>5753</v>
      </c>
      <c r="F925" s="3"/>
    </row>
    <row r="926" spans="1:6">
      <c r="A926" s="4">
        <v>37950</v>
      </c>
      <c r="B926" t="s">
        <v>155</v>
      </c>
      <c r="C926">
        <v>5828</v>
      </c>
      <c r="D926">
        <v>5828</v>
      </c>
      <c r="E926">
        <v>5828</v>
      </c>
      <c r="F926" s="3"/>
    </row>
    <row r="927" spans="1:6">
      <c r="A927" s="4">
        <v>37951</v>
      </c>
      <c r="B927" t="s">
        <v>155</v>
      </c>
      <c r="C927">
        <v>5929</v>
      </c>
      <c r="D927">
        <v>5929</v>
      </c>
      <c r="E927">
        <v>5929</v>
      </c>
      <c r="F927" s="3"/>
    </row>
    <row r="928" spans="1:6">
      <c r="A928" s="4">
        <v>37952</v>
      </c>
      <c r="B928" t="s">
        <v>155</v>
      </c>
      <c r="C928">
        <v>5940</v>
      </c>
      <c r="D928">
        <v>5940</v>
      </c>
      <c r="E928">
        <v>5940</v>
      </c>
      <c r="F928" s="3"/>
    </row>
    <row r="929" spans="1:6">
      <c r="A929" s="4">
        <v>37953</v>
      </c>
      <c r="B929" t="s">
        <v>155</v>
      </c>
      <c r="C929">
        <v>5921</v>
      </c>
      <c r="D929">
        <v>5921</v>
      </c>
      <c r="E929">
        <v>5921</v>
      </c>
      <c r="F929" s="3"/>
    </row>
    <row r="930" spans="1:6">
      <c r="A930" s="4">
        <v>37956</v>
      </c>
      <c r="B930" t="s">
        <v>155</v>
      </c>
      <c r="C930">
        <v>6019</v>
      </c>
      <c r="D930">
        <v>6019</v>
      </c>
      <c r="E930">
        <v>6019</v>
      </c>
      <c r="F930" s="3"/>
    </row>
    <row r="931" spans="1:6">
      <c r="A931" s="4">
        <v>37957</v>
      </c>
      <c r="B931" t="s">
        <v>155</v>
      </c>
      <c r="C931">
        <v>6013</v>
      </c>
      <c r="D931">
        <v>6013</v>
      </c>
      <c r="E931">
        <v>6013</v>
      </c>
      <c r="F931" s="3"/>
    </row>
    <row r="932" spans="1:6">
      <c r="A932" s="4">
        <v>37958</v>
      </c>
      <c r="B932" t="s">
        <v>155</v>
      </c>
      <c r="C932">
        <v>5986</v>
      </c>
      <c r="D932">
        <v>5986</v>
      </c>
      <c r="E932">
        <v>5986</v>
      </c>
      <c r="F932" s="3"/>
    </row>
    <row r="933" spans="1:6">
      <c r="A933" s="4">
        <v>37959</v>
      </c>
      <c r="B933" t="s">
        <v>155</v>
      </c>
      <c r="C933">
        <v>6011</v>
      </c>
      <c r="D933">
        <v>6011</v>
      </c>
      <c r="E933">
        <v>6011</v>
      </c>
      <c r="F933" s="3"/>
    </row>
    <row r="934" spans="1:6">
      <c r="A934" s="4">
        <v>37960</v>
      </c>
      <c r="B934" t="s">
        <v>155</v>
      </c>
      <c r="C934">
        <v>5981</v>
      </c>
      <c r="D934">
        <v>5981</v>
      </c>
      <c r="E934">
        <v>5981</v>
      </c>
      <c r="F934" s="3"/>
    </row>
    <row r="935" spans="1:6">
      <c r="A935" s="4">
        <v>37963</v>
      </c>
      <c r="B935" t="s">
        <v>155</v>
      </c>
      <c r="C935">
        <v>5845</v>
      </c>
      <c r="D935">
        <v>5845</v>
      </c>
      <c r="E935">
        <v>5845</v>
      </c>
      <c r="F935" s="3"/>
    </row>
    <row r="936" spans="1:6">
      <c r="A936" s="4">
        <v>37964</v>
      </c>
      <c r="B936" t="s">
        <v>155</v>
      </c>
      <c r="C936">
        <v>5853</v>
      </c>
      <c r="D936">
        <v>5853</v>
      </c>
      <c r="E936">
        <v>5853</v>
      </c>
      <c r="F936" s="3"/>
    </row>
    <row r="937" spans="1:6">
      <c r="A937" s="4">
        <v>37965</v>
      </c>
      <c r="B937" t="s">
        <v>155</v>
      </c>
      <c r="C937">
        <v>5779</v>
      </c>
      <c r="D937">
        <v>5779</v>
      </c>
      <c r="E937">
        <v>5779</v>
      </c>
      <c r="F937" s="3"/>
    </row>
    <row r="938" spans="1:6">
      <c r="A938" s="4">
        <v>37966</v>
      </c>
      <c r="B938" t="s">
        <v>155</v>
      </c>
      <c r="C938">
        <v>5817</v>
      </c>
      <c r="D938">
        <v>5817</v>
      </c>
      <c r="E938">
        <v>5817</v>
      </c>
      <c r="F938" s="3"/>
    </row>
    <row r="939" spans="1:6">
      <c r="A939" s="4">
        <v>37967</v>
      </c>
      <c r="B939" t="s">
        <v>155</v>
      </c>
      <c r="C939">
        <v>5849</v>
      </c>
      <c r="D939">
        <v>5849</v>
      </c>
      <c r="E939">
        <v>5849</v>
      </c>
      <c r="F939" s="3"/>
    </row>
    <row r="940" spans="1:6">
      <c r="A940" s="4">
        <v>37970</v>
      </c>
      <c r="B940" t="s">
        <v>155</v>
      </c>
      <c r="C940">
        <v>5983</v>
      </c>
      <c r="D940">
        <v>5983</v>
      </c>
      <c r="E940">
        <v>5983</v>
      </c>
      <c r="F940" s="3"/>
    </row>
    <row r="941" spans="1:6">
      <c r="A941" s="4">
        <v>37971</v>
      </c>
      <c r="B941" t="s">
        <v>155</v>
      </c>
      <c r="C941">
        <v>5898</v>
      </c>
      <c r="D941">
        <v>5898</v>
      </c>
      <c r="E941">
        <v>5898</v>
      </c>
      <c r="F941" s="3"/>
    </row>
    <row r="942" spans="1:6">
      <c r="A942" s="4">
        <v>37972</v>
      </c>
      <c r="B942" t="s">
        <v>155</v>
      </c>
      <c r="C942">
        <v>5831</v>
      </c>
      <c r="D942">
        <v>5831</v>
      </c>
      <c r="E942">
        <v>5831</v>
      </c>
      <c r="F942" s="3"/>
    </row>
    <row r="943" spans="1:6">
      <c r="A943" s="4">
        <v>37973</v>
      </c>
      <c r="B943" t="s">
        <v>155</v>
      </c>
      <c r="C943">
        <v>5834</v>
      </c>
      <c r="D943">
        <v>5834</v>
      </c>
      <c r="E943">
        <v>5834</v>
      </c>
      <c r="F943" s="3"/>
    </row>
    <row r="944" spans="1:6">
      <c r="A944" s="4">
        <v>37974</v>
      </c>
      <c r="B944" t="s">
        <v>155</v>
      </c>
      <c r="C944">
        <v>5902</v>
      </c>
      <c r="D944">
        <v>5902</v>
      </c>
      <c r="E944">
        <v>5902</v>
      </c>
      <c r="F944" s="3"/>
    </row>
    <row r="945" spans="1:6">
      <c r="A945" s="4">
        <v>37977</v>
      </c>
      <c r="B945" t="s">
        <v>155</v>
      </c>
      <c r="C945">
        <v>5940</v>
      </c>
      <c r="D945">
        <v>5940</v>
      </c>
      <c r="E945">
        <v>5940</v>
      </c>
      <c r="F945" s="3"/>
    </row>
    <row r="946" spans="1:6">
      <c r="A946" s="4">
        <v>37979</v>
      </c>
      <c r="B946" t="s">
        <v>155</v>
      </c>
      <c r="C946">
        <v>5914</v>
      </c>
      <c r="D946">
        <v>5914</v>
      </c>
      <c r="E946">
        <v>5914</v>
      </c>
      <c r="F946" s="3"/>
    </row>
    <row r="947" spans="1:6">
      <c r="A947" s="4">
        <v>37980</v>
      </c>
      <c r="B947" t="s">
        <v>155</v>
      </c>
      <c r="C947">
        <v>5956</v>
      </c>
      <c r="D947">
        <v>5956</v>
      </c>
      <c r="E947">
        <v>5956</v>
      </c>
      <c r="F947" s="3"/>
    </row>
    <row r="948" spans="1:6">
      <c r="A948" s="4">
        <v>37981</v>
      </c>
      <c r="B948" t="s">
        <v>155</v>
      </c>
      <c r="C948">
        <v>5986</v>
      </c>
      <c r="D948">
        <v>5986</v>
      </c>
      <c r="E948">
        <v>5986</v>
      </c>
      <c r="F948" s="3"/>
    </row>
    <row r="949" spans="1:6">
      <c r="A949" s="4">
        <v>37984</v>
      </c>
      <c r="B949" t="s">
        <v>155</v>
      </c>
      <c r="C949">
        <v>6035</v>
      </c>
      <c r="D949">
        <v>6035</v>
      </c>
      <c r="E949">
        <v>6035</v>
      </c>
      <c r="F949" s="3"/>
    </row>
    <row r="950" spans="1:6">
      <c r="A950" s="4">
        <v>37985</v>
      </c>
      <c r="B950" t="s">
        <v>155</v>
      </c>
      <c r="C950">
        <v>6120</v>
      </c>
      <c r="D950">
        <v>6120</v>
      </c>
      <c r="E950">
        <v>6120</v>
      </c>
      <c r="F950" s="3"/>
    </row>
    <row r="951" spans="1:6">
      <c r="A951" s="4">
        <v>37991</v>
      </c>
      <c r="B951" t="s">
        <v>155</v>
      </c>
      <c r="C951">
        <v>6181</v>
      </c>
      <c r="D951">
        <v>6181</v>
      </c>
      <c r="E951">
        <v>6181</v>
      </c>
      <c r="F951" s="3"/>
    </row>
    <row r="952" spans="1:6">
      <c r="A952" s="4">
        <v>37992</v>
      </c>
      <c r="B952" t="s">
        <v>155</v>
      </c>
      <c r="C952">
        <v>6180</v>
      </c>
      <c r="D952">
        <v>6180</v>
      </c>
      <c r="E952">
        <v>6180</v>
      </c>
      <c r="F952" s="3"/>
    </row>
    <row r="953" spans="1:6">
      <c r="A953" s="4">
        <v>37993</v>
      </c>
      <c r="B953" t="s">
        <v>155</v>
      </c>
      <c r="C953">
        <v>6171</v>
      </c>
      <c r="D953">
        <v>6171</v>
      </c>
      <c r="E953">
        <v>6171</v>
      </c>
      <c r="F953" s="3"/>
    </row>
    <row r="954" spans="1:6">
      <c r="A954" s="4">
        <v>37994</v>
      </c>
      <c r="B954" t="s">
        <v>155</v>
      </c>
      <c r="C954">
        <v>6237</v>
      </c>
      <c r="D954">
        <v>6237</v>
      </c>
      <c r="E954">
        <v>6237</v>
      </c>
      <c r="F954" s="3"/>
    </row>
    <row r="955" spans="1:6">
      <c r="A955" s="4">
        <v>37995</v>
      </c>
      <c r="B955" t="s">
        <v>155</v>
      </c>
      <c r="C955">
        <v>6292</v>
      </c>
      <c r="D955">
        <v>6292</v>
      </c>
      <c r="E955">
        <v>6292</v>
      </c>
      <c r="F955" s="3"/>
    </row>
    <row r="956" spans="1:6">
      <c r="A956" s="4">
        <v>37999</v>
      </c>
      <c r="B956" t="s">
        <v>155</v>
      </c>
      <c r="C956">
        <v>6270</v>
      </c>
      <c r="D956">
        <v>6270</v>
      </c>
      <c r="E956">
        <v>6270</v>
      </c>
      <c r="F956" s="3"/>
    </row>
    <row r="957" spans="1:6">
      <c r="A957" s="4">
        <v>38000</v>
      </c>
      <c r="B957" t="s">
        <v>155</v>
      </c>
      <c r="C957">
        <v>6296</v>
      </c>
      <c r="D957">
        <v>6296</v>
      </c>
      <c r="E957">
        <v>6296</v>
      </c>
      <c r="F957" s="3"/>
    </row>
    <row r="958" spans="1:6">
      <c r="A958" s="4">
        <v>38001</v>
      </c>
      <c r="B958" t="s">
        <v>155</v>
      </c>
      <c r="C958">
        <v>6230</v>
      </c>
      <c r="D958">
        <v>6230</v>
      </c>
      <c r="E958">
        <v>6230</v>
      </c>
      <c r="F958" s="3"/>
    </row>
    <row r="959" spans="1:6">
      <c r="A959" s="4">
        <v>38002</v>
      </c>
      <c r="B959" t="s">
        <v>155</v>
      </c>
      <c r="C959">
        <v>6291</v>
      </c>
      <c r="D959">
        <v>6291</v>
      </c>
      <c r="E959">
        <v>6291</v>
      </c>
      <c r="F959" s="3"/>
    </row>
    <row r="960" spans="1:6">
      <c r="A960" s="4">
        <v>38005</v>
      </c>
      <c r="B960" t="s">
        <v>155</v>
      </c>
      <c r="C960">
        <v>6356</v>
      </c>
      <c r="D960">
        <v>6356</v>
      </c>
      <c r="E960">
        <v>6356</v>
      </c>
      <c r="F960" s="3"/>
    </row>
    <row r="961" spans="1:6">
      <c r="A961" s="4">
        <v>38006</v>
      </c>
      <c r="B961" t="s">
        <v>155</v>
      </c>
      <c r="C961">
        <v>6371</v>
      </c>
      <c r="D961">
        <v>6371</v>
      </c>
      <c r="E961">
        <v>6371</v>
      </c>
      <c r="F961" s="3"/>
    </row>
    <row r="962" spans="1:6">
      <c r="A962" s="4">
        <v>38007</v>
      </c>
      <c r="B962" t="s">
        <v>155</v>
      </c>
      <c r="C962">
        <v>6352</v>
      </c>
      <c r="D962">
        <v>6352</v>
      </c>
      <c r="E962">
        <v>6352</v>
      </c>
      <c r="F962" s="3"/>
    </row>
    <row r="963" spans="1:6">
      <c r="A963" s="4">
        <v>38008</v>
      </c>
      <c r="B963" t="s">
        <v>155</v>
      </c>
      <c r="C963">
        <v>6369</v>
      </c>
      <c r="D963">
        <v>6369</v>
      </c>
      <c r="E963">
        <v>6369</v>
      </c>
      <c r="F963" s="3"/>
    </row>
    <row r="964" spans="1:6">
      <c r="A964" s="4">
        <v>38009</v>
      </c>
      <c r="B964" t="s">
        <v>155</v>
      </c>
      <c r="C964">
        <v>6363</v>
      </c>
      <c r="D964">
        <v>6363</v>
      </c>
      <c r="E964">
        <v>6363</v>
      </c>
      <c r="F964" s="3"/>
    </row>
    <row r="965" spans="1:6">
      <c r="A965" s="4">
        <v>38012</v>
      </c>
      <c r="B965" t="s">
        <v>155</v>
      </c>
      <c r="C965">
        <v>6324</v>
      </c>
      <c r="D965">
        <v>6324</v>
      </c>
      <c r="E965">
        <v>6324</v>
      </c>
      <c r="F965" s="3"/>
    </row>
    <row r="966" spans="1:6">
      <c r="A966" s="4">
        <v>38013</v>
      </c>
      <c r="B966" t="s">
        <v>155</v>
      </c>
      <c r="C966">
        <v>6321</v>
      </c>
      <c r="D966">
        <v>6321</v>
      </c>
      <c r="E966">
        <v>6321</v>
      </c>
      <c r="F966" s="3"/>
    </row>
    <row r="967" spans="1:6">
      <c r="A967" s="4">
        <v>38014</v>
      </c>
      <c r="B967" t="s">
        <v>155</v>
      </c>
      <c r="C967">
        <v>6279</v>
      </c>
      <c r="D967">
        <v>6279</v>
      </c>
      <c r="E967">
        <v>6279</v>
      </c>
      <c r="F967" s="3"/>
    </row>
    <row r="968" spans="1:6">
      <c r="A968" s="4">
        <v>38015</v>
      </c>
      <c r="B968" t="s">
        <v>155</v>
      </c>
      <c r="C968">
        <v>6261</v>
      </c>
      <c r="D968">
        <v>6261</v>
      </c>
      <c r="E968">
        <v>6261</v>
      </c>
      <c r="F968" s="3"/>
    </row>
    <row r="969" spans="1:6">
      <c r="A969" s="4">
        <v>38016</v>
      </c>
      <c r="B969" t="s">
        <v>155</v>
      </c>
      <c r="C969">
        <v>6276</v>
      </c>
      <c r="D969">
        <v>6276</v>
      </c>
      <c r="E969">
        <v>6276</v>
      </c>
      <c r="F969" s="3"/>
    </row>
    <row r="970" spans="1:6">
      <c r="A970" s="4">
        <v>38019</v>
      </c>
      <c r="B970" t="s">
        <v>155</v>
      </c>
      <c r="C970">
        <v>6258</v>
      </c>
      <c r="D970">
        <v>6258</v>
      </c>
      <c r="E970">
        <v>6258</v>
      </c>
      <c r="F970" s="3"/>
    </row>
    <row r="971" spans="1:6">
      <c r="A971" s="4">
        <v>38020</v>
      </c>
      <c r="B971" t="s">
        <v>155</v>
      </c>
      <c r="C971">
        <v>6228</v>
      </c>
      <c r="D971">
        <v>6228</v>
      </c>
      <c r="E971">
        <v>6228</v>
      </c>
      <c r="F971" s="3"/>
    </row>
    <row r="972" spans="1:6">
      <c r="A972" s="4">
        <v>38021</v>
      </c>
      <c r="B972" t="s">
        <v>155</v>
      </c>
      <c r="C972">
        <v>6124</v>
      </c>
      <c r="D972">
        <v>6124</v>
      </c>
      <c r="E972">
        <v>6124</v>
      </c>
      <c r="F972" s="3"/>
    </row>
    <row r="973" spans="1:6">
      <c r="A973" s="4">
        <v>38022</v>
      </c>
      <c r="B973" t="s">
        <v>155</v>
      </c>
      <c r="C973">
        <v>6123</v>
      </c>
      <c r="D973">
        <v>6123</v>
      </c>
      <c r="E973">
        <v>6123</v>
      </c>
      <c r="F973" s="3"/>
    </row>
    <row r="974" spans="1:6">
      <c r="A974" s="4">
        <v>38023</v>
      </c>
      <c r="B974" t="s">
        <v>155</v>
      </c>
      <c r="C974">
        <v>6148</v>
      </c>
      <c r="D974">
        <v>6148</v>
      </c>
      <c r="E974">
        <v>6148</v>
      </c>
      <c r="F974" s="3"/>
    </row>
    <row r="975" spans="1:6">
      <c r="A975" s="4">
        <v>38026</v>
      </c>
      <c r="B975" t="s">
        <v>155</v>
      </c>
      <c r="C975">
        <v>6129</v>
      </c>
      <c r="D975">
        <v>6129</v>
      </c>
      <c r="E975">
        <v>6129</v>
      </c>
      <c r="F975" s="3"/>
    </row>
    <row r="976" spans="1:6">
      <c r="A976" s="4">
        <v>38027</v>
      </c>
      <c r="B976" t="s">
        <v>155</v>
      </c>
      <c r="C976">
        <v>6103</v>
      </c>
      <c r="D976">
        <v>6103</v>
      </c>
      <c r="E976">
        <v>6103</v>
      </c>
      <c r="F976" s="3"/>
    </row>
    <row r="977" spans="1:6">
      <c r="A977" s="4">
        <v>38029</v>
      </c>
      <c r="B977" t="s">
        <v>155</v>
      </c>
      <c r="C977">
        <v>6107</v>
      </c>
      <c r="D977">
        <v>6107</v>
      </c>
      <c r="E977">
        <v>6107</v>
      </c>
      <c r="F977" s="3"/>
    </row>
    <row r="978" spans="1:6">
      <c r="A978" s="4">
        <v>38030</v>
      </c>
      <c r="B978" t="s">
        <v>155</v>
      </c>
      <c r="C978">
        <v>6137</v>
      </c>
      <c r="D978">
        <v>6137</v>
      </c>
      <c r="E978">
        <v>6137</v>
      </c>
      <c r="F978" s="3"/>
    </row>
    <row r="979" spans="1:6">
      <c r="A979" s="4">
        <v>38033</v>
      </c>
      <c r="B979" t="s">
        <v>155</v>
      </c>
      <c r="C979">
        <v>6143</v>
      </c>
      <c r="D979">
        <v>6143</v>
      </c>
      <c r="E979">
        <v>6143</v>
      </c>
      <c r="F979" s="3"/>
    </row>
    <row r="980" spans="1:6">
      <c r="A980" s="4">
        <v>38034</v>
      </c>
      <c r="B980" t="s">
        <v>155</v>
      </c>
      <c r="C980">
        <v>6208</v>
      </c>
      <c r="D980">
        <v>6208</v>
      </c>
      <c r="E980">
        <v>6208</v>
      </c>
      <c r="F980" s="3"/>
    </row>
    <row r="981" spans="1:6">
      <c r="A981" s="4">
        <v>38035</v>
      </c>
      <c r="B981" t="s">
        <v>155</v>
      </c>
      <c r="C981">
        <v>6181</v>
      </c>
      <c r="D981">
        <v>6181</v>
      </c>
      <c r="E981">
        <v>6181</v>
      </c>
      <c r="F981" s="3"/>
    </row>
    <row r="982" spans="1:6">
      <c r="A982" s="4">
        <v>38036</v>
      </c>
      <c r="B982" t="s">
        <v>155</v>
      </c>
      <c r="C982">
        <v>6236</v>
      </c>
      <c r="D982">
        <v>6236</v>
      </c>
      <c r="E982">
        <v>6236</v>
      </c>
      <c r="F982" s="3"/>
    </row>
    <row r="983" spans="1:6">
      <c r="A983" s="4">
        <v>38037</v>
      </c>
      <c r="B983" t="s">
        <v>155</v>
      </c>
      <c r="C983">
        <v>6226</v>
      </c>
      <c r="D983">
        <v>6226</v>
      </c>
      <c r="E983">
        <v>6226</v>
      </c>
      <c r="F983" s="3"/>
    </row>
    <row r="984" spans="1:6">
      <c r="A984" s="4">
        <v>38040</v>
      </c>
      <c r="B984" t="s">
        <v>155</v>
      </c>
      <c r="C984">
        <v>6294</v>
      </c>
      <c r="D984">
        <v>6294</v>
      </c>
      <c r="E984">
        <v>6294</v>
      </c>
      <c r="F984" s="3"/>
    </row>
    <row r="985" spans="1:6">
      <c r="A985" s="4">
        <v>38041</v>
      </c>
      <c r="B985" t="s">
        <v>155</v>
      </c>
      <c r="C985">
        <v>6230</v>
      </c>
      <c r="D985">
        <v>6230</v>
      </c>
      <c r="E985">
        <v>6230</v>
      </c>
      <c r="F985" s="3"/>
    </row>
    <row r="986" spans="1:6">
      <c r="A986" s="4">
        <v>38042</v>
      </c>
      <c r="B986" t="s">
        <v>155</v>
      </c>
      <c r="C986">
        <v>6187</v>
      </c>
      <c r="D986">
        <v>6187</v>
      </c>
      <c r="E986">
        <v>6187</v>
      </c>
      <c r="F986" s="3"/>
    </row>
    <row r="987" spans="1:6">
      <c r="A987" s="4">
        <v>38043</v>
      </c>
      <c r="B987" t="s">
        <v>155</v>
      </c>
      <c r="C987">
        <v>6251</v>
      </c>
      <c r="D987">
        <v>6251</v>
      </c>
      <c r="E987">
        <v>6251</v>
      </c>
      <c r="F987" s="3"/>
    </row>
    <row r="988" spans="1:6">
      <c r="A988" s="4">
        <v>38044</v>
      </c>
      <c r="B988" t="s">
        <v>155</v>
      </c>
      <c r="C988">
        <v>6355</v>
      </c>
      <c r="D988">
        <v>6355</v>
      </c>
      <c r="E988">
        <v>6355</v>
      </c>
      <c r="F988" s="3"/>
    </row>
    <row r="989" spans="1:6">
      <c r="A989" s="4">
        <v>38047</v>
      </c>
      <c r="B989" t="s">
        <v>155</v>
      </c>
      <c r="C989">
        <v>6448</v>
      </c>
      <c r="D989">
        <v>6448</v>
      </c>
      <c r="E989">
        <v>6448</v>
      </c>
      <c r="F989" s="3"/>
    </row>
    <row r="990" spans="1:6">
      <c r="A990" s="4">
        <v>38048</v>
      </c>
      <c r="B990" t="s">
        <v>155</v>
      </c>
      <c r="C990">
        <v>6481</v>
      </c>
      <c r="D990">
        <v>6481</v>
      </c>
      <c r="E990">
        <v>6481</v>
      </c>
      <c r="F990" s="3"/>
    </row>
    <row r="991" spans="1:6">
      <c r="A991" s="4">
        <v>38049</v>
      </c>
      <c r="B991" t="s">
        <v>155</v>
      </c>
      <c r="C991">
        <v>6469</v>
      </c>
      <c r="D991">
        <v>6469</v>
      </c>
      <c r="E991">
        <v>6469</v>
      </c>
      <c r="F991" s="3"/>
    </row>
    <row r="992" spans="1:6">
      <c r="A992" s="4">
        <v>38050</v>
      </c>
      <c r="B992" t="s">
        <v>155</v>
      </c>
      <c r="C992">
        <v>6514</v>
      </c>
      <c r="D992">
        <v>6514</v>
      </c>
      <c r="E992">
        <v>6514</v>
      </c>
      <c r="F992" s="3"/>
    </row>
    <row r="993" spans="1:6">
      <c r="A993" s="4">
        <v>38051</v>
      </c>
      <c r="B993" t="s">
        <v>155</v>
      </c>
      <c r="C993">
        <v>6552</v>
      </c>
      <c r="D993">
        <v>6552</v>
      </c>
      <c r="E993">
        <v>6552</v>
      </c>
      <c r="F993" s="3"/>
    </row>
    <row r="994" spans="1:6">
      <c r="A994" s="4">
        <v>38054</v>
      </c>
      <c r="B994" t="s">
        <v>155</v>
      </c>
      <c r="C994">
        <v>6575</v>
      </c>
      <c r="D994">
        <v>6575</v>
      </c>
      <c r="E994">
        <v>6575</v>
      </c>
      <c r="F994" s="3"/>
    </row>
    <row r="995" spans="1:6">
      <c r="A995" s="4">
        <v>38055</v>
      </c>
      <c r="B995" t="s">
        <v>155</v>
      </c>
      <c r="C995">
        <v>6596</v>
      </c>
      <c r="D995">
        <v>6596</v>
      </c>
      <c r="E995">
        <v>6596</v>
      </c>
      <c r="F995" s="3"/>
    </row>
    <row r="996" spans="1:6">
      <c r="A996" s="4">
        <v>38056</v>
      </c>
      <c r="B996" t="s">
        <v>155</v>
      </c>
      <c r="C996">
        <v>6556</v>
      </c>
      <c r="D996">
        <v>6556</v>
      </c>
      <c r="E996">
        <v>6556</v>
      </c>
      <c r="F996" s="3"/>
    </row>
    <row r="997" spans="1:6">
      <c r="A997" s="4">
        <v>38057</v>
      </c>
      <c r="B997" t="s">
        <v>155</v>
      </c>
      <c r="C997">
        <v>6523</v>
      </c>
      <c r="D997">
        <v>6523</v>
      </c>
      <c r="E997">
        <v>6523</v>
      </c>
      <c r="F997" s="3"/>
    </row>
    <row r="998" spans="1:6">
      <c r="A998" s="4">
        <v>38058</v>
      </c>
      <c r="B998" t="s">
        <v>155</v>
      </c>
      <c r="C998">
        <v>6474</v>
      </c>
      <c r="D998">
        <v>6474</v>
      </c>
      <c r="E998">
        <v>6474</v>
      </c>
      <c r="F998" s="3"/>
    </row>
    <row r="999" spans="1:6">
      <c r="A999" s="4">
        <v>38061</v>
      </c>
      <c r="B999" t="s">
        <v>155</v>
      </c>
      <c r="C999">
        <v>6533</v>
      </c>
      <c r="D999">
        <v>6533</v>
      </c>
      <c r="E999">
        <v>6533</v>
      </c>
      <c r="F999" s="3"/>
    </row>
    <row r="1000" spans="1:6">
      <c r="A1000" s="4">
        <v>38062</v>
      </c>
      <c r="B1000" t="s">
        <v>155</v>
      </c>
      <c r="C1000">
        <v>6479</v>
      </c>
      <c r="D1000">
        <v>6479</v>
      </c>
      <c r="E1000">
        <v>6479</v>
      </c>
      <c r="F1000" s="3"/>
    </row>
    <row r="1001" spans="1:6">
      <c r="A1001" s="4">
        <v>38063</v>
      </c>
      <c r="B1001" t="s">
        <v>155</v>
      </c>
      <c r="C1001">
        <v>6567</v>
      </c>
      <c r="D1001">
        <v>6567</v>
      </c>
      <c r="E1001">
        <v>6567</v>
      </c>
      <c r="F1001" s="3"/>
    </row>
    <row r="1002" spans="1:6">
      <c r="A1002" s="4">
        <v>38064</v>
      </c>
      <c r="B1002" t="s">
        <v>155</v>
      </c>
      <c r="C1002">
        <v>6581</v>
      </c>
      <c r="D1002">
        <v>6581</v>
      </c>
      <c r="E1002">
        <v>6581</v>
      </c>
      <c r="F1002" s="3"/>
    </row>
    <row r="1003" spans="1:6">
      <c r="A1003" s="4">
        <v>38065</v>
      </c>
      <c r="B1003" t="s">
        <v>155</v>
      </c>
      <c r="C1003">
        <v>6568</v>
      </c>
      <c r="D1003">
        <v>6568</v>
      </c>
      <c r="E1003">
        <v>6568</v>
      </c>
      <c r="F1003" s="3"/>
    </row>
    <row r="1004" spans="1:6">
      <c r="A1004" s="4">
        <v>38068</v>
      </c>
      <c r="B1004" t="s">
        <v>155</v>
      </c>
      <c r="C1004">
        <v>6526</v>
      </c>
      <c r="D1004">
        <v>6526</v>
      </c>
      <c r="E1004">
        <v>6526</v>
      </c>
      <c r="F1004" s="3"/>
    </row>
    <row r="1005" spans="1:6">
      <c r="A1005" s="4">
        <v>38069</v>
      </c>
      <c r="B1005" t="s">
        <v>155</v>
      </c>
      <c r="C1005">
        <v>6527</v>
      </c>
      <c r="D1005">
        <v>6527</v>
      </c>
      <c r="E1005">
        <v>6527</v>
      </c>
      <c r="F1005" s="3"/>
    </row>
    <row r="1006" spans="1:6">
      <c r="A1006" s="4">
        <v>38070</v>
      </c>
      <c r="B1006" t="s">
        <v>155</v>
      </c>
      <c r="C1006">
        <v>6554</v>
      </c>
      <c r="D1006">
        <v>6554</v>
      </c>
      <c r="E1006">
        <v>6554</v>
      </c>
      <c r="F1006" s="3"/>
    </row>
    <row r="1007" spans="1:6">
      <c r="A1007" s="4">
        <v>38071</v>
      </c>
      <c r="B1007" t="s">
        <v>155</v>
      </c>
      <c r="C1007">
        <v>6655</v>
      </c>
      <c r="D1007">
        <v>6655</v>
      </c>
      <c r="E1007">
        <v>6655</v>
      </c>
      <c r="F1007" s="3"/>
    </row>
    <row r="1008" spans="1:6">
      <c r="A1008" s="4">
        <v>38072</v>
      </c>
      <c r="B1008" t="s">
        <v>155</v>
      </c>
      <c r="C1008">
        <v>6767</v>
      </c>
      <c r="D1008">
        <v>6767</v>
      </c>
      <c r="E1008">
        <v>6767</v>
      </c>
      <c r="F1008" s="3"/>
    </row>
    <row r="1009" spans="1:6">
      <c r="A1009" s="4">
        <v>38075</v>
      </c>
      <c r="B1009" t="s">
        <v>155</v>
      </c>
      <c r="C1009">
        <v>6783</v>
      </c>
      <c r="D1009">
        <v>6783</v>
      </c>
      <c r="E1009">
        <v>6783</v>
      </c>
      <c r="F1009" s="3"/>
    </row>
    <row r="1010" spans="1:6">
      <c r="A1010" s="4">
        <v>38076</v>
      </c>
      <c r="B1010" t="s">
        <v>155</v>
      </c>
      <c r="C1010">
        <v>6787</v>
      </c>
      <c r="D1010">
        <v>6787</v>
      </c>
      <c r="E1010">
        <v>6787</v>
      </c>
      <c r="F1010" s="3"/>
    </row>
    <row r="1011" spans="1:6">
      <c r="A1011" s="4">
        <v>38077</v>
      </c>
      <c r="B1011" t="s">
        <v>155</v>
      </c>
      <c r="C1011">
        <v>6785</v>
      </c>
      <c r="D1011">
        <v>6785</v>
      </c>
      <c r="E1011">
        <v>6785</v>
      </c>
      <c r="F1011" s="3"/>
    </row>
    <row r="1012" spans="1:6">
      <c r="A1012" s="4">
        <v>38078</v>
      </c>
      <c r="B1012" t="s">
        <v>155</v>
      </c>
      <c r="C1012">
        <v>6806</v>
      </c>
      <c r="D1012">
        <v>6806</v>
      </c>
      <c r="E1012">
        <v>6806</v>
      </c>
      <c r="F1012" s="3"/>
    </row>
    <row r="1013" spans="1:6">
      <c r="A1013" s="4">
        <v>38079</v>
      </c>
      <c r="B1013" t="s">
        <v>155</v>
      </c>
      <c r="C1013">
        <v>6897</v>
      </c>
      <c r="D1013">
        <v>6897</v>
      </c>
      <c r="E1013">
        <v>6897</v>
      </c>
      <c r="F1013" s="3"/>
    </row>
    <row r="1014" spans="1:6">
      <c r="A1014" s="4">
        <v>38082</v>
      </c>
      <c r="B1014" t="s">
        <v>155</v>
      </c>
      <c r="C1014">
        <v>7008</v>
      </c>
      <c r="D1014">
        <v>7008</v>
      </c>
      <c r="E1014">
        <v>7008</v>
      </c>
      <c r="F1014" s="3"/>
    </row>
    <row r="1015" spans="1:6">
      <c r="A1015" s="4">
        <v>38083</v>
      </c>
      <c r="B1015" t="s">
        <v>155</v>
      </c>
      <c r="C1015">
        <v>7047</v>
      </c>
      <c r="D1015">
        <v>7047</v>
      </c>
      <c r="E1015">
        <v>7047</v>
      </c>
      <c r="F1015" s="3"/>
    </row>
    <row r="1016" spans="1:6">
      <c r="A1016" s="4">
        <v>38084</v>
      </c>
      <c r="B1016" t="s">
        <v>155</v>
      </c>
      <c r="C1016">
        <v>7034</v>
      </c>
      <c r="D1016">
        <v>7034</v>
      </c>
      <c r="E1016">
        <v>7034</v>
      </c>
      <c r="F1016" s="3"/>
    </row>
    <row r="1017" spans="1:6">
      <c r="A1017" s="4">
        <v>38085</v>
      </c>
      <c r="B1017" t="s">
        <v>155</v>
      </c>
      <c r="C1017">
        <v>7074</v>
      </c>
      <c r="D1017">
        <v>7074</v>
      </c>
      <c r="E1017">
        <v>7074</v>
      </c>
      <c r="F1017" s="3"/>
    </row>
    <row r="1018" spans="1:6">
      <c r="A1018" s="4">
        <v>38086</v>
      </c>
      <c r="B1018" t="s">
        <v>155</v>
      </c>
      <c r="C1018">
        <v>6974</v>
      </c>
      <c r="D1018">
        <v>6974</v>
      </c>
      <c r="E1018">
        <v>6974</v>
      </c>
      <c r="F1018" s="3"/>
    </row>
    <row r="1019" spans="1:6">
      <c r="A1019" s="4">
        <v>38089</v>
      </c>
      <c r="B1019" t="s">
        <v>155</v>
      </c>
      <c r="C1019">
        <v>7059</v>
      </c>
      <c r="D1019">
        <v>7059</v>
      </c>
      <c r="E1019">
        <v>7059</v>
      </c>
      <c r="F1019" s="3"/>
    </row>
    <row r="1020" spans="1:6">
      <c r="A1020" s="4">
        <v>38090</v>
      </c>
      <c r="B1020" t="s">
        <v>155</v>
      </c>
      <c r="C1020">
        <v>7118</v>
      </c>
      <c r="D1020">
        <v>7118</v>
      </c>
      <c r="E1020">
        <v>7118</v>
      </c>
      <c r="F1020" s="3"/>
    </row>
    <row r="1021" spans="1:6">
      <c r="A1021" s="4">
        <v>38091</v>
      </c>
      <c r="B1021" t="s">
        <v>155</v>
      </c>
      <c r="C1021">
        <v>7137</v>
      </c>
      <c r="D1021">
        <v>7137</v>
      </c>
      <c r="E1021">
        <v>7137</v>
      </c>
      <c r="F1021" s="3"/>
    </row>
    <row r="1022" spans="1:6">
      <c r="A1022" s="4">
        <v>38092</v>
      </c>
      <c r="B1022" t="s">
        <v>155</v>
      </c>
      <c r="C1022">
        <v>7011</v>
      </c>
      <c r="D1022">
        <v>7011</v>
      </c>
      <c r="E1022">
        <v>7011</v>
      </c>
      <c r="F1022" s="3"/>
    </row>
    <row r="1023" spans="1:6">
      <c r="A1023" s="4">
        <v>38093</v>
      </c>
      <c r="B1023" t="s">
        <v>155</v>
      </c>
      <c r="C1023">
        <v>7051</v>
      </c>
      <c r="D1023">
        <v>7051</v>
      </c>
      <c r="E1023">
        <v>7051</v>
      </c>
      <c r="F1023" s="3"/>
    </row>
    <row r="1024" spans="1:6">
      <c r="A1024" s="4">
        <v>38096</v>
      </c>
      <c r="B1024" t="s">
        <v>155</v>
      </c>
      <c r="C1024">
        <v>7036</v>
      </c>
      <c r="D1024">
        <v>7036</v>
      </c>
      <c r="E1024">
        <v>7036</v>
      </c>
      <c r="F1024" s="3"/>
    </row>
    <row r="1025" spans="1:6">
      <c r="A1025" s="4">
        <v>38097</v>
      </c>
      <c r="B1025" t="s">
        <v>155</v>
      </c>
      <c r="C1025">
        <v>7135</v>
      </c>
      <c r="D1025">
        <v>7135</v>
      </c>
      <c r="E1025">
        <v>7135</v>
      </c>
      <c r="F1025" s="3"/>
    </row>
    <row r="1026" spans="1:6">
      <c r="A1026" s="4">
        <v>38098</v>
      </c>
      <c r="B1026" t="s">
        <v>155</v>
      </c>
      <c r="C1026">
        <v>7131</v>
      </c>
      <c r="D1026">
        <v>7131</v>
      </c>
      <c r="E1026">
        <v>7131</v>
      </c>
      <c r="F1026" s="3"/>
    </row>
    <row r="1027" spans="1:6">
      <c r="A1027" s="4">
        <v>38099</v>
      </c>
      <c r="B1027" t="s">
        <v>155</v>
      </c>
      <c r="C1027">
        <v>7139</v>
      </c>
      <c r="D1027">
        <v>7139</v>
      </c>
      <c r="E1027">
        <v>7139</v>
      </c>
      <c r="F1027" s="3"/>
    </row>
    <row r="1028" spans="1:6">
      <c r="A1028" s="4">
        <v>38100</v>
      </c>
      <c r="B1028" t="s">
        <v>155</v>
      </c>
      <c r="C1028">
        <v>7239</v>
      </c>
      <c r="D1028">
        <v>7239</v>
      </c>
      <c r="E1028">
        <v>7239</v>
      </c>
      <c r="F1028" s="3"/>
    </row>
    <row r="1029" spans="1:6">
      <c r="A1029" s="4">
        <v>38103</v>
      </c>
      <c r="B1029" t="s">
        <v>155</v>
      </c>
      <c r="C1029">
        <v>7262</v>
      </c>
      <c r="D1029">
        <v>7262</v>
      </c>
      <c r="E1029">
        <v>7262</v>
      </c>
      <c r="F1029" s="3"/>
    </row>
    <row r="1030" spans="1:6">
      <c r="A1030" s="4">
        <v>38104</v>
      </c>
      <c r="B1030" t="s">
        <v>155</v>
      </c>
      <c r="C1030">
        <v>7234</v>
      </c>
      <c r="D1030">
        <v>7234</v>
      </c>
      <c r="E1030">
        <v>7234</v>
      </c>
      <c r="F1030" s="3"/>
    </row>
    <row r="1031" spans="1:6">
      <c r="A1031" s="4">
        <v>38105</v>
      </c>
      <c r="B1031" t="s">
        <v>155</v>
      </c>
      <c r="C1031">
        <v>7221</v>
      </c>
      <c r="D1031">
        <v>7221</v>
      </c>
      <c r="E1031">
        <v>7221</v>
      </c>
      <c r="F1031" s="3"/>
    </row>
    <row r="1032" spans="1:6">
      <c r="A1032" s="4">
        <v>38107</v>
      </c>
      <c r="B1032" t="s">
        <v>155</v>
      </c>
      <c r="C1032">
        <v>7142</v>
      </c>
      <c r="D1032">
        <v>7142</v>
      </c>
      <c r="E1032">
        <v>7142</v>
      </c>
      <c r="F1032" s="3"/>
    </row>
    <row r="1033" spans="1:6">
      <c r="A1033" s="4">
        <v>38113</v>
      </c>
      <c r="B1033" t="s">
        <v>155</v>
      </c>
      <c r="C1033">
        <v>7116</v>
      </c>
      <c r="D1033">
        <v>7116</v>
      </c>
      <c r="E1033">
        <v>7116</v>
      </c>
      <c r="F1033" s="3"/>
    </row>
    <row r="1034" spans="1:6">
      <c r="A1034" s="4">
        <v>38114</v>
      </c>
      <c r="B1034" t="s">
        <v>155</v>
      </c>
      <c r="C1034">
        <v>7033</v>
      </c>
      <c r="D1034">
        <v>7033</v>
      </c>
      <c r="E1034">
        <v>7033</v>
      </c>
      <c r="F1034" s="3"/>
    </row>
    <row r="1035" spans="1:6">
      <c r="A1035" s="4">
        <v>38117</v>
      </c>
      <c r="B1035" t="s">
        <v>155</v>
      </c>
      <c r="C1035">
        <v>6661</v>
      </c>
      <c r="D1035">
        <v>6661</v>
      </c>
      <c r="E1035">
        <v>6661</v>
      </c>
      <c r="F1035" s="3"/>
    </row>
    <row r="1036" spans="1:6">
      <c r="A1036" s="4">
        <v>38118</v>
      </c>
      <c r="B1036" t="s">
        <v>155</v>
      </c>
      <c r="C1036">
        <v>6653</v>
      </c>
      <c r="D1036">
        <v>6653</v>
      </c>
      <c r="E1036">
        <v>6653</v>
      </c>
      <c r="F1036" s="3"/>
    </row>
    <row r="1037" spans="1:6">
      <c r="A1037" s="4">
        <v>38119</v>
      </c>
      <c r="B1037" t="s">
        <v>155</v>
      </c>
      <c r="C1037">
        <v>6782</v>
      </c>
      <c r="D1037">
        <v>6782</v>
      </c>
      <c r="E1037">
        <v>6782</v>
      </c>
      <c r="F1037" s="3"/>
    </row>
    <row r="1038" spans="1:6">
      <c r="A1038" s="4">
        <v>38120</v>
      </c>
      <c r="B1038" t="s">
        <v>155</v>
      </c>
      <c r="C1038">
        <v>6657</v>
      </c>
      <c r="D1038">
        <v>6657</v>
      </c>
      <c r="E1038">
        <v>6657</v>
      </c>
      <c r="F1038" s="3"/>
    </row>
    <row r="1039" spans="1:6">
      <c r="A1039" s="4">
        <v>38121</v>
      </c>
      <c r="B1039" t="s">
        <v>155</v>
      </c>
      <c r="C1039">
        <v>6625</v>
      </c>
      <c r="D1039">
        <v>6625</v>
      </c>
      <c r="E1039">
        <v>6625</v>
      </c>
      <c r="F1039" s="3"/>
    </row>
    <row r="1040" spans="1:6">
      <c r="A1040" s="4">
        <v>38124</v>
      </c>
      <c r="B1040" t="s">
        <v>155</v>
      </c>
      <c r="C1040">
        <v>6382</v>
      </c>
      <c r="D1040">
        <v>6382</v>
      </c>
      <c r="E1040">
        <v>6382</v>
      </c>
      <c r="F1040" s="3"/>
    </row>
    <row r="1041" spans="1:6">
      <c r="A1041" s="4">
        <v>38125</v>
      </c>
      <c r="B1041" t="s">
        <v>155</v>
      </c>
      <c r="C1041">
        <v>6495</v>
      </c>
      <c r="D1041">
        <v>6495</v>
      </c>
      <c r="E1041">
        <v>6495</v>
      </c>
      <c r="F1041" s="3"/>
    </row>
    <row r="1042" spans="1:6">
      <c r="A1042" s="4">
        <v>38126</v>
      </c>
      <c r="B1042" t="s">
        <v>155</v>
      </c>
      <c r="C1042">
        <v>6646</v>
      </c>
      <c r="D1042">
        <v>6646</v>
      </c>
      <c r="E1042">
        <v>6646</v>
      </c>
      <c r="F1042" s="3"/>
    </row>
    <row r="1043" spans="1:6">
      <c r="A1043" s="4">
        <v>38127</v>
      </c>
      <c r="B1043" t="s">
        <v>155</v>
      </c>
      <c r="C1043">
        <v>6608</v>
      </c>
      <c r="D1043">
        <v>6608</v>
      </c>
      <c r="E1043">
        <v>6608</v>
      </c>
      <c r="F1043" s="3"/>
    </row>
    <row r="1044" spans="1:6">
      <c r="A1044" s="4">
        <v>38128</v>
      </c>
      <c r="B1044" t="s">
        <v>155</v>
      </c>
      <c r="C1044">
        <v>6722</v>
      </c>
      <c r="D1044">
        <v>6722</v>
      </c>
      <c r="E1044">
        <v>6722</v>
      </c>
      <c r="F1044" s="3"/>
    </row>
    <row r="1045" spans="1:6">
      <c r="A1045" s="4">
        <v>38131</v>
      </c>
      <c r="B1045" t="s">
        <v>155</v>
      </c>
      <c r="C1045">
        <v>6743</v>
      </c>
      <c r="D1045">
        <v>6743</v>
      </c>
      <c r="E1045">
        <v>6743</v>
      </c>
      <c r="F1045" s="3"/>
    </row>
    <row r="1046" spans="1:6">
      <c r="A1046" s="4">
        <v>38132</v>
      </c>
      <c r="B1046" t="s">
        <v>155</v>
      </c>
      <c r="C1046">
        <v>6723</v>
      </c>
      <c r="D1046">
        <v>6723</v>
      </c>
      <c r="E1046">
        <v>6723</v>
      </c>
      <c r="F1046" s="3"/>
    </row>
    <row r="1047" spans="1:6">
      <c r="A1047" s="4">
        <v>38133</v>
      </c>
      <c r="B1047" t="s">
        <v>155</v>
      </c>
      <c r="C1047">
        <v>6783</v>
      </c>
      <c r="D1047">
        <v>6783</v>
      </c>
      <c r="E1047">
        <v>6783</v>
      </c>
      <c r="F1047" s="3"/>
    </row>
    <row r="1048" spans="1:6">
      <c r="A1048" s="4">
        <v>38134</v>
      </c>
      <c r="B1048" t="s">
        <v>155</v>
      </c>
      <c r="C1048">
        <v>6774</v>
      </c>
      <c r="D1048">
        <v>6774</v>
      </c>
      <c r="E1048">
        <v>6774</v>
      </c>
      <c r="F1048" s="3"/>
    </row>
    <row r="1049" spans="1:6">
      <c r="A1049" s="4">
        <v>38135</v>
      </c>
      <c r="B1049" t="s">
        <v>155</v>
      </c>
      <c r="C1049">
        <v>6830</v>
      </c>
      <c r="D1049">
        <v>6830</v>
      </c>
      <c r="E1049">
        <v>6830</v>
      </c>
      <c r="F1049" s="3"/>
    </row>
    <row r="1050" spans="1:6">
      <c r="A1050" s="4">
        <v>38138</v>
      </c>
      <c r="B1050" t="s">
        <v>155</v>
      </c>
      <c r="C1050">
        <v>6829</v>
      </c>
      <c r="D1050">
        <v>6829</v>
      </c>
      <c r="E1050">
        <v>6829</v>
      </c>
      <c r="F1050" s="3"/>
    </row>
    <row r="1051" spans="1:6">
      <c r="A1051" s="4">
        <v>38139</v>
      </c>
      <c r="B1051" t="s">
        <v>155</v>
      </c>
      <c r="C1051">
        <v>6859</v>
      </c>
      <c r="D1051">
        <v>6859</v>
      </c>
      <c r="E1051">
        <v>6859</v>
      </c>
      <c r="F1051" s="3"/>
    </row>
    <row r="1052" spans="1:6">
      <c r="A1052" s="4">
        <v>38140</v>
      </c>
      <c r="B1052" t="s">
        <v>155</v>
      </c>
      <c r="C1052">
        <v>6825</v>
      </c>
      <c r="D1052">
        <v>6825</v>
      </c>
      <c r="E1052">
        <v>6825</v>
      </c>
      <c r="F1052" s="3"/>
    </row>
    <row r="1053" spans="1:6">
      <c r="A1053" s="4">
        <v>38141</v>
      </c>
      <c r="B1053" t="s">
        <v>155</v>
      </c>
      <c r="C1053">
        <v>6747</v>
      </c>
      <c r="D1053">
        <v>6747</v>
      </c>
      <c r="E1053">
        <v>6747</v>
      </c>
      <c r="F1053" s="3"/>
    </row>
    <row r="1054" spans="1:6">
      <c r="A1054" s="4">
        <v>38142</v>
      </c>
      <c r="B1054" t="s">
        <v>155</v>
      </c>
      <c r="C1054">
        <v>6769</v>
      </c>
      <c r="D1054">
        <v>6769</v>
      </c>
      <c r="E1054">
        <v>6769</v>
      </c>
      <c r="F1054" s="3"/>
    </row>
    <row r="1055" spans="1:6">
      <c r="A1055" s="4">
        <v>38145</v>
      </c>
      <c r="B1055" t="s">
        <v>155</v>
      </c>
      <c r="C1055">
        <v>6869</v>
      </c>
      <c r="D1055">
        <v>6869</v>
      </c>
      <c r="E1055">
        <v>6869</v>
      </c>
      <c r="F1055" s="3"/>
    </row>
    <row r="1056" spans="1:6">
      <c r="A1056" s="4">
        <v>38146</v>
      </c>
      <c r="B1056" t="s">
        <v>155</v>
      </c>
      <c r="C1056">
        <v>6880</v>
      </c>
      <c r="D1056">
        <v>6880</v>
      </c>
      <c r="E1056">
        <v>6880</v>
      </c>
      <c r="F1056" s="3"/>
    </row>
    <row r="1057" spans="1:6">
      <c r="A1057" s="4">
        <v>38147</v>
      </c>
      <c r="B1057" t="s">
        <v>155</v>
      </c>
      <c r="C1057">
        <v>6857</v>
      </c>
      <c r="D1057">
        <v>6857</v>
      </c>
      <c r="E1057">
        <v>6857</v>
      </c>
      <c r="F1057" s="3"/>
    </row>
    <row r="1058" spans="1:6">
      <c r="A1058" s="4">
        <v>38148</v>
      </c>
      <c r="B1058" t="s">
        <v>155</v>
      </c>
      <c r="C1058">
        <v>6873</v>
      </c>
      <c r="D1058">
        <v>6873</v>
      </c>
      <c r="E1058">
        <v>6873</v>
      </c>
      <c r="F1058" s="3"/>
    </row>
    <row r="1059" spans="1:6">
      <c r="A1059" s="4">
        <v>38149</v>
      </c>
      <c r="B1059" t="s">
        <v>155</v>
      </c>
      <c r="C1059">
        <v>6867</v>
      </c>
      <c r="D1059">
        <v>6867</v>
      </c>
      <c r="E1059">
        <v>6867</v>
      </c>
      <c r="F1059" s="3"/>
    </row>
    <row r="1060" spans="1:6">
      <c r="A1060" s="4">
        <v>38152</v>
      </c>
      <c r="B1060" t="s">
        <v>155</v>
      </c>
      <c r="C1060">
        <v>6868</v>
      </c>
      <c r="D1060">
        <v>6868</v>
      </c>
      <c r="E1060">
        <v>6868</v>
      </c>
      <c r="F1060" s="3"/>
    </row>
    <row r="1061" spans="1:6">
      <c r="A1061" s="4">
        <v>38153</v>
      </c>
      <c r="B1061" t="s">
        <v>155</v>
      </c>
      <c r="C1061">
        <v>6832</v>
      </c>
      <c r="D1061">
        <v>6832</v>
      </c>
      <c r="E1061">
        <v>6832</v>
      </c>
      <c r="F1061" s="3"/>
    </row>
    <row r="1062" spans="1:6">
      <c r="A1062" s="4">
        <v>38154</v>
      </c>
      <c r="B1062" t="s">
        <v>155</v>
      </c>
      <c r="C1062">
        <v>6906</v>
      </c>
      <c r="D1062">
        <v>6906</v>
      </c>
      <c r="E1062">
        <v>6906</v>
      </c>
      <c r="F1062" s="3"/>
    </row>
    <row r="1063" spans="1:6">
      <c r="A1063" s="4">
        <v>38155</v>
      </c>
      <c r="B1063" t="s">
        <v>155</v>
      </c>
      <c r="C1063">
        <v>6893</v>
      </c>
      <c r="D1063">
        <v>6893</v>
      </c>
      <c r="E1063">
        <v>6893</v>
      </c>
      <c r="F1063" s="3"/>
    </row>
    <row r="1064" spans="1:6">
      <c r="A1064" s="4">
        <v>38156</v>
      </c>
      <c r="B1064" t="s">
        <v>155</v>
      </c>
      <c r="C1064">
        <v>6830</v>
      </c>
      <c r="D1064">
        <v>6830</v>
      </c>
      <c r="E1064">
        <v>6830</v>
      </c>
      <c r="F1064" s="3"/>
    </row>
    <row r="1065" spans="1:6">
      <c r="A1065" s="4">
        <v>38159</v>
      </c>
      <c r="B1065" t="s">
        <v>155</v>
      </c>
      <c r="C1065">
        <v>6890</v>
      </c>
      <c r="D1065">
        <v>6890</v>
      </c>
      <c r="E1065">
        <v>6890</v>
      </c>
      <c r="F1065" s="3"/>
    </row>
    <row r="1066" spans="1:6">
      <c r="A1066" s="4">
        <v>38160</v>
      </c>
      <c r="B1066" t="s">
        <v>155</v>
      </c>
      <c r="C1066">
        <v>6885</v>
      </c>
      <c r="D1066">
        <v>6885</v>
      </c>
      <c r="E1066">
        <v>6885</v>
      </c>
      <c r="F1066" s="3"/>
    </row>
    <row r="1067" spans="1:6">
      <c r="A1067" s="4">
        <v>38161</v>
      </c>
      <c r="B1067" t="s">
        <v>155</v>
      </c>
      <c r="C1067">
        <v>6886</v>
      </c>
      <c r="D1067">
        <v>6886</v>
      </c>
      <c r="E1067">
        <v>6886</v>
      </c>
      <c r="F1067" s="3"/>
    </row>
    <row r="1068" spans="1:6">
      <c r="A1068" s="4">
        <v>38162</v>
      </c>
      <c r="B1068" t="s">
        <v>155</v>
      </c>
      <c r="C1068">
        <v>6969</v>
      </c>
      <c r="D1068">
        <v>6969</v>
      </c>
      <c r="E1068">
        <v>6969</v>
      </c>
      <c r="F1068" s="3"/>
    </row>
    <row r="1069" spans="1:6">
      <c r="A1069" s="4">
        <v>38163</v>
      </c>
      <c r="B1069" t="s">
        <v>155</v>
      </c>
      <c r="C1069">
        <v>6980</v>
      </c>
      <c r="D1069">
        <v>6980</v>
      </c>
      <c r="E1069">
        <v>6980</v>
      </c>
      <c r="F1069" s="3"/>
    </row>
    <row r="1070" spans="1:6">
      <c r="A1070" s="4">
        <v>38166</v>
      </c>
      <c r="B1070" t="s">
        <v>155</v>
      </c>
      <c r="C1070">
        <v>7045</v>
      </c>
      <c r="D1070">
        <v>7045</v>
      </c>
      <c r="E1070">
        <v>7045</v>
      </c>
      <c r="F1070" s="3"/>
    </row>
    <row r="1071" spans="1:6">
      <c r="A1071" s="4">
        <v>38167</v>
      </c>
      <c r="B1071" t="s">
        <v>155</v>
      </c>
      <c r="C1071">
        <v>7053</v>
      </c>
      <c r="D1071">
        <v>7053</v>
      </c>
      <c r="E1071">
        <v>7053</v>
      </c>
      <c r="F1071" s="3"/>
    </row>
    <row r="1072" spans="1:6">
      <c r="A1072" s="4">
        <v>38168</v>
      </c>
      <c r="B1072" t="s">
        <v>155</v>
      </c>
      <c r="C1072">
        <v>7099</v>
      </c>
      <c r="D1072">
        <v>7099</v>
      </c>
      <c r="E1072">
        <v>7099</v>
      </c>
      <c r="F1072" s="3"/>
    </row>
    <row r="1073" spans="1:6">
      <c r="A1073" s="4">
        <v>38169</v>
      </c>
      <c r="B1073" t="s">
        <v>155</v>
      </c>
      <c r="C1073">
        <v>7121</v>
      </c>
      <c r="D1073">
        <v>7121</v>
      </c>
      <c r="E1073">
        <v>7121</v>
      </c>
      <c r="F1073" s="3"/>
    </row>
    <row r="1074" spans="1:6">
      <c r="A1074" s="4">
        <v>38170</v>
      </c>
      <c r="B1074" t="s">
        <v>155</v>
      </c>
      <c r="C1074">
        <v>7068</v>
      </c>
      <c r="D1074">
        <v>7068</v>
      </c>
      <c r="E1074">
        <v>7068</v>
      </c>
      <c r="F1074" s="3"/>
    </row>
    <row r="1075" spans="1:6">
      <c r="A1075" s="4">
        <v>38173</v>
      </c>
      <c r="B1075" t="s">
        <v>155</v>
      </c>
      <c r="C1075">
        <v>6969</v>
      </c>
      <c r="D1075">
        <v>6969</v>
      </c>
      <c r="E1075">
        <v>6969</v>
      </c>
      <c r="F1075" s="3"/>
    </row>
    <row r="1076" spans="1:6">
      <c r="A1076" s="4">
        <v>38174</v>
      </c>
      <c r="B1076" t="s">
        <v>155</v>
      </c>
      <c r="C1076">
        <v>6922</v>
      </c>
      <c r="D1076">
        <v>6922</v>
      </c>
      <c r="E1076">
        <v>6922</v>
      </c>
      <c r="F1076" s="3"/>
    </row>
    <row r="1077" spans="1:6">
      <c r="A1077" s="4">
        <v>38175</v>
      </c>
      <c r="B1077" t="s">
        <v>155</v>
      </c>
      <c r="C1077">
        <v>6877</v>
      </c>
      <c r="D1077">
        <v>6877</v>
      </c>
      <c r="E1077">
        <v>6877</v>
      </c>
      <c r="F1077" s="3"/>
    </row>
    <row r="1078" spans="1:6">
      <c r="A1078" s="4">
        <v>38176</v>
      </c>
      <c r="B1078" t="s">
        <v>155</v>
      </c>
      <c r="C1078">
        <v>6846</v>
      </c>
      <c r="D1078">
        <v>6846</v>
      </c>
      <c r="E1078">
        <v>6846</v>
      </c>
      <c r="F1078" s="3"/>
    </row>
    <row r="1079" spans="1:6">
      <c r="A1079" s="4">
        <v>38177</v>
      </c>
      <c r="B1079" t="s">
        <v>155</v>
      </c>
      <c r="C1079">
        <v>6912</v>
      </c>
      <c r="D1079">
        <v>6912</v>
      </c>
      <c r="E1079">
        <v>6912</v>
      </c>
      <c r="F1079" s="3"/>
    </row>
    <row r="1080" spans="1:6">
      <c r="A1080" s="4">
        <v>38180</v>
      </c>
      <c r="B1080" t="s">
        <v>155</v>
      </c>
      <c r="C1080">
        <v>7008</v>
      </c>
      <c r="D1080">
        <v>7008</v>
      </c>
      <c r="E1080">
        <v>7008</v>
      </c>
      <c r="F1080" s="3"/>
    </row>
    <row r="1081" spans="1:6">
      <c r="A1081" s="4">
        <v>38181</v>
      </c>
      <c r="B1081" t="s">
        <v>155</v>
      </c>
      <c r="C1081">
        <v>7002</v>
      </c>
      <c r="D1081">
        <v>7002</v>
      </c>
      <c r="E1081">
        <v>7002</v>
      </c>
      <c r="F1081" s="3"/>
    </row>
    <row r="1082" spans="1:6">
      <c r="A1082" s="4">
        <v>38182</v>
      </c>
      <c r="B1082" t="s">
        <v>155</v>
      </c>
      <c r="C1082">
        <v>6884</v>
      </c>
      <c r="D1082">
        <v>6884</v>
      </c>
      <c r="E1082">
        <v>6884</v>
      </c>
      <c r="F1082" s="3"/>
    </row>
    <row r="1083" spans="1:6">
      <c r="A1083" s="4">
        <v>38183</v>
      </c>
      <c r="B1083" t="s">
        <v>155</v>
      </c>
      <c r="C1083">
        <v>6863</v>
      </c>
      <c r="D1083">
        <v>6863</v>
      </c>
      <c r="E1083">
        <v>6863</v>
      </c>
      <c r="F1083" s="3"/>
    </row>
    <row r="1084" spans="1:6">
      <c r="A1084" s="4">
        <v>38184</v>
      </c>
      <c r="B1084" t="s">
        <v>155</v>
      </c>
      <c r="C1084">
        <v>6885</v>
      </c>
      <c r="D1084">
        <v>6885</v>
      </c>
      <c r="E1084">
        <v>6885</v>
      </c>
      <c r="F1084" s="3"/>
    </row>
    <row r="1085" spans="1:6">
      <c r="A1085" s="4">
        <v>38188</v>
      </c>
      <c r="B1085" t="s">
        <v>155</v>
      </c>
      <c r="C1085">
        <v>6808</v>
      </c>
      <c r="D1085">
        <v>6808</v>
      </c>
      <c r="E1085">
        <v>6808</v>
      </c>
      <c r="F1085" s="3"/>
    </row>
    <row r="1086" spans="1:6">
      <c r="A1086" s="4">
        <v>38189</v>
      </c>
      <c r="B1086" t="s">
        <v>155</v>
      </c>
      <c r="C1086">
        <v>6901</v>
      </c>
      <c r="D1086">
        <v>6901</v>
      </c>
      <c r="E1086">
        <v>6901</v>
      </c>
      <c r="F1086" s="3"/>
    </row>
    <row r="1087" spans="1:6">
      <c r="A1087" s="4">
        <v>38190</v>
      </c>
      <c r="B1087" t="s">
        <v>155</v>
      </c>
      <c r="C1087">
        <v>6832</v>
      </c>
      <c r="D1087">
        <v>6832</v>
      </c>
      <c r="E1087">
        <v>6832</v>
      </c>
      <c r="F1087" s="3"/>
    </row>
    <row r="1088" spans="1:6">
      <c r="A1088" s="4">
        <v>38191</v>
      </c>
      <c r="B1088" t="s">
        <v>155</v>
      </c>
      <c r="C1088">
        <v>6807</v>
      </c>
      <c r="D1088">
        <v>6807</v>
      </c>
      <c r="E1088">
        <v>6807</v>
      </c>
      <c r="F1088" s="3"/>
    </row>
    <row r="1089" spans="1:6">
      <c r="A1089" s="4">
        <v>38194</v>
      </c>
      <c r="B1089" t="s">
        <v>155</v>
      </c>
      <c r="C1089">
        <v>6757</v>
      </c>
      <c r="D1089">
        <v>6757</v>
      </c>
      <c r="E1089">
        <v>6757</v>
      </c>
      <c r="F1089" s="3"/>
    </row>
    <row r="1090" spans="1:6">
      <c r="A1090" s="4">
        <v>38195</v>
      </c>
      <c r="B1090" t="s">
        <v>155</v>
      </c>
      <c r="C1090">
        <v>6674</v>
      </c>
      <c r="D1090">
        <v>6674</v>
      </c>
      <c r="E1090">
        <v>6674</v>
      </c>
      <c r="F1090" s="3"/>
    </row>
    <row r="1091" spans="1:6">
      <c r="A1091" s="4">
        <v>38196</v>
      </c>
      <c r="B1091" t="s">
        <v>155</v>
      </c>
      <c r="C1091">
        <v>6758</v>
      </c>
      <c r="D1091">
        <v>6758</v>
      </c>
      <c r="E1091">
        <v>6758</v>
      </c>
      <c r="F1091" s="3"/>
    </row>
    <row r="1092" spans="1:6">
      <c r="A1092" s="4">
        <v>38197</v>
      </c>
      <c r="B1092" t="s">
        <v>155</v>
      </c>
      <c r="C1092">
        <v>6687</v>
      </c>
      <c r="D1092">
        <v>6687</v>
      </c>
      <c r="E1092">
        <v>6687</v>
      </c>
      <c r="F1092" s="3"/>
    </row>
    <row r="1093" spans="1:6">
      <c r="A1093" s="4">
        <v>38198</v>
      </c>
      <c r="B1093" t="s">
        <v>155</v>
      </c>
      <c r="C1093">
        <v>6774</v>
      </c>
      <c r="D1093">
        <v>6774</v>
      </c>
      <c r="E1093">
        <v>6774</v>
      </c>
      <c r="F1093" s="3"/>
    </row>
    <row r="1094" spans="1:6">
      <c r="A1094" s="4">
        <v>38201</v>
      </c>
      <c r="B1094" t="s">
        <v>155</v>
      </c>
      <c r="C1094">
        <v>6736</v>
      </c>
      <c r="D1094">
        <v>6736</v>
      </c>
      <c r="E1094">
        <v>6736</v>
      </c>
      <c r="F1094" s="3"/>
    </row>
    <row r="1095" spans="1:6">
      <c r="A1095" s="4">
        <v>38202</v>
      </c>
      <c r="B1095" t="s">
        <v>155</v>
      </c>
      <c r="C1095">
        <v>6674</v>
      </c>
      <c r="D1095">
        <v>6674</v>
      </c>
      <c r="E1095">
        <v>6674</v>
      </c>
      <c r="F1095" s="3"/>
    </row>
    <row r="1096" spans="1:6">
      <c r="A1096" s="4">
        <v>38203</v>
      </c>
      <c r="B1096" t="s">
        <v>155</v>
      </c>
      <c r="C1096">
        <v>6594</v>
      </c>
      <c r="D1096">
        <v>6594</v>
      </c>
      <c r="E1096">
        <v>6594</v>
      </c>
      <c r="F1096" s="3"/>
    </row>
    <row r="1097" spans="1:6">
      <c r="A1097" s="4">
        <v>38204</v>
      </c>
      <c r="B1097" t="s">
        <v>155</v>
      </c>
      <c r="C1097">
        <v>6621</v>
      </c>
      <c r="D1097">
        <v>6621</v>
      </c>
      <c r="E1097">
        <v>6621</v>
      </c>
      <c r="F1097" s="3"/>
    </row>
    <row r="1098" spans="1:6">
      <c r="A1098" s="4">
        <v>38205</v>
      </c>
      <c r="B1098" t="s">
        <v>155</v>
      </c>
      <c r="C1098">
        <v>6583</v>
      </c>
      <c r="D1098">
        <v>6583</v>
      </c>
      <c r="E1098">
        <v>6583</v>
      </c>
      <c r="F1098" s="3"/>
    </row>
    <row r="1099" spans="1:6">
      <c r="A1099" s="4">
        <v>38208</v>
      </c>
      <c r="B1099" t="s">
        <v>155</v>
      </c>
      <c r="C1099">
        <v>6513</v>
      </c>
      <c r="D1099">
        <v>6513</v>
      </c>
      <c r="E1099">
        <v>6513</v>
      </c>
      <c r="F1099" s="3"/>
    </row>
    <row r="1100" spans="1:6">
      <c r="A1100" s="4">
        <v>38209</v>
      </c>
      <c r="B1100" t="s">
        <v>155</v>
      </c>
      <c r="C1100">
        <v>6536</v>
      </c>
      <c r="D1100">
        <v>6536</v>
      </c>
      <c r="E1100">
        <v>6536</v>
      </c>
      <c r="F1100" s="3"/>
    </row>
    <row r="1101" spans="1:6">
      <c r="A1101" s="4">
        <v>38210</v>
      </c>
      <c r="B1101" t="s">
        <v>155</v>
      </c>
      <c r="C1101">
        <v>6600</v>
      </c>
      <c r="D1101">
        <v>6600</v>
      </c>
      <c r="E1101">
        <v>6600</v>
      </c>
      <c r="F1101" s="3"/>
    </row>
    <row r="1102" spans="1:6">
      <c r="A1102" s="4">
        <v>38211</v>
      </c>
      <c r="B1102" t="s">
        <v>155</v>
      </c>
      <c r="C1102">
        <v>6592</v>
      </c>
      <c r="D1102">
        <v>6592</v>
      </c>
      <c r="E1102">
        <v>6592</v>
      </c>
      <c r="F1102" s="3"/>
    </row>
    <row r="1103" spans="1:6">
      <c r="A1103" s="4">
        <v>38212</v>
      </c>
      <c r="B1103" t="s">
        <v>155</v>
      </c>
      <c r="C1103">
        <v>6458</v>
      </c>
      <c r="D1103">
        <v>6458</v>
      </c>
      <c r="E1103">
        <v>6458</v>
      </c>
      <c r="F1103" s="3"/>
    </row>
    <row r="1104" spans="1:6">
      <c r="A1104" s="4">
        <v>38215</v>
      </c>
      <c r="B1104" t="s">
        <v>155</v>
      </c>
      <c r="C1104">
        <v>6389</v>
      </c>
      <c r="D1104">
        <v>6389</v>
      </c>
      <c r="E1104">
        <v>6389</v>
      </c>
      <c r="F1104" s="3"/>
    </row>
    <row r="1105" spans="1:6">
      <c r="A1105" s="4">
        <v>38216</v>
      </c>
      <c r="B1105" t="s">
        <v>155</v>
      </c>
      <c r="C1105">
        <v>6413</v>
      </c>
      <c r="D1105">
        <v>6413</v>
      </c>
      <c r="E1105">
        <v>6413</v>
      </c>
      <c r="F1105" s="3"/>
    </row>
    <row r="1106" spans="1:6">
      <c r="A1106" s="4">
        <v>38217</v>
      </c>
      <c r="B1106" t="s">
        <v>155</v>
      </c>
      <c r="C1106">
        <v>6441</v>
      </c>
      <c r="D1106">
        <v>6441</v>
      </c>
      <c r="E1106">
        <v>6441</v>
      </c>
      <c r="F1106" s="3"/>
    </row>
    <row r="1107" spans="1:6">
      <c r="A1107" s="4">
        <v>38218</v>
      </c>
      <c r="B1107" t="s">
        <v>155</v>
      </c>
      <c r="C1107">
        <v>6499</v>
      </c>
      <c r="D1107">
        <v>6499</v>
      </c>
      <c r="E1107">
        <v>6499</v>
      </c>
      <c r="F1107" s="3"/>
    </row>
    <row r="1108" spans="1:6">
      <c r="A1108" s="4">
        <v>38219</v>
      </c>
      <c r="B1108" t="s">
        <v>155</v>
      </c>
      <c r="C1108">
        <v>6508</v>
      </c>
      <c r="D1108">
        <v>6508</v>
      </c>
      <c r="E1108">
        <v>6508</v>
      </c>
      <c r="F1108" s="3"/>
    </row>
    <row r="1109" spans="1:6">
      <c r="A1109" s="4">
        <v>38222</v>
      </c>
      <c r="B1109" t="s">
        <v>155</v>
      </c>
      <c r="C1109">
        <v>6532</v>
      </c>
      <c r="D1109">
        <v>6532</v>
      </c>
      <c r="E1109">
        <v>6532</v>
      </c>
      <c r="F1109" s="3"/>
    </row>
    <row r="1110" spans="1:6">
      <c r="A1110" s="4">
        <v>38223</v>
      </c>
      <c r="B1110" t="s">
        <v>155</v>
      </c>
      <c r="C1110">
        <v>6534</v>
      </c>
      <c r="D1110">
        <v>6534</v>
      </c>
      <c r="E1110">
        <v>6534</v>
      </c>
      <c r="F1110" s="3"/>
    </row>
    <row r="1111" spans="1:6">
      <c r="A1111" s="4">
        <v>38224</v>
      </c>
      <c r="B1111" t="s">
        <v>155</v>
      </c>
      <c r="C1111">
        <v>6579</v>
      </c>
      <c r="D1111">
        <v>6579</v>
      </c>
      <c r="E1111">
        <v>6579</v>
      </c>
      <c r="F1111" s="3"/>
    </row>
    <row r="1112" spans="1:6">
      <c r="A1112" s="4">
        <v>38225</v>
      </c>
      <c r="B1112" t="s">
        <v>155</v>
      </c>
      <c r="C1112">
        <v>6575</v>
      </c>
      <c r="D1112">
        <v>6575</v>
      </c>
      <c r="E1112">
        <v>6575</v>
      </c>
      <c r="F1112" s="3"/>
    </row>
    <row r="1113" spans="1:6">
      <c r="A1113" s="4">
        <v>38226</v>
      </c>
      <c r="B1113" t="s">
        <v>155</v>
      </c>
      <c r="C1113">
        <v>6625</v>
      </c>
      <c r="D1113">
        <v>6625</v>
      </c>
      <c r="E1113">
        <v>6625</v>
      </c>
      <c r="F1113" s="3"/>
    </row>
    <row r="1114" spans="1:6">
      <c r="A1114" s="4">
        <v>38229</v>
      </c>
      <c r="B1114" t="s">
        <v>155</v>
      </c>
      <c r="C1114">
        <v>6640</v>
      </c>
      <c r="D1114">
        <v>6640</v>
      </c>
      <c r="E1114">
        <v>6640</v>
      </c>
      <c r="F1114" s="3"/>
    </row>
    <row r="1115" spans="1:6">
      <c r="A1115" s="4">
        <v>38230</v>
      </c>
      <c r="B1115" t="s">
        <v>155</v>
      </c>
      <c r="C1115">
        <v>6602</v>
      </c>
      <c r="D1115">
        <v>6602</v>
      </c>
      <c r="E1115">
        <v>6602</v>
      </c>
      <c r="F1115" s="3"/>
    </row>
    <row r="1116" spans="1:6">
      <c r="A1116" s="4">
        <v>38231</v>
      </c>
      <c r="B1116" t="s">
        <v>155</v>
      </c>
      <c r="C1116">
        <v>6637</v>
      </c>
      <c r="D1116">
        <v>6637</v>
      </c>
      <c r="E1116">
        <v>6637</v>
      </c>
      <c r="F1116" s="3"/>
    </row>
    <row r="1117" spans="1:6">
      <c r="A1117" s="4">
        <v>38232</v>
      </c>
      <c r="B1117" t="s">
        <v>155</v>
      </c>
      <c r="C1117">
        <v>6651</v>
      </c>
      <c r="D1117">
        <v>6651</v>
      </c>
      <c r="E1117">
        <v>6651</v>
      </c>
      <c r="F1117" s="3"/>
    </row>
    <row r="1118" spans="1:6">
      <c r="A1118" s="4">
        <v>38233</v>
      </c>
      <c r="B1118" t="s">
        <v>155</v>
      </c>
      <c r="C1118">
        <v>6580</v>
      </c>
      <c r="D1118">
        <v>6580</v>
      </c>
      <c r="E1118">
        <v>6580</v>
      </c>
      <c r="F1118" s="3"/>
    </row>
    <row r="1119" spans="1:6">
      <c r="A1119" s="4">
        <v>38236</v>
      </c>
      <c r="B1119" t="s">
        <v>155</v>
      </c>
      <c r="C1119">
        <v>6650</v>
      </c>
      <c r="D1119">
        <v>6650</v>
      </c>
      <c r="E1119">
        <v>6650</v>
      </c>
      <c r="F1119" s="3"/>
    </row>
    <row r="1120" spans="1:6">
      <c r="A1120" s="4">
        <v>38237</v>
      </c>
      <c r="B1120" t="s">
        <v>155</v>
      </c>
      <c r="C1120">
        <v>6660</v>
      </c>
      <c r="D1120">
        <v>6660</v>
      </c>
      <c r="E1120">
        <v>6660</v>
      </c>
      <c r="F1120" s="3"/>
    </row>
    <row r="1121" spans="1:6">
      <c r="A1121" s="4">
        <v>38238</v>
      </c>
      <c r="B1121" t="s">
        <v>155</v>
      </c>
      <c r="C1121">
        <v>6655</v>
      </c>
      <c r="D1121">
        <v>6655</v>
      </c>
      <c r="E1121">
        <v>6655</v>
      </c>
      <c r="F1121" s="3"/>
    </row>
    <row r="1122" spans="1:6">
      <c r="A1122" s="4">
        <v>38239</v>
      </c>
      <c r="B1122" t="s">
        <v>155</v>
      </c>
      <c r="C1122">
        <v>6607</v>
      </c>
      <c r="D1122">
        <v>6607</v>
      </c>
      <c r="E1122">
        <v>6607</v>
      </c>
      <c r="F1122" s="3"/>
    </row>
    <row r="1123" spans="1:6">
      <c r="A1123" s="4">
        <v>38240</v>
      </c>
      <c r="B1123" t="s">
        <v>155</v>
      </c>
      <c r="C1123">
        <v>6560</v>
      </c>
      <c r="D1123">
        <v>6560</v>
      </c>
      <c r="E1123">
        <v>6560</v>
      </c>
      <c r="F1123" s="3"/>
    </row>
    <row r="1124" spans="1:6">
      <c r="A1124" s="4">
        <v>38243</v>
      </c>
      <c r="B1124" t="s">
        <v>155</v>
      </c>
      <c r="C1124">
        <v>6626</v>
      </c>
      <c r="D1124">
        <v>6626</v>
      </c>
      <c r="E1124">
        <v>6626</v>
      </c>
      <c r="F1124" s="3"/>
    </row>
    <row r="1125" spans="1:6">
      <c r="A1125" s="4">
        <v>38244</v>
      </c>
      <c r="B1125" t="s">
        <v>155</v>
      </c>
      <c r="C1125">
        <v>6648</v>
      </c>
      <c r="D1125">
        <v>6648</v>
      </c>
      <c r="E1125">
        <v>6648</v>
      </c>
      <c r="F1125" s="3"/>
    </row>
    <row r="1126" spans="1:6">
      <c r="A1126" s="4">
        <v>38245</v>
      </c>
      <c r="B1126" t="s">
        <v>155</v>
      </c>
      <c r="C1126">
        <v>6576</v>
      </c>
      <c r="D1126">
        <v>6576</v>
      </c>
      <c r="E1126">
        <v>6576</v>
      </c>
      <c r="F1126" s="3"/>
    </row>
    <row r="1127" spans="1:6">
      <c r="A1127" s="4">
        <v>38246</v>
      </c>
      <c r="B1127" t="s">
        <v>155</v>
      </c>
      <c r="C1127">
        <v>6532</v>
      </c>
      <c r="D1127">
        <v>6532</v>
      </c>
      <c r="E1127">
        <v>6532</v>
      </c>
      <c r="F1127" s="3"/>
    </row>
    <row r="1128" spans="1:6">
      <c r="A1128" s="4">
        <v>38247</v>
      </c>
      <c r="B1128" t="s">
        <v>155</v>
      </c>
      <c r="C1128">
        <v>6521</v>
      </c>
      <c r="D1128">
        <v>6521</v>
      </c>
      <c r="E1128">
        <v>6521</v>
      </c>
      <c r="F1128" s="3"/>
    </row>
    <row r="1129" spans="1:6">
      <c r="A1129" s="4">
        <v>38251</v>
      </c>
      <c r="B1129" t="s">
        <v>155</v>
      </c>
      <c r="C1129">
        <v>6495</v>
      </c>
      <c r="D1129">
        <v>6495</v>
      </c>
      <c r="E1129">
        <v>6495</v>
      </c>
      <c r="F1129" s="3"/>
    </row>
    <row r="1130" spans="1:6">
      <c r="A1130" s="4">
        <v>38252</v>
      </c>
      <c r="B1130" t="s">
        <v>155</v>
      </c>
      <c r="C1130">
        <v>6471</v>
      </c>
      <c r="D1130">
        <v>6471</v>
      </c>
      <c r="E1130">
        <v>6471</v>
      </c>
      <c r="F1130" s="3"/>
    </row>
    <row r="1131" spans="1:6">
      <c r="A1131" s="4">
        <v>38254</v>
      </c>
      <c r="B1131" t="s">
        <v>155</v>
      </c>
      <c r="C1131">
        <v>6415</v>
      </c>
      <c r="D1131">
        <v>6415</v>
      </c>
      <c r="E1131">
        <v>6415</v>
      </c>
      <c r="F1131" s="3"/>
    </row>
    <row r="1132" spans="1:6">
      <c r="A1132" s="4">
        <v>38257</v>
      </c>
      <c r="B1132" t="s">
        <v>155</v>
      </c>
      <c r="C1132">
        <v>6422</v>
      </c>
      <c r="D1132">
        <v>6422</v>
      </c>
      <c r="E1132">
        <v>6422</v>
      </c>
      <c r="F1132" s="3"/>
    </row>
    <row r="1133" spans="1:6">
      <c r="A1133" s="4">
        <v>38258</v>
      </c>
      <c r="B1133" t="s">
        <v>155</v>
      </c>
      <c r="C1133">
        <v>6382</v>
      </c>
      <c r="D1133">
        <v>6382</v>
      </c>
      <c r="E1133">
        <v>6382</v>
      </c>
      <c r="F1133" s="3"/>
    </row>
    <row r="1134" spans="1:6">
      <c r="A1134" s="4">
        <v>38259</v>
      </c>
      <c r="B1134" t="s">
        <v>155</v>
      </c>
      <c r="C1134">
        <v>6362</v>
      </c>
      <c r="D1134">
        <v>6362</v>
      </c>
      <c r="E1134">
        <v>6362</v>
      </c>
      <c r="F1134" s="3"/>
    </row>
    <row r="1135" spans="1:6">
      <c r="A1135" s="4">
        <v>38260</v>
      </c>
      <c r="B1135" t="s">
        <v>155</v>
      </c>
      <c r="C1135">
        <v>6411</v>
      </c>
      <c r="D1135">
        <v>6411</v>
      </c>
      <c r="E1135">
        <v>6411</v>
      </c>
      <c r="F1135" s="3"/>
    </row>
    <row r="1136" spans="1:6">
      <c r="A1136" s="4">
        <v>38261</v>
      </c>
      <c r="B1136" t="s">
        <v>155</v>
      </c>
      <c r="C1136">
        <v>6478</v>
      </c>
      <c r="D1136">
        <v>6478</v>
      </c>
      <c r="E1136">
        <v>6478</v>
      </c>
      <c r="F1136" s="3"/>
    </row>
    <row r="1137" spans="1:6">
      <c r="A1137" s="4">
        <v>38264</v>
      </c>
      <c r="B1137" t="s">
        <v>155</v>
      </c>
      <c r="C1137">
        <v>6618</v>
      </c>
      <c r="D1137">
        <v>6618</v>
      </c>
      <c r="E1137">
        <v>6618</v>
      </c>
      <c r="F1137" s="3"/>
    </row>
    <row r="1138" spans="1:6">
      <c r="A1138" s="4">
        <v>38265</v>
      </c>
      <c r="B1138" t="s">
        <v>155</v>
      </c>
      <c r="C1138">
        <v>6608</v>
      </c>
      <c r="D1138">
        <v>6608</v>
      </c>
      <c r="E1138">
        <v>6608</v>
      </c>
      <c r="F1138" s="3"/>
    </row>
    <row r="1139" spans="1:6">
      <c r="A1139" s="4">
        <v>38266</v>
      </c>
      <c r="B1139" t="s">
        <v>155</v>
      </c>
      <c r="C1139">
        <v>6638</v>
      </c>
      <c r="D1139">
        <v>6638</v>
      </c>
      <c r="E1139">
        <v>6638</v>
      </c>
      <c r="F1139" s="3"/>
    </row>
    <row r="1140" spans="1:6">
      <c r="A1140" s="4">
        <v>38267</v>
      </c>
      <c r="B1140" t="s">
        <v>155</v>
      </c>
      <c r="C1140">
        <v>6613</v>
      </c>
      <c r="D1140">
        <v>6613</v>
      </c>
      <c r="E1140">
        <v>6613</v>
      </c>
      <c r="F1140" s="3"/>
    </row>
    <row r="1141" spans="1:6">
      <c r="A1141" s="4">
        <v>38268</v>
      </c>
      <c r="B1141" t="s">
        <v>155</v>
      </c>
      <c r="C1141">
        <v>6584</v>
      </c>
      <c r="D1141">
        <v>6584</v>
      </c>
      <c r="E1141">
        <v>6584</v>
      </c>
      <c r="F1141" s="3"/>
    </row>
    <row r="1142" spans="1:6">
      <c r="A1142" s="4">
        <v>38272</v>
      </c>
      <c r="B1142" t="s">
        <v>155</v>
      </c>
      <c r="C1142">
        <v>6514</v>
      </c>
      <c r="D1142">
        <v>6514</v>
      </c>
      <c r="E1142">
        <v>6514</v>
      </c>
      <c r="F1142" s="3"/>
    </row>
    <row r="1143" spans="1:6">
      <c r="A1143" s="4">
        <v>38273</v>
      </c>
      <c r="B1143" t="s">
        <v>155</v>
      </c>
      <c r="C1143">
        <v>6490</v>
      </c>
      <c r="D1143">
        <v>6490</v>
      </c>
      <c r="E1143">
        <v>6490</v>
      </c>
      <c r="F1143" s="3"/>
    </row>
    <row r="1144" spans="1:6">
      <c r="A1144" s="4">
        <v>38274</v>
      </c>
      <c r="B1144" t="s">
        <v>155</v>
      </c>
      <c r="C1144">
        <v>6431</v>
      </c>
      <c r="D1144">
        <v>6431</v>
      </c>
      <c r="E1144">
        <v>6431</v>
      </c>
      <c r="F1144" s="3"/>
    </row>
    <row r="1145" spans="1:6">
      <c r="A1145" s="4">
        <v>38275</v>
      </c>
      <c r="B1145" t="s">
        <v>155</v>
      </c>
      <c r="C1145">
        <v>6418</v>
      </c>
      <c r="D1145">
        <v>6418</v>
      </c>
      <c r="E1145">
        <v>6418</v>
      </c>
      <c r="F1145" s="3"/>
    </row>
    <row r="1146" spans="1:6">
      <c r="A1146" s="4">
        <v>38278</v>
      </c>
      <c r="B1146" t="s">
        <v>155</v>
      </c>
      <c r="C1146">
        <v>6380</v>
      </c>
      <c r="D1146">
        <v>6380</v>
      </c>
      <c r="E1146">
        <v>6380</v>
      </c>
      <c r="F1146" s="3"/>
    </row>
    <row r="1147" spans="1:6">
      <c r="A1147" s="4">
        <v>38279</v>
      </c>
      <c r="B1147" t="s">
        <v>155</v>
      </c>
      <c r="C1147">
        <v>6432</v>
      </c>
      <c r="D1147">
        <v>6432</v>
      </c>
      <c r="E1147">
        <v>6432</v>
      </c>
      <c r="F1147" s="3"/>
    </row>
    <row r="1148" spans="1:6">
      <c r="A1148" s="4">
        <v>38280</v>
      </c>
      <c r="B1148" t="s">
        <v>155</v>
      </c>
      <c r="C1148">
        <v>6383</v>
      </c>
      <c r="D1148">
        <v>6383</v>
      </c>
      <c r="E1148">
        <v>6383</v>
      </c>
      <c r="F1148" s="3"/>
    </row>
    <row r="1149" spans="1:6">
      <c r="A1149" s="4">
        <v>38281</v>
      </c>
      <c r="B1149" t="s">
        <v>155</v>
      </c>
      <c r="C1149">
        <v>6358</v>
      </c>
      <c r="D1149">
        <v>6358</v>
      </c>
      <c r="E1149">
        <v>6358</v>
      </c>
      <c r="F1149" s="3"/>
    </row>
    <row r="1150" spans="1:6">
      <c r="A1150" s="4">
        <v>38282</v>
      </c>
      <c r="B1150" t="s">
        <v>155</v>
      </c>
      <c r="C1150">
        <v>6375</v>
      </c>
      <c r="D1150">
        <v>6375</v>
      </c>
      <c r="E1150">
        <v>6375</v>
      </c>
      <c r="F1150" s="3"/>
    </row>
    <row r="1151" spans="1:6">
      <c r="A1151" s="4">
        <v>38285</v>
      </c>
      <c r="B1151" t="s">
        <v>155</v>
      </c>
      <c r="C1151">
        <v>6293</v>
      </c>
      <c r="D1151">
        <v>6293</v>
      </c>
      <c r="E1151">
        <v>6293</v>
      </c>
      <c r="F1151" s="3"/>
    </row>
    <row r="1152" spans="1:6">
      <c r="A1152" s="4">
        <v>38286</v>
      </c>
      <c r="B1152" t="s">
        <v>155</v>
      </c>
      <c r="C1152">
        <v>6257</v>
      </c>
      <c r="D1152">
        <v>6257</v>
      </c>
      <c r="E1152">
        <v>6257</v>
      </c>
      <c r="F1152" s="3"/>
    </row>
    <row r="1153" spans="1:6">
      <c r="A1153" s="4">
        <v>38287</v>
      </c>
      <c r="B1153" t="s">
        <v>155</v>
      </c>
      <c r="C1153">
        <v>6282</v>
      </c>
      <c r="D1153">
        <v>6282</v>
      </c>
      <c r="E1153">
        <v>6282</v>
      </c>
      <c r="F1153" s="3"/>
    </row>
    <row r="1154" spans="1:6">
      <c r="A1154" s="4">
        <v>38288</v>
      </c>
      <c r="B1154" t="s">
        <v>155</v>
      </c>
      <c r="C1154">
        <v>6357</v>
      </c>
      <c r="D1154">
        <v>6357</v>
      </c>
      <c r="E1154">
        <v>6357</v>
      </c>
      <c r="F1154" s="3"/>
    </row>
    <row r="1155" spans="1:6">
      <c r="A1155" s="4">
        <v>38289</v>
      </c>
      <c r="B1155" t="s">
        <v>155</v>
      </c>
      <c r="C1155">
        <v>6332</v>
      </c>
      <c r="D1155">
        <v>6332</v>
      </c>
      <c r="E1155">
        <v>6332</v>
      </c>
      <c r="F1155" s="3"/>
    </row>
    <row r="1156" spans="1:6">
      <c r="A1156" s="4">
        <v>38292</v>
      </c>
      <c r="B1156" t="s">
        <v>155</v>
      </c>
      <c r="C1156">
        <v>6299</v>
      </c>
      <c r="D1156">
        <v>6299</v>
      </c>
      <c r="E1156">
        <v>6299</v>
      </c>
      <c r="F1156" s="3"/>
    </row>
    <row r="1157" spans="1:6">
      <c r="A1157" s="4">
        <v>38293</v>
      </c>
      <c r="B1157" t="s">
        <v>155</v>
      </c>
      <c r="C1157">
        <v>6376</v>
      </c>
      <c r="D1157">
        <v>6376</v>
      </c>
      <c r="E1157">
        <v>6376</v>
      </c>
      <c r="F1157" s="3"/>
    </row>
    <row r="1158" spans="1:6">
      <c r="A1158" s="4">
        <v>38295</v>
      </c>
      <c r="B1158" t="s">
        <v>155</v>
      </c>
      <c r="C1158">
        <v>6408</v>
      </c>
      <c r="D1158">
        <v>6408</v>
      </c>
      <c r="E1158">
        <v>6408</v>
      </c>
      <c r="F1158" s="3"/>
    </row>
    <row r="1159" spans="1:6">
      <c r="A1159" s="4">
        <v>38296</v>
      </c>
      <c r="B1159" t="s">
        <v>155</v>
      </c>
      <c r="C1159">
        <v>6445</v>
      </c>
      <c r="D1159">
        <v>6445</v>
      </c>
      <c r="E1159">
        <v>6445</v>
      </c>
      <c r="F1159" s="3"/>
    </row>
    <row r="1160" spans="1:6">
      <c r="A1160" s="4">
        <v>38299</v>
      </c>
      <c r="B1160" t="s">
        <v>155</v>
      </c>
      <c r="C1160">
        <v>6409</v>
      </c>
      <c r="D1160">
        <v>6409</v>
      </c>
      <c r="E1160">
        <v>6409</v>
      </c>
      <c r="F1160" s="3"/>
    </row>
    <row r="1161" spans="1:6">
      <c r="A1161" s="4">
        <v>38300</v>
      </c>
      <c r="B1161" t="s">
        <v>155</v>
      </c>
      <c r="C1161">
        <v>6386</v>
      </c>
      <c r="D1161">
        <v>6386</v>
      </c>
      <c r="E1161">
        <v>6386</v>
      </c>
      <c r="F1161" s="3"/>
    </row>
    <row r="1162" spans="1:6">
      <c r="A1162" s="4">
        <v>38301</v>
      </c>
      <c r="B1162" t="s">
        <v>155</v>
      </c>
      <c r="C1162">
        <v>6381</v>
      </c>
      <c r="D1162">
        <v>6381</v>
      </c>
      <c r="E1162">
        <v>6381</v>
      </c>
      <c r="F1162" s="3"/>
    </row>
    <row r="1163" spans="1:6">
      <c r="A1163" s="4">
        <v>38302</v>
      </c>
      <c r="B1163" t="s">
        <v>155</v>
      </c>
      <c r="C1163">
        <v>6321</v>
      </c>
      <c r="D1163">
        <v>6321</v>
      </c>
      <c r="E1163">
        <v>6321</v>
      </c>
      <c r="F1163" s="3"/>
    </row>
    <row r="1164" spans="1:6">
      <c r="A1164" s="4">
        <v>38303</v>
      </c>
      <c r="B1164" t="s">
        <v>155</v>
      </c>
      <c r="C1164">
        <v>6380</v>
      </c>
      <c r="D1164">
        <v>6380</v>
      </c>
      <c r="E1164">
        <v>6380</v>
      </c>
      <c r="F1164" s="3"/>
    </row>
    <row r="1165" spans="1:6">
      <c r="A1165" s="4">
        <v>38306</v>
      </c>
      <c r="B1165" t="s">
        <v>155</v>
      </c>
      <c r="C1165">
        <v>6488</v>
      </c>
      <c r="D1165">
        <v>6488</v>
      </c>
      <c r="E1165">
        <v>6488</v>
      </c>
      <c r="F1165" s="3"/>
    </row>
    <row r="1166" spans="1:6">
      <c r="A1166" s="4">
        <v>38307</v>
      </c>
      <c r="B1166" t="s">
        <v>155</v>
      </c>
      <c r="C1166">
        <v>6464</v>
      </c>
      <c r="D1166">
        <v>6464</v>
      </c>
      <c r="E1166">
        <v>6464</v>
      </c>
      <c r="F1166" s="3"/>
    </row>
    <row r="1167" spans="1:6">
      <c r="A1167" s="4">
        <v>38308</v>
      </c>
      <c r="B1167" t="s">
        <v>155</v>
      </c>
      <c r="C1167">
        <v>6423</v>
      </c>
      <c r="D1167">
        <v>6423</v>
      </c>
      <c r="E1167">
        <v>6423</v>
      </c>
      <c r="F1167" s="3"/>
    </row>
    <row r="1168" spans="1:6">
      <c r="A1168" s="4">
        <v>38309</v>
      </c>
      <c r="B1168" t="s">
        <v>155</v>
      </c>
      <c r="C1168">
        <v>6418</v>
      </c>
      <c r="D1168">
        <v>6418</v>
      </c>
      <c r="E1168">
        <v>6418</v>
      </c>
      <c r="F1168" s="3"/>
    </row>
    <row r="1169" spans="1:6">
      <c r="A1169" s="4">
        <v>38310</v>
      </c>
      <c r="B1169" t="s">
        <v>155</v>
      </c>
      <c r="C1169">
        <v>6420</v>
      </c>
      <c r="D1169">
        <v>6420</v>
      </c>
      <c r="E1169">
        <v>6420</v>
      </c>
      <c r="F1169" s="3"/>
    </row>
    <row r="1170" spans="1:6">
      <c r="A1170" s="4">
        <v>38313</v>
      </c>
      <c r="B1170" t="s">
        <v>155</v>
      </c>
      <c r="C1170">
        <v>6306</v>
      </c>
      <c r="D1170">
        <v>6306</v>
      </c>
      <c r="E1170">
        <v>6306</v>
      </c>
      <c r="F1170" s="3"/>
    </row>
    <row r="1171" spans="1:6">
      <c r="A1171" s="4">
        <v>38315</v>
      </c>
      <c r="B1171" t="s">
        <v>155</v>
      </c>
      <c r="C1171">
        <v>6315</v>
      </c>
      <c r="D1171">
        <v>6315</v>
      </c>
      <c r="E1171">
        <v>6315</v>
      </c>
      <c r="F1171" s="3"/>
    </row>
    <row r="1172" spans="1:6">
      <c r="A1172" s="4">
        <v>38316</v>
      </c>
      <c r="B1172" t="s">
        <v>155</v>
      </c>
      <c r="C1172">
        <v>6337</v>
      </c>
      <c r="D1172">
        <v>6337</v>
      </c>
      <c r="E1172">
        <v>6337</v>
      </c>
      <c r="F1172" s="3"/>
    </row>
    <row r="1173" spans="1:6">
      <c r="A1173" s="4">
        <v>38317</v>
      </c>
      <c r="B1173" t="s">
        <v>155</v>
      </c>
      <c r="C1173">
        <v>6325</v>
      </c>
      <c r="D1173">
        <v>6325</v>
      </c>
      <c r="E1173">
        <v>6325</v>
      </c>
      <c r="F1173" s="3"/>
    </row>
    <row r="1174" spans="1:6">
      <c r="A1174" s="4">
        <v>38320</v>
      </c>
      <c r="B1174" t="s">
        <v>155</v>
      </c>
      <c r="C1174">
        <v>6395</v>
      </c>
      <c r="D1174">
        <v>6395</v>
      </c>
      <c r="E1174">
        <v>6395</v>
      </c>
      <c r="F1174" s="3"/>
    </row>
    <row r="1175" spans="1:6">
      <c r="A1175" s="4">
        <v>38321</v>
      </c>
      <c r="B1175" t="s">
        <v>155</v>
      </c>
      <c r="C1175">
        <v>6373</v>
      </c>
      <c r="D1175">
        <v>6373</v>
      </c>
      <c r="E1175">
        <v>6373</v>
      </c>
      <c r="F1175" s="3"/>
    </row>
    <row r="1176" spans="1:6">
      <c r="A1176" s="4">
        <v>38322</v>
      </c>
      <c r="B1176" t="s">
        <v>155</v>
      </c>
      <c r="C1176">
        <v>6307</v>
      </c>
      <c r="D1176">
        <v>6307</v>
      </c>
      <c r="E1176">
        <v>6307</v>
      </c>
      <c r="F1176" s="3"/>
    </row>
    <row r="1177" spans="1:6">
      <c r="A1177" s="4">
        <v>38323</v>
      </c>
      <c r="B1177" t="s">
        <v>155</v>
      </c>
      <c r="C1177">
        <v>6403</v>
      </c>
      <c r="D1177">
        <v>6403</v>
      </c>
      <c r="E1177">
        <v>6403</v>
      </c>
      <c r="F1177" s="3"/>
    </row>
    <row r="1178" spans="1:6">
      <c r="A1178" s="4">
        <v>38324</v>
      </c>
      <c r="B1178" t="s">
        <v>155</v>
      </c>
      <c r="C1178">
        <v>6435</v>
      </c>
      <c r="D1178">
        <v>6435</v>
      </c>
      <c r="E1178">
        <v>6435</v>
      </c>
      <c r="F1178" s="3"/>
    </row>
    <row r="1179" spans="1:6">
      <c r="A1179" s="4">
        <v>38327</v>
      </c>
      <c r="B1179" t="s">
        <v>155</v>
      </c>
      <c r="C1179">
        <v>6415</v>
      </c>
      <c r="D1179">
        <v>6415</v>
      </c>
      <c r="E1179">
        <v>6415</v>
      </c>
      <c r="F1179" s="3"/>
    </row>
    <row r="1180" spans="1:6">
      <c r="A1180" s="4">
        <v>38328</v>
      </c>
      <c r="B1180" t="s">
        <v>155</v>
      </c>
      <c r="C1180">
        <v>6352</v>
      </c>
      <c r="D1180">
        <v>6352</v>
      </c>
      <c r="E1180">
        <v>6352</v>
      </c>
      <c r="F1180" s="3"/>
    </row>
    <row r="1181" spans="1:6">
      <c r="A1181" s="4">
        <v>38329</v>
      </c>
      <c r="B1181" t="s">
        <v>155</v>
      </c>
      <c r="C1181">
        <v>6364</v>
      </c>
      <c r="D1181">
        <v>6364</v>
      </c>
      <c r="E1181">
        <v>6364</v>
      </c>
      <c r="F1181" s="3"/>
    </row>
    <row r="1182" spans="1:6">
      <c r="A1182" s="4">
        <v>38330</v>
      </c>
      <c r="B1182" t="s">
        <v>155</v>
      </c>
      <c r="C1182">
        <v>6292</v>
      </c>
      <c r="D1182">
        <v>6292</v>
      </c>
      <c r="E1182">
        <v>6292</v>
      </c>
      <c r="F1182" s="3"/>
    </row>
    <row r="1183" spans="1:6">
      <c r="A1183" s="4">
        <v>38331</v>
      </c>
      <c r="B1183" t="s">
        <v>155</v>
      </c>
      <c r="C1183">
        <v>6265</v>
      </c>
      <c r="D1183">
        <v>6265</v>
      </c>
      <c r="E1183">
        <v>6265</v>
      </c>
      <c r="F1183" s="3"/>
    </row>
    <row r="1184" spans="1:6">
      <c r="A1184" s="4">
        <v>38334</v>
      </c>
      <c r="B1184" t="s">
        <v>155</v>
      </c>
      <c r="C1184">
        <v>6264</v>
      </c>
      <c r="D1184">
        <v>6264</v>
      </c>
      <c r="E1184">
        <v>6264</v>
      </c>
      <c r="F1184" s="3"/>
    </row>
    <row r="1185" spans="1:6">
      <c r="A1185" s="4">
        <v>38335</v>
      </c>
      <c r="B1185" t="s">
        <v>155</v>
      </c>
      <c r="C1185">
        <v>6336</v>
      </c>
      <c r="D1185">
        <v>6336</v>
      </c>
      <c r="E1185">
        <v>6336</v>
      </c>
      <c r="F1185" s="3"/>
    </row>
    <row r="1186" spans="1:6">
      <c r="A1186" s="4">
        <v>38336</v>
      </c>
      <c r="B1186" t="s">
        <v>155</v>
      </c>
      <c r="C1186">
        <v>6365</v>
      </c>
      <c r="D1186">
        <v>6365</v>
      </c>
      <c r="E1186">
        <v>6365</v>
      </c>
      <c r="F1186" s="3"/>
    </row>
    <row r="1187" spans="1:6">
      <c r="A1187" s="4">
        <v>38337</v>
      </c>
      <c r="B1187" t="s">
        <v>155</v>
      </c>
      <c r="C1187">
        <v>6356</v>
      </c>
      <c r="D1187">
        <v>6356</v>
      </c>
      <c r="E1187">
        <v>6356</v>
      </c>
      <c r="F1187" s="3"/>
    </row>
    <row r="1188" spans="1:6">
      <c r="A1188" s="4">
        <v>38338</v>
      </c>
      <c r="B1188" t="s">
        <v>155</v>
      </c>
      <c r="C1188">
        <v>6405</v>
      </c>
      <c r="D1188">
        <v>6405</v>
      </c>
      <c r="E1188">
        <v>6405</v>
      </c>
      <c r="F1188" s="3"/>
    </row>
    <row r="1189" spans="1:6">
      <c r="A1189" s="4">
        <v>38341</v>
      </c>
      <c r="B1189" t="s">
        <v>155</v>
      </c>
      <c r="C1189">
        <v>6399</v>
      </c>
      <c r="D1189">
        <v>6399</v>
      </c>
      <c r="E1189">
        <v>6399</v>
      </c>
      <c r="F1189" s="3"/>
    </row>
    <row r="1190" spans="1:6">
      <c r="A1190" s="4">
        <v>38342</v>
      </c>
      <c r="B1190" t="s">
        <v>155</v>
      </c>
      <c r="C1190">
        <v>6407</v>
      </c>
      <c r="D1190">
        <v>6407</v>
      </c>
      <c r="E1190">
        <v>6407</v>
      </c>
      <c r="F1190" s="3"/>
    </row>
    <row r="1191" spans="1:6">
      <c r="A1191" s="4">
        <v>38343</v>
      </c>
      <c r="B1191" t="s">
        <v>155</v>
      </c>
      <c r="C1191">
        <v>6437</v>
      </c>
      <c r="D1191">
        <v>6437</v>
      </c>
      <c r="E1191">
        <v>6437</v>
      </c>
      <c r="F1191" s="3"/>
    </row>
    <row r="1192" spans="1:6">
      <c r="A1192" s="4">
        <v>38345</v>
      </c>
      <c r="B1192" t="s">
        <v>155</v>
      </c>
      <c r="C1192">
        <v>6481</v>
      </c>
      <c r="D1192">
        <v>6481</v>
      </c>
      <c r="E1192">
        <v>6481</v>
      </c>
      <c r="F1192" s="3"/>
    </row>
    <row r="1193" spans="1:6">
      <c r="A1193" s="4">
        <v>38348</v>
      </c>
      <c r="B1193" t="s">
        <v>155</v>
      </c>
      <c r="C1193">
        <v>6492</v>
      </c>
      <c r="D1193">
        <v>6492</v>
      </c>
      <c r="E1193">
        <v>6492</v>
      </c>
      <c r="F1193" s="3"/>
    </row>
    <row r="1194" spans="1:6">
      <c r="A1194" s="4">
        <v>38349</v>
      </c>
      <c r="B1194" t="s">
        <v>155</v>
      </c>
      <c r="C1194">
        <v>6490</v>
      </c>
      <c r="D1194">
        <v>6490</v>
      </c>
      <c r="E1194">
        <v>6490</v>
      </c>
      <c r="F1194" s="3"/>
    </row>
    <row r="1195" spans="1:6">
      <c r="A1195" s="4">
        <v>38350</v>
      </c>
      <c r="B1195" t="s">
        <v>155</v>
      </c>
      <c r="C1195">
        <v>6504</v>
      </c>
      <c r="D1195">
        <v>6504</v>
      </c>
      <c r="E1195">
        <v>6504</v>
      </c>
      <c r="F1195" s="3"/>
    </row>
    <row r="1196" spans="1:6">
      <c r="A1196" s="4">
        <v>38351</v>
      </c>
      <c r="B1196" t="s">
        <v>155</v>
      </c>
      <c r="C1196">
        <v>6541</v>
      </c>
      <c r="D1196">
        <v>6541</v>
      </c>
      <c r="E1196">
        <v>6541</v>
      </c>
      <c r="F1196" s="3"/>
    </row>
    <row r="1197" spans="1:6">
      <c r="A1197" s="4">
        <v>38356</v>
      </c>
      <c r="B1197" t="s">
        <v>155</v>
      </c>
      <c r="C1197">
        <v>6566</v>
      </c>
      <c r="D1197">
        <v>6566</v>
      </c>
      <c r="E1197">
        <v>6566</v>
      </c>
      <c r="F1197" s="3"/>
    </row>
    <row r="1198" spans="1:6">
      <c r="A1198" s="4">
        <v>38357</v>
      </c>
      <c r="B1198" t="s">
        <v>155</v>
      </c>
      <c r="C1198">
        <v>6524</v>
      </c>
      <c r="D1198">
        <v>6524</v>
      </c>
      <c r="E1198">
        <v>6524</v>
      </c>
      <c r="F1198" s="3"/>
    </row>
    <row r="1199" spans="1:6">
      <c r="A1199" s="4">
        <v>38358</v>
      </c>
      <c r="B1199" t="s">
        <v>155</v>
      </c>
      <c r="C1199">
        <v>6531</v>
      </c>
      <c r="D1199">
        <v>6531</v>
      </c>
      <c r="E1199">
        <v>6531</v>
      </c>
      <c r="F1199" s="3"/>
    </row>
    <row r="1200" spans="1:6">
      <c r="A1200" s="4">
        <v>38359</v>
      </c>
      <c r="B1200" t="s">
        <v>155</v>
      </c>
      <c r="C1200">
        <v>6527</v>
      </c>
      <c r="D1200">
        <v>6527</v>
      </c>
      <c r="E1200">
        <v>6527</v>
      </c>
      <c r="F1200" s="3"/>
    </row>
    <row r="1201" spans="1:6">
      <c r="A1201" s="4">
        <v>38363</v>
      </c>
      <c r="B1201" t="s">
        <v>155</v>
      </c>
      <c r="C1201">
        <v>6575</v>
      </c>
      <c r="D1201">
        <v>6575</v>
      </c>
      <c r="E1201">
        <v>6575</v>
      </c>
      <c r="F1201" s="3"/>
    </row>
    <row r="1202" spans="1:6">
      <c r="A1202" s="4">
        <v>38364</v>
      </c>
      <c r="B1202" t="s">
        <v>155</v>
      </c>
      <c r="C1202">
        <v>6557</v>
      </c>
      <c r="D1202">
        <v>6557</v>
      </c>
      <c r="E1202">
        <v>6557</v>
      </c>
      <c r="F1202" s="3"/>
    </row>
    <row r="1203" spans="1:6">
      <c r="A1203" s="4">
        <v>38365</v>
      </c>
      <c r="B1203" t="s">
        <v>155</v>
      </c>
      <c r="C1203">
        <v>6532</v>
      </c>
      <c r="D1203">
        <v>6532</v>
      </c>
      <c r="E1203">
        <v>6532</v>
      </c>
      <c r="F1203" s="3"/>
    </row>
    <row r="1204" spans="1:6">
      <c r="A1204" s="4">
        <v>38366</v>
      </c>
      <c r="B1204" t="s">
        <v>155</v>
      </c>
      <c r="C1204">
        <v>6541</v>
      </c>
      <c r="D1204">
        <v>6541</v>
      </c>
      <c r="E1204">
        <v>6541</v>
      </c>
      <c r="F1204" s="3"/>
    </row>
    <row r="1205" spans="1:6">
      <c r="A1205" s="4">
        <v>38369</v>
      </c>
      <c r="B1205" t="s">
        <v>155</v>
      </c>
      <c r="C1205">
        <v>6554</v>
      </c>
      <c r="D1205">
        <v>6554</v>
      </c>
      <c r="E1205">
        <v>6554</v>
      </c>
      <c r="F1205" s="3"/>
    </row>
    <row r="1206" spans="1:6">
      <c r="A1206" s="4">
        <v>38370</v>
      </c>
      <c r="B1206" t="s">
        <v>155</v>
      </c>
      <c r="C1206">
        <v>6520</v>
      </c>
      <c r="D1206">
        <v>6520</v>
      </c>
      <c r="E1206">
        <v>6520</v>
      </c>
      <c r="F1206" s="3"/>
    </row>
    <row r="1207" spans="1:6">
      <c r="A1207" s="4">
        <v>38371</v>
      </c>
      <c r="B1207" t="s">
        <v>155</v>
      </c>
      <c r="C1207">
        <v>6514</v>
      </c>
      <c r="D1207">
        <v>6514</v>
      </c>
      <c r="E1207">
        <v>6514</v>
      </c>
      <c r="F1207" s="3"/>
    </row>
    <row r="1208" spans="1:6">
      <c r="A1208" s="4">
        <v>38372</v>
      </c>
      <c r="B1208" t="s">
        <v>155</v>
      </c>
      <c r="C1208">
        <v>6449</v>
      </c>
      <c r="D1208">
        <v>6449</v>
      </c>
      <c r="E1208">
        <v>6449</v>
      </c>
      <c r="F1208" s="3"/>
    </row>
    <row r="1209" spans="1:6">
      <c r="A1209" s="4">
        <v>38373</v>
      </c>
      <c r="B1209" t="s">
        <v>155</v>
      </c>
      <c r="C1209">
        <v>6431</v>
      </c>
      <c r="D1209">
        <v>6431</v>
      </c>
      <c r="E1209">
        <v>6431</v>
      </c>
      <c r="F1209" s="3"/>
    </row>
    <row r="1210" spans="1:6">
      <c r="A1210" s="4">
        <v>38376</v>
      </c>
      <c r="B1210" t="s">
        <v>155</v>
      </c>
      <c r="C1210">
        <v>6460</v>
      </c>
      <c r="D1210">
        <v>6460</v>
      </c>
      <c r="E1210">
        <v>6460</v>
      </c>
      <c r="F1210" s="3"/>
    </row>
    <row r="1211" spans="1:6">
      <c r="A1211" s="4">
        <v>38377</v>
      </c>
      <c r="B1211" t="s">
        <v>155</v>
      </c>
      <c r="C1211">
        <v>6464</v>
      </c>
      <c r="D1211">
        <v>6464</v>
      </c>
      <c r="E1211">
        <v>6464</v>
      </c>
      <c r="F1211" s="3"/>
    </row>
    <row r="1212" spans="1:6">
      <c r="A1212" s="4">
        <v>38378</v>
      </c>
      <c r="B1212" t="s">
        <v>155</v>
      </c>
      <c r="C1212">
        <v>6504</v>
      </c>
      <c r="D1212">
        <v>6504</v>
      </c>
      <c r="E1212">
        <v>6504</v>
      </c>
      <c r="F1212" s="3"/>
    </row>
    <row r="1213" spans="1:6">
      <c r="A1213" s="4">
        <v>38379</v>
      </c>
      <c r="B1213" t="s">
        <v>155</v>
      </c>
      <c r="C1213">
        <v>6498</v>
      </c>
      <c r="D1213">
        <v>6498</v>
      </c>
      <c r="E1213">
        <v>6498</v>
      </c>
      <c r="F1213" s="3"/>
    </row>
    <row r="1214" spans="1:6">
      <c r="A1214" s="4">
        <v>38380</v>
      </c>
      <c r="B1214" t="s">
        <v>155</v>
      </c>
      <c r="C1214">
        <v>6491</v>
      </c>
      <c r="D1214">
        <v>6491</v>
      </c>
      <c r="E1214">
        <v>6491</v>
      </c>
      <c r="F1214" s="3"/>
    </row>
    <row r="1215" spans="1:6">
      <c r="A1215" s="4">
        <v>38383</v>
      </c>
      <c r="B1215" t="s">
        <v>155</v>
      </c>
      <c r="C1215">
        <v>6525</v>
      </c>
      <c r="D1215">
        <v>6525</v>
      </c>
      <c r="E1215">
        <v>6525</v>
      </c>
      <c r="F1215" s="3"/>
    </row>
    <row r="1216" spans="1:6">
      <c r="A1216" s="4">
        <v>38384</v>
      </c>
      <c r="B1216" t="s">
        <v>155</v>
      </c>
      <c r="C1216">
        <v>6540</v>
      </c>
      <c r="D1216">
        <v>6540</v>
      </c>
      <c r="E1216">
        <v>6540</v>
      </c>
      <c r="F1216" s="3"/>
    </row>
    <row r="1217" spans="1:6">
      <c r="A1217" s="4">
        <v>38385</v>
      </c>
      <c r="B1217" t="s">
        <v>155</v>
      </c>
      <c r="C1217">
        <v>6579</v>
      </c>
      <c r="D1217">
        <v>6579</v>
      </c>
      <c r="E1217">
        <v>6579</v>
      </c>
      <c r="F1217" s="3"/>
    </row>
    <row r="1218" spans="1:6">
      <c r="A1218" s="4">
        <v>38386</v>
      </c>
      <c r="B1218" t="s">
        <v>155</v>
      </c>
      <c r="C1218">
        <v>6564</v>
      </c>
      <c r="D1218">
        <v>6564</v>
      </c>
      <c r="E1218">
        <v>6564</v>
      </c>
      <c r="F1218" s="3"/>
    </row>
    <row r="1219" spans="1:6">
      <c r="A1219" s="4">
        <v>38387</v>
      </c>
      <c r="B1219" t="s">
        <v>155</v>
      </c>
      <c r="C1219">
        <v>6540</v>
      </c>
      <c r="D1219">
        <v>6540</v>
      </c>
      <c r="E1219">
        <v>6540</v>
      </c>
      <c r="F1219" s="3"/>
    </row>
    <row r="1220" spans="1:6">
      <c r="A1220" s="4">
        <v>38390</v>
      </c>
      <c r="B1220" t="s">
        <v>155</v>
      </c>
      <c r="C1220">
        <v>6600</v>
      </c>
      <c r="D1220">
        <v>6600</v>
      </c>
      <c r="E1220">
        <v>6600</v>
      </c>
      <c r="F1220" s="3"/>
    </row>
    <row r="1221" spans="1:6">
      <c r="A1221" s="4">
        <v>38391</v>
      </c>
      <c r="B1221" t="s">
        <v>155</v>
      </c>
      <c r="C1221">
        <v>6583</v>
      </c>
      <c r="D1221">
        <v>6583</v>
      </c>
      <c r="E1221">
        <v>6583</v>
      </c>
      <c r="F1221" s="3"/>
    </row>
    <row r="1222" spans="1:6">
      <c r="A1222" s="4">
        <v>38392</v>
      </c>
      <c r="B1222" t="s">
        <v>155</v>
      </c>
      <c r="C1222">
        <v>6583</v>
      </c>
      <c r="D1222">
        <v>6583</v>
      </c>
      <c r="E1222">
        <v>6583</v>
      </c>
      <c r="F1222" s="3"/>
    </row>
    <row r="1223" spans="1:6">
      <c r="A1223" s="4">
        <v>38393</v>
      </c>
      <c r="B1223" t="s">
        <v>155</v>
      </c>
      <c r="C1223">
        <v>6592</v>
      </c>
      <c r="D1223">
        <v>6592</v>
      </c>
      <c r="E1223">
        <v>6592</v>
      </c>
      <c r="F1223" s="3"/>
    </row>
    <row r="1224" spans="1:6">
      <c r="A1224" s="4">
        <v>38397</v>
      </c>
      <c r="B1224" t="s">
        <v>155</v>
      </c>
      <c r="C1224">
        <v>6617</v>
      </c>
      <c r="D1224">
        <v>6617</v>
      </c>
      <c r="E1224">
        <v>6617</v>
      </c>
      <c r="F1224" s="3"/>
    </row>
    <row r="1225" spans="1:6">
      <c r="A1225" s="4">
        <v>38398</v>
      </c>
      <c r="B1225" t="s">
        <v>155</v>
      </c>
      <c r="C1225">
        <v>6622</v>
      </c>
      <c r="D1225">
        <v>6622</v>
      </c>
      <c r="E1225">
        <v>6622</v>
      </c>
      <c r="F1225" s="3"/>
    </row>
    <row r="1226" spans="1:6">
      <c r="A1226" s="4">
        <v>38399</v>
      </c>
      <c r="B1226" t="s">
        <v>155</v>
      </c>
      <c r="C1226">
        <v>6574</v>
      </c>
      <c r="D1226">
        <v>6574</v>
      </c>
      <c r="E1226">
        <v>6574</v>
      </c>
      <c r="F1226" s="3"/>
    </row>
    <row r="1227" spans="1:6">
      <c r="A1227" s="4">
        <v>38400</v>
      </c>
      <c r="B1227" t="s">
        <v>155</v>
      </c>
      <c r="C1227">
        <v>6561</v>
      </c>
      <c r="D1227">
        <v>6561</v>
      </c>
      <c r="E1227">
        <v>6561</v>
      </c>
      <c r="F1227" s="3"/>
    </row>
    <row r="1228" spans="1:6">
      <c r="A1228" s="4">
        <v>38401</v>
      </c>
      <c r="B1228" t="s">
        <v>155</v>
      </c>
      <c r="C1228">
        <v>6575</v>
      </c>
      <c r="D1228">
        <v>6575</v>
      </c>
      <c r="E1228">
        <v>6575</v>
      </c>
      <c r="F1228" s="3"/>
    </row>
    <row r="1229" spans="1:6">
      <c r="A1229" s="4">
        <v>38404</v>
      </c>
      <c r="B1229" t="s">
        <v>155</v>
      </c>
      <c r="C1229">
        <v>6584</v>
      </c>
      <c r="D1229">
        <v>6584</v>
      </c>
      <c r="E1229">
        <v>6584</v>
      </c>
      <c r="F1229" s="3"/>
    </row>
    <row r="1230" spans="1:6">
      <c r="A1230" s="4">
        <v>38405</v>
      </c>
      <c r="B1230" t="s">
        <v>155</v>
      </c>
      <c r="C1230">
        <v>6584</v>
      </c>
      <c r="D1230">
        <v>6584</v>
      </c>
      <c r="E1230">
        <v>6584</v>
      </c>
      <c r="F1230" s="3"/>
    </row>
    <row r="1231" spans="1:6">
      <c r="A1231" s="4">
        <v>38406</v>
      </c>
      <c r="B1231" t="s">
        <v>155</v>
      </c>
      <c r="C1231">
        <v>6546</v>
      </c>
      <c r="D1231">
        <v>6546</v>
      </c>
      <c r="E1231">
        <v>6546</v>
      </c>
      <c r="F1231" s="3"/>
    </row>
    <row r="1232" spans="1:6">
      <c r="A1232" s="4">
        <v>38407</v>
      </c>
      <c r="B1232" t="s">
        <v>155</v>
      </c>
      <c r="C1232">
        <v>6576</v>
      </c>
      <c r="D1232">
        <v>6576</v>
      </c>
      <c r="E1232">
        <v>6576</v>
      </c>
      <c r="F1232" s="3"/>
    </row>
    <row r="1233" spans="1:6">
      <c r="A1233" s="4">
        <v>38408</v>
      </c>
      <c r="B1233" t="s">
        <v>155</v>
      </c>
      <c r="C1233">
        <v>6638</v>
      </c>
      <c r="D1233">
        <v>6638</v>
      </c>
      <c r="E1233">
        <v>6638</v>
      </c>
      <c r="F1233" s="3"/>
    </row>
    <row r="1234" spans="1:6">
      <c r="A1234" s="4">
        <v>38411</v>
      </c>
      <c r="B1234" t="s">
        <v>155</v>
      </c>
      <c r="C1234">
        <v>6694</v>
      </c>
      <c r="D1234">
        <v>6694</v>
      </c>
      <c r="E1234">
        <v>6694</v>
      </c>
      <c r="F1234" s="3"/>
    </row>
    <row r="1235" spans="1:6">
      <c r="A1235" s="4">
        <v>38412</v>
      </c>
      <c r="B1235" t="s">
        <v>155</v>
      </c>
      <c r="C1235">
        <v>6716</v>
      </c>
      <c r="D1235">
        <v>6716</v>
      </c>
      <c r="E1235">
        <v>6716</v>
      </c>
      <c r="F1235" s="3"/>
    </row>
    <row r="1236" spans="1:6">
      <c r="A1236" s="4">
        <v>38413</v>
      </c>
      <c r="B1236" t="s">
        <v>155</v>
      </c>
      <c r="C1236">
        <v>6733</v>
      </c>
      <c r="D1236">
        <v>6733</v>
      </c>
      <c r="E1236">
        <v>6733</v>
      </c>
      <c r="F1236" s="3"/>
    </row>
    <row r="1237" spans="1:6">
      <c r="A1237" s="4">
        <v>38414</v>
      </c>
      <c r="B1237" t="s">
        <v>155</v>
      </c>
      <c r="C1237">
        <v>6758</v>
      </c>
      <c r="D1237">
        <v>6758</v>
      </c>
      <c r="E1237">
        <v>6758</v>
      </c>
      <c r="F1237" s="3"/>
    </row>
    <row r="1238" spans="1:6">
      <c r="A1238" s="4">
        <v>38415</v>
      </c>
      <c r="B1238" t="s">
        <v>155</v>
      </c>
      <c r="C1238">
        <v>6765</v>
      </c>
      <c r="D1238">
        <v>6765</v>
      </c>
      <c r="E1238">
        <v>6765</v>
      </c>
      <c r="F1238" s="3"/>
    </row>
    <row r="1239" spans="1:6">
      <c r="A1239" s="4">
        <v>38418</v>
      </c>
      <c r="B1239" t="s">
        <v>155</v>
      </c>
      <c r="C1239">
        <v>6778</v>
      </c>
      <c r="D1239">
        <v>6778</v>
      </c>
      <c r="E1239">
        <v>6778</v>
      </c>
      <c r="F1239" s="3"/>
    </row>
    <row r="1240" spans="1:6">
      <c r="A1240" s="4">
        <v>38419</v>
      </c>
      <c r="B1240" t="s">
        <v>155</v>
      </c>
      <c r="C1240">
        <v>6747</v>
      </c>
      <c r="D1240">
        <v>6747</v>
      </c>
      <c r="E1240">
        <v>6747</v>
      </c>
      <c r="F1240" s="3"/>
    </row>
    <row r="1241" spans="1:6">
      <c r="A1241" s="4">
        <v>38420</v>
      </c>
      <c r="B1241" t="s">
        <v>155</v>
      </c>
      <c r="C1241">
        <v>6771</v>
      </c>
      <c r="D1241">
        <v>6771</v>
      </c>
      <c r="E1241">
        <v>6771</v>
      </c>
      <c r="F1241" s="3"/>
    </row>
    <row r="1242" spans="1:6">
      <c r="A1242" s="4">
        <v>38421</v>
      </c>
      <c r="B1242" t="s">
        <v>155</v>
      </c>
      <c r="C1242">
        <v>6730</v>
      </c>
      <c r="D1242">
        <v>6730</v>
      </c>
      <c r="E1242">
        <v>6730</v>
      </c>
      <c r="F1242" s="3"/>
    </row>
    <row r="1243" spans="1:6">
      <c r="A1243" s="4">
        <v>38422</v>
      </c>
      <c r="B1243" t="s">
        <v>155</v>
      </c>
      <c r="C1243">
        <v>6756</v>
      </c>
      <c r="D1243">
        <v>6756</v>
      </c>
      <c r="E1243">
        <v>6756</v>
      </c>
      <c r="F1243" s="3"/>
    </row>
    <row r="1244" spans="1:6">
      <c r="A1244" s="4">
        <v>38425</v>
      </c>
      <c r="B1244" t="s">
        <v>155</v>
      </c>
      <c r="C1244">
        <v>6718</v>
      </c>
      <c r="D1244">
        <v>6718</v>
      </c>
      <c r="E1244">
        <v>6718</v>
      </c>
      <c r="F1244" s="3"/>
    </row>
    <row r="1245" spans="1:6">
      <c r="A1245" s="4">
        <v>38426</v>
      </c>
      <c r="B1245" t="s">
        <v>155</v>
      </c>
      <c r="C1245">
        <v>6708</v>
      </c>
      <c r="D1245">
        <v>6708</v>
      </c>
      <c r="E1245">
        <v>6708</v>
      </c>
      <c r="F1245" s="3"/>
    </row>
    <row r="1246" spans="1:6">
      <c r="A1246" s="4">
        <v>38427</v>
      </c>
      <c r="B1246" t="s">
        <v>155</v>
      </c>
      <c r="C1246">
        <v>6738</v>
      </c>
      <c r="D1246">
        <v>6738</v>
      </c>
      <c r="E1246">
        <v>6738</v>
      </c>
      <c r="F1246" s="3"/>
    </row>
    <row r="1247" spans="1:6">
      <c r="A1247" s="4">
        <v>38428</v>
      </c>
      <c r="B1247" t="s">
        <v>155</v>
      </c>
      <c r="C1247">
        <v>6706</v>
      </c>
      <c r="D1247">
        <v>6706</v>
      </c>
      <c r="E1247">
        <v>6706</v>
      </c>
      <c r="F1247" s="3"/>
    </row>
    <row r="1248" spans="1:6">
      <c r="A1248" s="4">
        <v>38429</v>
      </c>
      <c r="B1248" t="s">
        <v>155</v>
      </c>
      <c r="C1248">
        <v>6753</v>
      </c>
      <c r="D1248">
        <v>6753</v>
      </c>
      <c r="E1248">
        <v>6753</v>
      </c>
      <c r="F1248" s="3"/>
    </row>
    <row r="1249" spans="1:6">
      <c r="A1249" s="4">
        <v>38433</v>
      </c>
      <c r="B1249" t="s">
        <v>155</v>
      </c>
      <c r="C1249">
        <v>6745</v>
      </c>
      <c r="D1249">
        <v>6745</v>
      </c>
      <c r="E1249">
        <v>6745</v>
      </c>
      <c r="F1249" s="3"/>
    </row>
    <row r="1250" spans="1:6">
      <c r="A1250" s="4">
        <v>38434</v>
      </c>
      <c r="B1250" t="s">
        <v>155</v>
      </c>
      <c r="C1250">
        <v>6703</v>
      </c>
      <c r="D1250">
        <v>6703</v>
      </c>
      <c r="E1250">
        <v>6703</v>
      </c>
      <c r="F1250" s="3"/>
    </row>
    <row r="1251" spans="1:6">
      <c r="A1251" s="4">
        <v>38435</v>
      </c>
      <c r="B1251" t="s">
        <v>155</v>
      </c>
      <c r="C1251">
        <v>6680</v>
      </c>
      <c r="D1251">
        <v>6680</v>
      </c>
      <c r="E1251">
        <v>6680</v>
      </c>
      <c r="F1251" s="3"/>
    </row>
    <row r="1252" spans="1:6">
      <c r="A1252" s="4">
        <v>38436</v>
      </c>
      <c r="B1252" t="s">
        <v>155</v>
      </c>
      <c r="C1252">
        <v>6718</v>
      </c>
      <c r="D1252">
        <v>6718</v>
      </c>
      <c r="E1252">
        <v>6718</v>
      </c>
      <c r="F1252" s="3"/>
    </row>
    <row r="1253" spans="1:6">
      <c r="A1253" s="4">
        <v>38439</v>
      </c>
      <c r="B1253" t="s">
        <v>155</v>
      </c>
      <c r="C1253">
        <v>6750</v>
      </c>
      <c r="D1253">
        <v>6750</v>
      </c>
      <c r="E1253">
        <v>6750</v>
      </c>
      <c r="F1253" s="3"/>
    </row>
    <row r="1254" spans="1:6">
      <c r="A1254" s="4">
        <v>38440</v>
      </c>
      <c r="B1254" t="s">
        <v>155</v>
      </c>
      <c r="C1254">
        <v>6690</v>
      </c>
      <c r="D1254">
        <v>6690</v>
      </c>
      <c r="E1254">
        <v>6690</v>
      </c>
      <c r="F1254" s="3"/>
    </row>
    <row r="1255" spans="1:6">
      <c r="A1255" s="4">
        <v>38441</v>
      </c>
      <c r="B1255" t="s">
        <v>155</v>
      </c>
      <c r="C1255">
        <v>6667</v>
      </c>
      <c r="D1255">
        <v>6667</v>
      </c>
      <c r="E1255">
        <v>6667</v>
      </c>
      <c r="F1255" s="3"/>
    </row>
    <row r="1256" spans="1:6">
      <c r="A1256" s="4">
        <v>38442</v>
      </c>
      <c r="B1256" t="s">
        <v>155</v>
      </c>
      <c r="C1256">
        <v>6749</v>
      </c>
      <c r="D1256">
        <v>6749</v>
      </c>
      <c r="E1256">
        <v>6749</v>
      </c>
      <c r="F1256" s="3"/>
    </row>
    <row r="1257" spans="1:6">
      <c r="A1257" s="4">
        <v>38443</v>
      </c>
      <c r="B1257" t="s">
        <v>155</v>
      </c>
      <c r="C1257">
        <v>6795</v>
      </c>
      <c r="D1257">
        <v>6795</v>
      </c>
      <c r="E1257">
        <v>6795</v>
      </c>
      <c r="F1257" s="3"/>
    </row>
    <row r="1258" spans="1:6">
      <c r="A1258" s="4">
        <v>38446</v>
      </c>
      <c r="B1258" t="s">
        <v>155</v>
      </c>
      <c r="C1258">
        <v>6771</v>
      </c>
      <c r="D1258">
        <v>6771</v>
      </c>
      <c r="E1258">
        <v>6771</v>
      </c>
      <c r="F1258" s="3"/>
    </row>
    <row r="1259" spans="1:6">
      <c r="A1259" s="4">
        <v>38447</v>
      </c>
      <c r="B1259" t="s">
        <v>155</v>
      </c>
      <c r="C1259">
        <v>6830</v>
      </c>
      <c r="D1259">
        <v>6830</v>
      </c>
      <c r="E1259">
        <v>6830</v>
      </c>
      <c r="F1259" s="3"/>
    </row>
    <row r="1260" spans="1:6">
      <c r="A1260" s="4">
        <v>38448</v>
      </c>
      <c r="B1260" t="s">
        <v>155</v>
      </c>
      <c r="C1260">
        <v>6872</v>
      </c>
      <c r="D1260">
        <v>6872</v>
      </c>
      <c r="E1260">
        <v>6872</v>
      </c>
      <c r="F1260" s="3"/>
    </row>
    <row r="1261" spans="1:6">
      <c r="A1261" s="4">
        <v>38449</v>
      </c>
      <c r="B1261" t="s">
        <v>155</v>
      </c>
      <c r="C1261">
        <v>6893</v>
      </c>
      <c r="D1261">
        <v>6893</v>
      </c>
      <c r="E1261">
        <v>6893</v>
      </c>
      <c r="F1261" s="3"/>
    </row>
    <row r="1262" spans="1:6">
      <c r="A1262" s="4">
        <v>38450</v>
      </c>
      <c r="B1262" t="s">
        <v>155</v>
      </c>
      <c r="C1262">
        <v>6935</v>
      </c>
      <c r="D1262">
        <v>6935</v>
      </c>
      <c r="E1262">
        <v>6935</v>
      </c>
      <c r="F1262" s="3"/>
    </row>
    <row r="1263" spans="1:6">
      <c r="A1263" s="4">
        <v>38453</v>
      </c>
      <c r="B1263" t="s">
        <v>155</v>
      </c>
      <c r="C1263">
        <v>6868</v>
      </c>
      <c r="D1263">
        <v>6868</v>
      </c>
      <c r="E1263">
        <v>6868</v>
      </c>
      <c r="F1263" s="3"/>
    </row>
    <row r="1264" spans="1:6">
      <c r="A1264" s="4">
        <v>38454</v>
      </c>
      <c r="B1264" t="s">
        <v>155</v>
      </c>
      <c r="C1264">
        <v>6806</v>
      </c>
      <c r="D1264">
        <v>6806</v>
      </c>
      <c r="E1264">
        <v>6806</v>
      </c>
      <c r="F1264" s="3"/>
    </row>
    <row r="1265" spans="1:6">
      <c r="A1265" s="4">
        <v>38455</v>
      </c>
      <c r="B1265" t="s">
        <v>155</v>
      </c>
      <c r="C1265">
        <v>6803</v>
      </c>
      <c r="D1265">
        <v>6803</v>
      </c>
      <c r="E1265">
        <v>6803</v>
      </c>
      <c r="F1265" s="3"/>
    </row>
    <row r="1266" spans="1:6">
      <c r="A1266" s="4">
        <v>38456</v>
      </c>
      <c r="B1266" t="s">
        <v>155</v>
      </c>
      <c r="C1266">
        <v>6787</v>
      </c>
      <c r="D1266">
        <v>6787</v>
      </c>
      <c r="E1266">
        <v>6787</v>
      </c>
      <c r="F1266" s="3"/>
    </row>
    <row r="1267" spans="1:6">
      <c r="A1267" s="4">
        <v>38457</v>
      </c>
      <c r="B1267" t="s">
        <v>155</v>
      </c>
      <c r="C1267">
        <v>6691</v>
      </c>
      <c r="D1267">
        <v>6691</v>
      </c>
      <c r="E1267">
        <v>6691</v>
      </c>
      <c r="F1267" s="3"/>
    </row>
    <row r="1268" spans="1:6">
      <c r="A1268" s="4">
        <v>38460</v>
      </c>
      <c r="B1268" t="s">
        <v>155</v>
      </c>
      <c r="C1268">
        <v>6464</v>
      </c>
      <c r="D1268">
        <v>6464</v>
      </c>
      <c r="E1268">
        <v>6464</v>
      </c>
      <c r="F1268" s="3"/>
    </row>
    <row r="1269" spans="1:6">
      <c r="A1269" s="4">
        <v>38461</v>
      </c>
      <c r="B1269" t="s">
        <v>155</v>
      </c>
      <c r="C1269">
        <v>6548</v>
      </c>
      <c r="D1269">
        <v>6548</v>
      </c>
      <c r="E1269">
        <v>6548</v>
      </c>
      <c r="F1269" s="3"/>
    </row>
    <row r="1270" spans="1:6">
      <c r="A1270" s="4">
        <v>38462</v>
      </c>
      <c r="B1270" t="s">
        <v>155</v>
      </c>
      <c r="C1270">
        <v>6619</v>
      </c>
      <c r="D1270">
        <v>6619</v>
      </c>
      <c r="E1270">
        <v>6619</v>
      </c>
      <c r="F1270" s="3"/>
    </row>
    <row r="1271" spans="1:6">
      <c r="A1271" s="4">
        <v>38463</v>
      </c>
      <c r="B1271" t="s">
        <v>155</v>
      </c>
      <c r="C1271">
        <v>6551</v>
      </c>
      <c r="D1271">
        <v>6551</v>
      </c>
      <c r="E1271">
        <v>6551</v>
      </c>
      <c r="F1271" s="3"/>
    </row>
    <row r="1272" spans="1:6">
      <c r="A1272" s="4">
        <v>38464</v>
      </c>
      <c r="B1272" t="s">
        <v>155</v>
      </c>
      <c r="C1272">
        <v>6585</v>
      </c>
      <c r="D1272">
        <v>6585</v>
      </c>
      <c r="E1272">
        <v>6585</v>
      </c>
      <c r="F1272" s="3"/>
    </row>
    <row r="1273" spans="1:6">
      <c r="A1273" s="4">
        <v>38467</v>
      </c>
      <c r="B1273" t="s">
        <v>155</v>
      </c>
      <c r="C1273">
        <v>6618</v>
      </c>
      <c r="D1273">
        <v>6618</v>
      </c>
      <c r="E1273">
        <v>6618</v>
      </c>
      <c r="F1273" s="3"/>
    </row>
    <row r="1274" spans="1:6">
      <c r="A1274" s="4">
        <v>38468</v>
      </c>
      <c r="B1274" t="s">
        <v>155</v>
      </c>
      <c r="C1274">
        <v>6597</v>
      </c>
      <c r="D1274">
        <v>6597</v>
      </c>
      <c r="E1274">
        <v>6597</v>
      </c>
      <c r="F1274" s="3"/>
    </row>
    <row r="1275" spans="1:6">
      <c r="A1275" s="4">
        <v>38469</v>
      </c>
      <c r="B1275" t="s">
        <v>155</v>
      </c>
      <c r="C1275">
        <v>6598</v>
      </c>
      <c r="D1275">
        <v>6598</v>
      </c>
      <c r="E1275">
        <v>6598</v>
      </c>
      <c r="F1275" s="3"/>
    </row>
    <row r="1276" spans="1:6">
      <c r="A1276" s="4">
        <v>38470</v>
      </c>
      <c r="B1276" t="s">
        <v>155</v>
      </c>
      <c r="C1276">
        <v>6614</v>
      </c>
      <c r="D1276">
        <v>6614</v>
      </c>
      <c r="E1276">
        <v>6614</v>
      </c>
      <c r="F1276" s="3"/>
    </row>
    <row r="1277" spans="1:6">
      <c r="A1277" s="4">
        <v>38474</v>
      </c>
      <c r="B1277" t="s">
        <v>155</v>
      </c>
      <c r="C1277">
        <v>6631</v>
      </c>
      <c r="D1277">
        <v>6631</v>
      </c>
      <c r="E1277">
        <v>6631</v>
      </c>
      <c r="F1277" s="3"/>
    </row>
    <row r="1278" spans="1:6">
      <c r="A1278" s="4">
        <v>38478</v>
      </c>
      <c r="B1278" t="s">
        <v>155</v>
      </c>
      <c r="C1278">
        <v>6738</v>
      </c>
      <c r="D1278">
        <v>6738</v>
      </c>
      <c r="E1278">
        <v>6738</v>
      </c>
      <c r="F1278" s="3"/>
    </row>
    <row r="1279" spans="1:6">
      <c r="A1279" s="4">
        <v>38481</v>
      </c>
      <c r="B1279" t="s">
        <v>155</v>
      </c>
      <c r="C1279">
        <v>6748</v>
      </c>
      <c r="D1279">
        <v>6748</v>
      </c>
      <c r="E1279">
        <v>6748</v>
      </c>
      <c r="F1279" s="3"/>
    </row>
    <row r="1280" spans="1:6">
      <c r="A1280" s="4">
        <v>38482</v>
      </c>
      <c r="B1280" t="s">
        <v>155</v>
      </c>
      <c r="C1280">
        <v>6716</v>
      </c>
      <c r="D1280">
        <v>6716</v>
      </c>
      <c r="E1280">
        <v>6716</v>
      </c>
      <c r="F1280" s="3"/>
    </row>
    <row r="1281" spans="1:6">
      <c r="A1281" s="4">
        <v>38483</v>
      </c>
      <c r="B1281" t="s">
        <v>155</v>
      </c>
      <c r="C1281">
        <v>6692</v>
      </c>
      <c r="D1281">
        <v>6692</v>
      </c>
      <c r="E1281">
        <v>6692</v>
      </c>
      <c r="F1281" s="3"/>
    </row>
    <row r="1282" spans="1:6">
      <c r="A1282" s="4">
        <v>38484</v>
      </c>
      <c r="B1282" t="s">
        <v>155</v>
      </c>
      <c r="C1282">
        <v>6665</v>
      </c>
      <c r="D1282">
        <v>6665</v>
      </c>
      <c r="E1282">
        <v>6665</v>
      </c>
      <c r="F1282" s="3"/>
    </row>
    <row r="1283" spans="1:6">
      <c r="A1283" s="4">
        <v>38485</v>
      </c>
      <c r="B1283" t="s">
        <v>155</v>
      </c>
      <c r="C1283">
        <v>6655</v>
      </c>
      <c r="D1283">
        <v>6655</v>
      </c>
      <c r="E1283">
        <v>6655</v>
      </c>
      <c r="F1283" s="3"/>
    </row>
    <row r="1284" spans="1:6">
      <c r="A1284" s="4">
        <v>38488</v>
      </c>
      <c r="B1284" t="s">
        <v>155</v>
      </c>
      <c r="C1284">
        <v>6619</v>
      </c>
      <c r="D1284">
        <v>6619</v>
      </c>
      <c r="E1284">
        <v>6619</v>
      </c>
      <c r="F1284" s="3"/>
    </row>
    <row r="1285" spans="1:6">
      <c r="A1285" s="4">
        <v>38489</v>
      </c>
      <c r="B1285" t="s">
        <v>155</v>
      </c>
      <c r="C1285">
        <v>6536</v>
      </c>
      <c r="D1285">
        <v>6536</v>
      </c>
      <c r="E1285">
        <v>6536</v>
      </c>
      <c r="F1285" s="3"/>
    </row>
    <row r="1286" spans="1:6">
      <c r="A1286" s="4">
        <v>38490</v>
      </c>
      <c r="B1286" t="s">
        <v>155</v>
      </c>
      <c r="C1286">
        <v>6544</v>
      </c>
      <c r="D1286">
        <v>6544</v>
      </c>
      <c r="E1286">
        <v>6544</v>
      </c>
      <c r="F1286" s="3"/>
    </row>
    <row r="1287" spans="1:6">
      <c r="A1287" s="4">
        <v>38491</v>
      </c>
      <c r="B1287" t="s">
        <v>155</v>
      </c>
      <c r="C1287">
        <v>6672</v>
      </c>
      <c r="D1287">
        <v>6672</v>
      </c>
      <c r="E1287">
        <v>6672</v>
      </c>
      <c r="F1287" s="3"/>
    </row>
    <row r="1288" spans="1:6">
      <c r="A1288" s="4">
        <v>38492</v>
      </c>
      <c r="B1288" t="s">
        <v>155</v>
      </c>
      <c r="C1288">
        <v>6655</v>
      </c>
      <c r="D1288">
        <v>6655</v>
      </c>
      <c r="E1288">
        <v>6655</v>
      </c>
      <c r="F1288" s="3"/>
    </row>
    <row r="1289" spans="1:6">
      <c r="A1289" s="4">
        <v>38495</v>
      </c>
      <c r="B1289" t="s">
        <v>155</v>
      </c>
      <c r="C1289">
        <v>6703</v>
      </c>
      <c r="D1289">
        <v>6703</v>
      </c>
      <c r="E1289">
        <v>6703</v>
      </c>
      <c r="F1289" s="3"/>
    </row>
    <row r="1290" spans="1:6">
      <c r="A1290" s="4">
        <v>38496</v>
      </c>
      <c r="B1290" t="s">
        <v>155</v>
      </c>
      <c r="C1290">
        <v>6676</v>
      </c>
      <c r="D1290">
        <v>6676</v>
      </c>
      <c r="E1290">
        <v>6676</v>
      </c>
      <c r="F1290" s="3"/>
    </row>
    <row r="1291" spans="1:6">
      <c r="A1291" s="4">
        <v>38497</v>
      </c>
      <c r="B1291" t="s">
        <v>155</v>
      </c>
      <c r="C1291">
        <v>6589</v>
      </c>
      <c r="D1291">
        <v>6589</v>
      </c>
      <c r="E1291">
        <v>6589</v>
      </c>
      <c r="F1291" s="3"/>
    </row>
    <row r="1292" spans="1:6">
      <c r="A1292" s="4">
        <v>38498</v>
      </c>
      <c r="B1292" t="s">
        <v>155</v>
      </c>
      <c r="C1292">
        <v>6571</v>
      </c>
      <c r="D1292">
        <v>6571</v>
      </c>
      <c r="E1292">
        <v>6571</v>
      </c>
      <c r="F1292" s="3"/>
    </row>
    <row r="1293" spans="1:6">
      <c r="A1293" s="4">
        <v>38499</v>
      </c>
      <c r="B1293" t="s">
        <v>155</v>
      </c>
      <c r="C1293">
        <v>6626</v>
      </c>
      <c r="D1293">
        <v>6626</v>
      </c>
      <c r="E1293">
        <v>6626</v>
      </c>
      <c r="F1293" s="3"/>
    </row>
    <row r="1294" spans="1:6">
      <c r="A1294" s="4">
        <v>38502</v>
      </c>
      <c r="B1294" t="s">
        <v>155</v>
      </c>
      <c r="C1294">
        <v>6667</v>
      </c>
      <c r="D1294">
        <v>6667</v>
      </c>
      <c r="E1294">
        <v>6667</v>
      </c>
      <c r="F1294" s="3"/>
    </row>
    <row r="1295" spans="1:6">
      <c r="A1295" s="4">
        <v>38503</v>
      </c>
      <c r="B1295" t="s">
        <v>155</v>
      </c>
      <c r="C1295">
        <v>6706</v>
      </c>
      <c r="D1295">
        <v>6706</v>
      </c>
      <c r="E1295">
        <v>6706</v>
      </c>
      <c r="F1295" s="3"/>
    </row>
    <row r="1296" spans="1:6">
      <c r="A1296" s="4">
        <v>38504</v>
      </c>
      <c r="B1296" t="s">
        <v>155</v>
      </c>
      <c r="C1296">
        <v>6720</v>
      </c>
      <c r="D1296">
        <v>6720</v>
      </c>
      <c r="E1296">
        <v>6720</v>
      </c>
      <c r="F1296" s="3"/>
    </row>
    <row r="1297" spans="1:6">
      <c r="A1297" s="4">
        <v>38505</v>
      </c>
      <c r="B1297" t="s">
        <v>155</v>
      </c>
      <c r="C1297">
        <v>6713</v>
      </c>
      <c r="D1297">
        <v>6713</v>
      </c>
      <c r="E1297">
        <v>6713</v>
      </c>
      <c r="F1297" s="3"/>
    </row>
    <row r="1298" spans="1:6">
      <c r="A1298" s="4">
        <v>38506</v>
      </c>
      <c r="B1298" t="s">
        <v>155</v>
      </c>
      <c r="C1298">
        <v>6737</v>
      </c>
      <c r="D1298">
        <v>6737</v>
      </c>
      <c r="E1298">
        <v>6737</v>
      </c>
      <c r="F1298" s="3"/>
    </row>
    <row r="1299" spans="1:6">
      <c r="A1299" s="4">
        <v>38509</v>
      </c>
      <c r="B1299" t="s">
        <v>155</v>
      </c>
      <c r="C1299">
        <v>6745</v>
      </c>
      <c r="D1299">
        <v>6745</v>
      </c>
      <c r="E1299">
        <v>6745</v>
      </c>
      <c r="F1299" s="3"/>
    </row>
    <row r="1300" spans="1:6">
      <c r="A1300" s="4">
        <v>38510</v>
      </c>
      <c r="B1300" t="s">
        <v>155</v>
      </c>
      <c r="C1300">
        <v>6747</v>
      </c>
      <c r="D1300">
        <v>6747</v>
      </c>
      <c r="E1300">
        <v>6747</v>
      </c>
      <c r="F1300" s="3"/>
    </row>
    <row r="1301" spans="1:6">
      <c r="A1301" s="4">
        <v>38511</v>
      </c>
      <c r="B1301" t="s">
        <v>155</v>
      </c>
      <c r="C1301">
        <v>6773</v>
      </c>
      <c r="D1301">
        <v>6773</v>
      </c>
      <c r="E1301">
        <v>6773</v>
      </c>
      <c r="F1301" s="3"/>
    </row>
    <row r="1302" spans="1:6">
      <c r="A1302" s="4">
        <v>38512</v>
      </c>
      <c r="B1302" t="s">
        <v>155</v>
      </c>
      <c r="C1302">
        <v>6730</v>
      </c>
      <c r="D1302">
        <v>6730</v>
      </c>
      <c r="E1302">
        <v>6730</v>
      </c>
      <c r="F1302" s="3"/>
    </row>
    <row r="1303" spans="1:6">
      <c r="A1303" s="4">
        <v>38513</v>
      </c>
      <c r="B1303" t="s">
        <v>155</v>
      </c>
      <c r="C1303">
        <v>6796</v>
      </c>
      <c r="D1303">
        <v>6796</v>
      </c>
      <c r="E1303">
        <v>6796</v>
      </c>
      <c r="F1303" s="3"/>
    </row>
    <row r="1304" spans="1:6">
      <c r="A1304" s="4">
        <v>38516</v>
      </c>
      <c r="B1304" t="s">
        <v>155</v>
      </c>
      <c r="C1304">
        <v>6788</v>
      </c>
      <c r="D1304">
        <v>6788</v>
      </c>
      <c r="E1304">
        <v>6788</v>
      </c>
      <c r="F1304" s="3"/>
    </row>
    <row r="1305" spans="1:6">
      <c r="A1305" s="4">
        <v>38517</v>
      </c>
      <c r="B1305" t="s">
        <v>155</v>
      </c>
      <c r="C1305">
        <v>6804</v>
      </c>
      <c r="D1305">
        <v>6804</v>
      </c>
      <c r="E1305">
        <v>6804</v>
      </c>
      <c r="F1305" s="3"/>
    </row>
    <row r="1306" spans="1:6">
      <c r="A1306" s="4">
        <v>38518</v>
      </c>
      <c r="B1306" t="s">
        <v>155</v>
      </c>
      <c r="C1306">
        <v>6843</v>
      </c>
      <c r="D1306">
        <v>6843</v>
      </c>
      <c r="E1306">
        <v>6843</v>
      </c>
      <c r="F1306" s="3"/>
    </row>
    <row r="1307" spans="1:6">
      <c r="A1307" s="4">
        <v>38519</v>
      </c>
      <c r="B1307" t="s">
        <v>155</v>
      </c>
      <c r="C1307">
        <v>6843</v>
      </c>
      <c r="D1307">
        <v>6843</v>
      </c>
      <c r="E1307">
        <v>6843</v>
      </c>
      <c r="F1307" s="3"/>
    </row>
    <row r="1308" spans="1:6">
      <c r="A1308" s="4">
        <v>38520</v>
      </c>
      <c r="B1308" t="s">
        <v>155</v>
      </c>
      <c r="C1308">
        <v>6887</v>
      </c>
      <c r="D1308">
        <v>6887</v>
      </c>
      <c r="E1308">
        <v>6887</v>
      </c>
      <c r="F1308" s="3"/>
    </row>
    <row r="1309" spans="1:6">
      <c r="A1309" s="4">
        <v>38523</v>
      </c>
      <c r="B1309" t="s">
        <v>155</v>
      </c>
      <c r="C1309">
        <v>6884</v>
      </c>
      <c r="D1309">
        <v>6884</v>
      </c>
      <c r="E1309">
        <v>6884</v>
      </c>
      <c r="F1309" s="3"/>
    </row>
    <row r="1310" spans="1:6">
      <c r="A1310" s="4">
        <v>38524</v>
      </c>
      <c r="B1310" t="s">
        <v>155</v>
      </c>
      <c r="C1310">
        <v>6893</v>
      </c>
      <c r="D1310">
        <v>6893</v>
      </c>
      <c r="E1310">
        <v>6893</v>
      </c>
      <c r="F1310" s="3"/>
    </row>
    <row r="1311" spans="1:6">
      <c r="A1311" s="4">
        <v>38525</v>
      </c>
      <c r="B1311" t="s">
        <v>155</v>
      </c>
      <c r="C1311">
        <v>6938</v>
      </c>
      <c r="D1311">
        <v>6938</v>
      </c>
      <c r="E1311">
        <v>6938</v>
      </c>
      <c r="F1311" s="3"/>
    </row>
    <row r="1312" spans="1:6">
      <c r="A1312" s="4">
        <v>38526</v>
      </c>
      <c r="B1312" t="s">
        <v>155</v>
      </c>
      <c r="C1312">
        <v>6945</v>
      </c>
      <c r="D1312">
        <v>6945</v>
      </c>
      <c r="E1312">
        <v>6945</v>
      </c>
      <c r="F1312" s="3"/>
    </row>
    <row r="1313" spans="1:6">
      <c r="A1313" s="4">
        <v>38527</v>
      </c>
      <c r="B1313" t="s">
        <v>155</v>
      </c>
      <c r="C1313">
        <v>6922</v>
      </c>
      <c r="D1313">
        <v>6922</v>
      </c>
      <c r="E1313">
        <v>6922</v>
      </c>
      <c r="F1313" s="3"/>
    </row>
    <row r="1314" spans="1:6">
      <c r="A1314" s="4">
        <v>38530</v>
      </c>
      <c r="B1314" t="s">
        <v>155</v>
      </c>
      <c r="C1314">
        <v>6859</v>
      </c>
      <c r="D1314">
        <v>6859</v>
      </c>
      <c r="E1314">
        <v>6859</v>
      </c>
      <c r="F1314" s="3"/>
    </row>
    <row r="1315" spans="1:6">
      <c r="A1315" s="4">
        <v>38531</v>
      </c>
      <c r="B1315" t="s">
        <v>155</v>
      </c>
      <c r="C1315">
        <v>6911</v>
      </c>
      <c r="D1315">
        <v>6911</v>
      </c>
      <c r="E1315">
        <v>6911</v>
      </c>
      <c r="F1315" s="3"/>
    </row>
    <row r="1316" spans="1:6">
      <c r="A1316" s="4">
        <v>38532</v>
      </c>
      <c r="B1316" t="s">
        <v>155</v>
      </c>
      <c r="C1316">
        <v>6922</v>
      </c>
      <c r="D1316">
        <v>6922</v>
      </c>
      <c r="E1316">
        <v>6922</v>
      </c>
      <c r="F1316" s="3"/>
    </row>
    <row r="1317" spans="1:6">
      <c r="A1317" s="4">
        <v>38533</v>
      </c>
      <c r="B1317" t="s">
        <v>155</v>
      </c>
      <c r="C1317">
        <v>6907</v>
      </c>
      <c r="D1317">
        <v>6907</v>
      </c>
      <c r="E1317">
        <v>6907</v>
      </c>
      <c r="F1317" s="3"/>
    </row>
    <row r="1318" spans="1:6">
      <c r="A1318" s="4">
        <v>38534</v>
      </c>
      <c r="B1318" t="s">
        <v>155</v>
      </c>
      <c r="C1318">
        <v>6934</v>
      </c>
      <c r="D1318">
        <v>6934</v>
      </c>
      <c r="E1318">
        <v>6934</v>
      </c>
      <c r="F1318" s="3"/>
    </row>
    <row r="1319" spans="1:6">
      <c r="A1319" s="4">
        <v>38537</v>
      </c>
      <c r="B1319" t="s">
        <v>155</v>
      </c>
      <c r="C1319">
        <v>6975</v>
      </c>
      <c r="D1319">
        <v>6975</v>
      </c>
      <c r="E1319">
        <v>6975</v>
      </c>
      <c r="F1319" s="3"/>
    </row>
    <row r="1320" spans="1:6">
      <c r="A1320" s="4">
        <v>38538</v>
      </c>
      <c r="B1320" t="s">
        <v>155</v>
      </c>
      <c r="C1320">
        <v>6952</v>
      </c>
      <c r="D1320">
        <v>6952</v>
      </c>
      <c r="E1320">
        <v>6952</v>
      </c>
      <c r="F1320" s="3"/>
    </row>
    <row r="1321" spans="1:6">
      <c r="A1321" s="4">
        <v>38539</v>
      </c>
      <c r="B1321" t="s">
        <v>155</v>
      </c>
      <c r="C1321">
        <v>6952</v>
      </c>
      <c r="D1321">
        <v>6952</v>
      </c>
      <c r="E1321">
        <v>6952</v>
      </c>
      <c r="F1321" s="3"/>
    </row>
    <row r="1322" spans="1:6">
      <c r="A1322" s="4">
        <v>38540</v>
      </c>
      <c r="B1322" t="s">
        <v>155</v>
      </c>
      <c r="C1322">
        <v>6924</v>
      </c>
      <c r="D1322">
        <v>6924</v>
      </c>
      <c r="E1322">
        <v>6924</v>
      </c>
      <c r="F1322" s="3"/>
    </row>
    <row r="1323" spans="1:6">
      <c r="A1323" s="4">
        <v>38541</v>
      </c>
      <c r="B1323" t="s">
        <v>155</v>
      </c>
      <c r="C1323">
        <v>6916</v>
      </c>
      <c r="D1323">
        <v>6916</v>
      </c>
      <c r="E1323">
        <v>6916</v>
      </c>
      <c r="F1323" s="3"/>
    </row>
    <row r="1324" spans="1:6">
      <c r="A1324" s="4">
        <v>38544</v>
      </c>
      <c r="B1324" t="s">
        <v>155</v>
      </c>
      <c r="C1324">
        <v>6951</v>
      </c>
      <c r="D1324">
        <v>6951</v>
      </c>
      <c r="E1324">
        <v>6951</v>
      </c>
      <c r="F1324" s="3"/>
    </row>
    <row r="1325" spans="1:6">
      <c r="A1325" s="4">
        <v>38545</v>
      </c>
      <c r="B1325" t="s">
        <v>155</v>
      </c>
      <c r="C1325">
        <v>6958</v>
      </c>
      <c r="D1325">
        <v>6958</v>
      </c>
      <c r="E1325">
        <v>6958</v>
      </c>
      <c r="F1325" s="3"/>
    </row>
    <row r="1326" spans="1:6">
      <c r="A1326" s="4">
        <v>38546</v>
      </c>
      <c r="B1326" t="s">
        <v>155</v>
      </c>
      <c r="C1326">
        <v>6975</v>
      </c>
      <c r="D1326">
        <v>6975</v>
      </c>
      <c r="E1326">
        <v>6975</v>
      </c>
      <c r="F1326" s="3"/>
    </row>
    <row r="1327" spans="1:6">
      <c r="A1327" s="4">
        <v>38547</v>
      </c>
      <c r="B1327" t="s">
        <v>155</v>
      </c>
      <c r="C1327">
        <v>7008</v>
      </c>
      <c r="D1327">
        <v>7008</v>
      </c>
      <c r="E1327">
        <v>7008</v>
      </c>
      <c r="F1327" s="3"/>
    </row>
    <row r="1328" spans="1:6">
      <c r="A1328" s="4">
        <v>38548</v>
      </c>
      <c r="B1328" t="s">
        <v>155</v>
      </c>
      <c r="C1328">
        <v>7034</v>
      </c>
      <c r="D1328">
        <v>7034</v>
      </c>
      <c r="E1328">
        <v>7034</v>
      </c>
      <c r="F1328" s="3"/>
    </row>
    <row r="1329" spans="1:6">
      <c r="A1329" s="4">
        <v>38552</v>
      </c>
      <c r="B1329" t="s">
        <v>155</v>
      </c>
      <c r="C1329">
        <v>7102</v>
      </c>
      <c r="D1329">
        <v>7102</v>
      </c>
      <c r="E1329">
        <v>7102</v>
      </c>
      <c r="F1329" s="3"/>
    </row>
    <row r="1330" spans="1:6">
      <c r="A1330" s="4">
        <v>38553</v>
      </c>
      <c r="B1330" t="s">
        <v>155</v>
      </c>
      <c r="C1330">
        <v>7105</v>
      </c>
      <c r="D1330">
        <v>7105</v>
      </c>
      <c r="E1330">
        <v>7105</v>
      </c>
      <c r="F1330" s="3"/>
    </row>
    <row r="1331" spans="1:6">
      <c r="A1331" s="4">
        <v>38554</v>
      </c>
      <c r="B1331" t="s">
        <v>155</v>
      </c>
      <c r="C1331">
        <v>7104</v>
      </c>
      <c r="D1331">
        <v>7104</v>
      </c>
      <c r="E1331">
        <v>7104</v>
      </c>
      <c r="F1331" s="3"/>
    </row>
    <row r="1332" spans="1:6">
      <c r="A1332" s="4">
        <v>38555</v>
      </c>
      <c r="B1332" t="s">
        <v>155</v>
      </c>
      <c r="C1332">
        <v>7068</v>
      </c>
      <c r="D1332">
        <v>7068</v>
      </c>
      <c r="E1332">
        <v>7068</v>
      </c>
      <c r="F1332" s="3"/>
    </row>
    <row r="1333" spans="1:6">
      <c r="A1333" s="4">
        <v>38558</v>
      </c>
      <c r="B1333" t="s">
        <v>155</v>
      </c>
      <c r="C1333">
        <v>7088</v>
      </c>
      <c r="D1333">
        <v>7088</v>
      </c>
      <c r="E1333">
        <v>7088</v>
      </c>
      <c r="F1333" s="3"/>
    </row>
    <row r="1334" spans="1:6">
      <c r="A1334" s="4">
        <v>38559</v>
      </c>
      <c r="B1334" t="s">
        <v>155</v>
      </c>
      <c r="C1334">
        <v>7061</v>
      </c>
      <c r="D1334">
        <v>7061</v>
      </c>
      <c r="E1334">
        <v>7061</v>
      </c>
      <c r="F1334" s="3"/>
    </row>
    <row r="1335" spans="1:6">
      <c r="A1335" s="4">
        <v>38560</v>
      </c>
      <c r="B1335" t="s">
        <v>155</v>
      </c>
      <c r="C1335">
        <v>7088</v>
      </c>
      <c r="D1335">
        <v>7088</v>
      </c>
      <c r="E1335">
        <v>7088</v>
      </c>
      <c r="F1335" s="3"/>
    </row>
    <row r="1336" spans="1:6">
      <c r="A1336" s="4">
        <v>38561</v>
      </c>
      <c r="B1336" t="s">
        <v>155</v>
      </c>
      <c r="C1336">
        <v>7091</v>
      </c>
      <c r="D1336">
        <v>7091</v>
      </c>
      <c r="E1336">
        <v>7091</v>
      </c>
      <c r="F1336" s="3"/>
    </row>
    <row r="1337" spans="1:6">
      <c r="A1337" s="4">
        <v>38562</v>
      </c>
      <c r="B1337" t="s">
        <v>155</v>
      </c>
      <c r="C1337">
        <v>7091</v>
      </c>
      <c r="D1337">
        <v>7091</v>
      </c>
      <c r="E1337">
        <v>7091</v>
      </c>
      <c r="F1337" s="3"/>
    </row>
    <row r="1338" spans="1:6">
      <c r="A1338" s="4">
        <v>38565</v>
      </c>
      <c r="B1338" t="s">
        <v>155</v>
      </c>
      <c r="C1338">
        <v>7093</v>
      </c>
      <c r="D1338">
        <v>7093</v>
      </c>
      <c r="E1338">
        <v>7093</v>
      </c>
      <c r="F1338" s="3"/>
    </row>
    <row r="1339" spans="1:6">
      <c r="A1339" s="4">
        <v>38566</v>
      </c>
      <c r="B1339" t="s">
        <v>155</v>
      </c>
      <c r="C1339">
        <v>7070</v>
      </c>
      <c r="D1339">
        <v>7070</v>
      </c>
      <c r="E1339">
        <v>7070</v>
      </c>
      <c r="F1339" s="3"/>
    </row>
    <row r="1340" spans="1:6">
      <c r="A1340" s="4">
        <v>38567</v>
      </c>
      <c r="B1340" t="s">
        <v>155</v>
      </c>
      <c r="C1340">
        <v>7063</v>
      </c>
      <c r="D1340">
        <v>7063</v>
      </c>
      <c r="E1340">
        <v>7063</v>
      </c>
      <c r="F1340" s="3"/>
    </row>
    <row r="1341" spans="1:6">
      <c r="A1341" s="4">
        <v>38568</v>
      </c>
      <c r="B1341" t="s">
        <v>155</v>
      </c>
      <c r="C1341">
        <v>7037</v>
      </c>
      <c r="D1341">
        <v>7037</v>
      </c>
      <c r="E1341">
        <v>7037</v>
      </c>
      <c r="F1341" s="3"/>
    </row>
    <row r="1342" spans="1:6">
      <c r="A1342" s="4">
        <v>38569</v>
      </c>
      <c r="B1342" t="s">
        <v>155</v>
      </c>
      <c r="C1342">
        <v>6973</v>
      </c>
      <c r="D1342">
        <v>6973</v>
      </c>
      <c r="E1342">
        <v>6973</v>
      </c>
      <c r="F1342" s="3"/>
    </row>
    <row r="1343" spans="1:6">
      <c r="A1343" s="4">
        <v>38572</v>
      </c>
      <c r="B1343" t="s">
        <v>155</v>
      </c>
      <c r="C1343">
        <v>7001</v>
      </c>
      <c r="D1343">
        <v>7001</v>
      </c>
      <c r="E1343">
        <v>7001</v>
      </c>
      <c r="F1343" s="3"/>
    </row>
    <row r="1344" spans="1:6">
      <c r="A1344" s="4">
        <v>38573</v>
      </c>
      <c r="B1344" t="s">
        <v>155</v>
      </c>
      <c r="C1344">
        <v>7083</v>
      </c>
      <c r="D1344">
        <v>7083</v>
      </c>
      <c r="E1344">
        <v>7083</v>
      </c>
      <c r="F1344" s="3"/>
    </row>
    <row r="1345" spans="1:6">
      <c r="A1345" s="4">
        <v>38574</v>
      </c>
      <c r="B1345" t="s">
        <v>155</v>
      </c>
      <c r="C1345">
        <v>7186</v>
      </c>
      <c r="D1345">
        <v>7186</v>
      </c>
      <c r="E1345">
        <v>7186</v>
      </c>
      <c r="F1345" s="3"/>
    </row>
    <row r="1346" spans="1:6">
      <c r="A1346" s="4">
        <v>38575</v>
      </c>
      <c r="B1346" t="s">
        <v>155</v>
      </c>
      <c r="C1346">
        <v>7245</v>
      </c>
      <c r="D1346">
        <v>7245</v>
      </c>
      <c r="E1346">
        <v>7245</v>
      </c>
      <c r="F1346" s="3"/>
    </row>
    <row r="1347" spans="1:6">
      <c r="A1347" s="4">
        <v>38576</v>
      </c>
      <c r="B1347" t="s">
        <v>155</v>
      </c>
      <c r="C1347">
        <v>7239</v>
      </c>
      <c r="D1347">
        <v>7239</v>
      </c>
      <c r="E1347">
        <v>7239</v>
      </c>
      <c r="F1347" s="3"/>
    </row>
    <row r="1348" spans="1:6">
      <c r="A1348" s="4">
        <v>38579</v>
      </c>
      <c r="B1348" t="s">
        <v>155</v>
      </c>
      <c r="C1348">
        <v>7211</v>
      </c>
      <c r="D1348">
        <v>7211</v>
      </c>
      <c r="E1348">
        <v>7211</v>
      </c>
      <c r="F1348" s="3"/>
    </row>
    <row r="1349" spans="1:6">
      <c r="A1349" s="4">
        <v>38580</v>
      </c>
      <c r="B1349" t="s">
        <v>155</v>
      </c>
      <c r="C1349">
        <v>7250</v>
      </c>
      <c r="D1349">
        <v>7250</v>
      </c>
      <c r="E1349">
        <v>7250</v>
      </c>
      <c r="F1349" s="3"/>
    </row>
    <row r="1350" spans="1:6">
      <c r="A1350" s="4">
        <v>38581</v>
      </c>
      <c r="B1350" t="s">
        <v>155</v>
      </c>
      <c r="C1350">
        <v>7263</v>
      </c>
      <c r="D1350">
        <v>7263</v>
      </c>
      <c r="E1350">
        <v>7263</v>
      </c>
      <c r="F1350" s="3"/>
    </row>
    <row r="1351" spans="1:6">
      <c r="A1351" s="4">
        <v>38582</v>
      </c>
      <c r="B1351" t="s">
        <v>155</v>
      </c>
      <c r="C1351">
        <v>7279</v>
      </c>
      <c r="D1351">
        <v>7279</v>
      </c>
      <c r="E1351">
        <v>7279</v>
      </c>
      <c r="F1351" s="3"/>
    </row>
    <row r="1352" spans="1:6">
      <c r="A1352" s="4">
        <v>38583</v>
      </c>
      <c r="B1352" t="s">
        <v>155</v>
      </c>
      <c r="C1352">
        <v>7257</v>
      </c>
      <c r="D1352">
        <v>7257</v>
      </c>
      <c r="E1352">
        <v>7257</v>
      </c>
      <c r="F1352" s="3"/>
    </row>
    <row r="1353" spans="1:6">
      <c r="A1353" s="4">
        <v>38586</v>
      </c>
      <c r="B1353" t="s">
        <v>155</v>
      </c>
      <c r="C1353">
        <v>7357</v>
      </c>
      <c r="D1353">
        <v>7357</v>
      </c>
      <c r="E1353">
        <v>7357</v>
      </c>
      <c r="F1353" s="3"/>
    </row>
    <row r="1354" spans="1:6">
      <c r="A1354" s="4">
        <v>38587</v>
      </c>
      <c r="B1354" t="s">
        <v>155</v>
      </c>
      <c r="C1354">
        <v>7379</v>
      </c>
      <c r="D1354">
        <v>7379</v>
      </c>
      <c r="E1354">
        <v>7379</v>
      </c>
      <c r="F1354" s="3"/>
    </row>
    <row r="1355" spans="1:6">
      <c r="A1355" s="4">
        <v>38588</v>
      </c>
      <c r="B1355" t="s">
        <v>155</v>
      </c>
      <c r="C1355">
        <v>7357</v>
      </c>
      <c r="D1355">
        <v>7357</v>
      </c>
      <c r="E1355">
        <v>7357</v>
      </c>
      <c r="F1355" s="3"/>
    </row>
    <row r="1356" spans="1:6">
      <c r="A1356" s="4">
        <v>38589</v>
      </c>
      <c r="B1356" t="s">
        <v>155</v>
      </c>
      <c r="C1356">
        <v>7338</v>
      </c>
      <c r="D1356">
        <v>7338</v>
      </c>
      <c r="E1356">
        <v>7338</v>
      </c>
      <c r="F1356" s="3"/>
    </row>
    <row r="1357" spans="1:6">
      <c r="A1357" s="4">
        <v>38590</v>
      </c>
      <c r="B1357" t="s">
        <v>155</v>
      </c>
      <c r="C1357">
        <v>7368</v>
      </c>
      <c r="D1357">
        <v>7368</v>
      </c>
      <c r="E1357">
        <v>7368</v>
      </c>
      <c r="F1357" s="3"/>
    </row>
    <row r="1358" spans="1:6">
      <c r="A1358" s="4">
        <v>38593</v>
      </c>
      <c r="B1358" t="s">
        <v>155</v>
      </c>
      <c r="C1358">
        <v>7286</v>
      </c>
      <c r="D1358">
        <v>7286</v>
      </c>
      <c r="E1358">
        <v>7286</v>
      </c>
      <c r="F1358" s="3"/>
    </row>
    <row r="1359" spans="1:6">
      <c r="A1359" s="4">
        <v>38594</v>
      </c>
      <c r="B1359" t="s">
        <v>155</v>
      </c>
      <c r="C1359">
        <v>7366</v>
      </c>
      <c r="D1359">
        <v>7366</v>
      </c>
      <c r="E1359">
        <v>7366</v>
      </c>
      <c r="F1359" s="3"/>
    </row>
    <row r="1360" spans="1:6">
      <c r="A1360" s="4">
        <v>38595</v>
      </c>
      <c r="B1360" t="s">
        <v>155</v>
      </c>
      <c r="C1360">
        <v>7354</v>
      </c>
      <c r="D1360">
        <v>7354</v>
      </c>
      <c r="E1360">
        <v>7354</v>
      </c>
      <c r="F1360" s="3"/>
    </row>
    <row r="1361" spans="1:6">
      <c r="A1361" s="4">
        <v>38596</v>
      </c>
      <c r="B1361" t="s">
        <v>155</v>
      </c>
      <c r="C1361">
        <v>7426</v>
      </c>
      <c r="D1361">
        <v>7426</v>
      </c>
      <c r="E1361">
        <v>7426</v>
      </c>
      <c r="F1361" s="3"/>
    </row>
    <row r="1362" spans="1:6">
      <c r="A1362" s="4">
        <v>38597</v>
      </c>
      <c r="B1362" t="s">
        <v>155</v>
      </c>
      <c r="C1362">
        <v>7458</v>
      </c>
      <c r="D1362">
        <v>7458</v>
      </c>
      <c r="E1362">
        <v>7458</v>
      </c>
      <c r="F1362" s="3"/>
    </row>
    <row r="1363" spans="1:6">
      <c r="A1363" s="4">
        <v>38600</v>
      </c>
      <c r="B1363" t="s">
        <v>155</v>
      </c>
      <c r="C1363">
        <v>7492</v>
      </c>
      <c r="D1363">
        <v>7492</v>
      </c>
      <c r="E1363">
        <v>7492</v>
      </c>
      <c r="F1363" s="3"/>
    </row>
    <row r="1364" spans="1:6">
      <c r="A1364" s="4">
        <v>38601</v>
      </c>
      <c r="B1364" t="s">
        <v>155</v>
      </c>
      <c r="C1364">
        <v>7493</v>
      </c>
      <c r="D1364">
        <v>7493</v>
      </c>
      <c r="E1364">
        <v>7493</v>
      </c>
      <c r="F1364" s="3"/>
    </row>
    <row r="1365" spans="1:6">
      <c r="A1365" s="4">
        <v>38602</v>
      </c>
      <c r="B1365" t="s">
        <v>155</v>
      </c>
      <c r="C1365">
        <v>7481</v>
      </c>
      <c r="D1365">
        <v>7481</v>
      </c>
      <c r="E1365">
        <v>7481</v>
      </c>
      <c r="F1365" s="3"/>
    </row>
    <row r="1366" spans="1:6">
      <c r="A1366" s="4">
        <v>38603</v>
      </c>
      <c r="B1366" t="s">
        <v>155</v>
      </c>
      <c r="C1366">
        <v>7457</v>
      </c>
      <c r="D1366">
        <v>7457</v>
      </c>
      <c r="E1366">
        <v>7457</v>
      </c>
      <c r="F1366" s="3"/>
    </row>
    <row r="1367" spans="1:6">
      <c r="A1367" s="4">
        <v>38604</v>
      </c>
      <c r="B1367" t="s">
        <v>155</v>
      </c>
      <c r="C1367">
        <v>7526</v>
      </c>
      <c r="D1367">
        <v>7526</v>
      </c>
      <c r="E1367">
        <v>7526</v>
      </c>
      <c r="F1367" s="3"/>
    </row>
    <row r="1368" spans="1:6">
      <c r="A1368" s="4">
        <v>38607</v>
      </c>
      <c r="B1368" t="s">
        <v>155</v>
      </c>
      <c r="C1368">
        <v>7606</v>
      </c>
      <c r="D1368">
        <v>7606</v>
      </c>
      <c r="E1368">
        <v>7606</v>
      </c>
      <c r="F1368" s="3"/>
    </row>
    <row r="1369" spans="1:6">
      <c r="A1369" s="4">
        <v>38608</v>
      </c>
      <c r="B1369" t="s">
        <v>155</v>
      </c>
      <c r="C1369">
        <v>7625</v>
      </c>
      <c r="D1369">
        <v>7625</v>
      </c>
      <c r="E1369">
        <v>7625</v>
      </c>
      <c r="F1369" s="3"/>
    </row>
    <row r="1370" spans="1:6">
      <c r="A1370" s="4">
        <v>38609</v>
      </c>
      <c r="B1370" t="s">
        <v>155</v>
      </c>
      <c r="C1370">
        <v>7613</v>
      </c>
      <c r="D1370">
        <v>7613</v>
      </c>
      <c r="E1370">
        <v>7613</v>
      </c>
      <c r="F1370" s="3"/>
    </row>
    <row r="1371" spans="1:6">
      <c r="A1371" s="4">
        <v>38610</v>
      </c>
      <c r="B1371" t="s">
        <v>155</v>
      </c>
      <c r="C1371">
        <v>7670</v>
      </c>
      <c r="D1371">
        <v>7670</v>
      </c>
      <c r="E1371">
        <v>7670</v>
      </c>
      <c r="F1371" s="3"/>
    </row>
    <row r="1372" spans="1:6">
      <c r="A1372" s="4">
        <v>38611</v>
      </c>
      <c r="B1372" t="s">
        <v>155</v>
      </c>
      <c r="C1372">
        <v>7630</v>
      </c>
      <c r="D1372">
        <v>7630</v>
      </c>
      <c r="E1372">
        <v>7630</v>
      </c>
      <c r="F1372" s="3"/>
    </row>
    <row r="1373" spans="1:6">
      <c r="A1373" s="4">
        <v>38615</v>
      </c>
      <c r="B1373" t="s">
        <v>155</v>
      </c>
      <c r="C1373">
        <v>7727</v>
      </c>
      <c r="D1373">
        <v>7727</v>
      </c>
      <c r="E1373">
        <v>7727</v>
      </c>
      <c r="F1373" s="3"/>
    </row>
    <row r="1374" spans="1:6">
      <c r="A1374" s="4">
        <v>38616</v>
      </c>
      <c r="B1374" t="s">
        <v>155</v>
      </c>
      <c r="C1374">
        <v>7732</v>
      </c>
      <c r="D1374">
        <v>7732</v>
      </c>
      <c r="E1374">
        <v>7732</v>
      </c>
      <c r="F1374" s="3"/>
    </row>
    <row r="1375" spans="1:6">
      <c r="A1375" s="4">
        <v>38617</v>
      </c>
      <c r="B1375" t="s">
        <v>155</v>
      </c>
      <c r="C1375">
        <v>7689</v>
      </c>
      <c r="D1375">
        <v>7689</v>
      </c>
      <c r="E1375">
        <v>7689</v>
      </c>
      <c r="F1375" s="3"/>
    </row>
    <row r="1376" spans="1:6">
      <c r="A1376" s="4">
        <v>38621</v>
      </c>
      <c r="B1376" t="s">
        <v>155</v>
      </c>
      <c r="C1376">
        <v>7788</v>
      </c>
      <c r="D1376">
        <v>7788</v>
      </c>
      <c r="E1376">
        <v>7788</v>
      </c>
      <c r="F1376" s="3"/>
    </row>
    <row r="1377" spans="1:6">
      <c r="A1377" s="4">
        <v>38622</v>
      </c>
      <c r="B1377" t="s">
        <v>155</v>
      </c>
      <c r="C1377">
        <v>7734</v>
      </c>
      <c r="D1377">
        <v>7734</v>
      </c>
      <c r="E1377">
        <v>7734</v>
      </c>
      <c r="F1377" s="3"/>
    </row>
    <row r="1378" spans="1:6">
      <c r="A1378" s="4">
        <v>38623</v>
      </c>
      <c r="B1378" t="s">
        <v>155</v>
      </c>
      <c r="C1378">
        <v>7755</v>
      </c>
      <c r="D1378">
        <v>7755</v>
      </c>
      <c r="E1378">
        <v>7755</v>
      </c>
      <c r="F1378" s="3"/>
    </row>
    <row r="1379" spans="1:6">
      <c r="A1379" s="4">
        <v>38624</v>
      </c>
      <c r="B1379" t="s">
        <v>155</v>
      </c>
      <c r="C1379">
        <v>7805</v>
      </c>
      <c r="D1379">
        <v>7805</v>
      </c>
      <c r="E1379">
        <v>7805</v>
      </c>
      <c r="F1379" s="3"/>
    </row>
    <row r="1380" spans="1:6">
      <c r="A1380" s="4">
        <v>38625</v>
      </c>
      <c r="B1380" t="s">
        <v>155</v>
      </c>
      <c r="C1380">
        <v>7795</v>
      </c>
      <c r="D1380">
        <v>7795</v>
      </c>
      <c r="E1380">
        <v>7795</v>
      </c>
      <c r="F1380" s="3"/>
    </row>
    <row r="1381" spans="1:6">
      <c r="A1381" s="4">
        <v>38628</v>
      </c>
      <c r="B1381" t="s">
        <v>155</v>
      </c>
      <c r="C1381">
        <v>7833</v>
      </c>
      <c r="D1381">
        <v>7833</v>
      </c>
      <c r="E1381">
        <v>7833</v>
      </c>
      <c r="F1381" s="3"/>
    </row>
    <row r="1382" spans="1:6">
      <c r="A1382" s="4">
        <v>38629</v>
      </c>
      <c r="B1382" t="s">
        <v>155</v>
      </c>
      <c r="C1382">
        <v>7927</v>
      </c>
      <c r="D1382">
        <v>7927</v>
      </c>
      <c r="E1382">
        <v>7927</v>
      </c>
      <c r="F1382" s="3"/>
    </row>
    <row r="1383" spans="1:6">
      <c r="A1383" s="4">
        <v>38630</v>
      </c>
      <c r="B1383" t="s">
        <v>155</v>
      </c>
      <c r="C1383">
        <v>7901</v>
      </c>
      <c r="D1383">
        <v>7901</v>
      </c>
      <c r="E1383">
        <v>7901</v>
      </c>
      <c r="F1383" s="3"/>
    </row>
    <row r="1384" spans="1:6">
      <c r="A1384" s="4">
        <v>38631</v>
      </c>
      <c r="B1384" t="s">
        <v>155</v>
      </c>
      <c r="C1384">
        <v>7760</v>
      </c>
      <c r="D1384">
        <v>7760</v>
      </c>
      <c r="E1384">
        <v>7760</v>
      </c>
      <c r="F1384" s="3"/>
    </row>
    <row r="1385" spans="1:6">
      <c r="A1385" s="4">
        <v>38632</v>
      </c>
      <c r="B1385" t="s">
        <v>155</v>
      </c>
      <c r="C1385">
        <v>7736</v>
      </c>
      <c r="D1385">
        <v>7736</v>
      </c>
      <c r="E1385">
        <v>7736</v>
      </c>
      <c r="F1385" s="3"/>
    </row>
    <row r="1386" spans="1:6">
      <c r="A1386" s="4">
        <v>38636</v>
      </c>
      <c r="B1386" t="s">
        <v>155</v>
      </c>
      <c r="C1386">
        <v>7822</v>
      </c>
      <c r="D1386">
        <v>7822</v>
      </c>
      <c r="E1386">
        <v>7822</v>
      </c>
      <c r="F1386" s="3"/>
    </row>
    <row r="1387" spans="1:6">
      <c r="A1387" s="4">
        <v>38637</v>
      </c>
      <c r="B1387" t="s">
        <v>155</v>
      </c>
      <c r="C1387">
        <v>7816</v>
      </c>
      <c r="D1387">
        <v>7816</v>
      </c>
      <c r="E1387">
        <v>7816</v>
      </c>
      <c r="F1387" s="3"/>
    </row>
    <row r="1388" spans="1:6">
      <c r="A1388" s="4">
        <v>38638</v>
      </c>
      <c r="B1388" t="s">
        <v>155</v>
      </c>
      <c r="C1388">
        <v>7791</v>
      </c>
      <c r="D1388">
        <v>7791</v>
      </c>
      <c r="E1388">
        <v>7791</v>
      </c>
      <c r="F1388" s="3"/>
    </row>
    <row r="1389" spans="1:6">
      <c r="A1389" s="4">
        <v>38639</v>
      </c>
      <c r="B1389" t="s">
        <v>155</v>
      </c>
      <c r="C1389">
        <v>7790</v>
      </c>
      <c r="D1389">
        <v>7790</v>
      </c>
      <c r="E1389">
        <v>7790</v>
      </c>
      <c r="F1389" s="3"/>
    </row>
    <row r="1390" spans="1:6">
      <c r="A1390" s="4">
        <v>38642</v>
      </c>
      <c r="B1390" t="s">
        <v>155</v>
      </c>
      <c r="C1390">
        <v>7757</v>
      </c>
      <c r="D1390">
        <v>7757</v>
      </c>
      <c r="E1390">
        <v>7757</v>
      </c>
      <c r="F1390" s="3"/>
    </row>
    <row r="1391" spans="1:6">
      <c r="A1391" s="4">
        <v>38643</v>
      </c>
      <c r="B1391" t="s">
        <v>155</v>
      </c>
      <c r="C1391">
        <v>7706</v>
      </c>
      <c r="D1391">
        <v>7706</v>
      </c>
      <c r="E1391">
        <v>7706</v>
      </c>
      <c r="F1391" s="3"/>
    </row>
    <row r="1392" spans="1:6">
      <c r="A1392" s="4">
        <v>38644</v>
      </c>
      <c r="B1392" t="s">
        <v>155</v>
      </c>
      <c r="C1392">
        <v>7623</v>
      </c>
      <c r="D1392">
        <v>7623</v>
      </c>
      <c r="E1392">
        <v>7623</v>
      </c>
      <c r="F1392" s="3"/>
    </row>
    <row r="1393" spans="1:6">
      <c r="A1393" s="4">
        <v>38645</v>
      </c>
      <c r="B1393" t="s">
        <v>155</v>
      </c>
      <c r="C1393">
        <v>7662</v>
      </c>
      <c r="D1393">
        <v>7662</v>
      </c>
      <c r="E1393">
        <v>7662</v>
      </c>
      <c r="F1393" s="3"/>
    </row>
    <row r="1394" spans="1:6">
      <c r="A1394" s="4">
        <v>38646</v>
      </c>
      <c r="B1394" t="s">
        <v>155</v>
      </c>
      <c r="C1394">
        <v>7671</v>
      </c>
      <c r="D1394">
        <v>7671</v>
      </c>
      <c r="E1394">
        <v>7671</v>
      </c>
      <c r="F1394" s="3"/>
    </row>
    <row r="1395" spans="1:6">
      <c r="A1395" s="4">
        <v>38649</v>
      </c>
      <c r="B1395" t="s">
        <v>155</v>
      </c>
      <c r="C1395">
        <v>7656</v>
      </c>
      <c r="D1395">
        <v>7656</v>
      </c>
      <c r="E1395">
        <v>7656</v>
      </c>
      <c r="F1395" s="3"/>
    </row>
    <row r="1396" spans="1:6">
      <c r="A1396" s="4">
        <v>38650</v>
      </c>
      <c r="B1396" t="s">
        <v>155</v>
      </c>
      <c r="C1396">
        <v>7760</v>
      </c>
      <c r="D1396">
        <v>7760</v>
      </c>
      <c r="E1396">
        <v>7760</v>
      </c>
      <c r="F1396" s="3"/>
    </row>
    <row r="1397" spans="1:6">
      <c r="A1397" s="4">
        <v>38651</v>
      </c>
      <c r="B1397" t="s">
        <v>155</v>
      </c>
      <c r="C1397">
        <v>7769</v>
      </c>
      <c r="D1397">
        <v>7769</v>
      </c>
      <c r="E1397">
        <v>7769</v>
      </c>
      <c r="F1397" s="3"/>
    </row>
    <row r="1398" spans="1:6">
      <c r="A1398" s="4">
        <v>38652</v>
      </c>
      <c r="B1398" t="s">
        <v>155</v>
      </c>
      <c r="C1398">
        <v>7775</v>
      </c>
      <c r="D1398">
        <v>7775</v>
      </c>
      <c r="E1398">
        <v>7775</v>
      </c>
      <c r="F1398" s="3"/>
    </row>
    <row r="1399" spans="1:6">
      <c r="A1399" s="4">
        <v>38653</v>
      </c>
      <c r="B1399" t="s">
        <v>155</v>
      </c>
      <c r="C1399">
        <v>7790</v>
      </c>
      <c r="D1399">
        <v>7790</v>
      </c>
      <c r="E1399">
        <v>7790</v>
      </c>
      <c r="F1399" s="3"/>
    </row>
    <row r="1400" spans="1:6">
      <c r="A1400" s="4">
        <v>38656</v>
      </c>
      <c r="B1400" t="s">
        <v>155</v>
      </c>
      <c r="C1400">
        <v>7918</v>
      </c>
      <c r="D1400">
        <v>7918</v>
      </c>
      <c r="E1400">
        <v>7918</v>
      </c>
      <c r="F1400" s="3"/>
    </row>
    <row r="1401" spans="1:6">
      <c r="A1401" s="4">
        <v>38657</v>
      </c>
      <c r="B1401" t="s">
        <v>155</v>
      </c>
      <c r="C1401">
        <v>8034</v>
      </c>
      <c r="D1401">
        <v>8034</v>
      </c>
      <c r="E1401">
        <v>8034</v>
      </c>
      <c r="F1401" s="3"/>
    </row>
    <row r="1402" spans="1:6">
      <c r="A1402" s="4">
        <v>38658</v>
      </c>
      <c r="B1402" t="s">
        <v>155</v>
      </c>
      <c r="C1402">
        <v>8073</v>
      </c>
      <c r="D1402">
        <v>8073</v>
      </c>
      <c r="E1402">
        <v>8073</v>
      </c>
      <c r="F1402" s="3"/>
    </row>
    <row r="1403" spans="1:6">
      <c r="A1403" s="4">
        <v>38660</v>
      </c>
      <c r="B1403" t="s">
        <v>155</v>
      </c>
      <c r="C1403">
        <v>8155</v>
      </c>
      <c r="D1403">
        <v>8155</v>
      </c>
      <c r="E1403">
        <v>8155</v>
      </c>
      <c r="F1403" s="3"/>
    </row>
    <row r="1404" spans="1:6">
      <c r="A1404" s="4">
        <v>38663</v>
      </c>
      <c r="B1404" t="s">
        <v>155</v>
      </c>
      <c r="C1404">
        <v>8185</v>
      </c>
      <c r="D1404">
        <v>8185</v>
      </c>
      <c r="E1404">
        <v>8185</v>
      </c>
      <c r="F1404" s="3"/>
    </row>
    <row r="1405" spans="1:6">
      <c r="A1405" s="4">
        <v>38664</v>
      </c>
      <c r="B1405" t="s">
        <v>155</v>
      </c>
      <c r="C1405">
        <v>8168</v>
      </c>
      <c r="D1405">
        <v>8168</v>
      </c>
      <c r="E1405">
        <v>8168</v>
      </c>
      <c r="F1405" s="3"/>
    </row>
    <row r="1406" spans="1:6">
      <c r="A1406" s="4">
        <v>38665</v>
      </c>
      <c r="B1406" t="s">
        <v>155</v>
      </c>
      <c r="C1406">
        <v>8184</v>
      </c>
      <c r="D1406">
        <v>8184</v>
      </c>
      <c r="E1406">
        <v>8184</v>
      </c>
      <c r="F1406" s="3"/>
    </row>
    <row r="1407" spans="1:6">
      <c r="A1407" s="4">
        <v>38666</v>
      </c>
      <c r="B1407" t="s">
        <v>155</v>
      </c>
      <c r="C1407">
        <v>8210</v>
      </c>
      <c r="D1407">
        <v>8210</v>
      </c>
      <c r="E1407">
        <v>8210</v>
      </c>
      <c r="F1407" s="3"/>
    </row>
    <row r="1408" spans="1:6">
      <c r="A1408" s="4">
        <v>38667</v>
      </c>
      <c r="B1408" t="s">
        <v>155</v>
      </c>
      <c r="C1408">
        <v>8297</v>
      </c>
      <c r="D1408">
        <v>8297</v>
      </c>
      <c r="E1408">
        <v>8297</v>
      </c>
      <c r="F1408" s="3"/>
    </row>
    <row r="1409" spans="1:6">
      <c r="A1409" s="4">
        <v>38670</v>
      </c>
      <c r="B1409" t="s">
        <v>155</v>
      </c>
      <c r="C1409">
        <v>8308</v>
      </c>
      <c r="D1409">
        <v>8308</v>
      </c>
      <c r="E1409">
        <v>8308</v>
      </c>
      <c r="F1409" s="3"/>
    </row>
    <row r="1410" spans="1:6">
      <c r="A1410" s="4">
        <v>38671</v>
      </c>
      <c r="B1410" t="s">
        <v>155</v>
      </c>
      <c r="C1410">
        <v>8273</v>
      </c>
      <c r="D1410">
        <v>8273</v>
      </c>
      <c r="E1410">
        <v>8273</v>
      </c>
      <c r="F1410" s="3"/>
    </row>
    <row r="1411" spans="1:6">
      <c r="A1411" s="4">
        <v>38672</v>
      </c>
      <c r="B1411" t="s">
        <v>155</v>
      </c>
      <c r="C1411">
        <v>8357</v>
      </c>
      <c r="D1411">
        <v>8357</v>
      </c>
      <c r="E1411">
        <v>8357</v>
      </c>
      <c r="F1411" s="3"/>
    </row>
    <row r="1412" spans="1:6">
      <c r="A1412" s="4">
        <v>38673</v>
      </c>
      <c r="B1412" t="s">
        <v>155</v>
      </c>
      <c r="C1412">
        <v>8452</v>
      </c>
      <c r="D1412">
        <v>8452</v>
      </c>
      <c r="E1412">
        <v>8452</v>
      </c>
      <c r="F1412" s="3"/>
    </row>
    <row r="1413" spans="1:6">
      <c r="A1413" s="4">
        <v>38674</v>
      </c>
      <c r="B1413" t="s">
        <v>155</v>
      </c>
      <c r="C1413">
        <v>8568</v>
      </c>
      <c r="D1413">
        <v>8568</v>
      </c>
      <c r="E1413">
        <v>8568</v>
      </c>
      <c r="F1413" s="3"/>
    </row>
    <row r="1414" spans="1:6">
      <c r="A1414" s="4">
        <v>38677</v>
      </c>
      <c r="B1414" t="s">
        <v>155</v>
      </c>
      <c r="C1414">
        <v>8608</v>
      </c>
      <c r="D1414">
        <v>8608</v>
      </c>
      <c r="E1414">
        <v>8608</v>
      </c>
      <c r="F1414" s="3"/>
    </row>
    <row r="1415" spans="1:6">
      <c r="A1415" s="4">
        <v>38678</v>
      </c>
      <c r="B1415" t="s">
        <v>155</v>
      </c>
      <c r="C1415">
        <v>8616</v>
      </c>
      <c r="D1415">
        <v>8616</v>
      </c>
      <c r="E1415">
        <v>8616</v>
      </c>
      <c r="F1415" s="3"/>
    </row>
    <row r="1416" spans="1:6">
      <c r="A1416" s="4">
        <v>38680</v>
      </c>
      <c r="B1416" t="s">
        <v>155</v>
      </c>
      <c r="C1416">
        <v>8605</v>
      </c>
      <c r="D1416">
        <v>8605</v>
      </c>
      <c r="E1416">
        <v>8605</v>
      </c>
      <c r="F1416" s="3"/>
    </row>
    <row r="1417" spans="1:6">
      <c r="A1417" s="4">
        <v>38681</v>
      </c>
      <c r="B1417" t="s">
        <v>155</v>
      </c>
      <c r="C1417">
        <v>8580</v>
      </c>
      <c r="D1417">
        <v>8580</v>
      </c>
      <c r="E1417">
        <v>8580</v>
      </c>
      <c r="F1417" s="3"/>
    </row>
    <row r="1418" spans="1:6">
      <c r="A1418" s="4">
        <v>38684</v>
      </c>
      <c r="B1418" t="s">
        <v>155</v>
      </c>
      <c r="C1418">
        <v>8682</v>
      </c>
      <c r="D1418">
        <v>8682</v>
      </c>
      <c r="E1418">
        <v>8682</v>
      </c>
      <c r="F1418" s="3"/>
    </row>
    <row r="1419" spans="1:6">
      <c r="A1419" s="4">
        <v>38685</v>
      </c>
      <c r="B1419" t="s">
        <v>155</v>
      </c>
      <c r="C1419">
        <v>8687</v>
      </c>
      <c r="D1419">
        <v>8687</v>
      </c>
      <c r="E1419">
        <v>8687</v>
      </c>
      <c r="F1419" s="3"/>
    </row>
    <row r="1420" spans="1:6">
      <c r="A1420" s="4">
        <v>38686</v>
      </c>
      <c r="B1420" t="s">
        <v>155</v>
      </c>
      <c r="C1420">
        <v>8643</v>
      </c>
      <c r="D1420">
        <v>8643</v>
      </c>
      <c r="E1420">
        <v>8643</v>
      </c>
      <c r="F1420" s="3"/>
    </row>
    <row r="1421" spans="1:6">
      <c r="A1421" s="4">
        <v>38687</v>
      </c>
      <c r="B1421" t="s">
        <v>155</v>
      </c>
      <c r="C1421">
        <v>8791</v>
      </c>
      <c r="D1421">
        <v>8791</v>
      </c>
      <c r="E1421">
        <v>8791</v>
      </c>
      <c r="F1421" s="3"/>
    </row>
    <row r="1422" spans="1:6">
      <c r="A1422" s="4">
        <v>38688</v>
      </c>
      <c r="B1422" t="s">
        <v>155</v>
      </c>
      <c r="C1422">
        <v>8930</v>
      </c>
      <c r="D1422">
        <v>8930</v>
      </c>
      <c r="E1422">
        <v>8930</v>
      </c>
      <c r="F1422" s="3"/>
    </row>
    <row r="1423" spans="1:6">
      <c r="A1423" s="4">
        <v>38691</v>
      </c>
      <c r="B1423" t="s">
        <v>155</v>
      </c>
      <c r="C1423">
        <v>9040</v>
      </c>
      <c r="D1423">
        <v>9040</v>
      </c>
      <c r="E1423">
        <v>9040</v>
      </c>
      <c r="F1423" s="3"/>
    </row>
    <row r="1424" spans="1:6">
      <c r="A1424" s="4">
        <v>38692</v>
      </c>
      <c r="B1424" t="s">
        <v>155</v>
      </c>
      <c r="C1424">
        <v>8925</v>
      </c>
      <c r="D1424">
        <v>8925</v>
      </c>
      <c r="E1424">
        <v>8925</v>
      </c>
      <c r="F1424" s="3"/>
    </row>
    <row r="1425" spans="1:6">
      <c r="A1425" s="4">
        <v>38693</v>
      </c>
      <c r="B1425" t="s">
        <v>155</v>
      </c>
      <c r="C1425">
        <v>8952</v>
      </c>
      <c r="D1425">
        <v>8952</v>
      </c>
      <c r="E1425">
        <v>8952</v>
      </c>
      <c r="F1425" s="3"/>
    </row>
    <row r="1426" spans="1:6">
      <c r="A1426" s="4">
        <v>38694</v>
      </c>
      <c r="B1426" t="s">
        <v>155</v>
      </c>
      <c r="C1426">
        <v>8822</v>
      </c>
      <c r="D1426">
        <v>8822</v>
      </c>
      <c r="E1426">
        <v>8822</v>
      </c>
      <c r="F1426" s="3"/>
    </row>
    <row r="1427" spans="1:6">
      <c r="A1427" s="4">
        <v>38695</v>
      </c>
      <c r="B1427" t="s">
        <v>155</v>
      </c>
      <c r="C1427">
        <v>8957</v>
      </c>
      <c r="D1427">
        <v>8957</v>
      </c>
      <c r="E1427">
        <v>8957</v>
      </c>
      <c r="F1427" s="3"/>
    </row>
    <row r="1428" spans="1:6">
      <c r="A1428" s="4">
        <v>38698</v>
      </c>
      <c r="B1428" t="s">
        <v>155</v>
      </c>
      <c r="C1428">
        <v>9063</v>
      </c>
      <c r="D1428">
        <v>9063</v>
      </c>
      <c r="E1428">
        <v>9063</v>
      </c>
      <c r="F1428" s="3"/>
    </row>
    <row r="1429" spans="1:6">
      <c r="A1429" s="4">
        <v>38699</v>
      </c>
      <c r="B1429" t="s">
        <v>155</v>
      </c>
      <c r="C1429">
        <v>9074</v>
      </c>
      <c r="D1429">
        <v>9074</v>
      </c>
      <c r="E1429">
        <v>9074</v>
      </c>
      <c r="F1429" s="3"/>
    </row>
    <row r="1430" spans="1:6">
      <c r="A1430" s="4">
        <v>38700</v>
      </c>
      <c r="B1430" t="s">
        <v>155</v>
      </c>
      <c r="C1430">
        <v>8975</v>
      </c>
      <c r="D1430">
        <v>8975</v>
      </c>
      <c r="E1430">
        <v>8975</v>
      </c>
      <c r="F1430" s="3"/>
    </row>
    <row r="1431" spans="1:6">
      <c r="A1431" s="4">
        <v>38701</v>
      </c>
      <c r="B1431" t="s">
        <v>155</v>
      </c>
      <c r="C1431">
        <v>8930</v>
      </c>
      <c r="D1431">
        <v>8930</v>
      </c>
      <c r="E1431">
        <v>8930</v>
      </c>
      <c r="F1431" s="3"/>
    </row>
    <row r="1432" spans="1:6">
      <c r="A1432" s="4">
        <v>38702</v>
      </c>
      <c r="B1432" t="s">
        <v>155</v>
      </c>
      <c r="C1432">
        <v>8949</v>
      </c>
      <c r="D1432">
        <v>8949</v>
      </c>
      <c r="E1432">
        <v>8949</v>
      </c>
      <c r="F1432" s="3"/>
    </row>
    <row r="1433" spans="1:6">
      <c r="A1433" s="4">
        <v>38705</v>
      </c>
      <c r="B1433" t="s">
        <v>155</v>
      </c>
      <c r="C1433">
        <v>9045</v>
      </c>
      <c r="D1433">
        <v>9045</v>
      </c>
      <c r="E1433">
        <v>9045</v>
      </c>
      <c r="F1433" s="3"/>
    </row>
    <row r="1434" spans="1:6">
      <c r="A1434" s="4">
        <v>38706</v>
      </c>
      <c r="B1434" t="s">
        <v>155</v>
      </c>
      <c r="C1434">
        <v>9087</v>
      </c>
      <c r="D1434">
        <v>9087</v>
      </c>
      <c r="E1434">
        <v>9087</v>
      </c>
      <c r="F1434" s="3"/>
    </row>
    <row r="1435" spans="1:6">
      <c r="A1435" s="4">
        <v>38707</v>
      </c>
      <c r="B1435" t="s">
        <v>155</v>
      </c>
      <c r="C1435">
        <v>9249</v>
      </c>
      <c r="D1435">
        <v>9249</v>
      </c>
      <c r="E1435">
        <v>9249</v>
      </c>
      <c r="F1435" s="3"/>
    </row>
    <row r="1436" spans="1:6">
      <c r="A1436" s="4">
        <v>38708</v>
      </c>
      <c r="B1436" t="s">
        <v>155</v>
      </c>
      <c r="C1436">
        <v>9285</v>
      </c>
      <c r="D1436">
        <v>9285</v>
      </c>
      <c r="E1436">
        <v>9285</v>
      </c>
      <c r="F1436" s="3"/>
    </row>
    <row r="1437" spans="1:6">
      <c r="A1437" s="4">
        <v>38712</v>
      </c>
      <c r="B1437" t="s">
        <v>155</v>
      </c>
      <c r="C1437">
        <v>9430</v>
      </c>
      <c r="D1437">
        <v>9430</v>
      </c>
      <c r="E1437">
        <v>9430</v>
      </c>
      <c r="F1437" s="3"/>
    </row>
    <row r="1438" spans="1:6">
      <c r="A1438" s="4">
        <v>38713</v>
      </c>
      <c r="B1438" t="s">
        <v>155</v>
      </c>
      <c r="C1438">
        <v>9414</v>
      </c>
      <c r="D1438">
        <v>9414</v>
      </c>
      <c r="E1438">
        <v>9414</v>
      </c>
      <c r="F1438" s="3"/>
    </row>
    <row r="1439" spans="1:6">
      <c r="A1439" s="4">
        <v>38714</v>
      </c>
      <c r="B1439" t="s">
        <v>155</v>
      </c>
      <c r="C1439">
        <v>9515</v>
      </c>
      <c r="D1439">
        <v>9515</v>
      </c>
      <c r="E1439">
        <v>9515</v>
      </c>
      <c r="F1439" s="3"/>
    </row>
    <row r="1440" spans="1:6">
      <c r="A1440" s="4">
        <v>38715</v>
      </c>
      <c r="B1440" t="s">
        <v>155</v>
      </c>
      <c r="C1440">
        <v>9587</v>
      </c>
      <c r="D1440">
        <v>9587</v>
      </c>
      <c r="E1440">
        <v>9587</v>
      </c>
      <c r="F1440" s="3"/>
    </row>
    <row r="1441" spans="1:6">
      <c r="A1441" s="4">
        <v>38716</v>
      </c>
      <c r="B1441" t="s">
        <v>155</v>
      </c>
      <c r="C1441">
        <v>9538</v>
      </c>
      <c r="D1441">
        <v>9538</v>
      </c>
      <c r="E1441">
        <v>9538</v>
      </c>
      <c r="F1441" s="3"/>
    </row>
    <row r="1442" spans="1:6">
      <c r="A1442" s="4">
        <v>38721</v>
      </c>
      <c r="B1442" t="s">
        <v>155</v>
      </c>
      <c r="C1442">
        <v>9656</v>
      </c>
      <c r="D1442">
        <v>9656</v>
      </c>
      <c r="E1442">
        <v>9656</v>
      </c>
      <c r="F1442" s="3"/>
    </row>
    <row r="1443" spans="1:6">
      <c r="A1443" s="4">
        <v>38722</v>
      </c>
      <c r="B1443" t="s">
        <v>155</v>
      </c>
      <c r="C1443">
        <v>9727</v>
      </c>
      <c r="D1443">
        <v>9727</v>
      </c>
      <c r="E1443">
        <v>9727</v>
      </c>
      <c r="F1443" s="3"/>
    </row>
    <row r="1444" spans="1:6">
      <c r="A1444" s="4">
        <v>38723</v>
      </c>
      <c r="B1444" t="s">
        <v>155</v>
      </c>
      <c r="C1444">
        <v>9765</v>
      </c>
      <c r="D1444">
        <v>9765</v>
      </c>
      <c r="E1444">
        <v>9765</v>
      </c>
      <c r="F1444" s="3"/>
    </row>
    <row r="1445" spans="1:6">
      <c r="A1445" s="4">
        <v>38727</v>
      </c>
      <c r="B1445" t="s">
        <v>155</v>
      </c>
      <c r="C1445">
        <v>9676</v>
      </c>
      <c r="D1445">
        <v>9676</v>
      </c>
      <c r="E1445">
        <v>9676</v>
      </c>
      <c r="F1445" s="3"/>
    </row>
    <row r="1446" spans="1:6">
      <c r="A1446" s="4">
        <v>38728</v>
      </c>
      <c r="B1446" t="s">
        <v>155</v>
      </c>
      <c r="C1446">
        <v>9822</v>
      </c>
      <c r="D1446">
        <v>9822</v>
      </c>
      <c r="E1446">
        <v>9822</v>
      </c>
      <c r="F1446" s="3"/>
    </row>
    <row r="1447" spans="1:6">
      <c r="A1447" s="4">
        <v>38729</v>
      </c>
      <c r="B1447" t="s">
        <v>155</v>
      </c>
      <c r="C1447">
        <v>9963</v>
      </c>
      <c r="D1447">
        <v>9963</v>
      </c>
      <c r="E1447">
        <v>9963</v>
      </c>
      <c r="F1447" s="3"/>
    </row>
    <row r="1448" spans="1:6">
      <c r="A1448" s="4">
        <v>38730</v>
      </c>
      <c r="B1448" t="s">
        <v>155</v>
      </c>
      <c r="C1448">
        <v>10031</v>
      </c>
      <c r="D1448">
        <v>10031</v>
      </c>
      <c r="E1448">
        <v>10031</v>
      </c>
      <c r="F1448" s="3"/>
    </row>
    <row r="1449" spans="1:6">
      <c r="A1449" s="4">
        <v>38733</v>
      </c>
      <c r="B1449" t="s">
        <v>155</v>
      </c>
      <c r="C1449">
        <v>10050</v>
      </c>
      <c r="D1449">
        <v>10050</v>
      </c>
      <c r="E1449">
        <v>10050</v>
      </c>
      <c r="F1449" s="3"/>
    </row>
    <row r="1450" spans="1:6">
      <c r="A1450" s="4">
        <v>38734</v>
      </c>
      <c r="B1450" t="s">
        <v>155</v>
      </c>
      <c r="C1450">
        <v>9715</v>
      </c>
      <c r="D1450">
        <v>9715</v>
      </c>
      <c r="E1450">
        <v>9715</v>
      </c>
      <c r="F1450" s="3"/>
    </row>
    <row r="1451" spans="1:6">
      <c r="A1451" s="4">
        <v>38735</v>
      </c>
      <c r="B1451" t="s">
        <v>155</v>
      </c>
      <c r="C1451">
        <v>9301</v>
      </c>
      <c r="D1451">
        <v>9301</v>
      </c>
      <c r="E1451">
        <v>9301</v>
      </c>
      <c r="F1451" s="3"/>
    </row>
    <row r="1452" spans="1:6">
      <c r="A1452" s="4">
        <v>38736</v>
      </c>
      <c r="B1452" t="s">
        <v>155</v>
      </c>
      <c r="C1452">
        <v>9570</v>
      </c>
      <c r="D1452">
        <v>9570</v>
      </c>
      <c r="E1452">
        <v>9570</v>
      </c>
      <c r="F1452" s="3"/>
    </row>
    <row r="1453" spans="1:6">
      <c r="A1453" s="4">
        <v>38737</v>
      </c>
      <c r="B1453" t="s">
        <v>155</v>
      </c>
      <c r="C1453">
        <v>9553</v>
      </c>
      <c r="D1453">
        <v>9553</v>
      </c>
      <c r="E1453">
        <v>9553</v>
      </c>
      <c r="F1453" s="3"/>
    </row>
    <row r="1454" spans="1:6">
      <c r="A1454" s="4">
        <v>38740</v>
      </c>
      <c r="B1454" t="s">
        <v>155</v>
      </c>
      <c r="C1454">
        <v>9247</v>
      </c>
      <c r="D1454">
        <v>9247</v>
      </c>
      <c r="E1454">
        <v>9247</v>
      </c>
      <c r="F1454" s="3"/>
    </row>
    <row r="1455" spans="1:6">
      <c r="A1455" s="4">
        <v>38741</v>
      </c>
      <c r="B1455" t="s">
        <v>155</v>
      </c>
      <c r="C1455">
        <v>9457</v>
      </c>
      <c r="D1455">
        <v>9457</v>
      </c>
      <c r="E1455">
        <v>9457</v>
      </c>
      <c r="F1455" s="3"/>
    </row>
    <row r="1456" spans="1:6">
      <c r="A1456" s="4">
        <v>38742</v>
      </c>
      <c r="B1456" t="s">
        <v>155</v>
      </c>
      <c r="C1456">
        <v>9517</v>
      </c>
      <c r="D1456">
        <v>9517</v>
      </c>
      <c r="E1456">
        <v>9517</v>
      </c>
      <c r="F1456" s="3"/>
    </row>
    <row r="1457" spans="1:6">
      <c r="A1457" s="4">
        <v>38743</v>
      </c>
      <c r="B1457" t="s">
        <v>155</v>
      </c>
      <c r="C1457">
        <v>9652</v>
      </c>
      <c r="D1457">
        <v>9652</v>
      </c>
      <c r="E1457">
        <v>9652</v>
      </c>
      <c r="F1457" s="3"/>
    </row>
    <row r="1458" spans="1:6">
      <c r="A1458" s="4">
        <v>38744</v>
      </c>
      <c r="B1458" t="s">
        <v>155</v>
      </c>
      <c r="C1458">
        <v>9871</v>
      </c>
      <c r="D1458">
        <v>9871</v>
      </c>
      <c r="E1458">
        <v>9871</v>
      </c>
      <c r="F1458" s="3"/>
    </row>
    <row r="1459" spans="1:6">
      <c r="A1459" s="4">
        <v>38747</v>
      </c>
      <c r="B1459" t="s">
        <v>155</v>
      </c>
      <c r="C1459">
        <v>9921</v>
      </c>
      <c r="D1459">
        <v>9921</v>
      </c>
      <c r="E1459">
        <v>9921</v>
      </c>
      <c r="F1459" s="3"/>
    </row>
    <row r="1460" spans="1:6">
      <c r="A1460" s="4">
        <v>38748</v>
      </c>
      <c r="B1460" t="s">
        <v>155</v>
      </c>
      <c r="C1460">
        <v>9982</v>
      </c>
      <c r="D1460">
        <v>9982</v>
      </c>
      <c r="E1460">
        <v>9982</v>
      </c>
      <c r="F1460" s="3"/>
    </row>
    <row r="1461" spans="1:6">
      <c r="A1461" s="4">
        <v>38749</v>
      </c>
      <c r="B1461" t="s">
        <v>155</v>
      </c>
      <c r="C1461">
        <v>9909</v>
      </c>
      <c r="D1461">
        <v>9909</v>
      </c>
      <c r="E1461">
        <v>9909</v>
      </c>
      <c r="F1461" s="3"/>
    </row>
    <row r="1462" spans="1:6">
      <c r="A1462" s="4">
        <v>38750</v>
      </c>
      <c r="B1462" t="s">
        <v>155</v>
      </c>
      <c r="C1462">
        <v>9922</v>
      </c>
      <c r="D1462">
        <v>9922</v>
      </c>
      <c r="E1462">
        <v>9922</v>
      </c>
      <c r="F1462" s="3"/>
    </row>
    <row r="1463" spans="1:6">
      <c r="A1463" s="4">
        <v>38751</v>
      </c>
      <c r="B1463" t="s">
        <v>155</v>
      </c>
      <c r="C1463">
        <v>9987</v>
      </c>
      <c r="D1463">
        <v>9987</v>
      </c>
      <c r="E1463">
        <v>9987</v>
      </c>
      <c r="F1463" s="3"/>
    </row>
    <row r="1464" spans="1:6">
      <c r="A1464" s="4">
        <v>38754</v>
      </c>
      <c r="B1464" t="s">
        <v>155</v>
      </c>
      <c r="C1464">
        <v>9987</v>
      </c>
      <c r="D1464">
        <v>9987</v>
      </c>
      <c r="E1464">
        <v>9987</v>
      </c>
      <c r="F1464" s="3"/>
    </row>
    <row r="1465" spans="1:6">
      <c r="A1465" s="4">
        <v>38755</v>
      </c>
      <c r="B1465" t="s">
        <v>155</v>
      </c>
      <c r="C1465">
        <v>10016</v>
      </c>
      <c r="D1465">
        <v>10016</v>
      </c>
      <c r="E1465">
        <v>10016</v>
      </c>
      <c r="F1465" s="3"/>
    </row>
    <row r="1466" spans="1:6">
      <c r="A1466" s="4">
        <v>38756</v>
      </c>
      <c r="B1466" t="s">
        <v>155</v>
      </c>
      <c r="C1466">
        <v>9803</v>
      </c>
      <c r="D1466">
        <v>9803</v>
      </c>
      <c r="E1466">
        <v>9803</v>
      </c>
      <c r="F1466" s="3"/>
    </row>
    <row r="1467" spans="1:6">
      <c r="A1467" s="4">
        <v>38757</v>
      </c>
      <c r="B1467" t="s">
        <v>155</v>
      </c>
      <c r="C1467">
        <v>9847</v>
      </c>
      <c r="D1467">
        <v>9847</v>
      </c>
      <c r="E1467">
        <v>9847</v>
      </c>
      <c r="F1467" s="3"/>
    </row>
    <row r="1468" spans="1:6">
      <c r="A1468" s="4">
        <v>38758</v>
      </c>
      <c r="B1468" t="s">
        <v>155</v>
      </c>
      <c r="C1468">
        <v>9657</v>
      </c>
      <c r="D1468">
        <v>9657</v>
      </c>
      <c r="E1468">
        <v>9657</v>
      </c>
      <c r="F1468" s="3"/>
    </row>
    <row r="1469" spans="1:6">
      <c r="A1469" s="4">
        <v>38761</v>
      </c>
      <c r="B1469" t="s">
        <v>155</v>
      </c>
      <c r="C1469">
        <v>9325</v>
      </c>
      <c r="D1469">
        <v>9325</v>
      </c>
      <c r="E1469">
        <v>9325</v>
      </c>
      <c r="F1469" s="3"/>
    </row>
    <row r="1470" spans="1:6">
      <c r="A1470" s="4">
        <v>38762</v>
      </c>
      <c r="B1470" t="s">
        <v>155</v>
      </c>
      <c r="C1470">
        <v>9416</v>
      </c>
      <c r="D1470">
        <v>9416</v>
      </c>
      <c r="E1470">
        <v>9416</v>
      </c>
      <c r="F1470" s="3"/>
    </row>
    <row r="1471" spans="1:6">
      <c r="A1471" s="4">
        <v>38763</v>
      </c>
      <c r="B1471" t="s">
        <v>155</v>
      </c>
      <c r="C1471">
        <v>9391</v>
      </c>
      <c r="D1471">
        <v>9391</v>
      </c>
      <c r="E1471">
        <v>9391</v>
      </c>
      <c r="F1471" s="3"/>
    </row>
    <row r="1472" spans="1:6">
      <c r="A1472" s="4">
        <v>38764</v>
      </c>
      <c r="B1472" t="s">
        <v>155</v>
      </c>
      <c r="C1472">
        <v>9378</v>
      </c>
      <c r="D1472">
        <v>9378</v>
      </c>
      <c r="E1472">
        <v>9378</v>
      </c>
      <c r="F1472" s="3"/>
    </row>
    <row r="1473" spans="1:6">
      <c r="A1473" s="4">
        <v>38765</v>
      </c>
      <c r="B1473" t="s">
        <v>155</v>
      </c>
      <c r="C1473">
        <v>9155</v>
      </c>
      <c r="D1473">
        <v>9155</v>
      </c>
      <c r="E1473">
        <v>9155</v>
      </c>
      <c r="F1473" s="3"/>
    </row>
    <row r="1474" spans="1:6">
      <c r="A1474" s="4">
        <v>38768</v>
      </c>
      <c r="B1474" t="s">
        <v>155</v>
      </c>
      <c r="C1474">
        <v>8904</v>
      </c>
      <c r="D1474">
        <v>8904</v>
      </c>
      <c r="E1474">
        <v>8904</v>
      </c>
      <c r="F1474" s="3"/>
    </row>
    <row r="1475" spans="1:6">
      <c r="A1475" s="4">
        <v>38769</v>
      </c>
      <c r="B1475" t="s">
        <v>155</v>
      </c>
      <c r="C1475">
        <v>9161</v>
      </c>
      <c r="D1475">
        <v>9161</v>
      </c>
      <c r="E1475">
        <v>9161</v>
      </c>
      <c r="F1475" s="3"/>
    </row>
    <row r="1476" spans="1:6">
      <c r="A1476" s="4">
        <v>38770</v>
      </c>
      <c r="B1476" t="s">
        <v>155</v>
      </c>
      <c r="C1476">
        <v>9067</v>
      </c>
      <c r="D1476">
        <v>9067</v>
      </c>
      <c r="E1476">
        <v>9067</v>
      </c>
      <c r="F1476" s="3"/>
    </row>
    <row r="1477" spans="1:6">
      <c r="A1477" s="4">
        <v>38771</v>
      </c>
      <c r="B1477" t="s">
        <v>155</v>
      </c>
      <c r="C1477">
        <v>9233</v>
      </c>
      <c r="D1477">
        <v>9233</v>
      </c>
      <c r="E1477">
        <v>9233</v>
      </c>
      <c r="F1477" s="3"/>
    </row>
    <row r="1478" spans="1:6">
      <c r="A1478" s="4">
        <v>38772</v>
      </c>
      <c r="B1478" t="s">
        <v>155</v>
      </c>
      <c r="C1478">
        <v>9296</v>
      </c>
      <c r="D1478">
        <v>9296</v>
      </c>
      <c r="E1478">
        <v>9296</v>
      </c>
      <c r="F1478" s="3"/>
    </row>
    <row r="1479" spans="1:6">
      <c r="A1479" s="4">
        <v>38775</v>
      </c>
      <c r="B1479" t="s">
        <v>155</v>
      </c>
      <c r="C1479">
        <v>9330</v>
      </c>
      <c r="D1479">
        <v>9330</v>
      </c>
      <c r="E1479">
        <v>9330</v>
      </c>
      <c r="F1479" s="3"/>
    </row>
    <row r="1480" spans="1:6">
      <c r="A1480" s="4">
        <v>38776</v>
      </c>
      <c r="B1480" t="s">
        <v>155</v>
      </c>
      <c r="C1480">
        <v>9353</v>
      </c>
      <c r="D1480">
        <v>9353</v>
      </c>
      <c r="E1480">
        <v>9353</v>
      </c>
      <c r="F1480" s="3"/>
    </row>
    <row r="1481" spans="1:6">
      <c r="A1481" s="4">
        <v>38777</v>
      </c>
      <c r="B1481" t="s">
        <v>155</v>
      </c>
      <c r="C1481">
        <v>9216</v>
      </c>
      <c r="D1481">
        <v>9216</v>
      </c>
      <c r="E1481">
        <v>9216</v>
      </c>
      <c r="F1481" s="3"/>
    </row>
    <row r="1482" spans="1:6">
      <c r="A1482" s="4">
        <v>38778</v>
      </c>
      <c r="B1482" t="s">
        <v>155</v>
      </c>
      <c r="C1482">
        <v>9142</v>
      </c>
      <c r="D1482">
        <v>9142</v>
      </c>
      <c r="E1482">
        <v>9142</v>
      </c>
      <c r="F1482" s="3"/>
    </row>
    <row r="1483" spans="1:6">
      <c r="A1483" s="4">
        <v>38779</v>
      </c>
      <c r="B1483" t="s">
        <v>155</v>
      </c>
      <c r="C1483">
        <v>9019</v>
      </c>
      <c r="D1483">
        <v>9019</v>
      </c>
      <c r="E1483">
        <v>9019</v>
      </c>
      <c r="F1483" s="3"/>
    </row>
    <row r="1484" spans="1:6">
      <c r="A1484" s="4">
        <v>38782</v>
      </c>
      <c r="B1484" t="s">
        <v>155</v>
      </c>
      <c r="C1484">
        <v>9088</v>
      </c>
      <c r="D1484">
        <v>9088</v>
      </c>
      <c r="E1484">
        <v>9088</v>
      </c>
      <c r="F1484" s="3"/>
    </row>
    <row r="1485" spans="1:6">
      <c r="A1485" s="4">
        <v>38783</v>
      </c>
      <c r="B1485" t="s">
        <v>155</v>
      </c>
      <c r="C1485">
        <v>9040</v>
      </c>
      <c r="D1485">
        <v>9040</v>
      </c>
      <c r="E1485">
        <v>9040</v>
      </c>
      <c r="F1485" s="3"/>
    </row>
    <row r="1486" spans="1:6">
      <c r="A1486" s="4">
        <v>38784</v>
      </c>
      <c r="B1486" t="s">
        <v>155</v>
      </c>
      <c r="C1486">
        <v>9024</v>
      </c>
      <c r="D1486">
        <v>9024</v>
      </c>
      <c r="E1486">
        <v>9024</v>
      </c>
      <c r="F1486" s="3"/>
    </row>
    <row r="1487" spans="1:6">
      <c r="A1487" s="4">
        <v>38785</v>
      </c>
      <c r="B1487" t="s">
        <v>155</v>
      </c>
      <c r="C1487">
        <v>9240</v>
      </c>
      <c r="D1487">
        <v>9240</v>
      </c>
      <c r="E1487">
        <v>9240</v>
      </c>
      <c r="F1487" s="3"/>
    </row>
    <row r="1488" spans="1:6">
      <c r="A1488" s="4">
        <v>38786</v>
      </c>
      <c r="B1488" t="s">
        <v>155</v>
      </c>
      <c r="C1488">
        <v>9301</v>
      </c>
      <c r="D1488">
        <v>9301</v>
      </c>
      <c r="E1488">
        <v>9301</v>
      </c>
      <c r="F1488" s="3"/>
    </row>
    <row r="1489" spans="1:6">
      <c r="A1489" s="4">
        <v>38789</v>
      </c>
      <c r="B1489" t="s">
        <v>155</v>
      </c>
      <c r="C1489">
        <v>9421</v>
      </c>
      <c r="D1489">
        <v>9421</v>
      </c>
      <c r="E1489">
        <v>9421</v>
      </c>
      <c r="F1489" s="3"/>
    </row>
    <row r="1490" spans="1:6">
      <c r="A1490" s="4">
        <v>38790</v>
      </c>
      <c r="B1490" t="s">
        <v>155</v>
      </c>
      <c r="C1490">
        <v>9390</v>
      </c>
      <c r="D1490">
        <v>9390</v>
      </c>
      <c r="E1490">
        <v>9390</v>
      </c>
      <c r="F1490" s="3"/>
    </row>
    <row r="1491" spans="1:6">
      <c r="A1491" s="4">
        <v>38791</v>
      </c>
      <c r="B1491" t="s">
        <v>155</v>
      </c>
      <c r="C1491">
        <v>9401</v>
      </c>
      <c r="D1491">
        <v>9401</v>
      </c>
      <c r="E1491">
        <v>9401</v>
      </c>
      <c r="F1491" s="3"/>
    </row>
    <row r="1492" spans="1:6">
      <c r="A1492" s="4">
        <v>38792</v>
      </c>
      <c r="B1492" t="s">
        <v>155</v>
      </c>
      <c r="C1492">
        <v>9271</v>
      </c>
      <c r="D1492">
        <v>9271</v>
      </c>
      <c r="E1492">
        <v>9271</v>
      </c>
      <c r="F1492" s="3"/>
    </row>
    <row r="1493" spans="1:6">
      <c r="A1493" s="4">
        <v>38793</v>
      </c>
      <c r="B1493" t="s">
        <v>155</v>
      </c>
      <c r="C1493">
        <v>9348</v>
      </c>
      <c r="D1493">
        <v>9348</v>
      </c>
      <c r="E1493">
        <v>9348</v>
      </c>
      <c r="F1493" s="3"/>
    </row>
    <row r="1494" spans="1:6">
      <c r="A1494" s="4">
        <v>38796</v>
      </c>
      <c r="B1494" t="s">
        <v>155</v>
      </c>
      <c r="C1494">
        <v>9464</v>
      </c>
      <c r="D1494">
        <v>9464</v>
      </c>
      <c r="E1494">
        <v>9464</v>
      </c>
      <c r="F1494" s="3"/>
    </row>
    <row r="1495" spans="1:6">
      <c r="A1495" s="4">
        <v>38798</v>
      </c>
      <c r="B1495" t="s">
        <v>155</v>
      </c>
      <c r="C1495">
        <v>9489</v>
      </c>
      <c r="D1495">
        <v>9489</v>
      </c>
      <c r="E1495">
        <v>9489</v>
      </c>
      <c r="F1495" s="3"/>
    </row>
    <row r="1496" spans="1:6">
      <c r="A1496" s="4">
        <v>38799</v>
      </c>
      <c r="B1496" t="s">
        <v>155</v>
      </c>
      <c r="C1496">
        <v>9487</v>
      </c>
      <c r="D1496">
        <v>9487</v>
      </c>
      <c r="E1496">
        <v>9487</v>
      </c>
      <c r="F1496" s="3"/>
    </row>
    <row r="1497" spans="1:6">
      <c r="A1497" s="4">
        <v>38800</v>
      </c>
      <c r="B1497" t="s">
        <v>155</v>
      </c>
      <c r="C1497">
        <v>9509</v>
      </c>
      <c r="D1497">
        <v>9509</v>
      </c>
      <c r="E1497">
        <v>9509</v>
      </c>
      <c r="F1497" s="3"/>
    </row>
    <row r="1498" spans="1:6">
      <c r="A1498" s="4">
        <v>38803</v>
      </c>
      <c r="B1498" t="s">
        <v>155</v>
      </c>
      <c r="C1498">
        <v>9561</v>
      </c>
      <c r="D1498">
        <v>9561</v>
      </c>
      <c r="E1498">
        <v>9561</v>
      </c>
      <c r="F1498" s="3"/>
    </row>
    <row r="1499" spans="1:6">
      <c r="A1499" s="4">
        <v>38804</v>
      </c>
      <c r="B1499" t="s">
        <v>155</v>
      </c>
      <c r="C1499">
        <v>9625</v>
      </c>
      <c r="D1499">
        <v>9625</v>
      </c>
      <c r="E1499">
        <v>9625</v>
      </c>
      <c r="F1499" s="3"/>
    </row>
    <row r="1500" spans="1:6">
      <c r="A1500" s="4">
        <v>38805</v>
      </c>
      <c r="B1500" t="s">
        <v>155</v>
      </c>
      <c r="C1500">
        <v>9790</v>
      </c>
      <c r="D1500">
        <v>9790</v>
      </c>
      <c r="E1500">
        <v>9790</v>
      </c>
      <c r="F1500" s="3"/>
    </row>
    <row r="1501" spans="1:6">
      <c r="A1501" s="4">
        <v>38806</v>
      </c>
      <c r="B1501" t="s">
        <v>155</v>
      </c>
      <c r="C1501">
        <v>9896</v>
      </c>
      <c r="D1501">
        <v>9896</v>
      </c>
      <c r="E1501">
        <v>9896</v>
      </c>
      <c r="F1501" s="3"/>
    </row>
    <row r="1502" spans="1:6">
      <c r="A1502" s="4">
        <v>38807</v>
      </c>
      <c r="B1502" t="s">
        <v>155</v>
      </c>
      <c r="C1502">
        <v>9923</v>
      </c>
      <c r="D1502">
        <v>9923</v>
      </c>
      <c r="E1502">
        <v>9923</v>
      </c>
      <c r="F1502" s="3"/>
    </row>
    <row r="1503" spans="1:6">
      <c r="A1503" s="4">
        <v>38810</v>
      </c>
      <c r="B1503" t="s">
        <v>155</v>
      </c>
      <c r="C1503">
        <v>10034</v>
      </c>
      <c r="D1503">
        <v>10034</v>
      </c>
      <c r="E1503">
        <v>10034</v>
      </c>
      <c r="F1503" s="3"/>
    </row>
    <row r="1504" spans="1:6">
      <c r="A1504" s="4">
        <v>38811</v>
      </c>
      <c r="B1504" t="s">
        <v>155</v>
      </c>
      <c r="C1504">
        <v>9986</v>
      </c>
      <c r="D1504">
        <v>9986</v>
      </c>
      <c r="E1504">
        <v>9986</v>
      </c>
      <c r="F1504" s="3"/>
    </row>
    <row r="1505" spans="1:6">
      <c r="A1505" s="4">
        <v>38812</v>
      </c>
      <c r="B1505" t="s">
        <v>155</v>
      </c>
      <c r="C1505">
        <v>9935</v>
      </c>
      <c r="D1505">
        <v>9935</v>
      </c>
      <c r="E1505">
        <v>9935</v>
      </c>
      <c r="F1505" s="3"/>
    </row>
    <row r="1506" spans="1:6">
      <c r="A1506" s="4">
        <v>38813</v>
      </c>
      <c r="B1506" t="s">
        <v>155</v>
      </c>
      <c r="C1506">
        <v>10060</v>
      </c>
      <c r="D1506">
        <v>10060</v>
      </c>
      <c r="E1506">
        <v>10060</v>
      </c>
      <c r="F1506" s="3"/>
    </row>
    <row r="1507" spans="1:6">
      <c r="A1507" s="4">
        <v>38814</v>
      </c>
      <c r="B1507" t="s">
        <v>155</v>
      </c>
      <c r="C1507">
        <v>10126</v>
      </c>
      <c r="D1507">
        <v>10126</v>
      </c>
      <c r="E1507">
        <v>10126</v>
      </c>
      <c r="F1507" s="3"/>
    </row>
    <row r="1508" spans="1:6">
      <c r="A1508" s="4">
        <v>38817</v>
      </c>
      <c r="B1508" t="s">
        <v>155</v>
      </c>
      <c r="C1508">
        <v>10091</v>
      </c>
      <c r="D1508">
        <v>10091</v>
      </c>
      <c r="E1508">
        <v>10091</v>
      </c>
      <c r="F1508" s="3"/>
    </row>
    <row r="1509" spans="1:6">
      <c r="A1509" s="4">
        <v>38818</v>
      </c>
      <c r="B1509" t="s">
        <v>155</v>
      </c>
      <c r="C1509">
        <v>10050</v>
      </c>
      <c r="D1509">
        <v>10050</v>
      </c>
      <c r="E1509">
        <v>10050</v>
      </c>
      <c r="F1509" s="3"/>
    </row>
    <row r="1510" spans="1:6">
      <c r="A1510" s="4">
        <v>38819</v>
      </c>
      <c r="B1510" t="s">
        <v>155</v>
      </c>
      <c r="C1510">
        <v>9950</v>
      </c>
      <c r="D1510">
        <v>9950</v>
      </c>
      <c r="E1510">
        <v>9950</v>
      </c>
      <c r="F1510" s="3"/>
    </row>
    <row r="1511" spans="1:6">
      <c r="A1511" s="4">
        <v>38820</v>
      </c>
      <c r="B1511" t="s">
        <v>155</v>
      </c>
      <c r="C1511">
        <v>9978</v>
      </c>
      <c r="D1511">
        <v>9978</v>
      </c>
      <c r="E1511">
        <v>9978</v>
      </c>
      <c r="F1511" s="3"/>
    </row>
    <row r="1512" spans="1:6">
      <c r="A1512" s="4">
        <v>38821</v>
      </c>
      <c r="B1512" t="s">
        <v>155</v>
      </c>
      <c r="C1512">
        <v>9976</v>
      </c>
      <c r="D1512">
        <v>9976</v>
      </c>
      <c r="E1512">
        <v>9976</v>
      </c>
      <c r="F1512" s="3"/>
    </row>
    <row r="1513" spans="1:6">
      <c r="A1513" s="4">
        <v>38824</v>
      </c>
      <c r="B1513" t="s">
        <v>155</v>
      </c>
      <c r="C1513">
        <v>9825</v>
      </c>
      <c r="D1513">
        <v>9825</v>
      </c>
      <c r="E1513">
        <v>9825</v>
      </c>
      <c r="F1513" s="3"/>
    </row>
    <row r="1514" spans="1:6">
      <c r="A1514" s="4">
        <v>38825</v>
      </c>
      <c r="B1514" t="s">
        <v>155</v>
      </c>
      <c r="C1514">
        <v>9924</v>
      </c>
      <c r="D1514">
        <v>9924</v>
      </c>
      <c r="E1514">
        <v>9924</v>
      </c>
      <c r="F1514" s="3"/>
    </row>
    <row r="1515" spans="1:6">
      <c r="A1515" s="4">
        <v>38826</v>
      </c>
      <c r="B1515" t="s">
        <v>155</v>
      </c>
      <c r="C1515">
        <v>9971</v>
      </c>
      <c r="D1515">
        <v>9971</v>
      </c>
      <c r="E1515">
        <v>9971</v>
      </c>
      <c r="F1515" s="3"/>
    </row>
    <row r="1516" spans="1:6">
      <c r="A1516" s="4">
        <v>38827</v>
      </c>
      <c r="B1516" t="s">
        <v>155</v>
      </c>
      <c r="C1516">
        <v>9954</v>
      </c>
      <c r="D1516">
        <v>9954</v>
      </c>
      <c r="E1516">
        <v>9954</v>
      </c>
      <c r="F1516" s="3"/>
    </row>
    <row r="1517" spans="1:6">
      <c r="A1517" s="4">
        <v>38828</v>
      </c>
      <c r="B1517" t="s">
        <v>155</v>
      </c>
      <c r="C1517">
        <v>9952</v>
      </c>
      <c r="D1517">
        <v>9952</v>
      </c>
      <c r="E1517">
        <v>9952</v>
      </c>
      <c r="F1517" s="3"/>
    </row>
    <row r="1518" spans="1:6">
      <c r="A1518" s="4">
        <v>38831</v>
      </c>
      <c r="B1518" t="s">
        <v>155</v>
      </c>
      <c r="C1518">
        <v>9737</v>
      </c>
      <c r="D1518">
        <v>9737</v>
      </c>
      <c r="E1518">
        <v>9737</v>
      </c>
      <c r="F1518" s="3"/>
    </row>
    <row r="1519" spans="1:6">
      <c r="A1519" s="4">
        <v>38832</v>
      </c>
      <c r="B1519" t="s">
        <v>155</v>
      </c>
      <c r="C1519">
        <v>9743</v>
      </c>
      <c r="D1519">
        <v>9743</v>
      </c>
      <c r="E1519">
        <v>9743</v>
      </c>
      <c r="F1519" s="3"/>
    </row>
    <row r="1520" spans="1:6">
      <c r="A1520" s="4">
        <v>38833</v>
      </c>
      <c r="B1520" t="s">
        <v>155</v>
      </c>
      <c r="C1520">
        <v>9756</v>
      </c>
      <c r="D1520">
        <v>9756</v>
      </c>
      <c r="E1520">
        <v>9756</v>
      </c>
      <c r="F1520" s="3"/>
    </row>
    <row r="1521" spans="1:6">
      <c r="A1521" s="4">
        <v>38834</v>
      </c>
      <c r="B1521" t="s">
        <v>155</v>
      </c>
      <c r="C1521">
        <v>9784</v>
      </c>
      <c r="D1521">
        <v>9784</v>
      </c>
      <c r="E1521">
        <v>9784</v>
      </c>
      <c r="F1521" s="3"/>
    </row>
    <row r="1522" spans="1:6">
      <c r="A1522" s="4">
        <v>38835</v>
      </c>
      <c r="B1522" t="s">
        <v>155</v>
      </c>
      <c r="C1522">
        <v>9773</v>
      </c>
      <c r="D1522">
        <v>9773</v>
      </c>
      <c r="E1522">
        <v>9773</v>
      </c>
      <c r="F1522" s="3"/>
    </row>
    <row r="1523" spans="1:6">
      <c r="A1523" s="4">
        <v>38838</v>
      </c>
      <c r="B1523" t="s">
        <v>155</v>
      </c>
      <c r="C1523">
        <v>9773</v>
      </c>
      <c r="D1523">
        <v>9773</v>
      </c>
      <c r="E1523">
        <v>9773</v>
      </c>
      <c r="F1523" s="3"/>
    </row>
    <row r="1524" spans="1:6">
      <c r="A1524" s="4">
        <v>38839</v>
      </c>
      <c r="B1524" t="s">
        <v>155</v>
      </c>
      <c r="C1524">
        <v>9855</v>
      </c>
      <c r="D1524">
        <v>9855</v>
      </c>
      <c r="E1524">
        <v>9855</v>
      </c>
      <c r="F1524" s="3"/>
    </row>
    <row r="1525" spans="1:6">
      <c r="A1525" s="4">
        <v>38845</v>
      </c>
      <c r="B1525" t="s">
        <v>155</v>
      </c>
      <c r="C1525">
        <v>9945</v>
      </c>
      <c r="D1525">
        <v>9945</v>
      </c>
      <c r="E1525">
        <v>9945</v>
      </c>
      <c r="F1525" s="3"/>
    </row>
    <row r="1526" spans="1:6">
      <c r="A1526" s="4">
        <v>38846</v>
      </c>
      <c r="B1526" t="s">
        <v>155</v>
      </c>
      <c r="C1526">
        <v>9864</v>
      </c>
      <c r="D1526">
        <v>9864</v>
      </c>
      <c r="E1526">
        <v>9864</v>
      </c>
      <c r="F1526" s="3"/>
    </row>
    <row r="1527" spans="1:6">
      <c r="A1527" s="4">
        <v>38847</v>
      </c>
      <c r="B1527" t="s">
        <v>155</v>
      </c>
      <c r="C1527">
        <v>9745</v>
      </c>
      <c r="D1527">
        <v>9745</v>
      </c>
      <c r="E1527">
        <v>9745</v>
      </c>
      <c r="F1527" s="3"/>
    </row>
    <row r="1528" spans="1:6">
      <c r="A1528" s="4">
        <v>38848</v>
      </c>
      <c r="B1528" t="s">
        <v>155</v>
      </c>
      <c r="C1528">
        <v>9631</v>
      </c>
      <c r="D1528">
        <v>9631</v>
      </c>
      <c r="E1528">
        <v>9631</v>
      </c>
      <c r="F1528" s="3"/>
    </row>
    <row r="1529" spans="1:6">
      <c r="A1529" s="4">
        <v>38849</v>
      </c>
      <c r="B1529" t="s">
        <v>155</v>
      </c>
      <c r="C1529">
        <v>9455</v>
      </c>
      <c r="D1529">
        <v>9455</v>
      </c>
      <c r="E1529">
        <v>9455</v>
      </c>
      <c r="F1529" s="3"/>
    </row>
    <row r="1530" spans="1:6">
      <c r="A1530" s="4">
        <v>38852</v>
      </c>
      <c r="B1530" t="s">
        <v>155</v>
      </c>
      <c r="C1530">
        <v>9413</v>
      </c>
      <c r="D1530">
        <v>9413</v>
      </c>
      <c r="E1530">
        <v>9413</v>
      </c>
      <c r="F1530" s="3"/>
    </row>
    <row r="1531" spans="1:6">
      <c r="A1531" s="4">
        <v>38853</v>
      </c>
      <c r="B1531" t="s">
        <v>155</v>
      </c>
      <c r="C1531">
        <v>9176</v>
      </c>
      <c r="D1531">
        <v>9176</v>
      </c>
      <c r="E1531">
        <v>9176</v>
      </c>
      <c r="F1531" s="3"/>
    </row>
    <row r="1532" spans="1:6">
      <c r="A1532" s="4">
        <v>38854</v>
      </c>
      <c r="B1532" t="s">
        <v>155</v>
      </c>
      <c r="C1532">
        <v>9203</v>
      </c>
      <c r="D1532">
        <v>9203</v>
      </c>
      <c r="E1532">
        <v>9203</v>
      </c>
      <c r="F1532" s="3"/>
    </row>
    <row r="1533" spans="1:6">
      <c r="A1533" s="4">
        <v>38855</v>
      </c>
      <c r="B1533" t="s">
        <v>155</v>
      </c>
      <c r="C1533">
        <v>9123</v>
      </c>
      <c r="D1533">
        <v>9123</v>
      </c>
      <c r="E1533">
        <v>9123</v>
      </c>
      <c r="F1533" s="3"/>
    </row>
    <row r="1534" spans="1:6">
      <c r="A1534" s="4">
        <v>38856</v>
      </c>
      <c r="B1534" t="s">
        <v>155</v>
      </c>
      <c r="C1534">
        <v>9222</v>
      </c>
      <c r="D1534">
        <v>9222</v>
      </c>
      <c r="E1534">
        <v>9222</v>
      </c>
      <c r="F1534" s="3"/>
    </row>
    <row r="1535" spans="1:6">
      <c r="A1535" s="4">
        <v>38859</v>
      </c>
      <c r="B1535" t="s">
        <v>155</v>
      </c>
      <c r="C1535">
        <v>9117</v>
      </c>
      <c r="D1535">
        <v>9117</v>
      </c>
      <c r="E1535">
        <v>9117</v>
      </c>
      <c r="F1535" s="3"/>
    </row>
    <row r="1536" spans="1:6">
      <c r="A1536" s="4">
        <v>38860</v>
      </c>
      <c r="B1536" t="s">
        <v>155</v>
      </c>
      <c r="C1536">
        <v>8952</v>
      </c>
      <c r="D1536">
        <v>8952</v>
      </c>
      <c r="E1536">
        <v>8952</v>
      </c>
      <c r="F1536" s="3"/>
    </row>
    <row r="1537" spans="1:6">
      <c r="A1537" s="4">
        <v>38861</v>
      </c>
      <c r="B1537" t="s">
        <v>155</v>
      </c>
      <c r="C1537">
        <v>9070</v>
      </c>
      <c r="D1537">
        <v>9070</v>
      </c>
      <c r="E1537">
        <v>9070</v>
      </c>
      <c r="F1537" s="3"/>
    </row>
    <row r="1538" spans="1:6">
      <c r="A1538" s="4">
        <v>38862</v>
      </c>
      <c r="B1538" t="s">
        <v>155</v>
      </c>
      <c r="C1538">
        <v>9014</v>
      </c>
      <c r="D1538">
        <v>9014</v>
      </c>
      <c r="E1538">
        <v>9014</v>
      </c>
      <c r="F1538" s="3"/>
    </row>
    <row r="1539" spans="1:6">
      <c r="A1539" s="4">
        <v>38863</v>
      </c>
      <c r="B1539" t="s">
        <v>155</v>
      </c>
      <c r="C1539">
        <v>9128</v>
      </c>
      <c r="D1539">
        <v>9128</v>
      </c>
      <c r="E1539">
        <v>9128</v>
      </c>
      <c r="F1539" s="3"/>
    </row>
    <row r="1540" spans="1:6">
      <c r="A1540" s="4">
        <v>38866</v>
      </c>
      <c r="B1540" t="s">
        <v>155</v>
      </c>
      <c r="C1540">
        <v>9108</v>
      </c>
      <c r="D1540">
        <v>9108</v>
      </c>
      <c r="E1540">
        <v>9108</v>
      </c>
      <c r="F1540" s="3"/>
    </row>
    <row r="1541" spans="1:6">
      <c r="A1541" s="4">
        <v>38867</v>
      </c>
      <c r="B1541" t="s">
        <v>155</v>
      </c>
      <c r="C1541">
        <v>9053</v>
      </c>
      <c r="D1541">
        <v>9053</v>
      </c>
      <c r="E1541">
        <v>9053</v>
      </c>
      <c r="F1541" s="3"/>
    </row>
    <row r="1542" spans="1:6">
      <c r="A1542" s="4">
        <v>38868</v>
      </c>
      <c r="B1542" t="s">
        <v>155</v>
      </c>
      <c r="C1542">
        <v>8871</v>
      </c>
      <c r="D1542">
        <v>8871</v>
      </c>
      <c r="E1542">
        <v>8871</v>
      </c>
      <c r="F1542" s="3"/>
    </row>
    <row r="1543" spans="1:6">
      <c r="A1543" s="4">
        <v>38869</v>
      </c>
      <c r="B1543" t="s">
        <v>155</v>
      </c>
      <c r="C1543">
        <v>8858</v>
      </c>
      <c r="D1543">
        <v>8858</v>
      </c>
      <c r="E1543">
        <v>8858</v>
      </c>
      <c r="F1543" s="3"/>
    </row>
    <row r="1544" spans="1:6">
      <c r="A1544" s="4">
        <v>38870</v>
      </c>
      <c r="B1544" t="s">
        <v>155</v>
      </c>
      <c r="C1544">
        <v>8931</v>
      </c>
      <c r="D1544">
        <v>8931</v>
      </c>
      <c r="E1544">
        <v>8931</v>
      </c>
      <c r="F1544" s="3"/>
    </row>
    <row r="1545" spans="1:6">
      <c r="A1545" s="4">
        <v>38873</v>
      </c>
      <c r="B1545" t="s">
        <v>155</v>
      </c>
      <c r="C1545">
        <v>8889</v>
      </c>
      <c r="D1545">
        <v>8889</v>
      </c>
      <c r="E1545">
        <v>8889</v>
      </c>
      <c r="F1545" s="3"/>
    </row>
    <row r="1546" spans="1:6">
      <c r="A1546" s="4">
        <v>38874</v>
      </c>
      <c r="B1546" t="s">
        <v>155</v>
      </c>
      <c r="C1546">
        <v>8767</v>
      </c>
      <c r="D1546">
        <v>8767</v>
      </c>
      <c r="E1546">
        <v>8767</v>
      </c>
      <c r="F1546" s="3"/>
    </row>
    <row r="1547" spans="1:6">
      <c r="A1547" s="4">
        <v>38875</v>
      </c>
      <c r="B1547" t="s">
        <v>155</v>
      </c>
      <c r="C1547">
        <v>8604</v>
      </c>
      <c r="D1547">
        <v>8604</v>
      </c>
      <c r="E1547">
        <v>8604</v>
      </c>
      <c r="F1547" s="3"/>
    </row>
    <row r="1548" spans="1:6">
      <c r="A1548" s="4">
        <v>38876</v>
      </c>
      <c r="B1548" t="s">
        <v>155</v>
      </c>
      <c r="C1548">
        <v>8340</v>
      </c>
      <c r="D1548">
        <v>8340</v>
      </c>
      <c r="E1548">
        <v>8340</v>
      </c>
      <c r="F1548" s="3"/>
    </row>
    <row r="1549" spans="1:6">
      <c r="A1549" s="4">
        <v>38877</v>
      </c>
      <c r="B1549" t="s">
        <v>155</v>
      </c>
      <c r="C1549">
        <v>8392</v>
      </c>
      <c r="D1549">
        <v>8392</v>
      </c>
      <c r="E1549">
        <v>8392</v>
      </c>
      <c r="F1549" s="3"/>
    </row>
    <row r="1550" spans="1:6">
      <c r="A1550" s="4">
        <v>38880</v>
      </c>
      <c r="B1550" t="s">
        <v>155</v>
      </c>
      <c r="C1550">
        <v>8495</v>
      </c>
      <c r="D1550">
        <v>8495</v>
      </c>
      <c r="E1550">
        <v>8495</v>
      </c>
      <c r="F1550" s="3"/>
    </row>
    <row r="1551" spans="1:6">
      <c r="A1551" s="4">
        <v>38881</v>
      </c>
      <c r="B1551" t="s">
        <v>155</v>
      </c>
      <c r="C1551">
        <v>8236</v>
      </c>
      <c r="D1551">
        <v>8236</v>
      </c>
      <c r="E1551">
        <v>8236</v>
      </c>
      <c r="F1551" s="3"/>
    </row>
    <row r="1552" spans="1:6">
      <c r="A1552" s="4">
        <v>38882</v>
      </c>
      <c r="B1552" t="s">
        <v>155</v>
      </c>
      <c r="C1552">
        <v>8288</v>
      </c>
      <c r="D1552">
        <v>8288</v>
      </c>
      <c r="E1552">
        <v>8288</v>
      </c>
      <c r="F1552" s="3"/>
    </row>
    <row r="1553" spans="1:6">
      <c r="A1553" s="4">
        <v>38883</v>
      </c>
      <c r="B1553" t="s">
        <v>155</v>
      </c>
      <c r="C1553">
        <v>8398</v>
      </c>
      <c r="D1553">
        <v>8398</v>
      </c>
      <c r="E1553">
        <v>8398</v>
      </c>
      <c r="F1553" s="3"/>
    </row>
    <row r="1554" spans="1:6">
      <c r="A1554" s="4">
        <v>38884</v>
      </c>
      <c r="B1554" t="s">
        <v>155</v>
      </c>
      <c r="C1554">
        <v>8626</v>
      </c>
      <c r="D1554">
        <v>8626</v>
      </c>
      <c r="E1554">
        <v>8626</v>
      </c>
      <c r="F1554" s="3"/>
    </row>
    <row r="1555" spans="1:6">
      <c r="A1555" s="4">
        <v>38887</v>
      </c>
      <c r="B1555" t="s">
        <v>155</v>
      </c>
      <c r="C1555">
        <v>8623</v>
      </c>
      <c r="D1555">
        <v>8623</v>
      </c>
      <c r="E1555">
        <v>8623</v>
      </c>
      <c r="F1555" s="3"/>
    </row>
    <row r="1556" spans="1:6">
      <c r="A1556" s="4">
        <v>38888</v>
      </c>
      <c r="B1556" t="s">
        <v>155</v>
      </c>
      <c r="C1556">
        <v>8533</v>
      </c>
      <c r="D1556">
        <v>8533</v>
      </c>
      <c r="E1556">
        <v>8533</v>
      </c>
      <c r="F1556" s="3"/>
    </row>
    <row r="1557" spans="1:6">
      <c r="A1557" s="4">
        <v>38889</v>
      </c>
      <c r="B1557" t="s">
        <v>155</v>
      </c>
      <c r="C1557">
        <v>8516</v>
      </c>
      <c r="D1557">
        <v>8516</v>
      </c>
      <c r="E1557">
        <v>8516</v>
      </c>
      <c r="F1557" s="3"/>
    </row>
    <row r="1558" spans="1:6">
      <c r="A1558" s="4">
        <v>38890</v>
      </c>
      <c r="B1558" t="s">
        <v>155</v>
      </c>
      <c r="C1558">
        <v>8685</v>
      </c>
      <c r="D1558">
        <v>8685</v>
      </c>
      <c r="E1558">
        <v>8685</v>
      </c>
      <c r="F1558" s="3"/>
    </row>
    <row r="1559" spans="1:6">
      <c r="A1559" s="4">
        <v>38891</v>
      </c>
      <c r="B1559" t="s">
        <v>155</v>
      </c>
      <c r="C1559">
        <v>8641</v>
      </c>
      <c r="D1559">
        <v>8641</v>
      </c>
      <c r="E1559">
        <v>8641</v>
      </c>
      <c r="F1559" s="3"/>
    </row>
    <row r="1560" spans="1:6">
      <c r="A1560" s="4">
        <v>38894</v>
      </c>
      <c r="B1560" t="s">
        <v>155</v>
      </c>
      <c r="C1560">
        <v>8635</v>
      </c>
      <c r="D1560">
        <v>8635</v>
      </c>
      <c r="E1560">
        <v>8635</v>
      </c>
      <c r="F1560" s="3"/>
    </row>
    <row r="1561" spans="1:6">
      <c r="A1561" s="4">
        <v>38895</v>
      </c>
      <c r="B1561" t="s">
        <v>155</v>
      </c>
      <c r="C1561">
        <v>8685</v>
      </c>
      <c r="D1561">
        <v>8685</v>
      </c>
      <c r="E1561">
        <v>8685</v>
      </c>
      <c r="F1561" s="3"/>
    </row>
    <row r="1562" spans="1:6">
      <c r="A1562" s="4">
        <v>38896</v>
      </c>
      <c r="B1562" t="s">
        <v>155</v>
      </c>
      <c r="C1562">
        <v>8582</v>
      </c>
      <c r="D1562">
        <v>8582</v>
      </c>
      <c r="E1562">
        <v>8582</v>
      </c>
      <c r="F1562" s="3"/>
    </row>
    <row r="1563" spans="1:6">
      <c r="A1563" s="4">
        <v>38897</v>
      </c>
      <c r="B1563" t="s">
        <v>155</v>
      </c>
      <c r="C1563">
        <v>8671</v>
      </c>
      <c r="D1563">
        <v>8671</v>
      </c>
      <c r="E1563">
        <v>8671</v>
      </c>
      <c r="F1563" s="3"/>
    </row>
    <row r="1564" spans="1:6">
      <c r="A1564" s="4">
        <v>38898</v>
      </c>
      <c r="B1564" t="s">
        <v>155</v>
      </c>
      <c r="C1564">
        <v>8868</v>
      </c>
      <c r="D1564">
        <v>8868</v>
      </c>
      <c r="E1564">
        <v>8868</v>
      </c>
      <c r="F1564" s="3"/>
    </row>
    <row r="1565" spans="1:6">
      <c r="A1565" s="4">
        <v>38901</v>
      </c>
      <c r="B1565" t="s">
        <v>155</v>
      </c>
      <c r="C1565">
        <v>8915</v>
      </c>
      <c r="D1565">
        <v>8915</v>
      </c>
      <c r="E1565">
        <v>8915</v>
      </c>
      <c r="F1565" s="3"/>
    </row>
    <row r="1566" spans="1:6">
      <c r="A1566" s="4">
        <v>38902</v>
      </c>
      <c r="B1566" t="s">
        <v>155</v>
      </c>
      <c r="C1566">
        <v>8969</v>
      </c>
      <c r="D1566">
        <v>8969</v>
      </c>
      <c r="E1566">
        <v>8969</v>
      </c>
      <c r="F1566" s="3"/>
    </row>
    <row r="1567" spans="1:6">
      <c r="A1567" s="4">
        <v>38903</v>
      </c>
      <c r="B1567" t="s">
        <v>155</v>
      </c>
      <c r="C1567">
        <v>8916</v>
      </c>
      <c r="D1567">
        <v>8916</v>
      </c>
      <c r="E1567">
        <v>8916</v>
      </c>
      <c r="F1567" s="3"/>
    </row>
    <row r="1568" spans="1:6">
      <c r="A1568" s="4">
        <v>38904</v>
      </c>
      <c r="B1568" t="s">
        <v>155</v>
      </c>
      <c r="C1568">
        <v>8834</v>
      </c>
      <c r="D1568">
        <v>8834</v>
      </c>
      <c r="E1568">
        <v>8834</v>
      </c>
      <c r="F1568" s="3"/>
    </row>
    <row r="1569" spans="1:6">
      <c r="A1569" s="4">
        <v>38905</v>
      </c>
      <c r="B1569" t="s">
        <v>155</v>
      </c>
      <c r="C1569">
        <v>8826</v>
      </c>
      <c r="D1569">
        <v>8826</v>
      </c>
      <c r="E1569">
        <v>8826</v>
      </c>
      <c r="F1569" s="3"/>
    </row>
    <row r="1570" spans="1:6">
      <c r="A1570" s="4">
        <v>38908</v>
      </c>
      <c r="B1570" t="s">
        <v>155</v>
      </c>
      <c r="C1570">
        <v>8855</v>
      </c>
      <c r="D1570">
        <v>8855</v>
      </c>
      <c r="E1570">
        <v>8855</v>
      </c>
      <c r="F1570" s="3"/>
    </row>
    <row r="1571" spans="1:6">
      <c r="A1571" s="4">
        <v>38909</v>
      </c>
      <c r="B1571" t="s">
        <v>155</v>
      </c>
      <c r="C1571">
        <v>8809</v>
      </c>
      <c r="D1571">
        <v>8809</v>
      </c>
      <c r="E1571">
        <v>8809</v>
      </c>
      <c r="F1571" s="3"/>
    </row>
    <row r="1572" spans="1:6">
      <c r="A1572" s="4">
        <v>38910</v>
      </c>
      <c r="B1572" t="s">
        <v>155</v>
      </c>
      <c r="C1572">
        <v>8667</v>
      </c>
      <c r="D1572">
        <v>8667</v>
      </c>
      <c r="E1572">
        <v>8667</v>
      </c>
      <c r="F1572" s="3"/>
    </row>
    <row r="1573" spans="1:6">
      <c r="A1573" s="4">
        <v>38911</v>
      </c>
      <c r="B1573" t="s">
        <v>155</v>
      </c>
      <c r="C1573">
        <v>8585</v>
      </c>
      <c r="D1573">
        <v>8585</v>
      </c>
      <c r="E1573">
        <v>8585</v>
      </c>
      <c r="F1573" s="3"/>
    </row>
    <row r="1574" spans="1:6">
      <c r="A1574" s="4">
        <v>38912</v>
      </c>
      <c r="B1574" t="s">
        <v>155</v>
      </c>
      <c r="C1574">
        <v>8464</v>
      </c>
      <c r="D1574">
        <v>8464</v>
      </c>
      <c r="E1574">
        <v>8464</v>
      </c>
      <c r="F1574" s="3"/>
    </row>
    <row r="1575" spans="1:6">
      <c r="A1575" s="4">
        <v>38916</v>
      </c>
      <c r="B1575" t="s">
        <v>155</v>
      </c>
      <c r="C1575">
        <v>8183</v>
      </c>
      <c r="D1575">
        <v>8183</v>
      </c>
      <c r="E1575">
        <v>8183</v>
      </c>
      <c r="F1575" s="3"/>
    </row>
    <row r="1576" spans="1:6">
      <c r="A1576" s="4">
        <v>38917</v>
      </c>
      <c r="B1576" t="s">
        <v>155</v>
      </c>
      <c r="C1576">
        <v>8180</v>
      </c>
      <c r="D1576">
        <v>8180</v>
      </c>
      <c r="E1576">
        <v>8180</v>
      </c>
      <c r="F1576" s="3"/>
    </row>
    <row r="1577" spans="1:6">
      <c r="A1577" s="4">
        <v>38918</v>
      </c>
      <c r="B1577" t="s">
        <v>155</v>
      </c>
      <c r="C1577">
        <v>8440</v>
      </c>
      <c r="D1577">
        <v>8440</v>
      </c>
      <c r="E1577">
        <v>8440</v>
      </c>
      <c r="F1577" s="3"/>
    </row>
    <row r="1578" spans="1:6">
      <c r="A1578" s="4">
        <v>38919</v>
      </c>
      <c r="B1578" t="s">
        <v>155</v>
      </c>
      <c r="C1578">
        <v>8386</v>
      </c>
      <c r="D1578">
        <v>8386</v>
      </c>
      <c r="E1578">
        <v>8386</v>
      </c>
      <c r="F1578" s="3"/>
    </row>
    <row r="1579" spans="1:6">
      <c r="A1579" s="4">
        <v>38922</v>
      </c>
      <c r="B1579" t="s">
        <v>155</v>
      </c>
      <c r="C1579">
        <v>8367</v>
      </c>
      <c r="D1579">
        <v>8367</v>
      </c>
      <c r="E1579">
        <v>8367</v>
      </c>
      <c r="F1579" s="3"/>
    </row>
    <row r="1580" spans="1:6">
      <c r="A1580" s="4">
        <v>38923</v>
      </c>
      <c r="B1580" t="s">
        <v>155</v>
      </c>
      <c r="C1580">
        <v>8476</v>
      </c>
      <c r="D1580">
        <v>8476</v>
      </c>
      <c r="E1580">
        <v>8476</v>
      </c>
      <c r="F1580" s="3"/>
    </row>
    <row r="1581" spans="1:6">
      <c r="A1581" s="4">
        <v>38924</v>
      </c>
      <c r="B1581" t="s">
        <v>155</v>
      </c>
      <c r="C1581">
        <v>8379</v>
      </c>
      <c r="D1581">
        <v>8379</v>
      </c>
      <c r="E1581">
        <v>8379</v>
      </c>
      <c r="F1581" s="3"/>
    </row>
    <row r="1582" spans="1:6">
      <c r="A1582" s="4">
        <v>38925</v>
      </c>
      <c r="B1582" t="s">
        <v>155</v>
      </c>
      <c r="C1582">
        <v>8434</v>
      </c>
      <c r="D1582">
        <v>8434</v>
      </c>
      <c r="E1582">
        <v>8434</v>
      </c>
      <c r="F1582" s="3"/>
    </row>
    <row r="1583" spans="1:6">
      <c r="A1583" s="4">
        <v>38926</v>
      </c>
      <c r="B1583" t="s">
        <v>155</v>
      </c>
      <c r="C1583">
        <v>8562</v>
      </c>
      <c r="D1583">
        <v>8562</v>
      </c>
      <c r="E1583">
        <v>8562</v>
      </c>
      <c r="F1583" s="3"/>
    </row>
    <row r="1584" spans="1:6">
      <c r="A1584" s="4">
        <v>38929</v>
      </c>
      <c r="B1584" t="s">
        <v>155</v>
      </c>
      <c r="C1584">
        <v>8672</v>
      </c>
      <c r="D1584">
        <v>8672</v>
      </c>
      <c r="E1584">
        <v>8672</v>
      </c>
      <c r="F1584" s="3"/>
    </row>
    <row r="1585" spans="1:6">
      <c r="A1585" s="4">
        <v>38930</v>
      </c>
      <c r="B1585" t="s">
        <v>155</v>
      </c>
      <c r="C1585">
        <v>8655</v>
      </c>
      <c r="D1585">
        <v>8655</v>
      </c>
      <c r="E1585">
        <v>8655</v>
      </c>
      <c r="F1585" s="3"/>
    </row>
    <row r="1586" spans="1:6">
      <c r="A1586" s="4">
        <v>38931</v>
      </c>
      <c r="B1586" t="s">
        <v>155</v>
      </c>
      <c r="C1586">
        <v>8647</v>
      </c>
      <c r="D1586">
        <v>8647</v>
      </c>
      <c r="E1586">
        <v>8647</v>
      </c>
      <c r="F1586" s="3"/>
    </row>
    <row r="1587" spans="1:6">
      <c r="A1587" s="4">
        <v>38932</v>
      </c>
      <c r="B1587" t="s">
        <v>155</v>
      </c>
      <c r="C1587">
        <v>8626</v>
      </c>
      <c r="D1587">
        <v>8626</v>
      </c>
      <c r="E1587">
        <v>8626</v>
      </c>
      <c r="F1587" s="3"/>
    </row>
    <row r="1588" spans="1:6">
      <c r="A1588" s="4">
        <v>38933</v>
      </c>
      <c r="B1588" t="s">
        <v>155</v>
      </c>
      <c r="C1588">
        <v>8619</v>
      </c>
      <c r="D1588">
        <v>8619</v>
      </c>
      <c r="E1588">
        <v>8619</v>
      </c>
      <c r="F1588" s="3"/>
    </row>
    <row r="1589" spans="1:6">
      <c r="A1589" s="4">
        <v>38936</v>
      </c>
      <c r="B1589" t="s">
        <v>155</v>
      </c>
      <c r="C1589">
        <v>8469</v>
      </c>
      <c r="D1589">
        <v>8469</v>
      </c>
      <c r="E1589">
        <v>8469</v>
      </c>
      <c r="F1589" s="3"/>
    </row>
    <row r="1590" spans="1:6">
      <c r="A1590" s="4">
        <v>38937</v>
      </c>
      <c r="B1590" t="s">
        <v>155</v>
      </c>
      <c r="C1590">
        <v>8563</v>
      </c>
      <c r="D1590">
        <v>8563</v>
      </c>
      <c r="E1590">
        <v>8563</v>
      </c>
      <c r="F1590" s="3"/>
    </row>
    <row r="1591" spans="1:6">
      <c r="A1591" s="4">
        <v>38938</v>
      </c>
      <c r="B1591" t="s">
        <v>155</v>
      </c>
      <c r="C1591">
        <v>8590</v>
      </c>
      <c r="D1591">
        <v>8590</v>
      </c>
      <c r="E1591">
        <v>8590</v>
      </c>
      <c r="F1591" s="3"/>
    </row>
    <row r="1592" spans="1:6">
      <c r="A1592" s="4">
        <v>38939</v>
      </c>
      <c r="B1592" t="s">
        <v>155</v>
      </c>
      <c r="C1592">
        <v>8607</v>
      </c>
      <c r="D1592">
        <v>8607</v>
      </c>
      <c r="E1592">
        <v>8607</v>
      </c>
      <c r="F1592" s="3"/>
    </row>
    <row r="1593" spans="1:6">
      <c r="A1593" s="4">
        <v>38940</v>
      </c>
      <c r="B1593" t="s">
        <v>155</v>
      </c>
      <c r="C1593">
        <v>8595</v>
      </c>
      <c r="D1593">
        <v>8595</v>
      </c>
      <c r="E1593">
        <v>8595</v>
      </c>
      <c r="F1593" s="3"/>
    </row>
    <row r="1594" spans="1:6">
      <c r="A1594" s="4">
        <v>38943</v>
      </c>
      <c r="B1594" t="s">
        <v>155</v>
      </c>
      <c r="C1594">
        <v>8739</v>
      </c>
      <c r="D1594">
        <v>8739</v>
      </c>
      <c r="E1594">
        <v>8739</v>
      </c>
      <c r="F1594" s="3"/>
    </row>
    <row r="1595" spans="1:6">
      <c r="A1595" s="4">
        <v>38944</v>
      </c>
      <c r="B1595" t="s">
        <v>155</v>
      </c>
      <c r="C1595">
        <v>8784</v>
      </c>
      <c r="D1595">
        <v>8784</v>
      </c>
      <c r="E1595">
        <v>8784</v>
      </c>
      <c r="F1595" s="3"/>
    </row>
    <row r="1596" spans="1:6">
      <c r="A1596" s="4">
        <v>38945</v>
      </c>
      <c r="B1596" t="s">
        <v>155</v>
      </c>
      <c r="C1596">
        <v>8926</v>
      </c>
      <c r="D1596">
        <v>8926</v>
      </c>
      <c r="E1596">
        <v>8926</v>
      </c>
      <c r="F1596" s="3"/>
    </row>
    <row r="1597" spans="1:6">
      <c r="A1597" s="4">
        <v>38946</v>
      </c>
      <c r="B1597" t="s">
        <v>155</v>
      </c>
      <c r="C1597">
        <v>8942</v>
      </c>
      <c r="D1597">
        <v>8942</v>
      </c>
      <c r="E1597">
        <v>8942</v>
      </c>
      <c r="F1597" s="3"/>
    </row>
    <row r="1598" spans="1:6">
      <c r="A1598" s="4">
        <v>38947</v>
      </c>
      <c r="B1598" t="s">
        <v>155</v>
      </c>
      <c r="C1598">
        <v>8999</v>
      </c>
      <c r="D1598">
        <v>8999</v>
      </c>
      <c r="E1598">
        <v>8999</v>
      </c>
      <c r="F1598" s="3"/>
    </row>
    <row r="1599" spans="1:6">
      <c r="A1599" s="4">
        <v>38950</v>
      </c>
      <c r="B1599" t="s">
        <v>155</v>
      </c>
      <c r="C1599">
        <v>8892</v>
      </c>
      <c r="D1599">
        <v>8892</v>
      </c>
      <c r="E1599">
        <v>8892</v>
      </c>
      <c r="F1599" s="3"/>
    </row>
    <row r="1600" spans="1:6">
      <c r="A1600" s="4">
        <v>38951</v>
      </c>
      <c r="B1600" t="s">
        <v>155</v>
      </c>
      <c r="C1600">
        <v>8944</v>
      </c>
      <c r="D1600">
        <v>8944</v>
      </c>
      <c r="E1600">
        <v>8944</v>
      </c>
      <c r="F1600" s="3"/>
    </row>
    <row r="1601" spans="1:6">
      <c r="A1601" s="4">
        <v>38952</v>
      </c>
      <c r="B1601" t="s">
        <v>155</v>
      </c>
      <c r="C1601">
        <v>8956</v>
      </c>
      <c r="D1601">
        <v>8956</v>
      </c>
      <c r="E1601">
        <v>8956</v>
      </c>
      <c r="F1601" s="3"/>
    </row>
    <row r="1602" spans="1:6">
      <c r="A1602" s="4">
        <v>38953</v>
      </c>
      <c r="B1602" t="s">
        <v>155</v>
      </c>
      <c r="C1602">
        <v>8876</v>
      </c>
      <c r="D1602">
        <v>8876</v>
      </c>
      <c r="E1602">
        <v>8876</v>
      </c>
      <c r="F1602" s="3"/>
    </row>
    <row r="1603" spans="1:6">
      <c r="A1603" s="4">
        <v>38954</v>
      </c>
      <c r="B1603" t="s">
        <v>155</v>
      </c>
      <c r="C1603">
        <v>8879</v>
      </c>
      <c r="D1603">
        <v>8879</v>
      </c>
      <c r="E1603">
        <v>8879</v>
      </c>
      <c r="F1603" s="3"/>
    </row>
    <row r="1604" spans="1:6">
      <c r="A1604" s="4">
        <v>38957</v>
      </c>
      <c r="B1604" t="s">
        <v>155</v>
      </c>
      <c r="C1604">
        <v>8769</v>
      </c>
      <c r="D1604">
        <v>8769</v>
      </c>
      <c r="E1604">
        <v>8769</v>
      </c>
      <c r="F1604" s="3"/>
    </row>
    <row r="1605" spans="1:6">
      <c r="A1605" s="4">
        <v>38958</v>
      </c>
      <c r="B1605" t="s">
        <v>155</v>
      </c>
      <c r="C1605">
        <v>8820</v>
      </c>
      <c r="D1605">
        <v>8820</v>
      </c>
      <c r="E1605">
        <v>8820</v>
      </c>
      <c r="F1605" s="3"/>
    </row>
    <row r="1606" spans="1:6">
      <c r="A1606" s="4">
        <v>38959</v>
      </c>
      <c r="B1606" t="s">
        <v>155</v>
      </c>
      <c r="C1606">
        <v>8804</v>
      </c>
      <c r="D1606">
        <v>8804</v>
      </c>
      <c r="E1606">
        <v>8804</v>
      </c>
      <c r="F1606" s="3"/>
    </row>
    <row r="1607" spans="1:6">
      <c r="A1607" s="4">
        <v>38960</v>
      </c>
      <c r="B1607" t="s">
        <v>155</v>
      </c>
      <c r="C1607">
        <v>8900</v>
      </c>
      <c r="D1607">
        <v>8900</v>
      </c>
      <c r="E1607">
        <v>8900</v>
      </c>
      <c r="F1607" s="3"/>
    </row>
    <row r="1608" spans="1:6">
      <c r="A1608" s="4">
        <v>38961</v>
      </c>
      <c r="B1608" t="s">
        <v>155</v>
      </c>
      <c r="C1608">
        <v>8862</v>
      </c>
      <c r="D1608">
        <v>8862</v>
      </c>
      <c r="E1608">
        <v>8862</v>
      </c>
      <c r="F1608" s="3"/>
    </row>
    <row r="1609" spans="1:6">
      <c r="A1609" s="4">
        <v>38964</v>
      </c>
      <c r="B1609" t="s">
        <v>155</v>
      </c>
      <c r="C1609">
        <v>8964</v>
      </c>
      <c r="D1609">
        <v>8964</v>
      </c>
      <c r="E1609">
        <v>8964</v>
      </c>
      <c r="F1609" s="3"/>
    </row>
    <row r="1610" spans="1:6">
      <c r="A1610" s="4">
        <v>38965</v>
      </c>
      <c r="B1610" t="s">
        <v>155</v>
      </c>
      <c r="C1610">
        <v>8967</v>
      </c>
      <c r="D1610">
        <v>8967</v>
      </c>
      <c r="E1610">
        <v>8967</v>
      </c>
      <c r="F1610" s="3"/>
    </row>
    <row r="1611" spans="1:6">
      <c r="A1611" s="4">
        <v>38966</v>
      </c>
      <c r="B1611" t="s">
        <v>155</v>
      </c>
      <c r="C1611">
        <v>8938</v>
      </c>
      <c r="D1611">
        <v>8938</v>
      </c>
      <c r="E1611">
        <v>8938</v>
      </c>
      <c r="F1611" s="3"/>
    </row>
    <row r="1612" spans="1:6">
      <c r="A1612" s="4">
        <v>38967</v>
      </c>
      <c r="B1612" t="s">
        <v>155</v>
      </c>
      <c r="C1612">
        <v>8810</v>
      </c>
      <c r="D1612">
        <v>8810</v>
      </c>
      <c r="E1612">
        <v>8810</v>
      </c>
      <c r="F1612" s="3"/>
    </row>
    <row r="1613" spans="1:6">
      <c r="A1613" s="4">
        <v>38968</v>
      </c>
      <c r="B1613" t="s">
        <v>155</v>
      </c>
      <c r="C1613">
        <v>8862</v>
      </c>
      <c r="D1613">
        <v>8862</v>
      </c>
      <c r="E1613">
        <v>8862</v>
      </c>
      <c r="F1613" s="3"/>
    </row>
    <row r="1614" spans="1:6">
      <c r="A1614" s="4">
        <v>38971</v>
      </c>
      <c r="B1614" t="s">
        <v>155</v>
      </c>
      <c r="C1614">
        <v>8767</v>
      </c>
      <c r="D1614">
        <v>8767</v>
      </c>
      <c r="E1614">
        <v>8767</v>
      </c>
      <c r="F1614" s="3"/>
    </row>
    <row r="1615" spans="1:6">
      <c r="A1615" s="4">
        <v>38972</v>
      </c>
      <c r="B1615" t="s">
        <v>155</v>
      </c>
      <c r="C1615">
        <v>8701</v>
      </c>
      <c r="D1615">
        <v>8701</v>
      </c>
      <c r="E1615">
        <v>8701</v>
      </c>
      <c r="F1615" s="3"/>
    </row>
    <row r="1616" spans="1:6">
      <c r="A1616" s="4">
        <v>38973</v>
      </c>
      <c r="B1616" t="s">
        <v>155</v>
      </c>
      <c r="C1616">
        <v>8704</v>
      </c>
      <c r="D1616">
        <v>8704</v>
      </c>
      <c r="E1616">
        <v>8704</v>
      </c>
      <c r="F1616" s="3"/>
    </row>
    <row r="1617" spans="1:6">
      <c r="A1617" s="4">
        <v>38974</v>
      </c>
      <c r="B1617" t="s">
        <v>155</v>
      </c>
      <c r="C1617">
        <v>8770</v>
      </c>
      <c r="D1617">
        <v>8770</v>
      </c>
      <c r="E1617">
        <v>8770</v>
      </c>
      <c r="F1617" s="3"/>
    </row>
    <row r="1618" spans="1:6">
      <c r="A1618" s="4">
        <v>38975</v>
      </c>
      <c r="B1618" t="s">
        <v>155</v>
      </c>
      <c r="C1618">
        <v>8760</v>
      </c>
      <c r="D1618">
        <v>8760</v>
      </c>
      <c r="E1618">
        <v>8760</v>
      </c>
      <c r="F1618" s="3"/>
    </row>
    <row r="1619" spans="1:6">
      <c r="A1619" s="4">
        <v>38979</v>
      </c>
      <c r="B1619" t="s">
        <v>155</v>
      </c>
      <c r="C1619">
        <v>8771</v>
      </c>
      <c r="D1619">
        <v>8771</v>
      </c>
      <c r="E1619">
        <v>8771</v>
      </c>
      <c r="F1619" s="3"/>
    </row>
    <row r="1620" spans="1:6">
      <c r="A1620" s="4">
        <v>38980</v>
      </c>
      <c r="B1620" t="s">
        <v>155</v>
      </c>
      <c r="C1620">
        <v>8669</v>
      </c>
      <c r="D1620">
        <v>8669</v>
      </c>
      <c r="E1620">
        <v>8669</v>
      </c>
      <c r="F1620" s="3"/>
    </row>
    <row r="1621" spans="1:6">
      <c r="A1621" s="4">
        <v>38981</v>
      </c>
      <c r="B1621" t="s">
        <v>155</v>
      </c>
      <c r="C1621">
        <v>8723</v>
      </c>
      <c r="D1621">
        <v>8723</v>
      </c>
      <c r="E1621">
        <v>8723</v>
      </c>
      <c r="F1621" s="3"/>
    </row>
    <row r="1622" spans="1:6">
      <c r="A1622" s="4">
        <v>38982</v>
      </c>
      <c r="B1622" t="s">
        <v>155</v>
      </c>
      <c r="C1622">
        <v>8623</v>
      </c>
      <c r="D1622">
        <v>8623</v>
      </c>
      <c r="E1622">
        <v>8623</v>
      </c>
      <c r="F1622" s="3"/>
    </row>
    <row r="1623" spans="1:6">
      <c r="A1623" s="4">
        <v>38985</v>
      </c>
      <c r="B1623" t="s">
        <v>155</v>
      </c>
      <c r="C1623">
        <v>8591</v>
      </c>
      <c r="D1623">
        <v>8591</v>
      </c>
      <c r="E1623">
        <v>8591</v>
      </c>
      <c r="F1623" s="3"/>
    </row>
    <row r="1624" spans="1:6">
      <c r="A1624" s="4">
        <v>38986</v>
      </c>
      <c r="B1624" t="s">
        <v>155</v>
      </c>
      <c r="C1624">
        <v>8582</v>
      </c>
      <c r="D1624">
        <v>8582</v>
      </c>
      <c r="E1624">
        <v>8582</v>
      </c>
      <c r="F1624" s="3"/>
    </row>
    <row r="1625" spans="1:6">
      <c r="A1625" s="4">
        <v>38987</v>
      </c>
      <c r="B1625" t="s">
        <v>155</v>
      </c>
      <c r="C1625">
        <v>8758</v>
      </c>
      <c r="D1625">
        <v>8758</v>
      </c>
      <c r="E1625">
        <v>8758</v>
      </c>
      <c r="F1625" s="3"/>
    </row>
    <row r="1626" spans="1:6">
      <c r="A1626" s="4">
        <v>38988</v>
      </c>
      <c r="B1626" t="s">
        <v>155</v>
      </c>
      <c r="C1626">
        <v>8822</v>
      </c>
      <c r="D1626">
        <v>8822</v>
      </c>
      <c r="E1626">
        <v>8822</v>
      </c>
      <c r="F1626" s="3"/>
    </row>
    <row r="1627" spans="1:6">
      <c r="A1627" s="4">
        <v>38989</v>
      </c>
      <c r="B1627" t="s">
        <v>155</v>
      </c>
      <c r="C1627">
        <v>8880</v>
      </c>
      <c r="D1627">
        <v>8880</v>
      </c>
      <c r="E1627">
        <v>8880</v>
      </c>
      <c r="F1627" s="3"/>
    </row>
    <row r="1628" spans="1:6">
      <c r="A1628" s="4">
        <v>38992</v>
      </c>
      <c r="B1628" t="s">
        <v>155</v>
      </c>
      <c r="C1628">
        <v>8943</v>
      </c>
      <c r="D1628">
        <v>8943</v>
      </c>
      <c r="E1628">
        <v>8943</v>
      </c>
      <c r="F1628" s="3"/>
    </row>
    <row r="1629" spans="1:6">
      <c r="A1629" s="4">
        <v>38993</v>
      </c>
      <c r="B1629" t="s">
        <v>155</v>
      </c>
      <c r="C1629">
        <v>8900</v>
      </c>
      <c r="D1629">
        <v>8900</v>
      </c>
      <c r="E1629">
        <v>8900</v>
      </c>
      <c r="F1629" s="3"/>
    </row>
    <row r="1630" spans="1:6">
      <c r="A1630" s="4">
        <v>38994</v>
      </c>
      <c r="B1630" t="s">
        <v>155</v>
      </c>
      <c r="C1630">
        <v>8785</v>
      </c>
      <c r="D1630">
        <v>8785</v>
      </c>
      <c r="E1630">
        <v>8785</v>
      </c>
      <c r="F1630" s="3"/>
    </row>
    <row r="1631" spans="1:6">
      <c r="A1631" s="4">
        <v>38995</v>
      </c>
      <c r="B1631" t="s">
        <v>155</v>
      </c>
      <c r="C1631">
        <v>8924</v>
      </c>
      <c r="D1631">
        <v>8924</v>
      </c>
      <c r="E1631">
        <v>8924</v>
      </c>
      <c r="F1631" s="3"/>
    </row>
    <row r="1632" spans="1:6">
      <c r="A1632" s="4">
        <v>38996</v>
      </c>
      <c r="B1632" t="s">
        <v>155</v>
      </c>
      <c r="C1632">
        <v>8864</v>
      </c>
      <c r="D1632">
        <v>8864</v>
      </c>
      <c r="E1632">
        <v>8864</v>
      </c>
      <c r="F1632" s="3"/>
    </row>
    <row r="1633" spans="1:6">
      <c r="A1633" s="4">
        <v>39000</v>
      </c>
      <c r="B1633" t="s">
        <v>155</v>
      </c>
      <c r="C1633">
        <v>8799</v>
      </c>
      <c r="D1633">
        <v>8799</v>
      </c>
      <c r="E1633">
        <v>8799</v>
      </c>
      <c r="F1633" s="3"/>
    </row>
    <row r="1634" spans="1:6">
      <c r="A1634" s="4">
        <v>39001</v>
      </c>
      <c r="B1634" t="s">
        <v>155</v>
      </c>
      <c r="C1634">
        <v>8685</v>
      </c>
      <c r="D1634">
        <v>8685</v>
      </c>
      <c r="E1634">
        <v>8685</v>
      </c>
      <c r="F1634" s="3"/>
    </row>
    <row r="1635" spans="1:6">
      <c r="A1635" s="4">
        <v>39002</v>
      </c>
      <c r="B1635" t="s">
        <v>155</v>
      </c>
      <c r="C1635">
        <v>8652</v>
      </c>
      <c r="D1635">
        <v>8652</v>
      </c>
      <c r="E1635">
        <v>8652</v>
      </c>
      <c r="F1635" s="3"/>
    </row>
    <row r="1636" spans="1:6">
      <c r="A1636" s="4">
        <v>39003</v>
      </c>
      <c r="B1636" t="s">
        <v>155</v>
      </c>
      <c r="C1636">
        <v>8773</v>
      </c>
      <c r="D1636">
        <v>8773</v>
      </c>
      <c r="E1636">
        <v>8773</v>
      </c>
      <c r="F1636" s="3"/>
    </row>
    <row r="1637" spans="1:6">
      <c r="A1637" s="4">
        <v>39006</v>
      </c>
      <c r="B1637" t="s">
        <v>155</v>
      </c>
      <c r="C1637">
        <v>8893</v>
      </c>
      <c r="D1637">
        <v>8893</v>
      </c>
      <c r="E1637">
        <v>8893</v>
      </c>
      <c r="F1637" s="3"/>
    </row>
    <row r="1638" spans="1:6">
      <c r="A1638" s="4">
        <v>39007</v>
      </c>
      <c r="B1638" t="s">
        <v>155</v>
      </c>
      <c r="C1638">
        <v>8871</v>
      </c>
      <c r="D1638">
        <v>8871</v>
      </c>
      <c r="E1638">
        <v>8871</v>
      </c>
      <c r="F1638" s="3"/>
    </row>
    <row r="1639" spans="1:6">
      <c r="A1639" s="4">
        <v>39008</v>
      </c>
      <c r="B1639" t="s">
        <v>155</v>
      </c>
      <c r="C1639">
        <v>8865</v>
      </c>
      <c r="D1639">
        <v>8865</v>
      </c>
      <c r="E1639">
        <v>8865</v>
      </c>
      <c r="F1639" s="3"/>
    </row>
    <row r="1640" spans="1:6">
      <c r="A1640" s="4">
        <v>39009</v>
      </c>
      <c r="B1640" t="s">
        <v>155</v>
      </c>
      <c r="C1640">
        <v>8847</v>
      </c>
      <c r="D1640">
        <v>8847</v>
      </c>
      <c r="E1640">
        <v>8847</v>
      </c>
      <c r="F1640" s="3"/>
    </row>
    <row r="1641" spans="1:6">
      <c r="A1641" s="4">
        <v>39010</v>
      </c>
      <c r="B1641" t="s">
        <v>155</v>
      </c>
      <c r="C1641">
        <v>8889</v>
      </c>
      <c r="D1641">
        <v>8889</v>
      </c>
      <c r="E1641">
        <v>8889</v>
      </c>
      <c r="F1641" s="3"/>
    </row>
    <row r="1642" spans="1:6">
      <c r="A1642" s="4">
        <v>39013</v>
      </c>
      <c r="B1642" t="s">
        <v>155</v>
      </c>
      <c r="C1642">
        <v>8982</v>
      </c>
      <c r="D1642">
        <v>8982</v>
      </c>
      <c r="E1642">
        <v>8982</v>
      </c>
      <c r="F1642" s="3"/>
    </row>
    <row r="1643" spans="1:6">
      <c r="A1643" s="4">
        <v>39014</v>
      </c>
      <c r="B1643" t="s">
        <v>155</v>
      </c>
      <c r="C1643">
        <v>8993</v>
      </c>
      <c r="D1643">
        <v>8993</v>
      </c>
      <c r="E1643">
        <v>8993</v>
      </c>
      <c r="F1643" s="3"/>
    </row>
    <row r="1644" spans="1:6">
      <c r="A1644" s="4">
        <v>39015</v>
      </c>
      <c r="B1644" t="s">
        <v>155</v>
      </c>
      <c r="C1644">
        <v>8936</v>
      </c>
      <c r="D1644">
        <v>8936</v>
      </c>
      <c r="E1644">
        <v>8936</v>
      </c>
      <c r="F1644" s="3"/>
    </row>
    <row r="1645" spans="1:6">
      <c r="A1645" s="4">
        <v>39016</v>
      </c>
      <c r="B1645" t="s">
        <v>155</v>
      </c>
      <c r="C1645">
        <v>9008</v>
      </c>
      <c r="D1645">
        <v>9008</v>
      </c>
      <c r="E1645">
        <v>9008</v>
      </c>
      <c r="F1645" s="3"/>
    </row>
    <row r="1646" spans="1:6">
      <c r="A1646" s="4">
        <v>39017</v>
      </c>
      <c r="B1646" t="s">
        <v>155</v>
      </c>
      <c r="C1646">
        <v>8951</v>
      </c>
      <c r="D1646">
        <v>8951</v>
      </c>
      <c r="E1646">
        <v>8951</v>
      </c>
      <c r="F1646" s="3"/>
    </row>
    <row r="1647" spans="1:6">
      <c r="A1647" s="4">
        <v>39020</v>
      </c>
      <c r="B1647" t="s">
        <v>155</v>
      </c>
      <c r="C1647">
        <v>8757</v>
      </c>
      <c r="D1647">
        <v>8757</v>
      </c>
      <c r="E1647">
        <v>8757</v>
      </c>
      <c r="F1647" s="3"/>
    </row>
    <row r="1648" spans="1:6">
      <c r="A1648" s="4">
        <v>39021</v>
      </c>
      <c r="B1648" t="s">
        <v>155</v>
      </c>
      <c r="C1648">
        <v>8777</v>
      </c>
      <c r="D1648">
        <v>8777</v>
      </c>
      <c r="E1648">
        <v>8777</v>
      </c>
      <c r="F1648" s="3"/>
    </row>
    <row r="1649" spans="1:6">
      <c r="A1649" s="4">
        <v>39022</v>
      </c>
      <c r="B1649" t="s">
        <v>155</v>
      </c>
      <c r="C1649">
        <v>8790</v>
      </c>
      <c r="D1649">
        <v>8790</v>
      </c>
      <c r="E1649">
        <v>8790</v>
      </c>
      <c r="F1649" s="3"/>
    </row>
    <row r="1650" spans="1:6">
      <c r="A1650" s="4">
        <v>39023</v>
      </c>
      <c r="B1650" t="s">
        <v>155</v>
      </c>
      <c r="C1650">
        <v>8742</v>
      </c>
      <c r="D1650">
        <v>8742</v>
      </c>
      <c r="E1650">
        <v>8742</v>
      </c>
      <c r="F1650" s="3"/>
    </row>
    <row r="1651" spans="1:6">
      <c r="A1651" s="4">
        <v>39027</v>
      </c>
      <c r="B1651" t="s">
        <v>155</v>
      </c>
      <c r="C1651">
        <v>8737</v>
      </c>
      <c r="D1651">
        <v>8737</v>
      </c>
      <c r="E1651">
        <v>8737</v>
      </c>
      <c r="F1651" s="3"/>
    </row>
    <row r="1652" spans="1:6">
      <c r="A1652" s="4">
        <v>39028</v>
      </c>
      <c r="B1652" t="s">
        <v>155</v>
      </c>
      <c r="C1652">
        <v>8725</v>
      </c>
      <c r="D1652">
        <v>8725</v>
      </c>
      <c r="E1652">
        <v>8725</v>
      </c>
      <c r="F1652" s="3"/>
    </row>
    <row r="1653" spans="1:6">
      <c r="A1653" s="4">
        <v>39029</v>
      </c>
      <c r="B1653" t="s">
        <v>155</v>
      </c>
      <c r="C1653">
        <v>8610</v>
      </c>
      <c r="D1653">
        <v>8610</v>
      </c>
      <c r="E1653">
        <v>8610</v>
      </c>
      <c r="F1653" s="3"/>
    </row>
    <row r="1654" spans="1:6">
      <c r="A1654" s="4">
        <v>39030</v>
      </c>
      <c r="B1654" t="s">
        <v>155</v>
      </c>
      <c r="C1654">
        <v>8562</v>
      </c>
      <c r="D1654">
        <v>8562</v>
      </c>
      <c r="E1654">
        <v>8562</v>
      </c>
      <c r="F1654" s="3"/>
    </row>
    <row r="1655" spans="1:6">
      <c r="A1655" s="4">
        <v>39031</v>
      </c>
      <c r="B1655" t="s">
        <v>155</v>
      </c>
      <c r="C1655">
        <v>8523</v>
      </c>
      <c r="D1655">
        <v>8523</v>
      </c>
      <c r="E1655">
        <v>8523</v>
      </c>
      <c r="F1655" s="3"/>
    </row>
    <row r="1656" spans="1:6">
      <c r="A1656" s="4">
        <v>39034</v>
      </c>
      <c r="B1656" t="s">
        <v>155</v>
      </c>
      <c r="C1656">
        <v>8484</v>
      </c>
      <c r="D1656">
        <v>8484</v>
      </c>
      <c r="E1656">
        <v>8484</v>
      </c>
      <c r="F1656" s="3"/>
    </row>
    <row r="1657" spans="1:6">
      <c r="A1657" s="4">
        <v>39035</v>
      </c>
      <c r="B1657" t="s">
        <v>155</v>
      </c>
      <c r="C1657">
        <v>8634</v>
      </c>
      <c r="D1657">
        <v>8634</v>
      </c>
      <c r="E1657">
        <v>8634</v>
      </c>
      <c r="F1657" s="3"/>
    </row>
    <row r="1658" spans="1:6">
      <c r="A1658" s="4">
        <v>39036</v>
      </c>
      <c r="B1658" t="s">
        <v>155</v>
      </c>
      <c r="C1658">
        <v>8648</v>
      </c>
      <c r="D1658">
        <v>8648</v>
      </c>
      <c r="E1658">
        <v>8648</v>
      </c>
      <c r="F1658" s="3"/>
    </row>
    <row r="1659" spans="1:6">
      <c r="A1659" s="4">
        <v>39037</v>
      </c>
      <c r="B1659" t="s">
        <v>155</v>
      </c>
      <c r="C1659">
        <v>8591</v>
      </c>
      <c r="D1659">
        <v>8591</v>
      </c>
      <c r="E1659">
        <v>8591</v>
      </c>
      <c r="F1659" s="3"/>
    </row>
    <row r="1660" spans="1:6">
      <c r="A1660" s="4">
        <v>39038</v>
      </c>
      <c r="B1660" t="s">
        <v>155</v>
      </c>
      <c r="C1660">
        <v>8541</v>
      </c>
      <c r="D1660">
        <v>8541</v>
      </c>
      <c r="E1660">
        <v>8541</v>
      </c>
      <c r="F1660" s="3"/>
    </row>
    <row r="1661" spans="1:6">
      <c r="A1661" s="4">
        <v>39041</v>
      </c>
      <c r="B1661" t="s">
        <v>155</v>
      </c>
      <c r="C1661">
        <v>8307</v>
      </c>
      <c r="D1661">
        <v>8307</v>
      </c>
      <c r="E1661">
        <v>8307</v>
      </c>
      <c r="F1661" s="3"/>
    </row>
    <row r="1662" spans="1:6">
      <c r="A1662" s="4">
        <v>39042</v>
      </c>
      <c r="B1662" t="s">
        <v>155</v>
      </c>
      <c r="C1662">
        <v>8322</v>
      </c>
      <c r="D1662">
        <v>8322</v>
      </c>
      <c r="E1662">
        <v>8322</v>
      </c>
      <c r="F1662" s="3"/>
    </row>
    <row r="1663" spans="1:6">
      <c r="A1663" s="4">
        <v>39043</v>
      </c>
      <c r="B1663" t="s">
        <v>155</v>
      </c>
      <c r="C1663">
        <v>8445</v>
      </c>
      <c r="D1663">
        <v>8445</v>
      </c>
      <c r="E1663">
        <v>8445</v>
      </c>
      <c r="F1663" s="3"/>
    </row>
    <row r="1664" spans="1:6">
      <c r="A1664" s="4">
        <v>39045</v>
      </c>
      <c r="B1664" t="s">
        <v>155</v>
      </c>
      <c r="C1664">
        <v>8389</v>
      </c>
      <c r="D1664">
        <v>8389</v>
      </c>
      <c r="E1664">
        <v>8389</v>
      </c>
      <c r="F1664" s="3"/>
    </row>
    <row r="1665" spans="1:6">
      <c r="A1665" s="4">
        <v>39048</v>
      </c>
      <c r="B1665" t="s">
        <v>155</v>
      </c>
      <c r="C1665">
        <v>8476</v>
      </c>
      <c r="D1665">
        <v>8476</v>
      </c>
      <c r="E1665">
        <v>8476</v>
      </c>
      <c r="F1665" s="3"/>
    </row>
    <row r="1666" spans="1:6">
      <c r="A1666" s="4">
        <v>39049</v>
      </c>
      <c r="B1666" t="s">
        <v>155</v>
      </c>
      <c r="C1666">
        <v>8475</v>
      </c>
      <c r="D1666">
        <v>8475</v>
      </c>
      <c r="E1666">
        <v>8475</v>
      </c>
      <c r="F1666" s="3"/>
    </row>
    <row r="1667" spans="1:6">
      <c r="A1667" s="4">
        <v>39050</v>
      </c>
      <c r="B1667" t="s">
        <v>155</v>
      </c>
      <c r="C1667">
        <v>8605</v>
      </c>
      <c r="D1667">
        <v>8605</v>
      </c>
      <c r="E1667">
        <v>8605</v>
      </c>
      <c r="F1667" s="3"/>
    </row>
    <row r="1668" spans="1:6">
      <c r="A1668" s="4">
        <v>39051</v>
      </c>
      <c r="B1668" t="s">
        <v>155</v>
      </c>
      <c r="C1668">
        <v>8700</v>
      </c>
      <c r="D1668">
        <v>8700</v>
      </c>
      <c r="E1668">
        <v>8700</v>
      </c>
      <c r="F1668" s="3"/>
    </row>
    <row r="1669" spans="1:6">
      <c r="A1669" s="4">
        <v>39052</v>
      </c>
      <c r="B1669" t="s">
        <v>155</v>
      </c>
      <c r="C1669">
        <v>8693</v>
      </c>
      <c r="D1669">
        <v>8693</v>
      </c>
      <c r="E1669">
        <v>8693</v>
      </c>
      <c r="F1669" s="3"/>
    </row>
    <row r="1670" spans="1:6">
      <c r="A1670" s="4">
        <v>39055</v>
      </c>
      <c r="B1670" t="s">
        <v>155</v>
      </c>
      <c r="C1670">
        <v>8711</v>
      </c>
      <c r="D1670">
        <v>8711</v>
      </c>
      <c r="E1670">
        <v>8711</v>
      </c>
      <c r="F1670" s="3"/>
    </row>
    <row r="1671" spans="1:6">
      <c r="A1671" s="4">
        <v>39056</v>
      </c>
      <c r="B1671" t="s">
        <v>155</v>
      </c>
      <c r="C1671">
        <v>8661</v>
      </c>
      <c r="D1671">
        <v>8661</v>
      </c>
      <c r="E1671">
        <v>8661</v>
      </c>
      <c r="F1671" s="3"/>
    </row>
    <row r="1672" spans="1:6">
      <c r="A1672" s="4">
        <v>39057</v>
      </c>
      <c r="B1672" t="s">
        <v>155</v>
      </c>
      <c r="C1672">
        <v>8720</v>
      </c>
      <c r="D1672">
        <v>8720</v>
      </c>
      <c r="E1672">
        <v>8720</v>
      </c>
      <c r="F1672" s="3"/>
    </row>
    <row r="1673" spans="1:6">
      <c r="A1673" s="4">
        <v>39058</v>
      </c>
      <c r="B1673" t="s">
        <v>155</v>
      </c>
      <c r="C1673">
        <v>8777</v>
      </c>
      <c r="D1673">
        <v>8777</v>
      </c>
      <c r="E1673">
        <v>8777</v>
      </c>
      <c r="F1673" s="3"/>
    </row>
    <row r="1674" spans="1:6">
      <c r="A1674" s="4">
        <v>39059</v>
      </c>
      <c r="B1674" t="s">
        <v>155</v>
      </c>
      <c r="C1674">
        <v>8729</v>
      </c>
      <c r="D1674">
        <v>8729</v>
      </c>
      <c r="E1674">
        <v>8729</v>
      </c>
      <c r="F1674" s="3"/>
    </row>
    <row r="1675" spans="1:6">
      <c r="A1675" s="4">
        <v>39062</v>
      </c>
      <c r="B1675" t="s">
        <v>155</v>
      </c>
      <c r="C1675">
        <v>8780</v>
      </c>
      <c r="D1675">
        <v>8780</v>
      </c>
      <c r="E1675">
        <v>8780</v>
      </c>
      <c r="F1675" s="3"/>
    </row>
    <row r="1676" spans="1:6">
      <c r="A1676" s="4">
        <v>39063</v>
      </c>
      <c r="B1676" t="s">
        <v>155</v>
      </c>
      <c r="C1676">
        <v>8807</v>
      </c>
      <c r="D1676">
        <v>8807</v>
      </c>
      <c r="E1676">
        <v>8807</v>
      </c>
      <c r="F1676" s="3"/>
    </row>
    <row r="1677" spans="1:6">
      <c r="A1677" s="4">
        <v>39064</v>
      </c>
      <c r="B1677" t="s">
        <v>155</v>
      </c>
      <c r="C1677">
        <v>8840</v>
      </c>
      <c r="D1677">
        <v>8840</v>
      </c>
      <c r="E1677">
        <v>8840</v>
      </c>
      <c r="F1677" s="3"/>
    </row>
    <row r="1678" spans="1:6">
      <c r="A1678" s="4">
        <v>39065</v>
      </c>
      <c r="B1678" t="s">
        <v>155</v>
      </c>
      <c r="C1678">
        <v>8899</v>
      </c>
      <c r="D1678">
        <v>8899</v>
      </c>
      <c r="E1678">
        <v>8899</v>
      </c>
      <c r="F1678" s="3"/>
    </row>
    <row r="1679" spans="1:6">
      <c r="A1679" s="4">
        <v>39066</v>
      </c>
      <c r="B1679" t="s">
        <v>155</v>
      </c>
      <c r="C1679">
        <v>8924</v>
      </c>
      <c r="D1679">
        <v>8924</v>
      </c>
      <c r="E1679">
        <v>8924</v>
      </c>
      <c r="F1679" s="3"/>
    </row>
    <row r="1680" spans="1:6">
      <c r="A1680" s="4">
        <v>39069</v>
      </c>
      <c r="B1680" t="s">
        <v>155</v>
      </c>
      <c r="C1680">
        <v>8972</v>
      </c>
      <c r="D1680">
        <v>8972</v>
      </c>
      <c r="E1680">
        <v>8972</v>
      </c>
      <c r="F1680" s="3"/>
    </row>
    <row r="1681" spans="1:6">
      <c r="A1681" s="4">
        <v>39070</v>
      </c>
      <c r="B1681" t="s">
        <v>155</v>
      </c>
      <c r="C1681">
        <v>8859</v>
      </c>
      <c r="D1681">
        <v>8859</v>
      </c>
      <c r="E1681">
        <v>8859</v>
      </c>
      <c r="F1681" s="3"/>
    </row>
    <row r="1682" spans="1:6">
      <c r="A1682" s="4">
        <v>39071</v>
      </c>
      <c r="B1682" t="s">
        <v>155</v>
      </c>
      <c r="C1682">
        <v>8920</v>
      </c>
      <c r="D1682">
        <v>8920</v>
      </c>
      <c r="E1682">
        <v>8920</v>
      </c>
      <c r="F1682" s="3"/>
    </row>
    <row r="1683" spans="1:6">
      <c r="A1683" s="4">
        <v>39072</v>
      </c>
      <c r="B1683" t="s">
        <v>155</v>
      </c>
      <c r="C1683">
        <v>8953</v>
      </c>
      <c r="D1683">
        <v>8953</v>
      </c>
      <c r="E1683">
        <v>8953</v>
      </c>
      <c r="F1683" s="3"/>
    </row>
    <row r="1684" spans="1:6">
      <c r="A1684" s="4">
        <v>39073</v>
      </c>
      <c r="B1684" t="s">
        <v>155</v>
      </c>
      <c r="C1684">
        <v>8978</v>
      </c>
      <c r="D1684">
        <v>8978</v>
      </c>
      <c r="E1684">
        <v>8978</v>
      </c>
      <c r="F1684" s="3"/>
    </row>
    <row r="1685" spans="1:6">
      <c r="A1685" s="4">
        <v>39076</v>
      </c>
      <c r="B1685" t="s">
        <v>155</v>
      </c>
      <c r="C1685">
        <v>8975</v>
      </c>
      <c r="D1685">
        <v>8975</v>
      </c>
      <c r="E1685">
        <v>8975</v>
      </c>
      <c r="F1685" s="3"/>
    </row>
    <row r="1686" spans="1:6">
      <c r="A1686" s="4">
        <v>39077</v>
      </c>
      <c r="B1686" t="s">
        <v>155</v>
      </c>
      <c r="C1686">
        <v>9004</v>
      </c>
      <c r="D1686">
        <v>9004</v>
      </c>
      <c r="E1686">
        <v>9004</v>
      </c>
      <c r="F1686" s="3"/>
    </row>
    <row r="1687" spans="1:6">
      <c r="A1687" s="4">
        <v>39078</v>
      </c>
      <c r="B1687" t="s">
        <v>155</v>
      </c>
      <c r="C1687">
        <v>9024</v>
      </c>
      <c r="D1687">
        <v>9024</v>
      </c>
      <c r="E1687">
        <v>9024</v>
      </c>
      <c r="F1687" s="3"/>
    </row>
    <row r="1688" spans="1:6">
      <c r="A1688" s="4">
        <v>39079</v>
      </c>
      <c r="B1688" t="s">
        <v>155</v>
      </c>
      <c r="C1688">
        <v>9006</v>
      </c>
      <c r="D1688">
        <v>9006</v>
      </c>
      <c r="E1688">
        <v>9006</v>
      </c>
      <c r="F1688" s="3"/>
    </row>
    <row r="1689" spans="1:6">
      <c r="A1689" s="4">
        <v>39080</v>
      </c>
      <c r="B1689" t="s">
        <v>155</v>
      </c>
      <c r="C1689">
        <v>9009</v>
      </c>
      <c r="D1689">
        <v>9009</v>
      </c>
      <c r="E1689">
        <v>9009</v>
      </c>
      <c r="F1689" s="3"/>
    </row>
    <row r="1690" spans="1:6">
      <c r="A1690" s="4">
        <v>39086</v>
      </c>
      <c r="B1690" t="s">
        <v>155</v>
      </c>
      <c r="C1690">
        <v>9086</v>
      </c>
      <c r="D1690">
        <v>9086</v>
      </c>
      <c r="E1690">
        <v>9086</v>
      </c>
      <c r="F1690" s="3"/>
    </row>
    <row r="1691" spans="1:6">
      <c r="A1691" s="4">
        <v>39087</v>
      </c>
      <c r="B1691" t="s">
        <v>155</v>
      </c>
      <c r="C1691">
        <v>8966</v>
      </c>
      <c r="D1691">
        <v>8966</v>
      </c>
      <c r="E1691">
        <v>8966</v>
      </c>
      <c r="F1691" s="3"/>
    </row>
    <row r="1692" spans="1:6">
      <c r="A1692" s="4">
        <v>39091</v>
      </c>
      <c r="B1692" t="s">
        <v>155</v>
      </c>
      <c r="C1692">
        <v>9009</v>
      </c>
      <c r="D1692">
        <v>9009</v>
      </c>
      <c r="E1692">
        <v>9009</v>
      </c>
      <c r="F1692" s="3"/>
    </row>
    <row r="1693" spans="1:6">
      <c r="A1693" s="4">
        <v>39092</v>
      </c>
      <c r="B1693" t="s">
        <v>155</v>
      </c>
      <c r="C1693">
        <v>8857</v>
      </c>
      <c r="D1693">
        <v>8857</v>
      </c>
      <c r="E1693">
        <v>8857</v>
      </c>
      <c r="F1693" s="3"/>
    </row>
    <row r="1694" spans="1:6">
      <c r="A1694" s="4">
        <v>39093</v>
      </c>
      <c r="B1694" t="s">
        <v>155</v>
      </c>
      <c r="C1694">
        <v>8818</v>
      </c>
      <c r="D1694">
        <v>8818</v>
      </c>
      <c r="E1694">
        <v>8818</v>
      </c>
      <c r="F1694" s="3"/>
    </row>
    <row r="1695" spans="1:6">
      <c r="A1695" s="4">
        <v>39094</v>
      </c>
      <c r="B1695" t="s">
        <v>155</v>
      </c>
      <c r="C1695">
        <v>8928</v>
      </c>
      <c r="D1695">
        <v>8928</v>
      </c>
      <c r="E1695">
        <v>8928</v>
      </c>
      <c r="F1695" s="3"/>
    </row>
    <row r="1696" spans="1:6">
      <c r="A1696" s="4">
        <v>39097</v>
      </c>
      <c r="B1696" t="s">
        <v>155</v>
      </c>
      <c r="C1696">
        <v>8990</v>
      </c>
      <c r="D1696">
        <v>8990</v>
      </c>
      <c r="E1696">
        <v>8990</v>
      </c>
      <c r="F1696" s="3"/>
    </row>
    <row r="1697" spans="1:6">
      <c r="A1697" s="4">
        <v>39098</v>
      </c>
      <c r="B1697" t="s">
        <v>155</v>
      </c>
      <c r="C1697">
        <v>8981</v>
      </c>
      <c r="D1697">
        <v>8981</v>
      </c>
      <c r="E1697">
        <v>8981</v>
      </c>
      <c r="F1697" s="3"/>
    </row>
    <row r="1698" spans="1:6">
      <c r="A1698" s="4">
        <v>39099</v>
      </c>
      <c r="B1698" t="s">
        <v>155</v>
      </c>
      <c r="C1698">
        <v>9019</v>
      </c>
      <c r="D1698">
        <v>9019</v>
      </c>
      <c r="E1698">
        <v>9019</v>
      </c>
      <c r="F1698" s="3"/>
    </row>
    <row r="1699" spans="1:6">
      <c r="A1699" s="4">
        <v>39100</v>
      </c>
      <c r="B1699" t="s">
        <v>155</v>
      </c>
      <c r="C1699">
        <v>9070</v>
      </c>
      <c r="D1699">
        <v>9070</v>
      </c>
      <c r="E1699">
        <v>9070</v>
      </c>
      <c r="F1699" s="3"/>
    </row>
    <row r="1700" spans="1:6">
      <c r="A1700" s="4">
        <v>39101</v>
      </c>
      <c r="B1700" t="s">
        <v>155</v>
      </c>
      <c r="C1700">
        <v>9083</v>
      </c>
      <c r="D1700">
        <v>9083</v>
      </c>
      <c r="E1700">
        <v>9083</v>
      </c>
      <c r="F1700" s="3"/>
    </row>
    <row r="1701" spans="1:6">
      <c r="A1701" s="4">
        <v>39104</v>
      </c>
      <c r="B1701" t="s">
        <v>155</v>
      </c>
      <c r="C1701">
        <v>9113</v>
      </c>
      <c r="D1701">
        <v>9113</v>
      </c>
      <c r="E1701">
        <v>9113</v>
      </c>
      <c r="F1701" s="3"/>
    </row>
    <row r="1702" spans="1:6">
      <c r="A1702" s="4">
        <v>39105</v>
      </c>
      <c r="B1702" t="s">
        <v>155</v>
      </c>
      <c r="C1702">
        <v>9096</v>
      </c>
      <c r="D1702">
        <v>9096</v>
      </c>
      <c r="E1702">
        <v>9096</v>
      </c>
      <c r="F1702" s="3"/>
    </row>
    <row r="1703" spans="1:6">
      <c r="A1703" s="4">
        <v>39106</v>
      </c>
      <c r="B1703" t="s">
        <v>155</v>
      </c>
      <c r="C1703">
        <v>9115</v>
      </c>
      <c r="D1703">
        <v>9115</v>
      </c>
      <c r="E1703">
        <v>9115</v>
      </c>
      <c r="F1703" s="3"/>
    </row>
    <row r="1704" spans="1:6">
      <c r="A1704" s="4">
        <v>39107</v>
      </c>
      <c r="B1704" t="s">
        <v>155</v>
      </c>
      <c r="C1704">
        <v>9044</v>
      </c>
      <c r="D1704">
        <v>9044</v>
      </c>
      <c r="E1704">
        <v>9044</v>
      </c>
      <c r="F1704" s="3"/>
    </row>
    <row r="1705" spans="1:6">
      <c r="A1705" s="4">
        <v>39108</v>
      </c>
      <c r="B1705" t="s">
        <v>155</v>
      </c>
      <c r="C1705">
        <v>8994</v>
      </c>
      <c r="D1705">
        <v>8994</v>
      </c>
      <c r="E1705">
        <v>8994</v>
      </c>
      <c r="F1705" s="3"/>
    </row>
    <row r="1706" spans="1:6">
      <c r="A1706" s="4">
        <v>39111</v>
      </c>
      <c r="B1706" t="s">
        <v>155</v>
      </c>
      <c r="C1706">
        <v>8964</v>
      </c>
      <c r="D1706">
        <v>8964</v>
      </c>
      <c r="E1706">
        <v>8964</v>
      </c>
      <c r="F1706" s="3"/>
    </row>
    <row r="1707" spans="1:6">
      <c r="A1707" s="4">
        <v>39112</v>
      </c>
      <c r="B1707" t="s">
        <v>155</v>
      </c>
      <c r="C1707">
        <v>8950</v>
      </c>
      <c r="D1707">
        <v>8950</v>
      </c>
      <c r="E1707">
        <v>8950</v>
      </c>
      <c r="F1707" s="3"/>
    </row>
    <row r="1708" spans="1:6">
      <c r="A1708" s="4">
        <v>39113</v>
      </c>
      <c r="B1708" t="s">
        <v>155</v>
      </c>
      <c r="C1708">
        <v>8907</v>
      </c>
      <c r="D1708">
        <v>8907</v>
      </c>
      <c r="E1708">
        <v>8907</v>
      </c>
      <c r="F1708" s="3"/>
    </row>
    <row r="1709" spans="1:6">
      <c r="A1709" s="4">
        <v>39114</v>
      </c>
      <c r="B1709" t="s">
        <v>155</v>
      </c>
      <c r="C1709">
        <v>8939</v>
      </c>
      <c r="D1709">
        <v>8939</v>
      </c>
      <c r="E1709">
        <v>8939</v>
      </c>
      <c r="F1709" s="3"/>
    </row>
    <row r="1710" spans="1:6">
      <c r="A1710" s="4">
        <v>39115</v>
      </c>
      <c r="B1710" t="s">
        <v>155</v>
      </c>
      <c r="C1710">
        <v>8951</v>
      </c>
      <c r="D1710">
        <v>8951</v>
      </c>
      <c r="E1710">
        <v>8951</v>
      </c>
      <c r="F1710" s="3"/>
    </row>
    <row r="1711" spans="1:6">
      <c r="A1711" s="4">
        <v>39118</v>
      </c>
      <c r="B1711" t="s">
        <v>155</v>
      </c>
      <c r="C1711">
        <v>8848</v>
      </c>
      <c r="D1711">
        <v>8848</v>
      </c>
      <c r="E1711">
        <v>8848</v>
      </c>
      <c r="F1711" s="3"/>
    </row>
    <row r="1712" spans="1:6">
      <c r="A1712" s="4">
        <v>39119</v>
      </c>
      <c r="B1712" t="s">
        <v>155</v>
      </c>
      <c r="C1712">
        <v>8899</v>
      </c>
      <c r="D1712">
        <v>8899</v>
      </c>
      <c r="E1712">
        <v>8899</v>
      </c>
      <c r="F1712" s="3"/>
    </row>
    <row r="1713" spans="1:6">
      <c r="A1713" s="4">
        <v>39120</v>
      </c>
      <c r="B1713" t="s">
        <v>155</v>
      </c>
      <c r="C1713">
        <v>8816</v>
      </c>
      <c r="D1713">
        <v>8816</v>
      </c>
      <c r="E1713">
        <v>8816</v>
      </c>
      <c r="F1713" s="3"/>
    </row>
    <row r="1714" spans="1:6">
      <c r="A1714" s="4">
        <v>39121</v>
      </c>
      <c r="B1714" t="s">
        <v>155</v>
      </c>
      <c r="C1714">
        <v>8813</v>
      </c>
      <c r="D1714">
        <v>8813</v>
      </c>
      <c r="E1714">
        <v>8813</v>
      </c>
      <c r="F1714" s="3"/>
    </row>
    <row r="1715" spans="1:6">
      <c r="A1715" s="4">
        <v>39122</v>
      </c>
      <c r="B1715" t="s">
        <v>155</v>
      </c>
      <c r="C1715">
        <v>8873</v>
      </c>
      <c r="D1715">
        <v>8873</v>
      </c>
      <c r="E1715">
        <v>8873</v>
      </c>
      <c r="F1715" s="3"/>
    </row>
    <row r="1716" spans="1:6">
      <c r="A1716" s="4">
        <v>39126</v>
      </c>
      <c r="B1716" t="s">
        <v>155</v>
      </c>
      <c r="C1716">
        <v>8860</v>
      </c>
      <c r="D1716">
        <v>8860</v>
      </c>
      <c r="E1716">
        <v>8860</v>
      </c>
      <c r="F1716" s="3"/>
    </row>
    <row r="1717" spans="1:6">
      <c r="A1717" s="4">
        <v>39127</v>
      </c>
      <c r="B1717" t="s">
        <v>155</v>
      </c>
      <c r="C1717">
        <v>8922</v>
      </c>
      <c r="D1717">
        <v>8922</v>
      </c>
      <c r="E1717">
        <v>8922</v>
      </c>
      <c r="F1717" s="3"/>
    </row>
    <row r="1718" spans="1:6">
      <c r="A1718" s="4">
        <v>39128</v>
      </c>
      <c r="B1718" t="s">
        <v>155</v>
      </c>
      <c r="C1718">
        <v>9004</v>
      </c>
      <c r="D1718">
        <v>9004</v>
      </c>
      <c r="E1718">
        <v>9004</v>
      </c>
      <c r="F1718" s="3"/>
    </row>
    <row r="1719" spans="1:6">
      <c r="A1719" s="4">
        <v>39129</v>
      </c>
      <c r="B1719" t="s">
        <v>155</v>
      </c>
      <c r="C1719">
        <v>9005</v>
      </c>
      <c r="D1719">
        <v>9005</v>
      </c>
      <c r="E1719">
        <v>9005</v>
      </c>
      <c r="F1719" s="3"/>
    </row>
    <row r="1720" spans="1:6">
      <c r="A1720" s="4">
        <v>39132</v>
      </c>
      <c r="B1720" t="s">
        <v>155</v>
      </c>
      <c r="C1720">
        <v>9029</v>
      </c>
      <c r="D1720">
        <v>9029</v>
      </c>
      <c r="E1720">
        <v>9029</v>
      </c>
      <c r="F1720" s="3"/>
    </row>
    <row r="1721" spans="1:6">
      <c r="A1721" s="4">
        <v>39133</v>
      </c>
      <c r="B1721" t="s">
        <v>155</v>
      </c>
      <c r="C1721">
        <v>9039</v>
      </c>
      <c r="D1721">
        <v>9039</v>
      </c>
      <c r="E1721">
        <v>9039</v>
      </c>
      <c r="F1721" s="3"/>
    </row>
    <row r="1722" spans="1:6">
      <c r="A1722" s="4">
        <v>39134</v>
      </c>
      <c r="B1722" t="s">
        <v>155</v>
      </c>
      <c r="C1722">
        <v>9034</v>
      </c>
      <c r="D1722">
        <v>9034</v>
      </c>
      <c r="E1722">
        <v>9034</v>
      </c>
      <c r="F1722" s="3"/>
    </row>
    <row r="1723" spans="1:6">
      <c r="A1723" s="4">
        <v>39135</v>
      </c>
      <c r="B1723" t="s">
        <v>155</v>
      </c>
      <c r="C1723">
        <v>9139</v>
      </c>
      <c r="D1723">
        <v>9139</v>
      </c>
      <c r="E1723">
        <v>9139</v>
      </c>
      <c r="F1723" s="3"/>
    </row>
    <row r="1724" spans="1:6">
      <c r="A1724" s="4">
        <v>39136</v>
      </c>
      <c r="B1724" t="s">
        <v>155</v>
      </c>
      <c r="C1724">
        <v>9183</v>
      </c>
      <c r="D1724">
        <v>9183</v>
      </c>
      <c r="E1724">
        <v>9183</v>
      </c>
      <c r="F1724" s="3"/>
    </row>
    <row r="1725" spans="1:6">
      <c r="A1725" s="4">
        <v>39139</v>
      </c>
      <c r="B1725" t="s">
        <v>155</v>
      </c>
      <c r="C1725">
        <v>9148</v>
      </c>
      <c r="D1725">
        <v>9148</v>
      </c>
      <c r="E1725">
        <v>9148</v>
      </c>
      <c r="F1725" s="3"/>
    </row>
    <row r="1726" spans="1:6">
      <c r="A1726" s="4">
        <v>39140</v>
      </c>
      <c r="B1726" t="s">
        <v>155</v>
      </c>
      <c r="C1726">
        <v>9119</v>
      </c>
      <c r="D1726">
        <v>9119</v>
      </c>
      <c r="E1726">
        <v>9119</v>
      </c>
      <c r="F1726" s="3"/>
    </row>
    <row r="1727" spans="1:6">
      <c r="A1727" s="4">
        <v>39141</v>
      </c>
      <c r="B1727" t="s">
        <v>155</v>
      </c>
      <c r="C1727">
        <v>8837</v>
      </c>
      <c r="D1727">
        <v>8837</v>
      </c>
      <c r="E1727">
        <v>8837</v>
      </c>
      <c r="F1727" s="3"/>
    </row>
    <row r="1728" spans="1:6">
      <c r="A1728" s="4">
        <v>39142</v>
      </c>
      <c r="B1728" t="s">
        <v>155</v>
      </c>
      <c r="C1728">
        <v>8774</v>
      </c>
      <c r="D1728">
        <v>8774</v>
      </c>
      <c r="E1728">
        <v>8774</v>
      </c>
      <c r="F1728" s="3"/>
    </row>
    <row r="1729" spans="1:6">
      <c r="A1729" s="4">
        <v>39143</v>
      </c>
      <c r="B1729" t="s">
        <v>155</v>
      </c>
      <c r="C1729">
        <v>8650</v>
      </c>
      <c r="D1729">
        <v>8650</v>
      </c>
      <c r="E1729">
        <v>8650</v>
      </c>
      <c r="F1729" s="3"/>
    </row>
    <row r="1730" spans="1:6">
      <c r="A1730" s="4">
        <v>39146</v>
      </c>
      <c r="B1730" t="s">
        <v>155</v>
      </c>
      <c r="C1730">
        <v>8339</v>
      </c>
      <c r="D1730">
        <v>8339</v>
      </c>
      <c r="E1730">
        <v>8339</v>
      </c>
      <c r="F1730" s="3"/>
    </row>
    <row r="1731" spans="1:6">
      <c r="A1731" s="4">
        <v>39147</v>
      </c>
      <c r="B1731" t="s">
        <v>155</v>
      </c>
      <c r="C1731">
        <v>8471</v>
      </c>
      <c r="D1731">
        <v>8471</v>
      </c>
      <c r="E1731">
        <v>8471</v>
      </c>
      <c r="F1731" s="3"/>
    </row>
    <row r="1732" spans="1:6">
      <c r="A1732" s="4">
        <v>39148</v>
      </c>
      <c r="B1732" t="s">
        <v>155</v>
      </c>
      <c r="C1732">
        <v>8404</v>
      </c>
      <c r="D1732">
        <v>8404</v>
      </c>
      <c r="E1732">
        <v>8404</v>
      </c>
      <c r="F1732" s="3"/>
    </row>
    <row r="1733" spans="1:6">
      <c r="A1733" s="4">
        <v>39149</v>
      </c>
      <c r="B1733" t="s">
        <v>155</v>
      </c>
      <c r="C1733">
        <v>8562</v>
      </c>
      <c r="D1733">
        <v>8562</v>
      </c>
      <c r="E1733">
        <v>8562</v>
      </c>
      <c r="F1733" s="3"/>
    </row>
    <row r="1734" spans="1:6">
      <c r="A1734" s="4">
        <v>39150</v>
      </c>
      <c r="B1734" t="s">
        <v>155</v>
      </c>
      <c r="C1734">
        <v>8575</v>
      </c>
      <c r="D1734">
        <v>8575</v>
      </c>
      <c r="E1734">
        <v>8575</v>
      </c>
      <c r="F1734" s="3"/>
    </row>
    <row r="1735" spans="1:6">
      <c r="A1735" s="4">
        <v>39153</v>
      </c>
      <c r="B1735" t="s">
        <v>155</v>
      </c>
      <c r="C1735">
        <v>8631</v>
      </c>
      <c r="D1735">
        <v>8631</v>
      </c>
      <c r="E1735">
        <v>8631</v>
      </c>
      <c r="F1735" s="3"/>
    </row>
    <row r="1736" spans="1:6">
      <c r="A1736" s="4">
        <v>39154</v>
      </c>
      <c r="B1736" t="s">
        <v>155</v>
      </c>
      <c r="C1736">
        <v>8565</v>
      </c>
      <c r="D1736">
        <v>8565</v>
      </c>
      <c r="E1736">
        <v>8565</v>
      </c>
      <c r="F1736" s="3"/>
    </row>
    <row r="1737" spans="1:6">
      <c r="A1737" s="4">
        <v>39155</v>
      </c>
      <c r="B1737" t="s">
        <v>155</v>
      </c>
      <c r="C1737">
        <v>8349</v>
      </c>
      <c r="D1737">
        <v>8349</v>
      </c>
      <c r="E1737">
        <v>8349</v>
      </c>
      <c r="F1737" s="3"/>
    </row>
    <row r="1738" spans="1:6">
      <c r="A1738" s="4">
        <v>39156</v>
      </c>
      <c r="B1738" t="s">
        <v>155</v>
      </c>
      <c r="C1738">
        <v>8428</v>
      </c>
      <c r="D1738">
        <v>8428</v>
      </c>
      <c r="E1738">
        <v>8428</v>
      </c>
      <c r="F1738" s="3"/>
    </row>
    <row r="1739" spans="1:6">
      <c r="A1739" s="4">
        <v>39157</v>
      </c>
      <c r="B1739" t="s">
        <v>155</v>
      </c>
      <c r="C1739">
        <v>8381</v>
      </c>
      <c r="D1739">
        <v>8381</v>
      </c>
      <c r="E1739">
        <v>8381</v>
      </c>
      <c r="F1739" s="3"/>
    </row>
    <row r="1740" spans="1:6">
      <c r="A1740" s="4">
        <v>39160</v>
      </c>
      <c r="B1740" t="s">
        <v>155</v>
      </c>
      <c r="C1740">
        <v>8484</v>
      </c>
      <c r="D1740">
        <v>8484</v>
      </c>
      <c r="E1740">
        <v>8484</v>
      </c>
      <c r="F1740" s="3"/>
    </row>
    <row r="1741" spans="1:6">
      <c r="A1741" s="4">
        <v>39161</v>
      </c>
      <c r="B1741" t="s">
        <v>155</v>
      </c>
      <c r="C1741">
        <v>8577</v>
      </c>
      <c r="D1741">
        <v>8577</v>
      </c>
      <c r="E1741">
        <v>8577</v>
      </c>
      <c r="F1741" s="3"/>
    </row>
    <row r="1742" spans="1:6">
      <c r="A1742" s="4">
        <v>39163</v>
      </c>
      <c r="B1742" t="s">
        <v>155</v>
      </c>
      <c r="C1742">
        <v>8692</v>
      </c>
      <c r="D1742">
        <v>8692</v>
      </c>
      <c r="E1742">
        <v>8692</v>
      </c>
      <c r="F1742" s="3"/>
    </row>
    <row r="1743" spans="1:6">
      <c r="A1743" s="4">
        <v>39164</v>
      </c>
      <c r="B1743" t="s">
        <v>155</v>
      </c>
      <c r="C1743">
        <v>8690</v>
      </c>
      <c r="D1743">
        <v>8690</v>
      </c>
      <c r="E1743">
        <v>8690</v>
      </c>
      <c r="F1743" s="3"/>
    </row>
    <row r="1744" spans="1:6">
      <c r="A1744" s="4">
        <v>39167</v>
      </c>
      <c r="B1744" t="s">
        <v>155</v>
      </c>
      <c r="C1744">
        <v>8717</v>
      </c>
      <c r="D1744">
        <v>8717</v>
      </c>
      <c r="E1744">
        <v>8717</v>
      </c>
      <c r="F1744" s="3"/>
    </row>
    <row r="1745" spans="1:6">
      <c r="A1745" s="4">
        <v>39168</v>
      </c>
      <c r="B1745" t="s">
        <v>155</v>
      </c>
      <c r="C1745">
        <v>8678</v>
      </c>
      <c r="D1745">
        <v>8678</v>
      </c>
      <c r="E1745">
        <v>8678</v>
      </c>
      <c r="F1745" s="3"/>
    </row>
    <row r="1746" spans="1:6">
      <c r="A1746" s="4">
        <v>39169</v>
      </c>
      <c r="B1746" t="s">
        <v>155</v>
      </c>
      <c r="C1746">
        <v>8651</v>
      </c>
      <c r="D1746">
        <v>8651</v>
      </c>
      <c r="E1746">
        <v>8651</v>
      </c>
      <c r="F1746" s="3"/>
    </row>
    <row r="1747" spans="1:6">
      <c r="A1747" s="4">
        <v>39170</v>
      </c>
      <c r="B1747" t="s">
        <v>155</v>
      </c>
      <c r="C1747">
        <v>8647</v>
      </c>
      <c r="D1747">
        <v>8647</v>
      </c>
      <c r="E1747">
        <v>8647</v>
      </c>
      <c r="F1747" s="3"/>
    </row>
    <row r="1748" spans="1:6">
      <c r="A1748" s="4">
        <v>39171</v>
      </c>
      <c r="B1748" t="s">
        <v>155</v>
      </c>
      <c r="C1748">
        <v>8671</v>
      </c>
      <c r="D1748">
        <v>8671</v>
      </c>
      <c r="E1748">
        <v>8671</v>
      </c>
      <c r="F1748" s="3"/>
    </row>
    <row r="1749" spans="1:6">
      <c r="A1749" s="4">
        <v>39174</v>
      </c>
      <c r="B1749" t="s">
        <v>155</v>
      </c>
      <c r="C1749">
        <v>8540</v>
      </c>
      <c r="D1749">
        <v>8540</v>
      </c>
      <c r="E1749">
        <v>8540</v>
      </c>
      <c r="F1749" s="3"/>
    </row>
    <row r="1750" spans="1:6">
      <c r="A1750" s="4">
        <v>39175</v>
      </c>
      <c r="B1750" t="s">
        <v>155</v>
      </c>
      <c r="C1750">
        <v>8635</v>
      </c>
      <c r="D1750">
        <v>8635</v>
      </c>
      <c r="E1750">
        <v>8635</v>
      </c>
      <c r="F1750" s="3"/>
    </row>
    <row r="1751" spans="1:6">
      <c r="A1751" s="4">
        <v>39176</v>
      </c>
      <c r="B1751" t="s">
        <v>155</v>
      </c>
      <c r="C1751">
        <v>8789</v>
      </c>
      <c r="D1751">
        <v>8789</v>
      </c>
      <c r="E1751">
        <v>8789</v>
      </c>
      <c r="F1751" s="3"/>
    </row>
    <row r="1752" spans="1:6">
      <c r="A1752" s="4">
        <v>39177</v>
      </c>
      <c r="B1752" t="s">
        <v>155</v>
      </c>
      <c r="C1752">
        <v>8801</v>
      </c>
      <c r="D1752">
        <v>8801</v>
      </c>
      <c r="E1752">
        <v>8801</v>
      </c>
      <c r="F1752" s="3"/>
    </row>
    <row r="1753" spans="1:6">
      <c r="A1753" s="4">
        <v>39178</v>
      </c>
      <c r="B1753" t="s">
        <v>155</v>
      </c>
      <c r="C1753">
        <v>8788</v>
      </c>
      <c r="D1753">
        <v>8788</v>
      </c>
      <c r="E1753">
        <v>8788</v>
      </c>
      <c r="F1753" s="3"/>
    </row>
    <row r="1754" spans="1:6">
      <c r="A1754" s="4">
        <v>39181</v>
      </c>
      <c r="B1754" t="s">
        <v>155</v>
      </c>
      <c r="C1754">
        <v>8895</v>
      </c>
      <c r="D1754">
        <v>8895</v>
      </c>
      <c r="E1754">
        <v>8895</v>
      </c>
      <c r="F1754" s="3"/>
    </row>
    <row r="1755" spans="1:6">
      <c r="A1755" s="4">
        <v>39182</v>
      </c>
      <c r="B1755" t="s">
        <v>155</v>
      </c>
      <c r="C1755">
        <v>8879</v>
      </c>
      <c r="D1755">
        <v>8879</v>
      </c>
      <c r="E1755">
        <v>8879</v>
      </c>
      <c r="F1755" s="3"/>
    </row>
    <row r="1756" spans="1:6">
      <c r="A1756" s="4">
        <v>39183</v>
      </c>
      <c r="B1756" t="s">
        <v>155</v>
      </c>
      <c r="C1756">
        <v>8898</v>
      </c>
      <c r="D1756">
        <v>8898</v>
      </c>
      <c r="E1756">
        <v>8898</v>
      </c>
      <c r="F1756" s="3"/>
    </row>
    <row r="1757" spans="1:6">
      <c r="A1757" s="4">
        <v>39184</v>
      </c>
      <c r="B1757" t="s">
        <v>155</v>
      </c>
      <c r="C1757">
        <v>8835</v>
      </c>
      <c r="D1757">
        <v>8835</v>
      </c>
      <c r="E1757">
        <v>8835</v>
      </c>
      <c r="F1757" s="3"/>
    </row>
    <row r="1758" spans="1:6">
      <c r="A1758" s="4">
        <v>39185</v>
      </c>
      <c r="B1758" t="s">
        <v>155</v>
      </c>
      <c r="C1758">
        <v>8747</v>
      </c>
      <c r="D1758">
        <v>8747</v>
      </c>
      <c r="E1758">
        <v>8747</v>
      </c>
      <c r="F1758" s="3"/>
    </row>
    <row r="1759" spans="1:6">
      <c r="A1759" s="4">
        <v>39188</v>
      </c>
      <c r="B1759" t="s">
        <v>155</v>
      </c>
      <c r="C1759">
        <v>8854</v>
      </c>
      <c r="D1759">
        <v>8854</v>
      </c>
      <c r="E1759">
        <v>8854</v>
      </c>
      <c r="F1759" s="3"/>
    </row>
    <row r="1760" spans="1:6">
      <c r="A1760" s="4">
        <v>39189</v>
      </c>
      <c r="B1760" t="s">
        <v>155</v>
      </c>
      <c r="C1760">
        <v>8813</v>
      </c>
      <c r="D1760">
        <v>8813</v>
      </c>
      <c r="E1760">
        <v>8813</v>
      </c>
      <c r="F1760" s="3"/>
    </row>
    <row r="1761" spans="1:6">
      <c r="A1761" s="4">
        <v>39190</v>
      </c>
      <c r="B1761" t="s">
        <v>155</v>
      </c>
      <c r="C1761">
        <v>8854</v>
      </c>
      <c r="D1761">
        <v>8854</v>
      </c>
      <c r="E1761">
        <v>8854</v>
      </c>
      <c r="F1761" s="3"/>
    </row>
    <row r="1762" spans="1:6">
      <c r="A1762" s="4">
        <v>39191</v>
      </c>
      <c r="B1762" t="s">
        <v>155</v>
      </c>
      <c r="C1762">
        <v>8717</v>
      </c>
      <c r="D1762">
        <v>8717</v>
      </c>
      <c r="E1762">
        <v>8717</v>
      </c>
      <c r="F1762" s="3"/>
    </row>
    <row r="1763" spans="1:6">
      <c r="A1763" s="4">
        <v>39192</v>
      </c>
      <c r="B1763" t="s">
        <v>155</v>
      </c>
      <c r="C1763">
        <v>8708</v>
      </c>
      <c r="D1763">
        <v>8708</v>
      </c>
      <c r="E1763">
        <v>8708</v>
      </c>
      <c r="F1763" s="3"/>
    </row>
    <row r="1764" spans="1:6">
      <c r="A1764" s="4">
        <v>39195</v>
      </c>
      <c r="B1764" t="s">
        <v>155</v>
      </c>
      <c r="C1764">
        <v>8660</v>
      </c>
      <c r="D1764">
        <v>8660</v>
      </c>
      <c r="E1764">
        <v>8660</v>
      </c>
      <c r="F1764" s="3"/>
    </row>
    <row r="1765" spans="1:6">
      <c r="A1765" s="4">
        <v>39196</v>
      </c>
      <c r="B1765" t="s">
        <v>155</v>
      </c>
      <c r="C1765">
        <v>8651</v>
      </c>
      <c r="D1765">
        <v>8651</v>
      </c>
      <c r="E1765">
        <v>8651</v>
      </c>
      <c r="F1765" s="3"/>
    </row>
    <row r="1766" spans="1:6">
      <c r="A1766" s="4">
        <v>39197</v>
      </c>
      <c r="B1766" t="s">
        <v>155</v>
      </c>
      <c r="C1766">
        <v>8595</v>
      </c>
      <c r="D1766">
        <v>8595</v>
      </c>
      <c r="E1766">
        <v>8595</v>
      </c>
      <c r="F1766" s="3"/>
    </row>
    <row r="1767" spans="1:6">
      <c r="A1767" s="4">
        <v>39198</v>
      </c>
      <c r="B1767" t="s">
        <v>155</v>
      </c>
      <c r="C1767">
        <v>8699</v>
      </c>
      <c r="D1767">
        <v>8699</v>
      </c>
      <c r="E1767">
        <v>8699</v>
      </c>
      <c r="F1767" s="3"/>
    </row>
    <row r="1768" spans="1:6">
      <c r="A1768" s="4">
        <v>39199</v>
      </c>
      <c r="B1768" t="s">
        <v>155</v>
      </c>
      <c r="C1768">
        <v>8680</v>
      </c>
      <c r="D1768">
        <v>8680</v>
      </c>
      <c r="E1768">
        <v>8680</v>
      </c>
      <c r="F1768" s="3"/>
    </row>
    <row r="1769" spans="1:6">
      <c r="A1769" s="4">
        <v>39203</v>
      </c>
      <c r="B1769" t="s">
        <v>155</v>
      </c>
      <c r="C1769">
        <v>8619</v>
      </c>
      <c r="D1769">
        <v>8619</v>
      </c>
      <c r="E1769">
        <v>8619</v>
      </c>
      <c r="F1769" s="3"/>
    </row>
    <row r="1770" spans="1:6">
      <c r="A1770" s="4">
        <v>39204</v>
      </c>
      <c r="B1770" t="s">
        <v>155</v>
      </c>
      <c r="C1770">
        <v>8677</v>
      </c>
      <c r="D1770">
        <v>8677</v>
      </c>
      <c r="E1770">
        <v>8677</v>
      </c>
      <c r="F1770" s="3"/>
    </row>
    <row r="1771" spans="1:6">
      <c r="A1771" s="4">
        <v>39209</v>
      </c>
      <c r="B1771" t="s">
        <v>155</v>
      </c>
      <c r="C1771">
        <v>8780</v>
      </c>
      <c r="D1771">
        <v>8780</v>
      </c>
      <c r="E1771">
        <v>8780</v>
      </c>
      <c r="F1771" s="3"/>
    </row>
    <row r="1772" spans="1:6">
      <c r="A1772" s="4">
        <v>39210</v>
      </c>
      <c r="B1772" t="s">
        <v>155</v>
      </c>
      <c r="C1772">
        <v>8777</v>
      </c>
      <c r="D1772">
        <v>8777</v>
      </c>
      <c r="E1772">
        <v>8777</v>
      </c>
      <c r="F1772" s="3"/>
    </row>
    <row r="1773" spans="1:6">
      <c r="A1773" s="4">
        <v>39211</v>
      </c>
      <c r="B1773" t="s">
        <v>155</v>
      </c>
      <c r="C1773">
        <v>8793</v>
      </c>
      <c r="D1773">
        <v>8793</v>
      </c>
      <c r="E1773">
        <v>8793</v>
      </c>
      <c r="F1773" s="3"/>
    </row>
    <row r="1774" spans="1:6">
      <c r="A1774" s="4">
        <v>39212</v>
      </c>
      <c r="B1774" t="s">
        <v>155</v>
      </c>
      <c r="C1774">
        <v>8752</v>
      </c>
      <c r="D1774">
        <v>8752</v>
      </c>
      <c r="E1774">
        <v>8752</v>
      </c>
      <c r="F1774" s="3"/>
    </row>
    <row r="1775" spans="1:6">
      <c r="A1775" s="4">
        <v>39213</v>
      </c>
      <c r="B1775" t="s">
        <v>155</v>
      </c>
      <c r="C1775">
        <v>8674</v>
      </c>
      <c r="D1775">
        <v>8674</v>
      </c>
      <c r="E1775">
        <v>8674</v>
      </c>
      <c r="F1775" s="3"/>
    </row>
    <row r="1776" spans="1:6">
      <c r="A1776" s="4">
        <v>39216</v>
      </c>
      <c r="B1776" t="s">
        <v>155</v>
      </c>
      <c r="C1776">
        <v>8688</v>
      </c>
      <c r="D1776">
        <v>8688</v>
      </c>
      <c r="E1776">
        <v>8688</v>
      </c>
      <c r="F1776" s="3"/>
    </row>
    <row r="1777" spans="1:6">
      <c r="A1777" s="4">
        <v>39217</v>
      </c>
      <c r="B1777" t="s">
        <v>155</v>
      </c>
      <c r="C1777">
        <v>8598</v>
      </c>
      <c r="D1777">
        <v>8598</v>
      </c>
      <c r="E1777">
        <v>8598</v>
      </c>
      <c r="F1777" s="3"/>
    </row>
    <row r="1778" spans="1:6">
      <c r="A1778" s="4">
        <v>39218</v>
      </c>
      <c r="B1778" t="s">
        <v>155</v>
      </c>
      <c r="C1778">
        <v>8598</v>
      </c>
      <c r="D1778">
        <v>8598</v>
      </c>
      <c r="E1778">
        <v>8598</v>
      </c>
      <c r="F1778" s="3"/>
    </row>
    <row r="1779" spans="1:6">
      <c r="A1779" s="4">
        <v>39219</v>
      </c>
      <c r="B1779" t="s">
        <v>155</v>
      </c>
      <c r="C1779">
        <v>8617</v>
      </c>
      <c r="D1779">
        <v>8617</v>
      </c>
      <c r="E1779">
        <v>8617</v>
      </c>
      <c r="F1779" s="3"/>
    </row>
    <row r="1780" spans="1:6">
      <c r="A1780" s="4">
        <v>39220</v>
      </c>
      <c r="B1780" t="s">
        <v>155</v>
      </c>
      <c r="C1780">
        <v>8582</v>
      </c>
      <c r="D1780">
        <v>8582</v>
      </c>
      <c r="E1780">
        <v>8582</v>
      </c>
      <c r="F1780" s="3"/>
    </row>
    <row r="1781" spans="1:6">
      <c r="A1781" s="4">
        <v>39223</v>
      </c>
      <c r="B1781" t="s">
        <v>155</v>
      </c>
      <c r="C1781">
        <v>8605</v>
      </c>
      <c r="D1781">
        <v>8605</v>
      </c>
      <c r="E1781">
        <v>8605</v>
      </c>
      <c r="F1781" s="3"/>
    </row>
    <row r="1782" spans="1:6">
      <c r="A1782" s="4">
        <v>39224</v>
      </c>
      <c r="B1782" t="s">
        <v>155</v>
      </c>
      <c r="C1782">
        <v>8663</v>
      </c>
      <c r="D1782">
        <v>8663</v>
      </c>
      <c r="E1782">
        <v>8663</v>
      </c>
      <c r="F1782" s="3"/>
    </row>
    <row r="1783" spans="1:6">
      <c r="A1783" s="4">
        <v>39225</v>
      </c>
      <c r="B1783" t="s">
        <v>155</v>
      </c>
      <c r="C1783">
        <v>8688</v>
      </c>
      <c r="D1783">
        <v>8688</v>
      </c>
      <c r="E1783">
        <v>8688</v>
      </c>
      <c r="F1783" s="3"/>
    </row>
    <row r="1784" spans="1:6">
      <c r="A1784" s="4">
        <v>39226</v>
      </c>
      <c r="B1784" t="s">
        <v>155</v>
      </c>
      <c r="C1784">
        <v>8694</v>
      </c>
      <c r="D1784">
        <v>8694</v>
      </c>
      <c r="E1784">
        <v>8694</v>
      </c>
      <c r="F1784" s="3"/>
    </row>
    <row r="1785" spans="1:6">
      <c r="A1785" s="4">
        <v>39227</v>
      </c>
      <c r="B1785" t="s">
        <v>155</v>
      </c>
      <c r="C1785">
        <v>8611</v>
      </c>
      <c r="D1785">
        <v>8611</v>
      </c>
      <c r="E1785">
        <v>8611</v>
      </c>
      <c r="F1785" s="3"/>
    </row>
    <row r="1786" spans="1:6">
      <c r="A1786" s="4">
        <v>39230</v>
      </c>
      <c r="B1786" t="s">
        <v>155</v>
      </c>
      <c r="C1786">
        <v>8648</v>
      </c>
      <c r="D1786">
        <v>8648</v>
      </c>
      <c r="E1786">
        <v>8648</v>
      </c>
      <c r="F1786" s="3"/>
    </row>
    <row r="1787" spans="1:6">
      <c r="A1787" s="4">
        <v>39231</v>
      </c>
      <c r="B1787" t="s">
        <v>155</v>
      </c>
      <c r="C1787">
        <v>8705</v>
      </c>
      <c r="D1787">
        <v>8705</v>
      </c>
      <c r="E1787">
        <v>8705</v>
      </c>
      <c r="F1787" s="3"/>
    </row>
    <row r="1788" spans="1:6">
      <c r="A1788" s="4">
        <v>39232</v>
      </c>
      <c r="B1788" t="s">
        <v>155</v>
      </c>
      <c r="C1788">
        <v>8673</v>
      </c>
      <c r="D1788">
        <v>8673</v>
      </c>
      <c r="E1788">
        <v>8673</v>
      </c>
      <c r="F1788" s="3"/>
    </row>
    <row r="1789" spans="1:6">
      <c r="A1789" s="4">
        <v>39233</v>
      </c>
      <c r="B1789" t="s">
        <v>155</v>
      </c>
      <c r="C1789">
        <v>8764</v>
      </c>
      <c r="D1789">
        <v>8764</v>
      </c>
      <c r="E1789">
        <v>8764</v>
      </c>
      <c r="F1789" s="3"/>
    </row>
    <row r="1790" spans="1:6">
      <c r="A1790" s="4">
        <v>39234</v>
      </c>
      <c r="B1790" t="s">
        <v>155</v>
      </c>
      <c r="C1790">
        <v>8766</v>
      </c>
      <c r="D1790">
        <v>8766</v>
      </c>
      <c r="E1790">
        <v>8766</v>
      </c>
      <c r="F1790" s="3"/>
    </row>
    <row r="1791" spans="1:6">
      <c r="A1791" s="4">
        <v>39237</v>
      </c>
      <c r="B1791" t="s">
        <v>155</v>
      </c>
      <c r="C1791">
        <v>8777</v>
      </c>
      <c r="D1791">
        <v>8777</v>
      </c>
      <c r="E1791">
        <v>8777</v>
      </c>
      <c r="F1791" s="3"/>
    </row>
    <row r="1792" spans="1:6">
      <c r="A1792" s="4">
        <v>39238</v>
      </c>
      <c r="B1792" t="s">
        <v>155</v>
      </c>
      <c r="C1792">
        <v>8784</v>
      </c>
      <c r="D1792">
        <v>8784</v>
      </c>
      <c r="E1792">
        <v>8784</v>
      </c>
      <c r="F1792" s="3"/>
    </row>
    <row r="1793" spans="1:6">
      <c r="A1793" s="4">
        <v>39239</v>
      </c>
      <c r="B1793" t="s">
        <v>155</v>
      </c>
      <c r="C1793">
        <v>8770</v>
      </c>
      <c r="D1793">
        <v>8770</v>
      </c>
      <c r="E1793">
        <v>8770</v>
      </c>
      <c r="F1793" s="3"/>
    </row>
    <row r="1794" spans="1:6">
      <c r="A1794" s="4">
        <v>39240</v>
      </c>
      <c r="B1794" t="s">
        <v>155</v>
      </c>
      <c r="C1794">
        <v>8765</v>
      </c>
      <c r="D1794">
        <v>8765</v>
      </c>
      <c r="E1794">
        <v>8765</v>
      </c>
      <c r="F1794" s="3"/>
    </row>
    <row r="1795" spans="1:6">
      <c r="A1795" s="4">
        <v>39241</v>
      </c>
      <c r="B1795" t="s">
        <v>155</v>
      </c>
      <c r="C1795">
        <v>8662</v>
      </c>
      <c r="D1795">
        <v>8662</v>
      </c>
      <c r="E1795">
        <v>8662</v>
      </c>
      <c r="F1795" s="3"/>
    </row>
    <row r="1796" spans="1:6">
      <c r="A1796" s="4">
        <v>39244</v>
      </c>
      <c r="B1796" t="s">
        <v>155</v>
      </c>
      <c r="C1796">
        <v>8690</v>
      </c>
      <c r="D1796">
        <v>8690</v>
      </c>
      <c r="E1796">
        <v>8690</v>
      </c>
      <c r="F1796" s="3"/>
    </row>
    <row r="1797" spans="1:6">
      <c r="A1797" s="4">
        <v>39245</v>
      </c>
      <c r="B1797" t="s">
        <v>155</v>
      </c>
      <c r="C1797">
        <v>8643</v>
      </c>
      <c r="D1797">
        <v>8643</v>
      </c>
      <c r="E1797">
        <v>8643</v>
      </c>
      <c r="F1797" s="3"/>
    </row>
    <row r="1798" spans="1:6">
      <c r="A1798" s="4">
        <v>39246</v>
      </c>
      <c r="B1798" t="s">
        <v>155</v>
      </c>
      <c r="C1798">
        <v>8634</v>
      </c>
      <c r="D1798">
        <v>8634</v>
      </c>
      <c r="E1798">
        <v>8634</v>
      </c>
      <c r="F1798" s="3"/>
    </row>
    <row r="1799" spans="1:6">
      <c r="A1799" s="4">
        <v>39247</v>
      </c>
      <c r="B1799" t="s">
        <v>155</v>
      </c>
      <c r="C1799">
        <v>8714</v>
      </c>
      <c r="D1799">
        <v>8714</v>
      </c>
      <c r="E1799">
        <v>8714</v>
      </c>
      <c r="F1799" s="3"/>
    </row>
    <row r="1800" spans="1:6">
      <c r="A1800" s="4">
        <v>39248</v>
      </c>
      <c r="B1800" t="s">
        <v>155</v>
      </c>
      <c r="C1800">
        <v>8821</v>
      </c>
      <c r="D1800">
        <v>8821</v>
      </c>
      <c r="E1800">
        <v>8821</v>
      </c>
      <c r="F1800" s="3"/>
    </row>
    <row r="1801" spans="1:6">
      <c r="A1801" s="4">
        <v>39251</v>
      </c>
      <c r="B1801" t="s">
        <v>155</v>
      </c>
      <c r="C1801">
        <v>8912</v>
      </c>
      <c r="D1801">
        <v>8912</v>
      </c>
      <c r="E1801">
        <v>8912</v>
      </c>
      <c r="F1801" s="3"/>
    </row>
    <row r="1802" spans="1:6">
      <c r="A1802" s="4">
        <v>39252</v>
      </c>
      <c r="B1802" t="s">
        <v>155</v>
      </c>
      <c r="C1802">
        <v>8893</v>
      </c>
      <c r="D1802">
        <v>8893</v>
      </c>
      <c r="E1802">
        <v>8893</v>
      </c>
      <c r="F1802" s="3"/>
    </row>
    <row r="1803" spans="1:6">
      <c r="A1803" s="4">
        <v>39253</v>
      </c>
      <c r="B1803" t="s">
        <v>155</v>
      </c>
      <c r="C1803">
        <v>8900</v>
      </c>
      <c r="D1803">
        <v>8900</v>
      </c>
      <c r="E1803">
        <v>8900</v>
      </c>
      <c r="F1803" s="3"/>
    </row>
    <row r="1804" spans="1:6">
      <c r="A1804" s="4">
        <v>39254</v>
      </c>
      <c r="B1804" t="s">
        <v>155</v>
      </c>
      <c r="C1804">
        <v>8931</v>
      </c>
      <c r="D1804">
        <v>8931</v>
      </c>
      <c r="E1804">
        <v>8931</v>
      </c>
      <c r="F1804" s="3"/>
    </row>
    <row r="1805" spans="1:6">
      <c r="A1805" s="4">
        <v>39255</v>
      </c>
      <c r="B1805" t="s">
        <v>155</v>
      </c>
      <c r="C1805">
        <v>8926</v>
      </c>
      <c r="D1805">
        <v>8926</v>
      </c>
      <c r="E1805">
        <v>8926</v>
      </c>
      <c r="F1805" s="3"/>
    </row>
    <row r="1806" spans="1:6">
      <c r="A1806" s="4">
        <v>39258</v>
      </c>
      <c r="B1806" t="s">
        <v>155</v>
      </c>
      <c r="C1806">
        <v>8916</v>
      </c>
      <c r="D1806">
        <v>8916</v>
      </c>
      <c r="E1806">
        <v>8916</v>
      </c>
      <c r="F1806" s="3"/>
    </row>
    <row r="1807" spans="1:6">
      <c r="A1807" s="4">
        <v>39259</v>
      </c>
      <c r="B1807" t="s">
        <v>155</v>
      </c>
      <c r="C1807">
        <v>8893</v>
      </c>
      <c r="D1807">
        <v>8893</v>
      </c>
      <c r="E1807">
        <v>8893</v>
      </c>
      <c r="F1807" s="3"/>
    </row>
    <row r="1808" spans="1:6">
      <c r="A1808" s="4">
        <v>39260</v>
      </c>
      <c r="B1808" t="s">
        <v>155</v>
      </c>
      <c r="C1808">
        <v>8800</v>
      </c>
      <c r="D1808">
        <v>8800</v>
      </c>
      <c r="E1808">
        <v>8800</v>
      </c>
      <c r="F1808" s="3"/>
    </row>
    <row r="1809" spans="1:6">
      <c r="A1809" s="4">
        <v>39261</v>
      </c>
      <c r="B1809" t="s">
        <v>155</v>
      </c>
      <c r="C1809">
        <v>8864</v>
      </c>
      <c r="D1809">
        <v>8864</v>
      </c>
      <c r="E1809">
        <v>8864</v>
      </c>
      <c r="F1809" s="3"/>
    </row>
    <row r="1810" spans="1:6">
      <c r="A1810" s="4">
        <v>39262</v>
      </c>
      <c r="B1810" t="s">
        <v>155</v>
      </c>
      <c r="C1810">
        <v>9004</v>
      </c>
      <c r="D1810">
        <v>9004</v>
      </c>
      <c r="E1810">
        <v>9004</v>
      </c>
      <c r="F1810" s="3"/>
    </row>
    <row r="1811" spans="1:6">
      <c r="A1811" s="4">
        <v>39265</v>
      </c>
      <c r="B1811" t="s">
        <v>155</v>
      </c>
      <c r="C1811">
        <v>9029</v>
      </c>
      <c r="D1811">
        <v>9029</v>
      </c>
      <c r="E1811">
        <v>9029</v>
      </c>
      <c r="F1811" s="3"/>
    </row>
    <row r="1812" spans="1:6">
      <c r="A1812" s="4">
        <v>39266</v>
      </c>
      <c r="B1812" t="s">
        <v>155</v>
      </c>
      <c r="C1812">
        <v>9022</v>
      </c>
      <c r="D1812">
        <v>9022</v>
      </c>
      <c r="E1812">
        <v>9022</v>
      </c>
      <c r="F1812" s="3"/>
    </row>
    <row r="1813" spans="1:6">
      <c r="A1813" s="4">
        <v>39267</v>
      </c>
      <c r="B1813" t="s">
        <v>155</v>
      </c>
      <c r="C1813">
        <v>9058</v>
      </c>
      <c r="D1813">
        <v>9058</v>
      </c>
      <c r="E1813">
        <v>9058</v>
      </c>
      <c r="F1813" s="3"/>
    </row>
    <row r="1814" spans="1:6">
      <c r="A1814" s="4">
        <v>39268</v>
      </c>
      <c r="B1814" t="s">
        <v>155</v>
      </c>
      <c r="C1814">
        <v>9091</v>
      </c>
      <c r="D1814">
        <v>9091</v>
      </c>
      <c r="E1814">
        <v>9091</v>
      </c>
      <c r="F1814" s="3"/>
    </row>
    <row r="1815" spans="1:6">
      <c r="A1815" s="4">
        <v>39269</v>
      </c>
      <c r="B1815" t="s">
        <v>155</v>
      </c>
      <c r="C1815">
        <v>9053</v>
      </c>
      <c r="D1815">
        <v>9053</v>
      </c>
      <c r="E1815">
        <v>9053</v>
      </c>
      <c r="F1815" s="3"/>
    </row>
    <row r="1816" spans="1:6">
      <c r="A1816" s="4">
        <v>39272</v>
      </c>
      <c r="B1816" t="s">
        <v>155</v>
      </c>
      <c r="C1816">
        <v>9119</v>
      </c>
      <c r="D1816">
        <v>9119</v>
      </c>
      <c r="E1816">
        <v>9119</v>
      </c>
      <c r="F1816" s="3"/>
    </row>
    <row r="1817" spans="1:6">
      <c r="A1817" s="4">
        <v>39273</v>
      </c>
      <c r="B1817" t="s">
        <v>155</v>
      </c>
      <c r="C1817">
        <v>9086</v>
      </c>
      <c r="D1817">
        <v>9086</v>
      </c>
      <c r="E1817">
        <v>9086</v>
      </c>
      <c r="F1817" s="3"/>
    </row>
    <row r="1818" spans="1:6">
      <c r="A1818" s="4">
        <v>39274</v>
      </c>
      <c r="B1818" t="s">
        <v>155</v>
      </c>
      <c r="C1818">
        <v>8992</v>
      </c>
      <c r="D1818">
        <v>8992</v>
      </c>
      <c r="E1818">
        <v>8992</v>
      </c>
      <c r="F1818" s="3"/>
    </row>
    <row r="1819" spans="1:6">
      <c r="A1819" s="4">
        <v>39275</v>
      </c>
      <c r="B1819" t="s">
        <v>155</v>
      </c>
      <c r="C1819">
        <v>8970</v>
      </c>
      <c r="D1819">
        <v>8970</v>
      </c>
      <c r="E1819">
        <v>8970</v>
      </c>
      <c r="F1819" s="3"/>
    </row>
    <row r="1820" spans="1:6">
      <c r="A1820" s="4">
        <v>39276</v>
      </c>
      <c r="B1820" t="s">
        <v>155</v>
      </c>
      <c r="C1820">
        <v>9076</v>
      </c>
      <c r="D1820">
        <v>9076</v>
      </c>
      <c r="E1820">
        <v>9076</v>
      </c>
      <c r="F1820" s="3"/>
    </row>
    <row r="1821" spans="1:6">
      <c r="A1821" s="4">
        <v>39280</v>
      </c>
      <c r="B1821" t="s">
        <v>155</v>
      </c>
      <c r="C1821">
        <v>9017</v>
      </c>
      <c r="D1821">
        <v>9017</v>
      </c>
      <c r="E1821">
        <v>9017</v>
      </c>
      <c r="F1821" s="3"/>
    </row>
    <row r="1822" spans="1:6">
      <c r="A1822" s="4">
        <v>39281</v>
      </c>
      <c r="B1822" t="s">
        <v>155</v>
      </c>
      <c r="C1822">
        <v>8945</v>
      </c>
      <c r="D1822">
        <v>8945</v>
      </c>
      <c r="E1822">
        <v>8945</v>
      </c>
      <c r="F1822" s="3"/>
    </row>
    <row r="1823" spans="1:6">
      <c r="A1823" s="4">
        <v>39282</v>
      </c>
      <c r="B1823" t="s">
        <v>155</v>
      </c>
      <c r="C1823">
        <v>8974</v>
      </c>
      <c r="D1823">
        <v>8974</v>
      </c>
      <c r="E1823">
        <v>8974</v>
      </c>
      <c r="F1823" s="3"/>
    </row>
    <row r="1824" spans="1:6">
      <c r="A1824" s="4">
        <v>39283</v>
      </c>
      <c r="B1824" t="s">
        <v>155</v>
      </c>
      <c r="C1824">
        <v>8990</v>
      </c>
      <c r="D1824">
        <v>8990</v>
      </c>
      <c r="E1824">
        <v>8990</v>
      </c>
      <c r="F1824" s="3"/>
    </row>
    <row r="1825" spans="1:6">
      <c r="A1825" s="4">
        <v>39286</v>
      </c>
      <c r="B1825" t="s">
        <v>155</v>
      </c>
      <c r="C1825">
        <v>8908</v>
      </c>
      <c r="D1825">
        <v>8908</v>
      </c>
      <c r="E1825">
        <v>8908</v>
      </c>
      <c r="F1825" s="3"/>
    </row>
    <row r="1826" spans="1:6">
      <c r="A1826" s="4">
        <v>39287</v>
      </c>
      <c r="B1826" t="s">
        <v>155</v>
      </c>
      <c r="C1826">
        <v>8944</v>
      </c>
      <c r="D1826">
        <v>8944</v>
      </c>
      <c r="E1826">
        <v>8944</v>
      </c>
      <c r="F1826" s="3"/>
    </row>
    <row r="1827" spans="1:6">
      <c r="A1827" s="4">
        <v>39288</v>
      </c>
      <c r="B1827" t="s">
        <v>155</v>
      </c>
      <c r="C1827">
        <v>8884</v>
      </c>
      <c r="D1827">
        <v>8884</v>
      </c>
      <c r="E1827">
        <v>8884</v>
      </c>
      <c r="F1827" s="3"/>
    </row>
    <row r="1828" spans="1:6">
      <c r="A1828" s="4">
        <v>39289</v>
      </c>
      <c r="B1828" t="s">
        <v>155</v>
      </c>
      <c r="C1828">
        <v>8818</v>
      </c>
      <c r="D1828">
        <v>8818</v>
      </c>
      <c r="E1828">
        <v>8818</v>
      </c>
      <c r="F1828" s="3"/>
    </row>
    <row r="1829" spans="1:6">
      <c r="A1829" s="4">
        <v>39290</v>
      </c>
      <c r="B1829" t="s">
        <v>155</v>
      </c>
      <c r="C1829">
        <v>8639</v>
      </c>
      <c r="D1829">
        <v>8639</v>
      </c>
      <c r="E1829">
        <v>8639</v>
      </c>
      <c r="F1829" s="3"/>
    </row>
    <row r="1830" spans="1:6">
      <c r="A1830" s="4">
        <v>39293</v>
      </c>
      <c r="B1830" t="s">
        <v>155</v>
      </c>
      <c r="C1830">
        <v>8699</v>
      </c>
      <c r="D1830">
        <v>8699</v>
      </c>
      <c r="E1830">
        <v>8699</v>
      </c>
      <c r="F1830" s="3"/>
    </row>
    <row r="1831" spans="1:6">
      <c r="A1831" s="4">
        <v>39294</v>
      </c>
      <c r="B1831" t="s">
        <v>155</v>
      </c>
      <c r="C1831">
        <v>8703</v>
      </c>
      <c r="D1831">
        <v>8703</v>
      </c>
      <c r="E1831">
        <v>8703</v>
      </c>
      <c r="F1831" s="3"/>
    </row>
    <row r="1832" spans="1:6">
      <c r="A1832" s="4">
        <v>39295</v>
      </c>
      <c r="B1832" t="s">
        <v>155</v>
      </c>
      <c r="C1832">
        <v>8525</v>
      </c>
      <c r="D1832">
        <v>8525</v>
      </c>
      <c r="E1832">
        <v>8525</v>
      </c>
      <c r="F1832" s="3"/>
    </row>
    <row r="1833" spans="1:6">
      <c r="A1833" s="4">
        <v>39296</v>
      </c>
      <c r="B1833" t="s">
        <v>155</v>
      </c>
      <c r="C1833">
        <v>8579</v>
      </c>
      <c r="D1833">
        <v>8579</v>
      </c>
      <c r="E1833">
        <v>8579</v>
      </c>
      <c r="F1833" s="3"/>
    </row>
    <row r="1834" spans="1:6">
      <c r="A1834" s="4">
        <v>39297</v>
      </c>
      <c r="B1834" t="s">
        <v>155</v>
      </c>
      <c r="C1834">
        <v>8622</v>
      </c>
      <c r="D1834">
        <v>8622</v>
      </c>
      <c r="E1834">
        <v>8622</v>
      </c>
      <c r="F1834" s="3"/>
    </row>
    <row r="1835" spans="1:6">
      <c r="A1835" s="4">
        <v>39300</v>
      </c>
      <c r="B1835" t="s">
        <v>155</v>
      </c>
      <c r="C1835">
        <v>8610</v>
      </c>
      <c r="D1835">
        <v>8610</v>
      </c>
      <c r="E1835">
        <v>8610</v>
      </c>
      <c r="F1835" s="3"/>
    </row>
    <row r="1836" spans="1:6">
      <c r="A1836" s="4">
        <v>39301</v>
      </c>
      <c r="B1836" t="s">
        <v>155</v>
      </c>
      <c r="C1836">
        <v>8589</v>
      </c>
      <c r="D1836">
        <v>8589</v>
      </c>
      <c r="E1836">
        <v>8589</v>
      </c>
      <c r="F1836" s="3"/>
    </row>
    <row r="1837" spans="1:6">
      <c r="A1837" s="4">
        <v>39302</v>
      </c>
      <c r="B1837" t="s">
        <v>155</v>
      </c>
      <c r="C1837">
        <v>8664</v>
      </c>
      <c r="D1837">
        <v>8664</v>
      </c>
      <c r="E1837">
        <v>8664</v>
      </c>
      <c r="F1837" s="3"/>
    </row>
    <row r="1838" spans="1:6">
      <c r="A1838" s="4">
        <v>39303</v>
      </c>
      <c r="B1838" t="s">
        <v>155</v>
      </c>
      <c r="C1838">
        <v>8796</v>
      </c>
      <c r="D1838">
        <v>8796</v>
      </c>
      <c r="E1838">
        <v>8796</v>
      </c>
      <c r="F1838" s="3"/>
    </row>
    <row r="1839" spans="1:6">
      <c r="A1839" s="4">
        <v>39304</v>
      </c>
      <c r="B1839" t="s">
        <v>155</v>
      </c>
      <c r="C1839">
        <v>8615</v>
      </c>
      <c r="D1839">
        <v>8615</v>
      </c>
      <c r="E1839">
        <v>8615</v>
      </c>
      <c r="F1839" s="3"/>
    </row>
    <row r="1840" spans="1:6">
      <c r="A1840" s="4">
        <v>39307</v>
      </c>
      <c r="B1840" t="s">
        <v>155</v>
      </c>
      <c r="C1840">
        <v>8548</v>
      </c>
      <c r="D1840">
        <v>8548</v>
      </c>
      <c r="E1840">
        <v>8548</v>
      </c>
      <c r="F1840" s="3"/>
    </row>
    <row r="1841" spans="1:6">
      <c r="A1841" s="4">
        <v>39308</v>
      </c>
      <c r="B1841" t="s">
        <v>155</v>
      </c>
      <c r="C1841">
        <v>8547</v>
      </c>
      <c r="D1841">
        <v>8547</v>
      </c>
      <c r="E1841">
        <v>8547</v>
      </c>
      <c r="F1841" s="3"/>
    </row>
    <row r="1842" spans="1:6">
      <c r="A1842" s="4">
        <v>39309</v>
      </c>
      <c r="B1842" t="s">
        <v>155</v>
      </c>
      <c r="C1842">
        <v>8390</v>
      </c>
      <c r="D1842">
        <v>8390</v>
      </c>
      <c r="E1842">
        <v>8390</v>
      </c>
      <c r="F1842" s="3"/>
    </row>
    <row r="1843" spans="1:6">
      <c r="A1843" s="4">
        <v>39310</v>
      </c>
      <c r="B1843" t="s">
        <v>155</v>
      </c>
      <c r="C1843">
        <v>8234</v>
      </c>
      <c r="D1843">
        <v>8234</v>
      </c>
      <c r="E1843">
        <v>8234</v>
      </c>
      <c r="F1843" s="3"/>
    </row>
    <row r="1844" spans="1:6">
      <c r="A1844" s="4">
        <v>39311</v>
      </c>
      <c r="B1844" t="s">
        <v>155</v>
      </c>
      <c r="C1844">
        <v>7836</v>
      </c>
      <c r="D1844">
        <v>7836</v>
      </c>
      <c r="E1844">
        <v>7836</v>
      </c>
      <c r="F1844" s="3"/>
    </row>
    <row r="1845" spans="1:6">
      <c r="A1845" s="4">
        <v>39314</v>
      </c>
      <c r="B1845" t="s">
        <v>155</v>
      </c>
      <c r="C1845">
        <v>8054</v>
      </c>
      <c r="D1845">
        <v>8054</v>
      </c>
      <c r="E1845">
        <v>8054</v>
      </c>
      <c r="F1845" s="3"/>
    </row>
    <row r="1846" spans="1:6">
      <c r="A1846" s="4">
        <v>39315</v>
      </c>
      <c r="B1846" t="s">
        <v>155</v>
      </c>
      <c r="C1846">
        <v>8175</v>
      </c>
      <c r="D1846">
        <v>8175</v>
      </c>
      <c r="E1846">
        <v>8175</v>
      </c>
      <c r="F1846" s="3"/>
    </row>
    <row r="1847" spans="1:6">
      <c r="A1847" s="4">
        <v>39316</v>
      </c>
      <c r="B1847" t="s">
        <v>155</v>
      </c>
      <c r="C1847">
        <v>8198</v>
      </c>
      <c r="D1847">
        <v>8198</v>
      </c>
      <c r="E1847">
        <v>8198</v>
      </c>
      <c r="F1847" s="3"/>
    </row>
    <row r="1848" spans="1:6">
      <c r="A1848" s="4">
        <v>39317</v>
      </c>
      <c r="B1848" t="s">
        <v>155</v>
      </c>
      <c r="C1848">
        <v>8365</v>
      </c>
      <c r="D1848">
        <v>8365</v>
      </c>
      <c r="E1848">
        <v>8365</v>
      </c>
      <c r="F1848" s="3"/>
    </row>
    <row r="1849" spans="1:6">
      <c r="A1849" s="4">
        <v>39318</v>
      </c>
      <c r="B1849" t="s">
        <v>155</v>
      </c>
      <c r="C1849">
        <v>8331</v>
      </c>
      <c r="D1849">
        <v>8331</v>
      </c>
      <c r="E1849">
        <v>8331</v>
      </c>
      <c r="F1849" s="3"/>
    </row>
    <row r="1850" spans="1:6">
      <c r="A1850" s="4">
        <v>39321</v>
      </c>
      <c r="B1850" t="s">
        <v>155</v>
      </c>
      <c r="C1850">
        <v>8332</v>
      </c>
      <c r="D1850">
        <v>8332</v>
      </c>
      <c r="E1850">
        <v>8332</v>
      </c>
      <c r="F1850" s="3"/>
    </row>
    <row r="1851" spans="1:6">
      <c r="A1851" s="4">
        <v>39322</v>
      </c>
      <c r="B1851" t="s">
        <v>155</v>
      </c>
      <c r="C1851">
        <v>8331</v>
      </c>
      <c r="D1851">
        <v>8331</v>
      </c>
      <c r="E1851">
        <v>8331</v>
      </c>
      <c r="F1851" s="3"/>
    </row>
    <row r="1852" spans="1:6">
      <c r="A1852" s="4">
        <v>39323</v>
      </c>
      <c r="B1852" t="s">
        <v>155</v>
      </c>
      <c r="C1852">
        <v>8205</v>
      </c>
      <c r="D1852">
        <v>8205</v>
      </c>
      <c r="E1852">
        <v>8205</v>
      </c>
      <c r="F1852" s="3"/>
    </row>
    <row r="1853" spans="1:6">
      <c r="A1853" s="4">
        <v>39324</v>
      </c>
      <c r="B1853" t="s">
        <v>155</v>
      </c>
      <c r="C1853">
        <v>8280</v>
      </c>
      <c r="D1853">
        <v>8280</v>
      </c>
      <c r="E1853">
        <v>8280</v>
      </c>
      <c r="F1853" s="3"/>
    </row>
    <row r="1854" spans="1:6">
      <c r="A1854" s="4">
        <v>39325</v>
      </c>
      <c r="B1854" t="s">
        <v>155</v>
      </c>
      <c r="C1854">
        <v>8481</v>
      </c>
      <c r="D1854">
        <v>8481</v>
      </c>
      <c r="E1854">
        <v>8481</v>
      </c>
      <c r="F1854" s="3"/>
    </row>
    <row r="1855" spans="1:6">
      <c r="A1855" s="4">
        <v>39328</v>
      </c>
      <c r="B1855" t="s">
        <v>155</v>
      </c>
      <c r="C1855">
        <v>8452</v>
      </c>
      <c r="D1855">
        <v>8452</v>
      </c>
      <c r="E1855">
        <v>8452</v>
      </c>
      <c r="F1855" s="3"/>
    </row>
    <row r="1856" spans="1:6">
      <c r="A1856" s="4">
        <v>39329</v>
      </c>
      <c r="B1856" t="s">
        <v>155</v>
      </c>
      <c r="C1856">
        <v>8421</v>
      </c>
      <c r="D1856">
        <v>8421</v>
      </c>
      <c r="E1856">
        <v>8421</v>
      </c>
      <c r="F1856" s="3"/>
    </row>
    <row r="1857" spans="1:6">
      <c r="A1857" s="4">
        <v>39330</v>
      </c>
      <c r="B1857" t="s">
        <v>155</v>
      </c>
      <c r="C1857">
        <v>8302</v>
      </c>
      <c r="D1857">
        <v>8302</v>
      </c>
      <c r="E1857">
        <v>8302</v>
      </c>
      <c r="F1857" s="3"/>
    </row>
    <row r="1858" spans="1:6">
      <c r="A1858" s="4">
        <v>39331</v>
      </c>
      <c r="B1858" t="s">
        <v>155</v>
      </c>
      <c r="C1858">
        <v>8311</v>
      </c>
      <c r="D1858">
        <v>8311</v>
      </c>
      <c r="E1858">
        <v>8311</v>
      </c>
      <c r="F1858" s="3"/>
    </row>
    <row r="1859" spans="1:6">
      <c r="A1859" s="4">
        <v>39332</v>
      </c>
      <c r="B1859" t="s">
        <v>155</v>
      </c>
      <c r="C1859">
        <v>8274</v>
      </c>
      <c r="D1859">
        <v>8274</v>
      </c>
      <c r="E1859">
        <v>8274</v>
      </c>
      <c r="F1859" s="3"/>
    </row>
    <row r="1860" spans="1:6">
      <c r="A1860" s="4">
        <v>39335</v>
      </c>
      <c r="B1860" t="s">
        <v>155</v>
      </c>
      <c r="C1860">
        <v>8087</v>
      </c>
      <c r="D1860">
        <v>8087</v>
      </c>
      <c r="E1860">
        <v>8087</v>
      </c>
      <c r="F1860" s="3"/>
    </row>
    <row r="1861" spans="1:6">
      <c r="A1861" s="4">
        <v>39336</v>
      </c>
      <c r="B1861" t="s">
        <v>155</v>
      </c>
      <c r="C1861">
        <v>8123</v>
      </c>
      <c r="D1861">
        <v>8123</v>
      </c>
      <c r="E1861">
        <v>8123</v>
      </c>
      <c r="F1861" s="3"/>
    </row>
    <row r="1862" spans="1:6">
      <c r="A1862" s="4">
        <v>39337</v>
      </c>
      <c r="B1862" t="s">
        <v>155</v>
      </c>
      <c r="C1862">
        <v>8081</v>
      </c>
      <c r="D1862">
        <v>8081</v>
      </c>
      <c r="E1862">
        <v>8081</v>
      </c>
      <c r="F1862" s="3"/>
    </row>
    <row r="1863" spans="1:6">
      <c r="A1863" s="4">
        <v>39338</v>
      </c>
      <c r="B1863" t="s">
        <v>155</v>
      </c>
      <c r="C1863">
        <v>8015</v>
      </c>
      <c r="D1863">
        <v>8015</v>
      </c>
      <c r="E1863">
        <v>8015</v>
      </c>
      <c r="F1863" s="3"/>
    </row>
    <row r="1864" spans="1:6">
      <c r="A1864" s="4">
        <v>39339</v>
      </c>
      <c r="B1864" t="s">
        <v>155</v>
      </c>
      <c r="C1864">
        <v>8125</v>
      </c>
      <c r="D1864">
        <v>8125</v>
      </c>
      <c r="E1864">
        <v>8125</v>
      </c>
      <c r="F1864" s="3"/>
    </row>
    <row r="1865" spans="1:6">
      <c r="A1865" s="4">
        <v>39343</v>
      </c>
      <c r="B1865" t="s">
        <v>155</v>
      </c>
      <c r="C1865">
        <v>7978</v>
      </c>
      <c r="D1865">
        <v>7978</v>
      </c>
      <c r="E1865">
        <v>7978</v>
      </c>
      <c r="F1865" s="3"/>
    </row>
    <row r="1866" spans="1:6">
      <c r="A1866" s="4">
        <v>39344</v>
      </c>
      <c r="B1866" t="s">
        <v>155</v>
      </c>
      <c r="C1866">
        <v>8251</v>
      </c>
      <c r="D1866">
        <v>8251</v>
      </c>
      <c r="E1866">
        <v>8251</v>
      </c>
      <c r="F1866" s="3"/>
    </row>
    <row r="1867" spans="1:6">
      <c r="A1867" s="4">
        <v>39345</v>
      </c>
      <c r="B1867" t="s">
        <v>155</v>
      </c>
      <c r="C1867">
        <v>8238</v>
      </c>
      <c r="D1867">
        <v>8238</v>
      </c>
      <c r="E1867">
        <v>8238</v>
      </c>
      <c r="F1867" s="3"/>
    </row>
    <row r="1868" spans="1:6">
      <c r="A1868" s="4">
        <v>39346</v>
      </c>
      <c r="B1868" t="s">
        <v>155</v>
      </c>
      <c r="C1868">
        <v>8135</v>
      </c>
      <c r="D1868">
        <v>8135</v>
      </c>
      <c r="E1868">
        <v>8135</v>
      </c>
      <c r="F1868" s="3"/>
    </row>
    <row r="1869" spans="1:6">
      <c r="A1869" s="4">
        <v>39350</v>
      </c>
      <c r="B1869" t="s">
        <v>155</v>
      </c>
      <c r="C1869">
        <v>8201</v>
      </c>
      <c r="D1869">
        <v>8201</v>
      </c>
      <c r="E1869">
        <v>8201</v>
      </c>
      <c r="F1869" s="3"/>
    </row>
    <row r="1870" spans="1:6">
      <c r="A1870" s="4">
        <v>39351</v>
      </c>
      <c r="B1870" t="s">
        <v>155</v>
      </c>
      <c r="C1870">
        <v>8298</v>
      </c>
      <c r="D1870">
        <v>8298</v>
      </c>
      <c r="E1870">
        <v>8298</v>
      </c>
      <c r="F1870" s="3"/>
    </row>
    <row r="1871" spans="1:6">
      <c r="A1871" s="4">
        <v>39352</v>
      </c>
      <c r="B1871" t="s">
        <v>155</v>
      </c>
      <c r="C1871">
        <v>8528</v>
      </c>
      <c r="D1871">
        <v>8528</v>
      </c>
      <c r="E1871">
        <v>8528</v>
      </c>
      <c r="F1871" s="3"/>
    </row>
    <row r="1872" spans="1:6">
      <c r="A1872" s="4">
        <v>39353</v>
      </c>
      <c r="B1872" t="s">
        <v>155</v>
      </c>
      <c r="C1872">
        <v>8511</v>
      </c>
      <c r="D1872">
        <v>8511</v>
      </c>
      <c r="E1872">
        <v>8511</v>
      </c>
      <c r="F1872" s="3"/>
    </row>
    <row r="1873" spans="1:6">
      <c r="A1873" s="4">
        <v>39356</v>
      </c>
      <c r="B1873" t="s">
        <v>155</v>
      </c>
      <c r="C1873">
        <v>8516</v>
      </c>
      <c r="D1873">
        <v>8516</v>
      </c>
      <c r="E1873">
        <v>8516</v>
      </c>
      <c r="F1873" s="3"/>
    </row>
    <row r="1874" spans="1:6">
      <c r="A1874" s="4">
        <v>39357</v>
      </c>
      <c r="B1874" t="s">
        <v>155</v>
      </c>
      <c r="C1874">
        <v>8647</v>
      </c>
      <c r="D1874">
        <v>8647</v>
      </c>
      <c r="E1874">
        <v>8647</v>
      </c>
      <c r="F1874" s="3"/>
    </row>
    <row r="1875" spans="1:6">
      <c r="A1875" s="4">
        <v>39358</v>
      </c>
      <c r="B1875" t="s">
        <v>155</v>
      </c>
      <c r="C1875">
        <v>8728</v>
      </c>
      <c r="D1875">
        <v>8728</v>
      </c>
      <c r="E1875">
        <v>8728</v>
      </c>
      <c r="F1875" s="3"/>
    </row>
    <row r="1876" spans="1:6">
      <c r="A1876" s="4">
        <v>39359</v>
      </c>
      <c r="B1876" t="s">
        <v>155</v>
      </c>
      <c r="C1876">
        <v>8699</v>
      </c>
      <c r="D1876">
        <v>8699</v>
      </c>
      <c r="E1876">
        <v>8699</v>
      </c>
      <c r="F1876" s="3"/>
    </row>
    <row r="1877" spans="1:6">
      <c r="A1877" s="4">
        <v>39360</v>
      </c>
      <c r="B1877" t="s">
        <v>155</v>
      </c>
      <c r="C1877">
        <v>8698</v>
      </c>
      <c r="D1877">
        <v>8698</v>
      </c>
      <c r="E1877">
        <v>8698</v>
      </c>
      <c r="F1877" s="3"/>
    </row>
    <row r="1878" spans="1:6">
      <c r="A1878" s="4">
        <v>39364</v>
      </c>
      <c r="B1878" t="s">
        <v>155</v>
      </c>
      <c r="C1878">
        <v>8745</v>
      </c>
      <c r="D1878">
        <v>8745</v>
      </c>
      <c r="E1878">
        <v>8745</v>
      </c>
      <c r="F1878" s="3"/>
    </row>
    <row r="1879" spans="1:6">
      <c r="A1879" s="4">
        <v>39365</v>
      </c>
      <c r="B1879" t="s">
        <v>155</v>
      </c>
      <c r="C1879">
        <v>8770</v>
      </c>
      <c r="D1879">
        <v>8770</v>
      </c>
      <c r="E1879">
        <v>8770</v>
      </c>
      <c r="F1879" s="3"/>
    </row>
    <row r="1880" spans="1:6">
      <c r="A1880" s="4">
        <v>39366</v>
      </c>
      <c r="B1880" t="s">
        <v>155</v>
      </c>
      <c r="C1880">
        <v>8895</v>
      </c>
      <c r="D1880">
        <v>8895</v>
      </c>
      <c r="E1880">
        <v>8895</v>
      </c>
      <c r="F1880" s="3"/>
    </row>
    <row r="1881" spans="1:6">
      <c r="A1881" s="4">
        <v>39367</v>
      </c>
      <c r="B1881" t="s">
        <v>155</v>
      </c>
      <c r="C1881">
        <v>8820</v>
      </c>
      <c r="D1881">
        <v>8820</v>
      </c>
      <c r="E1881">
        <v>8820</v>
      </c>
      <c r="F1881" s="3"/>
    </row>
    <row r="1882" spans="1:6">
      <c r="A1882" s="4">
        <v>39370</v>
      </c>
      <c r="B1882" t="s">
        <v>155</v>
      </c>
      <c r="C1882">
        <v>8783</v>
      </c>
      <c r="D1882">
        <v>8783</v>
      </c>
      <c r="E1882">
        <v>8783</v>
      </c>
      <c r="F1882" s="3"/>
    </row>
    <row r="1883" spans="1:6">
      <c r="A1883" s="4">
        <v>39371</v>
      </c>
      <c r="B1883" t="s">
        <v>155</v>
      </c>
      <c r="C1883">
        <v>8660</v>
      </c>
      <c r="D1883">
        <v>8660</v>
      </c>
      <c r="E1883">
        <v>8660</v>
      </c>
      <c r="F1883" s="3"/>
    </row>
    <row r="1884" spans="1:6">
      <c r="A1884" s="4">
        <v>39372</v>
      </c>
      <c r="B1884" t="s">
        <v>155</v>
      </c>
      <c r="C1884">
        <v>8582</v>
      </c>
      <c r="D1884">
        <v>8582</v>
      </c>
      <c r="E1884">
        <v>8582</v>
      </c>
      <c r="F1884" s="3"/>
    </row>
    <row r="1885" spans="1:6">
      <c r="A1885" s="4">
        <v>39373</v>
      </c>
      <c r="B1885" t="s">
        <v>155</v>
      </c>
      <c r="C1885">
        <v>8729</v>
      </c>
      <c r="D1885">
        <v>8729</v>
      </c>
      <c r="E1885">
        <v>8729</v>
      </c>
      <c r="F1885" s="3"/>
    </row>
    <row r="1886" spans="1:6">
      <c r="A1886" s="4">
        <v>39374</v>
      </c>
      <c r="B1886" t="s">
        <v>155</v>
      </c>
      <c r="C1886">
        <v>8619</v>
      </c>
      <c r="D1886">
        <v>8619</v>
      </c>
      <c r="E1886">
        <v>8619</v>
      </c>
      <c r="F1886" s="3"/>
    </row>
    <row r="1887" spans="1:6">
      <c r="A1887" s="4">
        <v>39377</v>
      </c>
      <c r="B1887" t="s">
        <v>155</v>
      </c>
      <c r="C1887">
        <v>8469</v>
      </c>
      <c r="D1887">
        <v>8469</v>
      </c>
      <c r="E1887">
        <v>8469</v>
      </c>
      <c r="F1887" s="3"/>
    </row>
    <row r="1888" spans="1:6">
      <c r="A1888" s="4">
        <v>39378</v>
      </c>
      <c r="B1888" t="s">
        <v>155</v>
      </c>
      <c r="C1888">
        <v>8553</v>
      </c>
      <c r="D1888">
        <v>8553</v>
      </c>
      <c r="E1888">
        <v>8553</v>
      </c>
      <c r="F1888" s="3"/>
    </row>
    <row r="1889" spans="1:6">
      <c r="A1889" s="4">
        <v>39379</v>
      </c>
      <c r="B1889" t="s">
        <v>155</v>
      </c>
      <c r="C1889">
        <v>8535</v>
      </c>
      <c r="D1889">
        <v>8535</v>
      </c>
      <c r="E1889">
        <v>8535</v>
      </c>
      <c r="F1889" s="3"/>
    </row>
    <row r="1890" spans="1:6">
      <c r="A1890" s="4">
        <v>39380</v>
      </c>
      <c r="B1890" t="s">
        <v>155</v>
      </c>
      <c r="C1890">
        <v>8484</v>
      </c>
      <c r="D1890">
        <v>8484</v>
      </c>
      <c r="E1890">
        <v>8484</v>
      </c>
      <c r="F1890" s="3"/>
    </row>
    <row r="1891" spans="1:6">
      <c r="A1891" s="4">
        <v>39381</v>
      </c>
      <c r="B1891" t="s">
        <v>155</v>
      </c>
      <c r="C1891">
        <v>8627</v>
      </c>
      <c r="D1891">
        <v>8627</v>
      </c>
      <c r="E1891">
        <v>8627</v>
      </c>
      <c r="F1891" s="3"/>
    </row>
    <row r="1892" spans="1:6">
      <c r="A1892" s="4">
        <v>39384</v>
      </c>
      <c r="B1892" t="s">
        <v>155</v>
      </c>
      <c r="C1892">
        <v>8720</v>
      </c>
      <c r="D1892">
        <v>8720</v>
      </c>
      <c r="E1892">
        <v>8720</v>
      </c>
      <c r="F1892" s="3"/>
    </row>
    <row r="1893" spans="1:6">
      <c r="A1893" s="4">
        <v>39385</v>
      </c>
      <c r="B1893" t="s">
        <v>155</v>
      </c>
      <c r="C1893">
        <v>8697</v>
      </c>
      <c r="D1893">
        <v>8697</v>
      </c>
      <c r="E1893">
        <v>8697</v>
      </c>
      <c r="F1893" s="3"/>
    </row>
    <row r="1894" spans="1:6">
      <c r="A1894" s="4">
        <v>39386</v>
      </c>
      <c r="B1894" t="s">
        <v>155</v>
      </c>
      <c r="C1894">
        <v>8773</v>
      </c>
      <c r="D1894">
        <v>8773</v>
      </c>
      <c r="E1894">
        <v>8773</v>
      </c>
      <c r="F1894" s="3"/>
    </row>
    <row r="1895" spans="1:6">
      <c r="A1895" s="4">
        <v>39387</v>
      </c>
      <c r="B1895" t="s">
        <v>155</v>
      </c>
      <c r="C1895">
        <v>8836</v>
      </c>
      <c r="D1895">
        <v>8836</v>
      </c>
      <c r="E1895">
        <v>8836</v>
      </c>
      <c r="F1895" s="3"/>
    </row>
    <row r="1896" spans="1:6">
      <c r="A1896" s="4">
        <v>39388</v>
      </c>
      <c r="B1896" t="s">
        <v>155</v>
      </c>
      <c r="C1896">
        <v>8696</v>
      </c>
      <c r="D1896">
        <v>8696</v>
      </c>
      <c r="E1896">
        <v>8696</v>
      </c>
      <c r="F1896" s="3"/>
    </row>
    <row r="1897" spans="1:6">
      <c r="A1897" s="4">
        <v>39391</v>
      </c>
      <c r="B1897" t="s">
        <v>155</v>
      </c>
      <c r="C1897">
        <v>8595</v>
      </c>
      <c r="D1897">
        <v>8595</v>
      </c>
      <c r="E1897">
        <v>8595</v>
      </c>
      <c r="F1897" s="3"/>
    </row>
    <row r="1898" spans="1:6">
      <c r="A1898" s="4">
        <v>39392</v>
      </c>
      <c r="B1898" t="s">
        <v>155</v>
      </c>
      <c r="C1898">
        <v>8542</v>
      </c>
      <c r="D1898">
        <v>8542</v>
      </c>
      <c r="E1898">
        <v>8542</v>
      </c>
      <c r="F1898" s="3"/>
    </row>
    <row r="1899" spans="1:6">
      <c r="A1899" s="4">
        <v>39393</v>
      </c>
      <c r="B1899" t="s">
        <v>155</v>
      </c>
      <c r="C1899">
        <v>8466</v>
      </c>
      <c r="D1899">
        <v>8466</v>
      </c>
      <c r="E1899">
        <v>8466</v>
      </c>
      <c r="F1899" s="3"/>
    </row>
    <row r="1900" spans="1:6">
      <c r="A1900" s="4">
        <v>39394</v>
      </c>
      <c r="B1900" t="s">
        <v>155</v>
      </c>
      <c r="C1900">
        <v>8323</v>
      </c>
      <c r="D1900">
        <v>8323</v>
      </c>
      <c r="E1900">
        <v>8323</v>
      </c>
      <c r="F1900" s="3"/>
    </row>
    <row r="1901" spans="1:6">
      <c r="A1901" s="4">
        <v>39395</v>
      </c>
      <c r="B1901" t="s">
        <v>155</v>
      </c>
      <c r="C1901">
        <v>8257</v>
      </c>
      <c r="D1901">
        <v>8257</v>
      </c>
      <c r="E1901">
        <v>8257</v>
      </c>
      <c r="F1901" s="3"/>
    </row>
    <row r="1902" spans="1:6">
      <c r="A1902" s="4">
        <v>39398</v>
      </c>
      <c r="B1902" t="s">
        <v>155</v>
      </c>
      <c r="C1902">
        <v>8092</v>
      </c>
      <c r="D1902">
        <v>8092</v>
      </c>
      <c r="E1902">
        <v>8092</v>
      </c>
      <c r="F1902" s="3"/>
    </row>
    <row r="1903" spans="1:6">
      <c r="A1903" s="4">
        <v>39399</v>
      </c>
      <c r="B1903" t="s">
        <v>155</v>
      </c>
      <c r="C1903">
        <v>8087</v>
      </c>
      <c r="D1903">
        <v>8087</v>
      </c>
      <c r="E1903">
        <v>8087</v>
      </c>
      <c r="F1903" s="3"/>
    </row>
    <row r="1904" spans="1:6">
      <c r="A1904" s="4">
        <v>39400</v>
      </c>
      <c r="B1904" t="s">
        <v>155</v>
      </c>
      <c r="C1904">
        <v>8311</v>
      </c>
      <c r="D1904">
        <v>8311</v>
      </c>
      <c r="E1904">
        <v>8311</v>
      </c>
      <c r="F1904" s="3"/>
    </row>
    <row r="1905" spans="1:6">
      <c r="A1905" s="4">
        <v>39401</v>
      </c>
      <c r="B1905" t="s">
        <v>155</v>
      </c>
      <c r="C1905">
        <v>8271</v>
      </c>
      <c r="D1905">
        <v>8271</v>
      </c>
      <c r="E1905">
        <v>8271</v>
      </c>
      <c r="F1905" s="3"/>
    </row>
    <row r="1906" spans="1:6">
      <c r="A1906" s="4">
        <v>39402</v>
      </c>
      <c r="B1906" t="s">
        <v>155</v>
      </c>
      <c r="C1906">
        <v>8181</v>
      </c>
      <c r="D1906">
        <v>8181</v>
      </c>
      <c r="E1906">
        <v>8181</v>
      </c>
      <c r="F1906" s="3"/>
    </row>
    <row r="1907" spans="1:6">
      <c r="A1907" s="4">
        <v>39405</v>
      </c>
      <c r="B1907" t="s">
        <v>155</v>
      </c>
      <c r="C1907">
        <v>8193</v>
      </c>
      <c r="D1907">
        <v>8193</v>
      </c>
      <c r="E1907">
        <v>8193</v>
      </c>
      <c r="F1907" s="3"/>
    </row>
    <row r="1908" spans="1:6">
      <c r="A1908" s="4">
        <v>39406</v>
      </c>
      <c r="B1908" t="s">
        <v>155</v>
      </c>
      <c r="C1908">
        <v>8249</v>
      </c>
      <c r="D1908">
        <v>8249</v>
      </c>
      <c r="E1908">
        <v>8249</v>
      </c>
      <c r="F1908" s="3"/>
    </row>
    <row r="1909" spans="1:6">
      <c r="A1909" s="4">
        <v>39407</v>
      </c>
      <c r="B1909" t="s">
        <v>155</v>
      </c>
      <c r="C1909">
        <v>8078</v>
      </c>
      <c r="D1909">
        <v>8078</v>
      </c>
      <c r="E1909">
        <v>8078</v>
      </c>
      <c r="F1909" s="3"/>
    </row>
    <row r="1910" spans="1:6">
      <c r="A1910" s="4">
        <v>39408</v>
      </c>
      <c r="B1910" t="s">
        <v>155</v>
      </c>
      <c r="C1910">
        <v>8096</v>
      </c>
      <c r="D1910">
        <v>8096</v>
      </c>
      <c r="E1910">
        <v>8096</v>
      </c>
      <c r="F1910" s="3"/>
    </row>
    <row r="1911" spans="1:6">
      <c r="A1911" s="4">
        <v>39412</v>
      </c>
      <c r="B1911" t="s">
        <v>155</v>
      </c>
      <c r="C1911">
        <v>8189</v>
      </c>
      <c r="D1911">
        <v>8189</v>
      </c>
      <c r="E1911">
        <v>8189</v>
      </c>
      <c r="F1911" s="3"/>
    </row>
    <row r="1912" spans="1:6">
      <c r="A1912" s="4">
        <v>39413</v>
      </c>
      <c r="B1912" t="s">
        <v>155</v>
      </c>
      <c r="C1912">
        <v>8238</v>
      </c>
      <c r="D1912">
        <v>8238</v>
      </c>
      <c r="E1912">
        <v>8238</v>
      </c>
      <c r="F1912" s="3"/>
    </row>
    <row r="1913" spans="1:6">
      <c r="A1913" s="4">
        <v>39414</v>
      </c>
      <c r="B1913" t="s">
        <v>155</v>
      </c>
      <c r="C1913">
        <v>8280</v>
      </c>
      <c r="D1913">
        <v>8280</v>
      </c>
      <c r="E1913">
        <v>8280</v>
      </c>
      <c r="F1913" s="3"/>
    </row>
    <row r="1914" spans="1:6">
      <c r="A1914" s="4">
        <v>39415</v>
      </c>
      <c r="B1914" t="s">
        <v>155</v>
      </c>
      <c r="C1914">
        <v>8441</v>
      </c>
      <c r="D1914">
        <v>8441</v>
      </c>
      <c r="E1914">
        <v>8441</v>
      </c>
      <c r="F1914" s="3"/>
    </row>
    <row r="1915" spans="1:6">
      <c r="A1915" s="4">
        <v>39416</v>
      </c>
      <c r="B1915" t="s">
        <v>155</v>
      </c>
      <c r="C1915">
        <v>8482</v>
      </c>
      <c r="D1915">
        <v>8482</v>
      </c>
      <c r="E1915">
        <v>8482</v>
      </c>
      <c r="F1915" s="3"/>
    </row>
    <row r="1916" spans="1:6">
      <c r="A1916" s="4">
        <v>39419</v>
      </c>
      <c r="B1916" t="s">
        <v>155</v>
      </c>
      <c r="C1916">
        <v>8502</v>
      </c>
      <c r="D1916">
        <v>8502</v>
      </c>
      <c r="E1916">
        <v>8502</v>
      </c>
      <c r="F1916" s="3"/>
    </row>
    <row r="1917" spans="1:6">
      <c r="A1917" s="4">
        <v>39420</v>
      </c>
      <c r="B1917" t="s">
        <v>155</v>
      </c>
      <c r="C1917">
        <v>8436</v>
      </c>
      <c r="D1917">
        <v>8436</v>
      </c>
      <c r="E1917">
        <v>8436</v>
      </c>
      <c r="F1917" s="3"/>
    </row>
    <row r="1918" spans="1:6">
      <c r="A1918" s="4">
        <v>39421</v>
      </c>
      <c r="B1918" t="s">
        <v>155</v>
      </c>
      <c r="C1918">
        <v>8556</v>
      </c>
      <c r="D1918">
        <v>8556</v>
      </c>
      <c r="E1918">
        <v>8556</v>
      </c>
      <c r="F1918" s="3"/>
    </row>
    <row r="1919" spans="1:6">
      <c r="A1919" s="4">
        <v>39422</v>
      </c>
      <c r="B1919" t="s">
        <v>155</v>
      </c>
      <c r="C1919">
        <v>8688</v>
      </c>
      <c r="D1919">
        <v>8688</v>
      </c>
      <c r="E1919">
        <v>8688</v>
      </c>
      <c r="F1919" s="3"/>
    </row>
    <row r="1920" spans="1:6">
      <c r="A1920" s="4">
        <v>39423</v>
      </c>
      <c r="B1920" t="s">
        <v>155</v>
      </c>
      <c r="C1920">
        <v>8722</v>
      </c>
      <c r="D1920">
        <v>8722</v>
      </c>
      <c r="E1920">
        <v>8722</v>
      </c>
      <c r="F1920" s="3"/>
    </row>
    <row r="1921" spans="1:6">
      <c r="A1921" s="4">
        <v>39426</v>
      </c>
      <c r="B1921" t="s">
        <v>155</v>
      </c>
      <c r="C1921">
        <v>8694</v>
      </c>
      <c r="D1921">
        <v>8694</v>
      </c>
      <c r="E1921">
        <v>8694</v>
      </c>
      <c r="F1921" s="3"/>
    </row>
    <row r="1922" spans="1:6">
      <c r="A1922" s="4">
        <v>39427</v>
      </c>
      <c r="B1922" t="s">
        <v>155</v>
      </c>
      <c r="C1922">
        <v>8697</v>
      </c>
      <c r="D1922">
        <v>8697</v>
      </c>
      <c r="E1922">
        <v>8697</v>
      </c>
      <c r="F1922" s="3"/>
    </row>
    <row r="1923" spans="1:6">
      <c r="A1923" s="4">
        <v>39428</v>
      </c>
      <c r="B1923" t="s">
        <v>155</v>
      </c>
      <c r="C1923">
        <v>8657</v>
      </c>
      <c r="D1923">
        <v>8657</v>
      </c>
      <c r="E1923">
        <v>8657</v>
      </c>
      <c r="F1923" s="3"/>
    </row>
    <row r="1924" spans="1:6">
      <c r="A1924" s="4">
        <v>39429</v>
      </c>
      <c r="B1924" t="s">
        <v>155</v>
      </c>
      <c r="C1924">
        <v>8477</v>
      </c>
      <c r="D1924">
        <v>8477</v>
      </c>
      <c r="E1924">
        <v>8477</v>
      </c>
      <c r="F1924" s="3"/>
    </row>
    <row r="1925" spans="1:6">
      <c r="A1925" s="4">
        <v>39430</v>
      </c>
      <c r="B1925" t="s">
        <v>155</v>
      </c>
      <c r="C1925">
        <v>8471</v>
      </c>
      <c r="D1925">
        <v>8471</v>
      </c>
      <c r="E1925">
        <v>8471</v>
      </c>
      <c r="F1925" s="3"/>
    </row>
    <row r="1926" spans="1:6">
      <c r="A1926" s="4">
        <v>39433</v>
      </c>
      <c r="B1926" t="s">
        <v>155</v>
      </c>
      <c r="C1926">
        <v>8325</v>
      </c>
      <c r="D1926">
        <v>8325</v>
      </c>
      <c r="E1926">
        <v>8325</v>
      </c>
      <c r="F1926" s="3"/>
    </row>
    <row r="1927" spans="1:6">
      <c r="A1927" s="4">
        <v>39434</v>
      </c>
      <c r="B1927" t="s">
        <v>155</v>
      </c>
      <c r="C1927">
        <v>8318</v>
      </c>
      <c r="D1927">
        <v>8318</v>
      </c>
      <c r="E1927">
        <v>8318</v>
      </c>
      <c r="F1927" s="3"/>
    </row>
    <row r="1928" spans="1:6">
      <c r="A1928" s="4">
        <v>39435</v>
      </c>
      <c r="B1928" t="s">
        <v>155</v>
      </c>
      <c r="C1928">
        <v>8251</v>
      </c>
      <c r="D1928">
        <v>8251</v>
      </c>
      <c r="E1928">
        <v>8251</v>
      </c>
      <c r="F1928" s="3"/>
    </row>
    <row r="1929" spans="1:6">
      <c r="A1929" s="4">
        <v>39436</v>
      </c>
      <c r="B1929" t="s">
        <v>155</v>
      </c>
      <c r="C1929">
        <v>8204</v>
      </c>
      <c r="D1929">
        <v>8204</v>
      </c>
      <c r="E1929">
        <v>8204</v>
      </c>
      <c r="F1929" s="3"/>
    </row>
    <row r="1930" spans="1:6">
      <c r="A1930" s="4">
        <v>39437</v>
      </c>
      <c r="B1930" t="s">
        <v>155</v>
      </c>
      <c r="C1930">
        <v>8321</v>
      </c>
      <c r="D1930">
        <v>8321</v>
      </c>
      <c r="E1930">
        <v>8321</v>
      </c>
      <c r="F1930" s="3"/>
    </row>
    <row r="1931" spans="1:6">
      <c r="A1931" s="4">
        <v>39441</v>
      </c>
      <c r="B1931" t="s">
        <v>155</v>
      </c>
      <c r="C1931">
        <v>8445</v>
      </c>
      <c r="D1931">
        <v>8445</v>
      </c>
      <c r="E1931">
        <v>8445</v>
      </c>
      <c r="F1931" s="3"/>
    </row>
    <row r="1932" spans="1:6">
      <c r="A1932" s="4">
        <v>39442</v>
      </c>
      <c r="B1932" t="s">
        <v>155</v>
      </c>
      <c r="C1932">
        <v>8560</v>
      </c>
      <c r="D1932">
        <v>8560</v>
      </c>
      <c r="E1932">
        <v>8560</v>
      </c>
      <c r="F1932" s="3"/>
    </row>
    <row r="1933" spans="1:6">
      <c r="A1933" s="4">
        <v>39443</v>
      </c>
      <c r="B1933" t="s">
        <v>155</v>
      </c>
      <c r="C1933">
        <v>8537</v>
      </c>
      <c r="D1933">
        <v>8537</v>
      </c>
      <c r="E1933">
        <v>8537</v>
      </c>
      <c r="F1933" s="3"/>
    </row>
    <row r="1934" spans="1:6">
      <c r="A1934" s="4">
        <v>39444</v>
      </c>
      <c r="B1934" t="s">
        <v>155</v>
      </c>
      <c r="C1934">
        <v>8425</v>
      </c>
      <c r="D1934">
        <v>8425</v>
      </c>
      <c r="E1934">
        <v>8425</v>
      </c>
      <c r="F1934" s="3"/>
    </row>
    <row r="1935" spans="1:6">
      <c r="A1935" s="4">
        <v>39451</v>
      </c>
      <c r="B1935" t="s">
        <v>155</v>
      </c>
      <c r="C1935">
        <v>8118</v>
      </c>
      <c r="D1935">
        <v>8118</v>
      </c>
      <c r="E1935">
        <v>8118</v>
      </c>
      <c r="F1935" s="3"/>
    </row>
    <row r="1936" spans="1:6">
      <c r="A1936" s="4">
        <v>39454</v>
      </c>
      <c r="B1936" t="s">
        <v>155</v>
      </c>
      <c r="C1936">
        <v>7992</v>
      </c>
      <c r="D1936">
        <v>7992</v>
      </c>
      <c r="E1936">
        <v>7992</v>
      </c>
      <c r="F1936" s="3"/>
    </row>
    <row r="1937" spans="1:6">
      <c r="A1937" s="4">
        <v>39455</v>
      </c>
      <c r="B1937" t="s">
        <v>155</v>
      </c>
      <c r="C1937">
        <v>8013</v>
      </c>
      <c r="D1937">
        <v>8013</v>
      </c>
      <c r="E1937">
        <v>8013</v>
      </c>
      <c r="F1937" s="3"/>
    </row>
    <row r="1938" spans="1:6">
      <c r="A1938" s="4">
        <v>39456</v>
      </c>
      <c r="B1938" t="s">
        <v>155</v>
      </c>
      <c r="C1938">
        <v>8056</v>
      </c>
      <c r="D1938">
        <v>8056</v>
      </c>
      <c r="E1938">
        <v>8056</v>
      </c>
      <c r="F1938" s="3"/>
    </row>
    <row r="1939" spans="1:6">
      <c r="A1939" s="4">
        <v>39457</v>
      </c>
      <c r="B1939" t="s">
        <v>155</v>
      </c>
      <c r="C1939">
        <v>7957</v>
      </c>
      <c r="D1939">
        <v>7957</v>
      </c>
      <c r="E1939">
        <v>7957</v>
      </c>
      <c r="F1939" s="3"/>
    </row>
    <row r="1940" spans="1:6">
      <c r="A1940" s="4">
        <v>39458</v>
      </c>
      <c r="B1940" t="s">
        <v>155</v>
      </c>
      <c r="C1940">
        <v>7809</v>
      </c>
      <c r="D1940">
        <v>7809</v>
      </c>
      <c r="E1940">
        <v>7809</v>
      </c>
      <c r="F1940" s="3"/>
    </row>
    <row r="1941" spans="1:6">
      <c r="A1941" s="4">
        <v>39462</v>
      </c>
      <c r="B1941" t="s">
        <v>155</v>
      </c>
      <c r="C1941">
        <v>7606</v>
      </c>
      <c r="D1941">
        <v>7606</v>
      </c>
      <c r="E1941">
        <v>7606</v>
      </c>
      <c r="F1941" s="3"/>
    </row>
    <row r="1942" spans="1:6">
      <c r="A1942" s="4">
        <v>39463</v>
      </c>
      <c r="B1942" t="s">
        <v>155</v>
      </c>
      <c r="C1942">
        <v>7282</v>
      </c>
      <c r="D1942">
        <v>7282</v>
      </c>
      <c r="E1942">
        <v>7282</v>
      </c>
      <c r="F1942" s="3"/>
    </row>
    <row r="1943" spans="1:6">
      <c r="A1943" s="4">
        <v>39464</v>
      </c>
      <c r="B1943" t="s">
        <v>155</v>
      </c>
      <c r="C1943">
        <v>7488</v>
      </c>
      <c r="D1943">
        <v>7488</v>
      </c>
      <c r="E1943">
        <v>7488</v>
      </c>
      <c r="F1943" s="3"/>
    </row>
    <row r="1944" spans="1:6">
      <c r="A1944" s="4">
        <v>39465</v>
      </c>
      <c r="B1944" t="s">
        <v>155</v>
      </c>
      <c r="C1944">
        <v>7605</v>
      </c>
      <c r="D1944">
        <v>7605</v>
      </c>
      <c r="E1944">
        <v>7605</v>
      </c>
      <c r="F1944" s="3"/>
    </row>
    <row r="1945" spans="1:6">
      <c r="A1945" s="4">
        <v>39468</v>
      </c>
      <c r="B1945" t="s">
        <v>155</v>
      </c>
      <c r="C1945">
        <v>7338</v>
      </c>
      <c r="D1945">
        <v>7338</v>
      </c>
      <c r="E1945">
        <v>7338</v>
      </c>
      <c r="F1945" s="3"/>
    </row>
    <row r="1946" spans="1:6">
      <c r="A1946" s="4">
        <v>39469</v>
      </c>
      <c r="B1946" t="s">
        <v>155</v>
      </c>
      <c r="C1946">
        <v>6936</v>
      </c>
      <c r="D1946">
        <v>6936</v>
      </c>
      <c r="E1946">
        <v>6936</v>
      </c>
      <c r="F1946" s="3"/>
    </row>
    <row r="1947" spans="1:6">
      <c r="A1947" s="4">
        <v>39470</v>
      </c>
      <c r="B1947" t="s">
        <v>155</v>
      </c>
      <c r="C1947">
        <v>7070</v>
      </c>
      <c r="D1947">
        <v>7070</v>
      </c>
      <c r="E1947">
        <v>7070</v>
      </c>
      <c r="F1947" s="3"/>
    </row>
    <row r="1948" spans="1:6">
      <c r="A1948" s="4">
        <v>39471</v>
      </c>
      <c r="B1948" t="s">
        <v>155</v>
      </c>
      <c r="C1948">
        <v>7299</v>
      </c>
      <c r="D1948">
        <v>7299</v>
      </c>
      <c r="E1948">
        <v>7299</v>
      </c>
      <c r="F1948" s="3"/>
    </row>
    <row r="1949" spans="1:6">
      <c r="A1949" s="4">
        <v>39472</v>
      </c>
      <c r="B1949" t="s">
        <v>155</v>
      </c>
      <c r="C1949">
        <v>7581</v>
      </c>
      <c r="D1949">
        <v>7581</v>
      </c>
      <c r="E1949">
        <v>7581</v>
      </c>
      <c r="F1949" s="3"/>
    </row>
    <row r="1950" spans="1:6">
      <c r="A1950" s="4">
        <v>39475</v>
      </c>
      <c r="B1950" t="s">
        <v>155</v>
      </c>
      <c r="C1950">
        <v>7256</v>
      </c>
      <c r="D1950">
        <v>7256</v>
      </c>
      <c r="E1950">
        <v>7256</v>
      </c>
      <c r="F1950" s="3"/>
    </row>
    <row r="1951" spans="1:6">
      <c r="A1951" s="4">
        <v>39476</v>
      </c>
      <c r="B1951" t="s">
        <v>155</v>
      </c>
      <c r="C1951">
        <v>7453</v>
      </c>
      <c r="D1951">
        <v>7453</v>
      </c>
      <c r="E1951">
        <v>7453</v>
      </c>
      <c r="F1951" s="3"/>
    </row>
    <row r="1952" spans="1:6">
      <c r="A1952" s="4">
        <v>39477</v>
      </c>
      <c r="B1952" t="s">
        <v>155</v>
      </c>
      <c r="C1952">
        <v>7372</v>
      </c>
      <c r="D1952">
        <v>7372</v>
      </c>
      <c r="E1952">
        <v>7372</v>
      </c>
      <c r="F1952" s="3"/>
    </row>
    <row r="1953" spans="1:6">
      <c r="A1953" s="4">
        <v>39478</v>
      </c>
      <c r="B1953" t="s">
        <v>155</v>
      </c>
      <c r="C1953">
        <v>7548</v>
      </c>
      <c r="D1953">
        <v>7548</v>
      </c>
      <c r="E1953">
        <v>7548</v>
      </c>
      <c r="F1953" s="3"/>
    </row>
    <row r="1954" spans="1:6">
      <c r="A1954" s="4">
        <v>39479</v>
      </c>
      <c r="B1954" t="s">
        <v>155</v>
      </c>
      <c r="C1954">
        <v>7530</v>
      </c>
      <c r="D1954">
        <v>7530</v>
      </c>
      <c r="E1954">
        <v>7530</v>
      </c>
      <c r="F1954" s="3"/>
    </row>
    <row r="1955" spans="1:6">
      <c r="A1955" s="4">
        <v>39482</v>
      </c>
      <c r="B1955" t="s">
        <v>155</v>
      </c>
      <c r="C1955">
        <v>7683</v>
      </c>
      <c r="D1955">
        <v>7683</v>
      </c>
      <c r="E1955">
        <v>7683</v>
      </c>
      <c r="F1955" s="3"/>
    </row>
    <row r="1956" spans="1:6">
      <c r="A1956" s="4">
        <v>39483</v>
      </c>
      <c r="B1956" t="s">
        <v>155</v>
      </c>
      <c r="C1956">
        <v>7670</v>
      </c>
      <c r="D1956">
        <v>7670</v>
      </c>
      <c r="E1956">
        <v>7670</v>
      </c>
      <c r="F1956" s="3"/>
    </row>
    <row r="1957" spans="1:6">
      <c r="A1957" s="4">
        <v>39484</v>
      </c>
      <c r="B1957" t="s">
        <v>155</v>
      </c>
      <c r="C1957">
        <v>7316</v>
      </c>
      <c r="D1957">
        <v>7316</v>
      </c>
      <c r="E1957">
        <v>7316</v>
      </c>
      <c r="F1957" s="3"/>
    </row>
    <row r="1958" spans="1:6">
      <c r="A1958" s="4">
        <v>39485</v>
      </c>
      <c r="B1958" t="s">
        <v>155</v>
      </c>
      <c r="C1958">
        <v>7324</v>
      </c>
      <c r="D1958">
        <v>7324</v>
      </c>
      <c r="E1958">
        <v>7324</v>
      </c>
      <c r="F1958" s="3"/>
    </row>
    <row r="1959" spans="1:6">
      <c r="A1959" s="4">
        <v>39486</v>
      </c>
      <c r="B1959" t="s">
        <v>155</v>
      </c>
      <c r="C1959">
        <v>7219</v>
      </c>
      <c r="D1959">
        <v>7219</v>
      </c>
      <c r="E1959">
        <v>7219</v>
      </c>
      <c r="F1959" s="3"/>
    </row>
    <row r="1960" spans="1:6">
      <c r="A1960" s="4">
        <v>39490</v>
      </c>
      <c r="B1960" t="s">
        <v>155</v>
      </c>
      <c r="C1960">
        <v>7212</v>
      </c>
      <c r="D1960">
        <v>7212</v>
      </c>
      <c r="E1960">
        <v>7212</v>
      </c>
      <c r="F1960" s="3"/>
    </row>
    <row r="1961" spans="1:6">
      <c r="A1961" s="4">
        <v>39491</v>
      </c>
      <c r="B1961" t="s">
        <v>155</v>
      </c>
      <c r="C1961">
        <v>7240</v>
      </c>
      <c r="D1961">
        <v>7240</v>
      </c>
      <c r="E1961">
        <v>7240</v>
      </c>
      <c r="F1961" s="3"/>
    </row>
    <row r="1962" spans="1:6">
      <c r="A1962" s="4">
        <v>39492</v>
      </c>
      <c r="B1962" t="s">
        <v>155</v>
      </c>
      <c r="C1962">
        <v>7521</v>
      </c>
      <c r="D1962">
        <v>7521</v>
      </c>
      <c r="E1962">
        <v>7521</v>
      </c>
      <c r="F1962" s="3"/>
    </row>
    <row r="1963" spans="1:6">
      <c r="A1963" s="4">
        <v>39493</v>
      </c>
      <c r="B1963" t="s">
        <v>155</v>
      </c>
      <c r="C1963">
        <v>7484</v>
      </c>
      <c r="D1963">
        <v>7484</v>
      </c>
      <c r="E1963">
        <v>7484</v>
      </c>
      <c r="F1963" s="3"/>
    </row>
    <row r="1964" spans="1:6">
      <c r="A1964" s="4">
        <v>39496</v>
      </c>
      <c r="B1964" t="s">
        <v>155</v>
      </c>
      <c r="C1964">
        <v>7508</v>
      </c>
      <c r="D1964">
        <v>7508</v>
      </c>
      <c r="E1964">
        <v>7508</v>
      </c>
      <c r="F1964" s="3"/>
    </row>
    <row r="1965" spans="1:6">
      <c r="A1965" s="4">
        <v>39497</v>
      </c>
      <c r="B1965" t="s">
        <v>155</v>
      </c>
      <c r="C1965">
        <v>7507</v>
      </c>
      <c r="D1965">
        <v>7507</v>
      </c>
      <c r="E1965">
        <v>7507</v>
      </c>
      <c r="F1965" s="3"/>
    </row>
    <row r="1966" spans="1:6">
      <c r="A1966" s="4">
        <v>39498</v>
      </c>
      <c r="B1966" t="s">
        <v>155</v>
      </c>
      <c r="C1966">
        <v>7231</v>
      </c>
      <c r="D1966">
        <v>7231</v>
      </c>
      <c r="E1966">
        <v>7231</v>
      </c>
      <c r="F1966" s="3"/>
    </row>
    <row r="1967" spans="1:6">
      <c r="A1967" s="4">
        <v>39499</v>
      </c>
      <c r="B1967" t="s">
        <v>155</v>
      </c>
      <c r="C1967">
        <v>7419</v>
      </c>
      <c r="D1967">
        <v>7419</v>
      </c>
      <c r="E1967">
        <v>7419</v>
      </c>
      <c r="F1967" s="3"/>
    </row>
    <row r="1968" spans="1:6">
      <c r="A1968" s="4">
        <v>39500</v>
      </c>
      <c r="B1968" t="s">
        <v>155</v>
      </c>
      <c r="C1968">
        <v>7335</v>
      </c>
      <c r="D1968">
        <v>7335</v>
      </c>
      <c r="E1968">
        <v>7335</v>
      </c>
      <c r="F1968" s="3"/>
    </row>
    <row r="1969" spans="1:6">
      <c r="A1969" s="4">
        <v>39503</v>
      </c>
      <c r="B1969" t="s">
        <v>155</v>
      </c>
      <c r="C1969">
        <v>7541</v>
      </c>
      <c r="D1969">
        <v>7541</v>
      </c>
      <c r="E1969">
        <v>7541</v>
      </c>
      <c r="F1969" s="3"/>
    </row>
    <row r="1970" spans="1:6">
      <c r="A1970" s="4">
        <v>39504</v>
      </c>
      <c r="B1970" t="s">
        <v>155</v>
      </c>
      <c r="C1970">
        <v>7503</v>
      </c>
      <c r="D1970">
        <v>7503</v>
      </c>
      <c r="E1970">
        <v>7503</v>
      </c>
      <c r="F1970" s="3"/>
    </row>
    <row r="1971" spans="1:6">
      <c r="A1971" s="4">
        <v>39505</v>
      </c>
      <c r="B1971" t="s">
        <v>155</v>
      </c>
      <c r="C1971">
        <v>7610</v>
      </c>
      <c r="D1971">
        <v>7610</v>
      </c>
      <c r="E1971">
        <v>7610</v>
      </c>
      <c r="F1971" s="3"/>
    </row>
    <row r="1972" spans="1:6">
      <c r="A1972" s="4">
        <v>39506</v>
      </c>
      <c r="B1972" t="s">
        <v>155</v>
      </c>
      <c r="C1972">
        <v>7551</v>
      </c>
      <c r="D1972">
        <v>7551</v>
      </c>
      <c r="E1972">
        <v>7551</v>
      </c>
      <c r="F1972" s="3"/>
    </row>
    <row r="1973" spans="1:6">
      <c r="A1973" s="4">
        <v>39507</v>
      </c>
      <c r="B1973" t="s">
        <v>155</v>
      </c>
      <c r="C1973">
        <v>7420</v>
      </c>
      <c r="D1973">
        <v>7420</v>
      </c>
      <c r="E1973">
        <v>7420</v>
      </c>
      <c r="F1973" s="3"/>
    </row>
    <row r="1974" spans="1:6">
      <c r="A1974" s="4">
        <v>39510</v>
      </c>
      <c r="B1974" t="s">
        <v>155</v>
      </c>
      <c r="C1974">
        <v>7095</v>
      </c>
      <c r="D1974">
        <v>7095</v>
      </c>
      <c r="E1974">
        <v>7095</v>
      </c>
      <c r="F1974" s="3"/>
    </row>
    <row r="1975" spans="1:6">
      <c r="A1975" s="4">
        <v>39511</v>
      </c>
      <c r="B1975" t="s">
        <v>155</v>
      </c>
      <c r="C1975">
        <v>7063</v>
      </c>
      <c r="D1975">
        <v>7063</v>
      </c>
      <c r="E1975">
        <v>7063</v>
      </c>
      <c r="F1975" s="3"/>
    </row>
    <row r="1976" spans="1:6">
      <c r="A1976" s="4">
        <v>39512</v>
      </c>
      <c r="B1976" t="s">
        <v>155</v>
      </c>
      <c r="C1976">
        <v>7051</v>
      </c>
      <c r="D1976">
        <v>7051</v>
      </c>
      <c r="E1976">
        <v>7051</v>
      </c>
      <c r="F1976" s="3"/>
    </row>
    <row r="1977" spans="1:6">
      <c r="A1977" s="4">
        <v>39513</v>
      </c>
      <c r="B1977" t="s">
        <v>155</v>
      </c>
      <c r="C1977">
        <v>7229</v>
      </c>
      <c r="D1977">
        <v>7229</v>
      </c>
      <c r="E1977">
        <v>7229</v>
      </c>
      <c r="F1977" s="3"/>
    </row>
    <row r="1978" spans="1:6">
      <c r="A1978" s="4">
        <v>39514</v>
      </c>
      <c r="B1978" t="s">
        <v>155</v>
      </c>
      <c r="C1978">
        <v>6984</v>
      </c>
      <c r="D1978">
        <v>6984</v>
      </c>
      <c r="E1978">
        <v>6984</v>
      </c>
      <c r="F1978" s="3"/>
    </row>
    <row r="1979" spans="1:6">
      <c r="A1979" s="4">
        <v>39517</v>
      </c>
      <c r="B1979" t="s">
        <v>155</v>
      </c>
      <c r="C1979">
        <v>6837</v>
      </c>
      <c r="D1979">
        <v>6837</v>
      </c>
      <c r="E1979">
        <v>6837</v>
      </c>
      <c r="F1979" s="3"/>
    </row>
    <row r="1980" spans="1:6">
      <c r="A1980" s="4">
        <v>39518</v>
      </c>
      <c r="B1980" t="s">
        <v>155</v>
      </c>
      <c r="C1980">
        <v>6900</v>
      </c>
      <c r="D1980">
        <v>6900</v>
      </c>
      <c r="E1980">
        <v>6900</v>
      </c>
      <c r="F1980" s="3"/>
    </row>
    <row r="1981" spans="1:6">
      <c r="A1981" s="4">
        <v>39519</v>
      </c>
      <c r="B1981" t="s">
        <v>155</v>
      </c>
      <c r="C1981">
        <v>6977</v>
      </c>
      <c r="D1981">
        <v>6977</v>
      </c>
      <c r="E1981">
        <v>6977</v>
      </c>
      <c r="F1981" s="3"/>
    </row>
    <row r="1982" spans="1:6">
      <c r="A1982" s="4">
        <v>39520</v>
      </c>
      <c r="B1982" t="s">
        <v>155</v>
      </c>
      <c r="C1982">
        <v>6769</v>
      </c>
      <c r="D1982">
        <v>6769</v>
      </c>
      <c r="E1982">
        <v>6769</v>
      </c>
      <c r="F1982" s="3"/>
    </row>
    <row r="1983" spans="1:6">
      <c r="A1983" s="4">
        <v>39521</v>
      </c>
      <c r="B1983" t="s">
        <v>155</v>
      </c>
      <c r="C1983">
        <v>6662</v>
      </c>
      <c r="D1983">
        <v>6662</v>
      </c>
      <c r="E1983">
        <v>6662</v>
      </c>
      <c r="F1983" s="3"/>
    </row>
    <row r="1984" spans="1:6">
      <c r="A1984" s="4">
        <v>39524</v>
      </c>
      <c r="B1984" t="s">
        <v>155</v>
      </c>
      <c r="C1984">
        <v>6451</v>
      </c>
      <c r="D1984">
        <v>6451</v>
      </c>
      <c r="E1984">
        <v>6451</v>
      </c>
      <c r="F1984" s="3"/>
    </row>
    <row r="1985" spans="1:6">
      <c r="A1985" s="4">
        <v>39525</v>
      </c>
      <c r="B1985" t="s">
        <v>155</v>
      </c>
      <c r="C1985">
        <v>6539</v>
      </c>
      <c r="D1985">
        <v>6539</v>
      </c>
      <c r="E1985">
        <v>6539</v>
      </c>
      <c r="F1985" s="3"/>
    </row>
    <row r="1986" spans="1:6">
      <c r="A1986" s="4">
        <v>39526</v>
      </c>
      <c r="B1986" t="s">
        <v>155</v>
      </c>
      <c r="C1986">
        <v>6724</v>
      </c>
      <c r="D1986">
        <v>6724</v>
      </c>
      <c r="E1986">
        <v>6724</v>
      </c>
      <c r="F1986" s="3"/>
    </row>
    <row r="1987" spans="1:6">
      <c r="A1987" s="4">
        <v>39528</v>
      </c>
      <c r="B1987" t="s">
        <v>155</v>
      </c>
      <c r="C1987">
        <v>6879</v>
      </c>
      <c r="D1987">
        <v>6879</v>
      </c>
      <c r="E1987">
        <v>6879</v>
      </c>
      <c r="F1987" s="3"/>
    </row>
    <row r="1988" spans="1:6">
      <c r="A1988" s="4">
        <v>39531</v>
      </c>
      <c r="B1988" t="s">
        <v>155</v>
      </c>
      <c r="C1988">
        <v>6918</v>
      </c>
      <c r="D1988">
        <v>6918</v>
      </c>
      <c r="E1988">
        <v>6918</v>
      </c>
      <c r="F1988" s="3"/>
    </row>
    <row r="1989" spans="1:6">
      <c r="A1989" s="4">
        <v>39532</v>
      </c>
      <c r="B1989" t="s">
        <v>155</v>
      </c>
      <c r="C1989">
        <v>7081</v>
      </c>
      <c r="D1989">
        <v>7081</v>
      </c>
      <c r="E1989">
        <v>7081</v>
      </c>
      <c r="F1989" s="3"/>
    </row>
    <row r="1990" spans="1:6">
      <c r="A1990" s="4">
        <v>39533</v>
      </c>
      <c r="B1990" t="s">
        <v>155</v>
      </c>
      <c r="C1990">
        <v>7114</v>
      </c>
      <c r="D1990">
        <v>7114</v>
      </c>
      <c r="E1990">
        <v>7114</v>
      </c>
      <c r="F1990" s="3"/>
    </row>
    <row r="1991" spans="1:6">
      <c r="A1991" s="4">
        <v>39534</v>
      </c>
      <c r="B1991" t="s">
        <v>155</v>
      </c>
      <c r="C1991">
        <v>7021</v>
      </c>
      <c r="D1991">
        <v>7021</v>
      </c>
      <c r="E1991">
        <v>7021</v>
      </c>
      <c r="F1991" s="3"/>
    </row>
    <row r="1992" spans="1:6">
      <c r="A1992" s="4">
        <v>39535</v>
      </c>
      <c r="B1992" t="s">
        <v>155</v>
      </c>
      <c r="C1992">
        <v>7128</v>
      </c>
      <c r="D1992">
        <v>7128</v>
      </c>
      <c r="E1992">
        <v>7128</v>
      </c>
      <c r="F1992" s="3"/>
    </row>
    <row r="1993" spans="1:6">
      <c r="A1993" s="4">
        <v>39538</v>
      </c>
      <c r="B1993" t="s">
        <v>155</v>
      </c>
      <c r="C1993">
        <v>7005</v>
      </c>
      <c r="D1993">
        <v>7005</v>
      </c>
      <c r="E1993">
        <v>7005</v>
      </c>
      <c r="F1993" s="3"/>
    </row>
    <row r="1994" spans="1:6">
      <c r="A1994" s="4">
        <v>39539</v>
      </c>
      <c r="B1994" t="s">
        <v>155</v>
      </c>
      <c r="C1994">
        <v>7096</v>
      </c>
      <c r="D1994">
        <v>7096</v>
      </c>
      <c r="E1994">
        <v>7096</v>
      </c>
      <c r="F1994" s="3"/>
    </row>
    <row r="1995" spans="1:6">
      <c r="A1995" s="4">
        <v>39540</v>
      </c>
      <c r="B1995" t="s">
        <v>155</v>
      </c>
      <c r="C1995">
        <v>7356</v>
      </c>
      <c r="D1995">
        <v>7356</v>
      </c>
      <c r="E1995">
        <v>7356</v>
      </c>
      <c r="F1995" s="3"/>
    </row>
    <row r="1996" spans="1:6">
      <c r="A1996" s="4">
        <v>39541</v>
      </c>
      <c r="B1996" t="s">
        <v>155</v>
      </c>
      <c r="C1996">
        <v>7438</v>
      </c>
      <c r="D1996">
        <v>7438</v>
      </c>
      <c r="E1996">
        <v>7438</v>
      </c>
      <c r="F1996" s="3"/>
    </row>
    <row r="1997" spans="1:6">
      <c r="A1997" s="4">
        <v>39542</v>
      </c>
      <c r="B1997" t="s">
        <v>155</v>
      </c>
      <c r="C1997">
        <v>7359</v>
      </c>
      <c r="D1997">
        <v>7359</v>
      </c>
      <c r="E1997">
        <v>7359</v>
      </c>
      <c r="F1997" s="3"/>
    </row>
    <row r="1998" spans="1:6">
      <c r="A1998" s="4">
        <v>39545</v>
      </c>
      <c r="B1998" t="s">
        <v>155</v>
      </c>
      <c r="C1998">
        <v>7454</v>
      </c>
      <c r="D1998">
        <v>7454</v>
      </c>
      <c r="E1998">
        <v>7454</v>
      </c>
      <c r="F1998" s="3"/>
    </row>
    <row r="1999" spans="1:6">
      <c r="A1999" s="4">
        <v>39546</v>
      </c>
      <c r="B1999" t="s">
        <v>155</v>
      </c>
      <c r="C1999">
        <v>7304</v>
      </c>
      <c r="D1999">
        <v>7304</v>
      </c>
      <c r="E1999">
        <v>7304</v>
      </c>
      <c r="F1999" s="3"/>
    </row>
    <row r="2000" spans="1:6">
      <c r="A2000" s="4">
        <v>39547</v>
      </c>
      <c r="B2000" t="s">
        <v>155</v>
      </c>
      <c r="C2000">
        <v>7189</v>
      </c>
      <c r="D2000">
        <v>7189</v>
      </c>
      <c r="E2000">
        <v>7189</v>
      </c>
      <c r="F2000" s="3"/>
    </row>
    <row r="2001" spans="1:6">
      <c r="A2001" s="4">
        <v>39548</v>
      </c>
      <c r="B2001" t="s">
        <v>155</v>
      </c>
      <c r="C2001">
        <v>7099</v>
      </c>
      <c r="D2001">
        <v>7099</v>
      </c>
      <c r="E2001">
        <v>7099</v>
      </c>
      <c r="F2001" s="3"/>
    </row>
    <row r="2002" spans="1:6">
      <c r="A2002" s="4">
        <v>39549</v>
      </c>
      <c r="B2002" t="s">
        <v>155</v>
      </c>
      <c r="C2002">
        <v>7317</v>
      </c>
      <c r="D2002">
        <v>7317</v>
      </c>
      <c r="E2002">
        <v>7317</v>
      </c>
      <c r="F2002" s="3"/>
    </row>
    <row r="2003" spans="1:6">
      <c r="A2003" s="4">
        <v>39552</v>
      </c>
      <c r="B2003" t="s">
        <v>155</v>
      </c>
      <c r="C2003">
        <v>7142</v>
      </c>
      <c r="D2003">
        <v>7142</v>
      </c>
      <c r="E2003">
        <v>7142</v>
      </c>
      <c r="F2003" s="3"/>
    </row>
    <row r="2004" spans="1:6">
      <c r="A2004" s="4">
        <v>39553</v>
      </c>
      <c r="B2004" t="s">
        <v>155</v>
      </c>
      <c r="C2004">
        <v>7182</v>
      </c>
      <c r="D2004">
        <v>7182</v>
      </c>
      <c r="E2004">
        <v>7182</v>
      </c>
      <c r="F2004" s="3"/>
    </row>
    <row r="2005" spans="1:6">
      <c r="A2005" s="4">
        <v>39554</v>
      </c>
      <c r="B2005" t="s">
        <v>155</v>
      </c>
      <c r="C2005">
        <v>7315</v>
      </c>
      <c r="D2005">
        <v>7315</v>
      </c>
      <c r="E2005">
        <v>7315</v>
      </c>
      <c r="F2005" s="3"/>
    </row>
    <row r="2006" spans="1:6">
      <c r="A2006" s="4">
        <v>39555</v>
      </c>
      <c r="B2006" t="s">
        <v>155</v>
      </c>
      <c r="C2006">
        <v>7426</v>
      </c>
      <c r="D2006">
        <v>7426</v>
      </c>
      <c r="E2006">
        <v>7426</v>
      </c>
      <c r="F2006" s="3"/>
    </row>
    <row r="2007" spans="1:6">
      <c r="A2007" s="4">
        <v>39556</v>
      </c>
      <c r="B2007" t="s">
        <v>155</v>
      </c>
      <c r="C2007">
        <v>7472</v>
      </c>
      <c r="D2007">
        <v>7472</v>
      </c>
      <c r="E2007">
        <v>7472</v>
      </c>
      <c r="F2007" s="3"/>
    </row>
    <row r="2008" spans="1:6">
      <c r="A2008" s="4">
        <v>39559</v>
      </c>
      <c r="B2008" t="s">
        <v>155</v>
      </c>
      <c r="C2008">
        <v>7605</v>
      </c>
      <c r="D2008">
        <v>7605</v>
      </c>
      <c r="E2008">
        <v>7605</v>
      </c>
      <c r="F2008" s="3"/>
    </row>
    <row r="2009" spans="1:6">
      <c r="A2009" s="4">
        <v>39560</v>
      </c>
      <c r="B2009" t="s">
        <v>155</v>
      </c>
      <c r="C2009">
        <v>7509</v>
      </c>
      <c r="D2009">
        <v>7509</v>
      </c>
      <c r="E2009">
        <v>7509</v>
      </c>
      <c r="F2009" s="3"/>
    </row>
    <row r="2010" spans="1:6">
      <c r="A2010" s="4">
        <v>39561</v>
      </c>
      <c r="B2010" t="s">
        <v>155</v>
      </c>
      <c r="C2010">
        <v>7544</v>
      </c>
      <c r="D2010">
        <v>7544</v>
      </c>
      <c r="E2010">
        <v>7544</v>
      </c>
      <c r="F2010" s="3"/>
    </row>
    <row r="2011" spans="1:6">
      <c r="A2011" s="4">
        <v>39562</v>
      </c>
      <c r="B2011" t="s">
        <v>155</v>
      </c>
      <c r="C2011">
        <v>7525</v>
      </c>
      <c r="D2011">
        <v>7525</v>
      </c>
      <c r="E2011">
        <v>7525</v>
      </c>
      <c r="F2011" s="3"/>
    </row>
    <row r="2012" spans="1:6">
      <c r="A2012" s="4">
        <v>39563</v>
      </c>
      <c r="B2012" t="s">
        <v>155</v>
      </c>
      <c r="C2012">
        <v>7674</v>
      </c>
      <c r="D2012">
        <v>7674</v>
      </c>
      <c r="E2012">
        <v>7674</v>
      </c>
      <c r="F2012" s="3"/>
    </row>
    <row r="2013" spans="1:6">
      <c r="A2013" s="4">
        <v>39566</v>
      </c>
      <c r="B2013" t="s">
        <v>155</v>
      </c>
      <c r="C2013">
        <v>7682</v>
      </c>
      <c r="D2013">
        <v>7682</v>
      </c>
      <c r="E2013">
        <v>7682</v>
      </c>
      <c r="F2013" s="3"/>
    </row>
    <row r="2014" spans="1:6">
      <c r="A2014" s="4">
        <v>39568</v>
      </c>
      <c r="B2014" t="s">
        <v>155</v>
      </c>
      <c r="C2014">
        <v>7723</v>
      </c>
      <c r="D2014">
        <v>7723</v>
      </c>
      <c r="E2014">
        <v>7723</v>
      </c>
      <c r="F2014" s="3"/>
    </row>
    <row r="2015" spans="1:6">
      <c r="A2015" s="4">
        <v>39569</v>
      </c>
      <c r="B2015" t="s">
        <v>155</v>
      </c>
      <c r="C2015">
        <v>7689</v>
      </c>
      <c r="D2015">
        <v>7689</v>
      </c>
      <c r="E2015">
        <v>7689</v>
      </c>
      <c r="F2015" s="3"/>
    </row>
    <row r="2016" spans="1:6">
      <c r="A2016" s="4">
        <v>39570</v>
      </c>
      <c r="B2016" t="s">
        <v>155</v>
      </c>
      <c r="C2016">
        <v>7877</v>
      </c>
      <c r="D2016">
        <v>7877</v>
      </c>
      <c r="E2016">
        <v>7877</v>
      </c>
      <c r="F2016" s="3"/>
    </row>
    <row r="2017" spans="1:6">
      <c r="A2017" s="4">
        <v>39575</v>
      </c>
      <c r="B2017" t="s">
        <v>155</v>
      </c>
      <c r="C2017">
        <v>7972</v>
      </c>
      <c r="D2017">
        <v>7972</v>
      </c>
      <c r="E2017">
        <v>7972</v>
      </c>
      <c r="F2017" s="3"/>
    </row>
    <row r="2018" spans="1:6">
      <c r="A2018" s="4">
        <v>39576</v>
      </c>
      <c r="B2018" t="s">
        <v>155</v>
      </c>
      <c r="C2018">
        <v>7882</v>
      </c>
      <c r="D2018">
        <v>7882</v>
      </c>
      <c r="E2018">
        <v>7882</v>
      </c>
      <c r="F2018" s="3"/>
    </row>
    <row r="2019" spans="1:6">
      <c r="A2019" s="4">
        <v>39577</v>
      </c>
      <c r="B2019" t="s">
        <v>155</v>
      </c>
      <c r="C2019">
        <v>7724</v>
      </c>
      <c r="D2019">
        <v>7724</v>
      </c>
      <c r="E2019">
        <v>7724</v>
      </c>
      <c r="F2019" s="3"/>
    </row>
    <row r="2020" spans="1:6">
      <c r="A2020" s="4">
        <v>39580</v>
      </c>
      <c r="B2020" t="s">
        <v>155</v>
      </c>
      <c r="C2020">
        <v>7759</v>
      </c>
      <c r="D2020">
        <v>7759</v>
      </c>
      <c r="E2020">
        <v>7759</v>
      </c>
      <c r="F2020" s="3"/>
    </row>
    <row r="2021" spans="1:6">
      <c r="A2021" s="4">
        <v>39581</v>
      </c>
      <c r="B2021" t="s">
        <v>155</v>
      </c>
      <c r="C2021">
        <v>7870</v>
      </c>
      <c r="D2021">
        <v>7870</v>
      </c>
      <c r="E2021">
        <v>7870</v>
      </c>
      <c r="F2021" s="3"/>
    </row>
    <row r="2022" spans="1:6">
      <c r="A2022" s="4">
        <v>39582</v>
      </c>
      <c r="B2022" t="s">
        <v>155</v>
      </c>
      <c r="C2022">
        <v>7880</v>
      </c>
      <c r="D2022">
        <v>7880</v>
      </c>
      <c r="E2022">
        <v>7880</v>
      </c>
      <c r="F2022" s="3"/>
    </row>
    <row r="2023" spans="1:6">
      <c r="A2023" s="4">
        <v>39583</v>
      </c>
      <c r="B2023" t="s">
        <v>155</v>
      </c>
      <c r="C2023">
        <v>7938</v>
      </c>
      <c r="D2023">
        <v>7938</v>
      </c>
      <c r="E2023">
        <v>7938</v>
      </c>
      <c r="F2023" s="3"/>
    </row>
    <row r="2024" spans="1:6">
      <c r="A2024" s="4">
        <v>39584</v>
      </c>
      <c r="B2024" t="s">
        <v>155</v>
      </c>
      <c r="C2024">
        <v>7849</v>
      </c>
      <c r="D2024">
        <v>7849</v>
      </c>
      <c r="E2024">
        <v>7849</v>
      </c>
      <c r="F2024" s="3"/>
    </row>
    <row r="2025" spans="1:6">
      <c r="A2025" s="4">
        <v>39587</v>
      </c>
      <c r="B2025" t="s">
        <v>155</v>
      </c>
      <c r="C2025">
        <v>7871</v>
      </c>
      <c r="D2025">
        <v>7871</v>
      </c>
      <c r="E2025">
        <v>7871</v>
      </c>
      <c r="F2025" s="3"/>
    </row>
    <row r="2026" spans="1:6">
      <c r="A2026" s="4">
        <v>39588</v>
      </c>
      <c r="B2026" t="s">
        <v>155</v>
      </c>
      <c r="C2026">
        <v>7833</v>
      </c>
      <c r="D2026">
        <v>7833</v>
      </c>
      <c r="E2026">
        <v>7833</v>
      </c>
      <c r="F2026" s="3"/>
    </row>
    <row r="2027" spans="1:6">
      <c r="A2027" s="4">
        <v>39589</v>
      </c>
      <c r="B2027" t="s">
        <v>155</v>
      </c>
      <c r="C2027">
        <v>7722</v>
      </c>
      <c r="D2027">
        <v>7722</v>
      </c>
      <c r="E2027">
        <v>7722</v>
      </c>
      <c r="F2027" s="3"/>
    </row>
    <row r="2028" spans="1:6">
      <c r="A2028" s="4">
        <v>39590</v>
      </c>
      <c r="B2028" t="s">
        <v>155</v>
      </c>
      <c r="C2028">
        <v>7762</v>
      </c>
      <c r="D2028">
        <v>7762</v>
      </c>
      <c r="E2028">
        <v>7762</v>
      </c>
      <c r="F2028" s="3"/>
    </row>
    <row r="2029" spans="1:6">
      <c r="A2029" s="4">
        <v>39591</v>
      </c>
      <c r="B2029" t="s">
        <v>155</v>
      </c>
      <c r="C2029">
        <v>7751</v>
      </c>
      <c r="D2029">
        <v>7751</v>
      </c>
      <c r="E2029">
        <v>7751</v>
      </c>
      <c r="F2029" s="3"/>
    </row>
    <row r="2030" spans="1:6">
      <c r="A2030" s="4">
        <v>39594</v>
      </c>
      <c r="B2030" t="s">
        <v>155</v>
      </c>
      <c r="C2030">
        <v>7548</v>
      </c>
      <c r="D2030">
        <v>7548</v>
      </c>
      <c r="E2030">
        <v>7548</v>
      </c>
      <c r="F2030" s="3"/>
    </row>
    <row r="2031" spans="1:6">
      <c r="A2031" s="4">
        <v>39595</v>
      </c>
      <c r="B2031" t="s">
        <v>155</v>
      </c>
      <c r="C2031">
        <v>7639</v>
      </c>
      <c r="D2031">
        <v>7639</v>
      </c>
      <c r="E2031">
        <v>7639</v>
      </c>
      <c r="F2031" s="3"/>
    </row>
    <row r="2032" spans="1:6">
      <c r="A2032" s="4">
        <v>39596</v>
      </c>
      <c r="B2032" t="s">
        <v>155</v>
      </c>
      <c r="C2032">
        <v>7562</v>
      </c>
      <c r="D2032">
        <v>7562</v>
      </c>
      <c r="E2032">
        <v>7562</v>
      </c>
      <c r="F2032" s="3"/>
    </row>
    <row r="2033" spans="1:6">
      <c r="A2033" s="4">
        <v>39597</v>
      </c>
      <c r="B2033" t="s">
        <v>155</v>
      </c>
      <c r="C2033">
        <v>7753</v>
      </c>
      <c r="D2033">
        <v>7753</v>
      </c>
      <c r="E2033">
        <v>7753</v>
      </c>
      <c r="F2033" s="3"/>
    </row>
    <row r="2034" spans="1:6">
      <c r="A2034" s="4">
        <v>39598</v>
      </c>
      <c r="B2034" t="s">
        <v>155</v>
      </c>
      <c r="C2034">
        <v>7864</v>
      </c>
      <c r="D2034">
        <v>7864</v>
      </c>
      <c r="E2034">
        <v>7864</v>
      </c>
      <c r="F2034" s="3"/>
    </row>
    <row r="2035" spans="1:6">
      <c r="A2035" s="4">
        <v>39601</v>
      </c>
      <c r="B2035" t="s">
        <v>155</v>
      </c>
      <c r="C2035">
        <v>7939</v>
      </c>
      <c r="D2035">
        <v>7939</v>
      </c>
      <c r="E2035">
        <v>7939</v>
      </c>
      <c r="F2035" s="3"/>
    </row>
    <row r="2036" spans="1:6">
      <c r="A2036" s="4">
        <v>39602</v>
      </c>
      <c r="B2036" t="s">
        <v>155</v>
      </c>
      <c r="C2036">
        <v>7839</v>
      </c>
      <c r="D2036">
        <v>7839</v>
      </c>
      <c r="E2036">
        <v>7839</v>
      </c>
      <c r="F2036" s="3"/>
    </row>
    <row r="2037" spans="1:6">
      <c r="A2037" s="4">
        <v>39603</v>
      </c>
      <c r="B2037" t="s">
        <v>155</v>
      </c>
      <c r="C2037">
        <v>7994</v>
      </c>
      <c r="D2037">
        <v>7994</v>
      </c>
      <c r="E2037">
        <v>7994</v>
      </c>
      <c r="F2037" s="3"/>
    </row>
    <row r="2038" spans="1:6">
      <c r="A2038" s="4">
        <v>39604</v>
      </c>
      <c r="B2038" t="s">
        <v>155</v>
      </c>
      <c r="C2038">
        <v>8001</v>
      </c>
      <c r="D2038">
        <v>8001</v>
      </c>
      <c r="E2038">
        <v>8001</v>
      </c>
      <c r="F2038" s="3"/>
    </row>
    <row r="2039" spans="1:6">
      <c r="A2039" s="4">
        <v>39605</v>
      </c>
      <c r="B2039" t="s">
        <v>155</v>
      </c>
      <c r="C2039">
        <v>8016</v>
      </c>
      <c r="D2039">
        <v>8016</v>
      </c>
      <c r="E2039">
        <v>8016</v>
      </c>
      <c r="F2039" s="3"/>
    </row>
    <row r="2040" spans="1:6">
      <c r="A2040" s="4">
        <v>39608</v>
      </c>
      <c r="B2040" t="s">
        <v>155</v>
      </c>
      <c r="C2040">
        <v>7877</v>
      </c>
      <c r="D2040">
        <v>7877</v>
      </c>
      <c r="E2040">
        <v>7877</v>
      </c>
      <c r="F2040" s="3"/>
    </row>
    <row r="2041" spans="1:6">
      <c r="A2041" s="4">
        <v>39609</v>
      </c>
      <c r="B2041" t="s">
        <v>155</v>
      </c>
      <c r="C2041">
        <v>7800</v>
      </c>
      <c r="D2041">
        <v>7800</v>
      </c>
      <c r="E2041">
        <v>7800</v>
      </c>
      <c r="F2041" s="3"/>
    </row>
    <row r="2042" spans="1:6">
      <c r="A2042" s="4">
        <v>39610</v>
      </c>
      <c r="B2042" t="s">
        <v>155</v>
      </c>
      <c r="C2042">
        <v>7912</v>
      </c>
      <c r="D2042">
        <v>7912</v>
      </c>
      <c r="E2042">
        <v>7912</v>
      </c>
      <c r="F2042" s="3"/>
    </row>
    <row r="2043" spans="1:6">
      <c r="A2043" s="4">
        <v>39611</v>
      </c>
      <c r="B2043" t="s">
        <v>155</v>
      </c>
      <c r="C2043">
        <v>7746</v>
      </c>
      <c r="D2043">
        <v>7746</v>
      </c>
      <c r="E2043">
        <v>7746</v>
      </c>
      <c r="F2043" s="3"/>
    </row>
    <row r="2044" spans="1:6">
      <c r="A2044" s="4">
        <v>39612</v>
      </c>
      <c r="B2044" t="s">
        <v>155</v>
      </c>
      <c r="C2044">
        <v>7771</v>
      </c>
      <c r="D2044">
        <v>7771</v>
      </c>
      <c r="E2044">
        <v>7771</v>
      </c>
      <c r="F2044" s="3"/>
    </row>
    <row r="2045" spans="1:6">
      <c r="A2045" s="4">
        <v>39615</v>
      </c>
      <c r="B2045" t="s">
        <v>155</v>
      </c>
      <c r="C2045">
        <v>7925</v>
      </c>
      <c r="D2045">
        <v>7925</v>
      </c>
      <c r="E2045">
        <v>7925</v>
      </c>
      <c r="F2045" s="3"/>
    </row>
    <row r="2046" spans="1:6">
      <c r="A2046" s="4">
        <v>39616</v>
      </c>
      <c r="B2046" t="s">
        <v>155</v>
      </c>
      <c r="C2046">
        <v>7959</v>
      </c>
      <c r="D2046">
        <v>7959</v>
      </c>
      <c r="E2046">
        <v>7959</v>
      </c>
      <c r="F2046" s="3"/>
    </row>
    <row r="2047" spans="1:6">
      <c r="A2047" s="4">
        <v>39617</v>
      </c>
      <c r="B2047" t="s">
        <v>155</v>
      </c>
      <c r="C2047">
        <v>8031</v>
      </c>
      <c r="D2047">
        <v>8031</v>
      </c>
      <c r="E2047">
        <v>8031</v>
      </c>
      <c r="F2047" s="3"/>
    </row>
    <row r="2048" spans="1:6">
      <c r="A2048" s="4">
        <v>39618</v>
      </c>
      <c r="B2048" t="s">
        <v>155</v>
      </c>
      <c r="C2048">
        <v>7873</v>
      </c>
      <c r="D2048">
        <v>7873</v>
      </c>
      <c r="E2048">
        <v>7873</v>
      </c>
      <c r="F2048" s="3"/>
    </row>
    <row r="2049" spans="1:6">
      <c r="A2049" s="4">
        <v>39619</v>
      </c>
      <c r="B2049" t="s">
        <v>155</v>
      </c>
      <c r="C2049">
        <v>7782</v>
      </c>
      <c r="D2049">
        <v>7782</v>
      </c>
      <c r="E2049">
        <v>7782</v>
      </c>
      <c r="F2049" s="3"/>
    </row>
    <row r="2050" spans="1:6">
      <c r="A2050" s="4">
        <v>39622</v>
      </c>
      <c r="B2050" t="s">
        <v>155</v>
      </c>
      <c r="C2050">
        <v>7756</v>
      </c>
      <c r="D2050">
        <v>7756</v>
      </c>
      <c r="E2050">
        <v>7756</v>
      </c>
      <c r="F2050" s="3"/>
    </row>
    <row r="2051" spans="1:6">
      <c r="A2051" s="4">
        <v>39623</v>
      </c>
      <c r="B2051" t="s">
        <v>155</v>
      </c>
      <c r="C2051">
        <v>7729</v>
      </c>
      <c r="D2051">
        <v>7729</v>
      </c>
      <c r="E2051">
        <v>7729</v>
      </c>
      <c r="F2051" s="3"/>
    </row>
    <row r="2052" spans="1:6">
      <c r="A2052" s="4">
        <v>39624</v>
      </c>
      <c r="B2052" t="s">
        <v>155</v>
      </c>
      <c r="C2052">
        <v>7704</v>
      </c>
      <c r="D2052">
        <v>7704</v>
      </c>
      <c r="E2052">
        <v>7704</v>
      </c>
      <c r="F2052" s="3"/>
    </row>
    <row r="2053" spans="1:6">
      <c r="A2053" s="4">
        <v>39625</v>
      </c>
      <c r="B2053" t="s">
        <v>155</v>
      </c>
      <c r="C2053">
        <v>7694</v>
      </c>
      <c r="D2053">
        <v>7694</v>
      </c>
      <c r="E2053">
        <v>7694</v>
      </c>
      <c r="F2053" s="3"/>
    </row>
    <row r="2054" spans="1:6">
      <c r="A2054" s="4">
        <v>39626</v>
      </c>
      <c r="B2054" t="s">
        <v>155</v>
      </c>
      <c r="C2054">
        <v>7577</v>
      </c>
      <c r="D2054">
        <v>7577</v>
      </c>
      <c r="E2054">
        <v>7577</v>
      </c>
      <c r="F2054" s="3"/>
    </row>
    <row r="2055" spans="1:6">
      <c r="A2055" s="4">
        <v>39629</v>
      </c>
      <c r="B2055" t="s">
        <v>155</v>
      </c>
      <c r="C2055">
        <v>7538</v>
      </c>
      <c r="D2055">
        <v>7538</v>
      </c>
      <c r="E2055">
        <v>7538</v>
      </c>
      <c r="F2055" s="3"/>
    </row>
    <row r="2056" spans="1:6">
      <c r="A2056" s="4">
        <v>39630</v>
      </c>
      <c r="B2056" t="s">
        <v>155</v>
      </c>
      <c r="C2056">
        <v>7551</v>
      </c>
      <c r="D2056">
        <v>7551</v>
      </c>
      <c r="E2056">
        <v>7551</v>
      </c>
      <c r="F2056" s="3"/>
    </row>
    <row r="2057" spans="1:6">
      <c r="A2057" s="4">
        <v>39631</v>
      </c>
      <c r="B2057" t="s">
        <v>155</v>
      </c>
      <c r="C2057">
        <v>7442</v>
      </c>
      <c r="D2057">
        <v>7442</v>
      </c>
      <c r="E2057">
        <v>7442</v>
      </c>
      <c r="F2057" s="3"/>
    </row>
    <row r="2058" spans="1:6">
      <c r="A2058" s="4">
        <v>39632</v>
      </c>
      <c r="B2058" t="s">
        <v>155</v>
      </c>
      <c r="C2058">
        <v>7424</v>
      </c>
      <c r="D2058">
        <v>7424</v>
      </c>
      <c r="E2058">
        <v>7424</v>
      </c>
      <c r="F2058" s="3"/>
    </row>
    <row r="2059" spans="1:6">
      <c r="A2059" s="4">
        <v>39633</v>
      </c>
      <c r="B2059" t="s">
        <v>155</v>
      </c>
      <c r="C2059">
        <v>7433</v>
      </c>
      <c r="D2059">
        <v>7433</v>
      </c>
      <c r="E2059">
        <v>7433</v>
      </c>
      <c r="F2059" s="3"/>
    </row>
    <row r="2060" spans="1:6">
      <c r="A2060" s="4">
        <v>39636</v>
      </c>
      <c r="B2060" t="s">
        <v>155</v>
      </c>
      <c r="C2060">
        <v>7482</v>
      </c>
      <c r="D2060">
        <v>7482</v>
      </c>
      <c r="E2060">
        <v>7482</v>
      </c>
      <c r="F2060" s="3"/>
    </row>
    <row r="2061" spans="1:6">
      <c r="A2061" s="4">
        <v>39637</v>
      </c>
      <c r="B2061" t="s">
        <v>155</v>
      </c>
      <c r="C2061">
        <v>7344</v>
      </c>
      <c r="D2061">
        <v>7344</v>
      </c>
      <c r="E2061">
        <v>7344</v>
      </c>
      <c r="F2061" s="3"/>
    </row>
    <row r="2062" spans="1:6">
      <c r="A2062" s="4">
        <v>39638</v>
      </c>
      <c r="B2062" t="s">
        <v>155</v>
      </c>
      <c r="C2062">
        <v>7324</v>
      </c>
      <c r="D2062">
        <v>7324</v>
      </c>
      <c r="E2062">
        <v>7324</v>
      </c>
      <c r="F2062" s="3"/>
    </row>
    <row r="2063" spans="1:6">
      <c r="A2063" s="4">
        <v>39639</v>
      </c>
      <c r="B2063" t="s">
        <v>155</v>
      </c>
      <c r="C2063">
        <v>7333</v>
      </c>
      <c r="D2063">
        <v>7333</v>
      </c>
      <c r="E2063">
        <v>7333</v>
      </c>
      <c r="F2063" s="3"/>
    </row>
    <row r="2064" spans="1:6">
      <c r="A2064" s="4">
        <v>39640</v>
      </c>
      <c r="B2064" t="s">
        <v>155</v>
      </c>
      <c r="C2064">
        <v>7329</v>
      </c>
      <c r="D2064">
        <v>7329</v>
      </c>
      <c r="E2064">
        <v>7329</v>
      </c>
      <c r="F2064" s="3"/>
    </row>
    <row r="2065" spans="1:6">
      <c r="A2065" s="4">
        <v>39643</v>
      </c>
      <c r="B2065" t="s">
        <v>155</v>
      </c>
      <c r="C2065">
        <v>7317</v>
      </c>
      <c r="D2065">
        <v>7317</v>
      </c>
      <c r="E2065">
        <v>7317</v>
      </c>
      <c r="F2065" s="3"/>
    </row>
    <row r="2066" spans="1:6">
      <c r="A2066" s="4">
        <v>39644</v>
      </c>
      <c r="B2066" t="s">
        <v>155</v>
      </c>
      <c r="C2066">
        <v>7179</v>
      </c>
      <c r="D2066">
        <v>7179</v>
      </c>
      <c r="E2066">
        <v>7179</v>
      </c>
      <c r="F2066" s="3"/>
    </row>
    <row r="2067" spans="1:6">
      <c r="A2067" s="4">
        <v>39645</v>
      </c>
      <c r="B2067" t="s">
        <v>155</v>
      </c>
      <c r="C2067">
        <v>7184</v>
      </c>
      <c r="D2067">
        <v>7184</v>
      </c>
      <c r="E2067">
        <v>7184</v>
      </c>
      <c r="F2067" s="3"/>
    </row>
    <row r="2068" spans="1:6">
      <c r="A2068" s="4">
        <v>39646</v>
      </c>
      <c r="B2068" t="s">
        <v>155</v>
      </c>
      <c r="C2068">
        <v>7231</v>
      </c>
      <c r="D2068">
        <v>7231</v>
      </c>
      <c r="E2068">
        <v>7231</v>
      </c>
      <c r="F2068" s="3"/>
    </row>
    <row r="2069" spans="1:6">
      <c r="A2069" s="4">
        <v>39647</v>
      </c>
      <c r="B2069" t="s">
        <v>155</v>
      </c>
      <c r="C2069">
        <v>7166</v>
      </c>
      <c r="D2069">
        <v>7166</v>
      </c>
      <c r="E2069">
        <v>7166</v>
      </c>
      <c r="F2069" s="3"/>
    </row>
    <row r="2070" spans="1:6">
      <c r="A2070" s="4">
        <v>39651</v>
      </c>
      <c r="B2070" t="s">
        <v>155</v>
      </c>
      <c r="C2070">
        <v>7352</v>
      </c>
      <c r="D2070">
        <v>7352</v>
      </c>
      <c r="E2070">
        <v>7352</v>
      </c>
      <c r="F2070" s="3"/>
    </row>
    <row r="2071" spans="1:6">
      <c r="A2071" s="4">
        <v>39652</v>
      </c>
      <c r="B2071" t="s">
        <v>155</v>
      </c>
      <c r="C2071">
        <v>7422</v>
      </c>
      <c r="D2071">
        <v>7422</v>
      </c>
      <c r="E2071">
        <v>7422</v>
      </c>
      <c r="F2071" s="3"/>
    </row>
    <row r="2072" spans="1:6">
      <c r="A2072" s="4">
        <v>39653</v>
      </c>
      <c r="B2072" t="s">
        <v>155</v>
      </c>
      <c r="C2072">
        <v>7623</v>
      </c>
      <c r="D2072">
        <v>7623</v>
      </c>
      <c r="E2072">
        <v>7623</v>
      </c>
      <c r="F2072" s="3"/>
    </row>
    <row r="2073" spans="1:6">
      <c r="A2073" s="4">
        <v>39654</v>
      </c>
      <c r="B2073" t="s">
        <v>155</v>
      </c>
      <c r="C2073">
        <v>7434</v>
      </c>
      <c r="D2073">
        <v>7434</v>
      </c>
      <c r="E2073">
        <v>7434</v>
      </c>
      <c r="F2073" s="3"/>
    </row>
    <row r="2074" spans="1:6">
      <c r="A2074" s="4">
        <v>39657</v>
      </c>
      <c r="B2074" t="s">
        <v>155</v>
      </c>
      <c r="C2074">
        <v>7418</v>
      </c>
      <c r="D2074">
        <v>7418</v>
      </c>
      <c r="E2074">
        <v>7418</v>
      </c>
      <c r="F2074" s="3"/>
    </row>
    <row r="2075" spans="1:6">
      <c r="A2075" s="4">
        <v>39658</v>
      </c>
      <c r="B2075" t="s">
        <v>155</v>
      </c>
      <c r="C2075">
        <v>7296</v>
      </c>
      <c r="D2075">
        <v>7296</v>
      </c>
      <c r="E2075">
        <v>7296</v>
      </c>
      <c r="F2075" s="3"/>
    </row>
    <row r="2076" spans="1:6">
      <c r="A2076" s="4">
        <v>39659</v>
      </c>
      <c r="B2076" t="s">
        <v>155</v>
      </c>
      <c r="C2076">
        <v>7419</v>
      </c>
      <c r="D2076">
        <v>7419</v>
      </c>
      <c r="E2076">
        <v>7419</v>
      </c>
      <c r="F2076" s="3"/>
    </row>
    <row r="2077" spans="1:6">
      <c r="A2077" s="4">
        <v>39660</v>
      </c>
      <c r="B2077" t="s">
        <v>155</v>
      </c>
      <c r="C2077">
        <v>7429</v>
      </c>
      <c r="D2077">
        <v>7429</v>
      </c>
      <c r="E2077">
        <v>7429</v>
      </c>
      <c r="F2077" s="3"/>
    </row>
    <row r="2078" spans="1:6">
      <c r="A2078" s="4">
        <v>39661</v>
      </c>
      <c r="B2078" t="s">
        <v>155</v>
      </c>
      <c r="C2078">
        <v>7272</v>
      </c>
      <c r="D2078">
        <v>7272</v>
      </c>
      <c r="E2078">
        <v>7272</v>
      </c>
      <c r="F2078" s="3"/>
    </row>
    <row r="2079" spans="1:6">
      <c r="A2079" s="4">
        <v>39664</v>
      </c>
      <c r="B2079" t="s">
        <v>155</v>
      </c>
      <c r="C2079">
        <v>7189</v>
      </c>
      <c r="D2079">
        <v>7189</v>
      </c>
      <c r="E2079">
        <v>7189</v>
      </c>
      <c r="F2079" s="3"/>
    </row>
    <row r="2080" spans="1:6">
      <c r="A2080" s="4">
        <v>39665</v>
      </c>
      <c r="B2080" t="s">
        <v>155</v>
      </c>
      <c r="C2080">
        <v>7215</v>
      </c>
      <c r="D2080">
        <v>7215</v>
      </c>
      <c r="E2080">
        <v>7215</v>
      </c>
      <c r="F2080" s="3"/>
    </row>
    <row r="2081" spans="1:6">
      <c r="A2081" s="4">
        <v>39666</v>
      </c>
      <c r="B2081" t="s">
        <v>155</v>
      </c>
      <c r="C2081">
        <v>7453</v>
      </c>
      <c r="D2081">
        <v>7453</v>
      </c>
      <c r="E2081">
        <v>7453</v>
      </c>
      <c r="F2081" s="3"/>
    </row>
    <row r="2082" spans="1:6">
      <c r="A2082" s="4">
        <v>39667</v>
      </c>
      <c r="B2082" t="s">
        <v>155</v>
      </c>
      <c r="C2082">
        <v>7366</v>
      </c>
      <c r="D2082">
        <v>7366</v>
      </c>
      <c r="E2082">
        <v>7366</v>
      </c>
      <c r="F2082" s="3"/>
    </row>
    <row r="2083" spans="1:6">
      <c r="A2083" s="4">
        <v>39668</v>
      </c>
      <c r="B2083" t="s">
        <v>155</v>
      </c>
      <c r="C2083">
        <v>7419</v>
      </c>
      <c r="D2083">
        <v>7419</v>
      </c>
      <c r="E2083">
        <v>7419</v>
      </c>
      <c r="F2083" s="3"/>
    </row>
    <row r="2084" spans="1:6">
      <c r="A2084" s="4">
        <v>39671</v>
      </c>
      <c r="B2084" t="s">
        <v>155</v>
      </c>
      <c r="C2084">
        <v>7559</v>
      </c>
      <c r="D2084">
        <v>7559</v>
      </c>
      <c r="E2084">
        <v>7559</v>
      </c>
      <c r="F2084" s="3"/>
    </row>
    <row r="2085" spans="1:6">
      <c r="A2085" s="4">
        <v>39672</v>
      </c>
      <c r="B2085" t="s">
        <v>155</v>
      </c>
      <c r="C2085">
        <v>7511</v>
      </c>
      <c r="D2085">
        <v>7511</v>
      </c>
      <c r="E2085">
        <v>7511</v>
      </c>
      <c r="F2085" s="3"/>
    </row>
    <row r="2086" spans="1:6">
      <c r="A2086" s="4">
        <v>39673</v>
      </c>
      <c r="B2086" t="s">
        <v>155</v>
      </c>
      <c r="C2086">
        <v>7392</v>
      </c>
      <c r="D2086">
        <v>7392</v>
      </c>
      <c r="E2086">
        <v>7392</v>
      </c>
      <c r="F2086" s="3"/>
    </row>
    <row r="2087" spans="1:6">
      <c r="A2087" s="4">
        <v>39674</v>
      </c>
      <c r="B2087" t="s">
        <v>155</v>
      </c>
      <c r="C2087">
        <v>7343</v>
      </c>
      <c r="D2087">
        <v>7343</v>
      </c>
      <c r="E2087">
        <v>7343</v>
      </c>
      <c r="F2087" s="3"/>
    </row>
    <row r="2088" spans="1:6">
      <c r="A2088" s="4">
        <v>39675</v>
      </c>
      <c r="B2088" t="s">
        <v>155</v>
      </c>
      <c r="C2088">
        <v>7434</v>
      </c>
      <c r="D2088">
        <v>7434</v>
      </c>
      <c r="E2088">
        <v>7434</v>
      </c>
      <c r="F2088" s="3"/>
    </row>
    <row r="2089" spans="1:6">
      <c r="A2089" s="4">
        <v>39678</v>
      </c>
      <c r="B2089" t="s">
        <v>155</v>
      </c>
      <c r="C2089">
        <v>7496</v>
      </c>
      <c r="D2089">
        <v>7496</v>
      </c>
      <c r="E2089">
        <v>7496</v>
      </c>
      <c r="F2089" s="3"/>
    </row>
    <row r="2090" spans="1:6">
      <c r="A2090" s="4">
        <v>39679</v>
      </c>
      <c r="B2090" t="s">
        <v>155</v>
      </c>
      <c r="C2090">
        <v>7325</v>
      </c>
      <c r="D2090">
        <v>7325</v>
      </c>
      <c r="E2090">
        <v>7325</v>
      </c>
      <c r="F2090" s="3"/>
    </row>
    <row r="2091" spans="1:6">
      <c r="A2091" s="4">
        <v>39680</v>
      </c>
      <c r="B2091" t="s">
        <v>155</v>
      </c>
      <c r="C2091">
        <v>7322</v>
      </c>
      <c r="D2091">
        <v>7322</v>
      </c>
      <c r="E2091">
        <v>7322</v>
      </c>
      <c r="F2091" s="3"/>
    </row>
    <row r="2092" spans="1:6">
      <c r="A2092" s="4">
        <v>39681</v>
      </c>
      <c r="B2092" t="s">
        <v>155</v>
      </c>
      <c r="C2092">
        <v>7235</v>
      </c>
      <c r="D2092">
        <v>7235</v>
      </c>
      <c r="E2092">
        <v>7235</v>
      </c>
      <c r="F2092" s="3"/>
    </row>
    <row r="2093" spans="1:6">
      <c r="A2093" s="4">
        <v>39682</v>
      </c>
      <c r="B2093" t="s">
        <v>155</v>
      </c>
      <c r="C2093">
        <v>7182</v>
      </c>
      <c r="D2093">
        <v>7182</v>
      </c>
      <c r="E2093">
        <v>7182</v>
      </c>
      <c r="F2093" s="3"/>
    </row>
    <row r="2094" spans="1:6">
      <c r="A2094" s="4">
        <v>39685</v>
      </c>
      <c r="B2094" t="s">
        <v>155</v>
      </c>
      <c r="C2094">
        <v>7303</v>
      </c>
      <c r="D2094">
        <v>7303</v>
      </c>
      <c r="E2094">
        <v>7303</v>
      </c>
      <c r="F2094" s="3"/>
    </row>
    <row r="2095" spans="1:6">
      <c r="A2095" s="4">
        <v>39686</v>
      </c>
      <c r="B2095" t="s">
        <v>155</v>
      </c>
      <c r="C2095">
        <v>7250</v>
      </c>
      <c r="D2095">
        <v>7250</v>
      </c>
      <c r="E2095">
        <v>7250</v>
      </c>
      <c r="F2095" s="3"/>
    </row>
    <row r="2096" spans="1:6">
      <c r="A2096" s="4">
        <v>39687</v>
      </c>
      <c r="B2096" t="s">
        <v>155</v>
      </c>
      <c r="C2096">
        <v>7210</v>
      </c>
      <c r="D2096">
        <v>7210</v>
      </c>
      <c r="E2096">
        <v>7210</v>
      </c>
      <c r="F2096" s="3"/>
    </row>
    <row r="2097" spans="1:6">
      <c r="A2097" s="4">
        <v>39688</v>
      </c>
      <c r="B2097" t="s">
        <v>155</v>
      </c>
      <c r="C2097">
        <v>7199</v>
      </c>
      <c r="D2097">
        <v>7199</v>
      </c>
      <c r="E2097">
        <v>7199</v>
      </c>
      <c r="F2097" s="3"/>
    </row>
    <row r="2098" spans="1:6">
      <c r="A2098" s="4">
        <v>39689</v>
      </c>
      <c r="B2098" t="s">
        <v>155</v>
      </c>
      <c r="C2098">
        <v>7353</v>
      </c>
      <c r="D2098">
        <v>7353</v>
      </c>
      <c r="E2098">
        <v>7353</v>
      </c>
      <c r="F2098" s="3"/>
    </row>
    <row r="2099" spans="1:6">
      <c r="A2099" s="4">
        <v>39692</v>
      </c>
      <c r="B2099" t="s">
        <v>155</v>
      </c>
      <c r="C2099">
        <v>7234</v>
      </c>
      <c r="D2099">
        <v>7234</v>
      </c>
      <c r="E2099">
        <v>7234</v>
      </c>
      <c r="F2099" s="3"/>
    </row>
    <row r="2100" spans="1:6">
      <c r="A2100" s="4">
        <v>39693</v>
      </c>
      <c r="B2100" t="s">
        <v>155</v>
      </c>
      <c r="C2100">
        <v>7111</v>
      </c>
      <c r="D2100">
        <v>7111</v>
      </c>
      <c r="E2100">
        <v>7111</v>
      </c>
      <c r="F2100" s="3"/>
    </row>
    <row r="2101" spans="1:6">
      <c r="A2101" s="4">
        <v>39694</v>
      </c>
      <c r="B2101" t="s">
        <v>155</v>
      </c>
      <c r="C2101">
        <v>7117</v>
      </c>
      <c r="D2101">
        <v>7117</v>
      </c>
      <c r="E2101">
        <v>7117</v>
      </c>
      <c r="F2101" s="3"/>
    </row>
    <row r="2102" spans="1:6">
      <c r="A2102" s="4">
        <v>39695</v>
      </c>
      <c r="B2102" t="s">
        <v>155</v>
      </c>
      <c r="C2102">
        <v>7020</v>
      </c>
      <c r="D2102">
        <v>7020</v>
      </c>
      <c r="E2102">
        <v>7020</v>
      </c>
      <c r="F2102" s="3"/>
    </row>
    <row r="2103" spans="1:6">
      <c r="A2103" s="4">
        <v>39696</v>
      </c>
      <c r="B2103" t="s">
        <v>155</v>
      </c>
      <c r="C2103">
        <v>6897</v>
      </c>
      <c r="D2103">
        <v>6897</v>
      </c>
      <c r="E2103">
        <v>6897</v>
      </c>
      <c r="F2103" s="3"/>
    </row>
    <row r="2104" spans="1:6">
      <c r="A2104" s="4">
        <v>39699</v>
      </c>
      <c r="B2104" t="s">
        <v>155</v>
      </c>
      <c r="C2104">
        <v>7089</v>
      </c>
      <c r="D2104">
        <v>7089</v>
      </c>
      <c r="E2104">
        <v>7089</v>
      </c>
      <c r="F2104" s="3"/>
    </row>
    <row r="2105" spans="1:6">
      <c r="A2105" s="4">
        <v>39700</v>
      </c>
      <c r="B2105" t="s">
        <v>155</v>
      </c>
      <c r="C2105">
        <v>6951</v>
      </c>
      <c r="D2105">
        <v>6951</v>
      </c>
      <c r="E2105">
        <v>6951</v>
      </c>
      <c r="F2105" s="3"/>
    </row>
    <row r="2106" spans="1:6">
      <c r="A2106" s="4">
        <v>39701</v>
      </c>
      <c r="B2106" t="s">
        <v>155</v>
      </c>
      <c r="C2106">
        <v>6948</v>
      </c>
      <c r="D2106">
        <v>6948</v>
      </c>
      <c r="E2106">
        <v>6948</v>
      </c>
      <c r="F2106" s="3"/>
    </row>
    <row r="2107" spans="1:6">
      <c r="A2107" s="4">
        <v>39702</v>
      </c>
      <c r="B2107" t="s">
        <v>155</v>
      </c>
      <c r="C2107">
        <v>6849</v>
      </c>
      <c r="D2107">
        <v>6849</v>
      </c>
      <c r="E2107">
        <v>6849</v>
      </c>
      <c r="F2107" s="3"/>
    </row>
    <row r="2108" spans="1:6">
      <c r="A2108" s="4">
        <v>39703</v>
      </c>
      <c r="B2108" t="s">
        <v>155</v>
      </c>
      <c r="C2108">
        <v>6900</v>
      </c>
      <c r="D2108">
        <v>6900</v>
      </c>
      <c r="E2108">
        <v>6900</v>
      </c>
      <c r="F2108" s="3"/>
    </row>
    <row r="2109" spans="1:6">
      <c r="A2109" s="4">
        <v>39707</v>
      </c>
      <c r="B2109" t="s">
        <v>155</v>
      </c>
      <c r="C2109">
        <v>6602</v>
      </c>
      <c r="D2109">
        <v>6602</v>
      </c>
      <c r="E2109">
        <v>6602</v>
      </c>
      <c r="F2109" s="3"/>
    </row>
    <row r="2110" spans="1:6">
      <c r="A2110" s="4">
        <v>39708</v>
      </c>
      <c r="B2110" t="s">
        <v>155</v>
      </c>
      <c r="C2110">
        <v>6620</v>
      </c>
      <c r="D2110">
        <v>6620</v>
      </c>
      <c r="E2110">
        <v>6620</v>
      </c>
      <c r="F2110" s="3"/>
    </row>
    <row r="2111" spans="1:6">
      <c r="A2111" s="4">
        <v>39709</v>
      </c>
      <c r="B2111" t="s">
        <v>155</v>
      </c>
      <c r="C2111">
        <v>6479</v>
      </c>
      <c r="D2111">
        <v>6479</v>
      </c>
      <c r="E2111">
        <v>6479</v>
      </c>
      <c r="F2111" s="3"/>
    </row>
    <row r="2112" spans="1:6">
      <c r="A2112" s="4">
        <v>39710</v>
      </c>
      <c r="B2112" t="s">
        <v>155</v>
      </c>
      <c r="C2112">
        <v>6678</v>
      </c>
      <c r="D2112">
        <v>6678</v>
      </c>
      <c r="E2112">
        <v>6678</v>
      </c>
      <c r="F2112" s="3"/>
    </row>
    <row r="2113" spans="1:6">
      <c r="A2113" s="4">
        <v>39713</v>
      </c>
      <c r="B2113" t="s">
        <v>155</v>
      </c>
      <c r="C2113">
        <v>6781</v>
      </c>
      <c r="D2113">
        <v>6781</v>
      </c>
      <c r="E2113">
        <v>6781</v>
      </c>
      <c r="F2113" s="3"/>
    </row>
    <row r="2114" spans="1:6">
      <c r="A2114" s="4">
        <v>39715</v>
      </c>
      <c r="B2114" t="s">
        <v>155</v>
      </c>
      <c r="C2114">
        <v>6765</v>
      </c>
      <c r="D2114">
        <v>6765</v>
      </c>
      <c r="E2114">
        <v>6765</v>
      </c>
      <c r="F2114" s="3"/>
    </row>
    <row r="2115" spans="1:6">
      <c r="A2115" s="4">
        <v>39716</v>
      </c>
      <c r="B2115" t="s">
        <v>155</v>
      </c>
      <c r="C2115">
        <v>6744</v>
      </c>
      <c r="D2115">
        <v>6744</v>
      </c>
      <c r="E2115">
        <v>6744</v>
      </c>
      <c r="F2115" s="3"/>
    </row>
    <row r="2116" spans="1:6">
      <c r="A2116" s="4">
        <v>39717</v>
      </c>
      <c r="B2116" t="s">
        <v>155</v>
      </c>
      <c r="C2116">
        <v>6690</v>
      </c>
      <c r="D2116">
        <v>6690</v>
      </c>
      <c r="E2116">
        <v>6690</v>
      </c>
      <c r="F2116" s="3"/>
    </row>
    <row r="2117" spans="1:6">
      <c r="A2117" s="4">
        <v>39720</v>
      </c>
      <c r="B2117" t="s">
        <v>155</v>
      </c>
      <c r="C2117">
        <v>6600</v>
      </c>
      <c r="D2117">
        <v>6600</v>
      </c>
      <c r="E2117">
        <v>6600</v>
      </c>
      <c r="F2117" s="3"/>
    </row>
    <row r="2118" spans="1:6">
      <c r="A2118" s="4">
        <v>39721</v>
      </c>
      <c r="B2118" t="s">
        <v>155</v>
      </c>
      <c r="C2118">
        <v>6357</v>
      </c>
      <c r="D2118">
        <v>6357</v>
      </c>
      <c r="E2118">
        <v>6357</v>
      </c>
      <c r="F2118" s="3"/>
    </row>
    <row r="2119" spans="1:6">
      <c r="A2119" s="4">
        <v>39722</v>
      </c>
      <c r="B2119" t="s">
        <v>155</v>
      </c>
      <c r="C2119">
        <v>6398</v>
      </c>
      <c r="D2119">
        <v>6398</v>
      </c>
      <c r="E2119">
        <v>6398</v>
      </c>
      <c r="F2119" s="3"/>
    </row>
    <row r="2120" spans="1:6">
      <c r="A2120" s="4">
        <v>39723</v>
      </c>
      <c r="B2120" t="s">
        <v>155</v>
      </c>
      <c r="C2120">
        <v>6276</v>
      </c>
      <c r="D2120">
        <v>6276</v>
      </c>
      <c r="E2120">
        <v>6276</v>
      </c>
      <c r="F2120" s="3"/>
    </row>
    <row r="2121" spans="1:6">
      <c r="A2121" s="4">
        <v>39724</v>
      </c>
      <c r="B2121" t="s">
        <v>155</v>
      </c>
      <c r="C2121">
        <v>6062</v>
      </c>
      <c r="D2121">
        <v>6062</v>
      </c>
      <c r="E2121">
        <v>6062</v>
      </c>
      <c r="F2121" s="3"/>
    </row>
    <row r="2122" spans="1:6">
      <c r="A2122" s="4">
        <v>39727</v>
      </c>
      <c r="B2122" t="s">
        <v>155</v>
      </c>
      <c r="C2122">
        <v>5796</v>
      </c>
      <c r="D2122">
        <v>5796</v>
      </c>
      <c r="E2122">
        <v>5796</v>
      </c>
      <c r="F2122" s="3"/>
    </row>
    <row r="2123" spans="1:6">
      <c r="A2123" s="4">
        <v>39728</v>
      </c>
      <c r="B2123" t="s">
        <v>155</v>
      </c>
      <c r="C2123">
        <v>5601</v>
      </c>
      <c r="D2123">
        <v>5601</v>
      </c>
      <c r="E2123">
        <v>5601</v>
      </c>
      <c r="F2123" s="3"/>
    </row>
    <row r="2124" spans="1:6">
      <c r="A2124" s="4">
        <v>39729</v>
      </c>
      <c r="B2124" t="s">
        <v>155</v>
      </c>
      <c r="C2124">
        <v>5060</v>
      </c>
      <c r="D2124">
        <v>5060</v>
      </c>
      <c r="E2124">
        <v>5060</v>
      </c>
      <c r="F2124" s="3"/>
    </row>
    <row r="2125" spans="1:6">
      <c r="A2125" s="4">
        <v>39730</v>
      </c>
      <c r="B2125" t="s">
        <v>155</v>
      </c>
      <c r="C2125">
        <v>5099</v>
      </c>
      <c r="D2125">
        <v>5099</v>
      </c>
      <c r="E2125">
        <v>5099</v>
      </c>
      <c r="F2125" s="3"/>
    </row>
    <row r="2126" spans="1:6">
      <c r="A2126" s="4">
        <v>39731</v>
      </c>
      <c r="B2126" t="s">
        <v>155</v>
      </c>
      <c r="C2126">
        <v>4768</v>
      </c>
      <c r="D2126">
        <v>4768</v>
      </c>
      <c r="E2126">
        <v>4768</v>
      </c>
      <c r="F2126" s="3"/>
    </row>
    <row r="2127" spans="1:6">
      <c r="A2127" s="4">
        <v>39735</v>
      </c>
      <c r="B2127" t="s">
        <v>155</v>
      </c>
      <c r="C2127">
        <v>5437</v>
      </c>
      <c r="D2127">
        <v>5437</v>
      </c>
      <c r="E2127">
        <v>5437</v>
      </c>
      <c r="F2127" s="3"/>
    </row>
    <row r="2128" spans="1:6">
      <c r="A2128" s="4">
        <v>39736</v>
      </c>
      <c r="B2128" t="s">
        <v>155</v>
      </c>
      <c r="C2128">
        <v>5451</v>
      </c>
      <c r="D2128">
        <v>5451</v>
      </c>
      <c r="E2128">
        <v>5451</v>
      </c>
      <c r="F2128" s="3"/>
    </row>
    <row r="2129" spans="1:6">
      <c r="A2129" s="4">
        <v>39737</v>
      </c>
      <c r="B2129" t="s">
        <v>155</v>
      </c>
      <c r="C2129">
        <v>4869</v>
      </c>
      <c r="D2129">
        <v>4869</v>
      </c>
      <c r="E2129">
        <v>4869</v>
      </c>
      <c r="F2129" s="3"/>
    </row>
    <row r="2130" spans="1:6">
      <c r="A2130" s="4">
        <v>39738</v>
      </c>
      <c r="B2130" t="s">
        <v>155</v>
      </c>
      <c r="C2130">
        <v>5018</v>
      </c>
      <c r="D2130">
        <v>5018</v>
      </c>
      <c r="E2130">
        <v>5018</v>
      </c>
      <c r="F2130" s="3"/>
    </row>
    <row r="2131" spans="1:6">
      <c r="A2131" s="4">
        <v>39741</v>
      </c>
      <c r="B2131" t="s">
        <v>155</v>
      </c>
      <c r="C2131">
        <v>5231</v>
      </c>
      <c r="D2131">
        <v>5231</v>
      </c>
      <c r="E2131">
        <v>5231</v>
      </c>
      <c r="F2131" s="3"/>
    </row>
    <row r="2132" spans="1:6">
      <c r="A2132" s="4">
        <v>39742</v>
      </c>
      <c r="B2132" t="s">
        <v>155</v>
      </c>
      <c r="C2132">
        <v>5355</v>
      </c>
      <c r="D2132">
        <v>5355</v>
      </c>
      <c r="E2132">
        <v>5355</v>
      </c>
      <c r="F2132" s="3"/>
    </row>
    <row r="2133" spans="1:6">
      <c r="A2133" s="4">
        <v>39743</v>
      </c>
      <c r="B2133" t="s">
        <v>155</v>
      </c>
      <c r="C2133">
        <v>4999</v>
      </c>
      <c r="D2133">
        <v>4999</v>
      </c>
      <c r="E2133">
        <v>4999</v>
      </c>
      <c r="F2133" s="3"/>
    </row>
    <row r="2134" spans="1:6">
      <c r="A2134" s="4">
        <v>39744</v>
      </c>
      <c r="B2134" t="s">
        <v>155</v>
      </c>
      <c r="C2134">
        <v>4884</v>
      </c>
      <c r="D2134">
        <v>4884</v>
      </c>
      <c r="E2134">
        <v>4884</v>
      </c>
      <c r="F2134" s="3"/>
    </row>
    <row r="2135" spans="1:6">
      <c r="A2135" s="4">
        <v>39745</v>
      </c>
      <c r="B2135" t="s">
        <v>155</v>
      </c>
      <c r="C2135">
        <v>4433</v>
      </c>
      <c r="D2135">
        <v>4433</v>
      </c>
      <c r="E2135">
        <v>4433</v>
      </c>
      <c r="F2135" s="3"/>
    </row>
    <row r="2136" spans="1:6">
      <c r="A2136" s="4">
        <v>39748</v>
      </c>
      <c r="B2136" t="s">
        <v>155</v>
      </c>
      <c r="C2136">
        <v>4141</v>
      </c>
      <c r="D2136">
        <v>4141</v>
      </c>
      <c r="E2136">
        <v>4141</v>
      </c>
      <c r="F2136" s="3"/>
    </row>
    <row r="2137" spans="1:6">
      <c r="A2137" s="4">
        <v>39749</v>
      </c>
      <c r="B2137" t="s">
        <v>155</v>
      </c>
      <c r="C2137">
        <v>4427</v>
      </c>
      <c r="D2137">
        <v>4427</v>
      </c>
      <c r="E2137">
        <v>4427</v>
      </c>
      <c r="F2137" s="3"/>
    </row>
    <row r="2138" spans="1:6">
      <c r="A2138" s="4">
        <v>39750</v>
      </c>
      <c r="B2138" t="s">
        <v>155</v>
      </c>
      <c r="C2138">
        <v>4691</v>
      </c>
      <c r="D2138">
        <v>4691</v>
      </c>
      <c r="E2138">
        <v>4691</v>
      </c>
      <c r="F2138" s="3"/>
    </row>
    <row r="2139" spans="1:6">
      <c r="A2139" s="4">
        <v>39751</v>
      </c>
      <c r="B2139" t="s">
        <v>155</v>
      </c>
      <c r="C2139">
        <v>5069</v>
      </c>
      <c r="D2139">
        <v>5069</v>
      </c>
      <c r="E2139">
        <v>5069</v>
      </c>
      <c r="F2139" s="3"/>
    </row>
    <row r="2140" spans="1:6">
      <c r="A2140" s="4">
        <v>39752</v>
      </c>
      <c r="B2140" t="s">
        <v>155</v>
      </c>
      <c r="C2140">
        <v>4909</v>
      </c>
      <c r="D2140">
        <v>4909</v>
      </c>
      <c r="E2140">
        <v>4909</v>
      </c>
      <c r="F2140" s="3"/>
    </row>
    <row r="2141" spans="1:6">
      <c r="A2141" s="4">
        <v>39756</v>
      </c>
      <c r="B2141" t="s">
        <v>155</v>
      </c>
      <c r="C2141">
        <v>5202</v>
      </c>
      <c r="D2141">
        <v>5202</v>
      </c>
      <c r="E2141">
        <v>5202</v>
      </c>
      <c r="F2141" s="3"/>
    </row>
    <row r="2142" spans="1:6">
      <c r="A2142" s="4">
        <v>39757</v>
      </c>
      <c r="B2142" t="s">
        <v>155</v>
      </c>
      <c r="C2142">
        <v>5507</v>
      </c>
      <c r="D2142">
        <v>5507</v>
      </c>
      <c r="E2142">
        <v>5507</v>
      </c>
      <c r="F2142" s="3"/>
    </row>
    <row r="2143" spans="1:6">
      <c r="A2143" s="4">
        <v>39758</v>
      </c>
      <c r="B2143" t="s">
        <v>155</v>
      </c>
      <c r="C2143">
        <v>5158</v>
      </c>
      <c r="D2143">
        <v>5158</v>
      </c>
      <c r="E2143">
        <v>5158</v>
      </c>
      <c r="F2143" s="3"/>
    </row>
    <row r="2144" spans="1:6">
      <c r="A2144" s="4">
        <v>39759</v>
      </c>
      <c r="B2144" t="s">
        <v>155</v>
      </c>
      <c r="C2144">
        <v>4999</v>
      </c>
      <c r="D2144">
        <v>4999</v>
      </c>
      <c r="E2144">
        <v>4999</v>
      </c>
      <c r="F2144" s="3"/>
    </row>
    <row r="2145" spans="1:6">
      <c r="A2145" s="4">
        <v>39762</v>
      </c>
      <c r="B2145" t="s">
        <v>155</v>
      </c>
      <c r="C2145">
        <v>5263</v>
      </c>
      <c r="D2145">
        <v>5263</v>
      </c>
      <c r="E2145">
        <v>5263</v>
      </c>
      <c r="F2145" s="3"/>
    </row>
    <row r="2146" spans="1:6">
      <c r="A2146" s="4">
        <v>39763</v>
      </c>
      <c r="B2146" t="s">
        <v>155</v>
      </c>
      <c r="C2146">
        <v>5148</v>
      </c>
      <c r="D2146">
        <v>5148</v>
      </c>
      <c r="E2146">
        <v>5148</v>
      </c>
      <c r="F2146" s="3"/>
    </row>
    <row r="2147" spans="1:6">
      <c r="A2147" s="4">
        <v>39764</v>
      </c>
      <c r="B2147" t="s">
        <v>155</v>
      </c>
      <c r="C2147">
        <v>5082</v>
      </c>
      <c r="D2147">
        <v>5082</v>
      </c>
      <c r="E2147">
        <v>5082</v>
      </c>
      <c r="F2147" s="3"/>
    </row>
    <row r="2148" spans="1:6">
      <c r="A2148" s="4">
        <v>39765</v>
      </c>
      <c r="B2148" t="s">
        <v>155</v>
      </c>
      <c r="C2148">
        <v>4885</v>
      </c>
      <c r="D2148">
        <v>4885</v>
      </c>
      <c r="E2148">
        <v>4885</v>
      </c>
      <c r="F2148" s="3"/>
    </row>
    <row r="2149" spans="1:6">
      <c r="A2149" s="4">
        <v>39766</v>
      </c>
      <c r="B2149" t="s">
        <v>155</v>
      </c>
      <c r="C2149">
        <v>4946</v>
      </c>
      <c r="D2149">
        <v>4946</v>
      </c>
      <c r="E2149">
        <v>4946</v>
      </c>
      <c r="F2149" s="3"/>
    </row>
    <row r="2150" spans="1:6">
      <c r="A2150" s="4">
        <v>39769</v>
      </c>
      <c r="B2150" t="s">
        <v>155</v>
      </c>
      <c r="C2150">
        <v>4970</v>
      </c>
      <c r="D2150">
        <v>4970</v>
      </c>
      <c r="E2150">
        <v>4970</v>
      </c>
      <c r="F2150" s="3"/>
    </row>
    <row r="2151" spans="1:6">
      <c r="A2151" s="4">
        <v>39770</v>
      </c>
      <c r="B2151" t="s">
        <v>155</v>
      </c>
      <c r="C2151">
        <v>4873</v>
      </c>
      <c r="D2151">
        <v>4873</v>
      </c>
      <c r="E2151">
        <v>4873</v>
      </c>
      <c r="F2151" s="3"/>
    </row>
    <row r="2152" spans="1:6">
      <c r="A2152" s="4">
        <v>39771</v>
      </c>
      <c r="B2152" t="s">
        <v>155</v>
      </c>
      <c r="C2152">
        <v>4813</v>
      </c>
      <c r="D2152">
        <v>4813</v>
      </c>
      <c r="E2152">
        <v>4813</v>
      </c>
      <c r="F2152" s="3"/>
    </row>
    <row r="2153" spans="1:6">
      <c r="A2153" s="4">
        <v>39772</v>
      </c>
      <c r="B2153" t="s">
        <v>155</v>
      </c>
      <c r="C2153">
        <v>4516</v>
      </c>
      <c r="D2153">
        <v>4516</v>
      </c>
      <c r="E2153">
        <v>4516</v>
      </c>
      <c r="F2153" s="3"/>
    </row>
    <row r="2154" spans="1:6">
      <c r="A2154" s="4">
        <v>39773</v>
      </c>
      <c r="B2154" t="s">
        <v>155</v>
      </c>
      <c r="C2154">
        <v>4641</v>
      </c>
      <c r="D2154">
        <v>4641</v>
      </c>
      <c r="E2154">
        <v>4641</v>
      </c>
      <c r="F2154" s="3"/>
    </row>
    <row r="2155" spans="1:6">
      <c r="A2155" s="4">
        <v>39777</v>
      </c>
      <c r="B2155" t="s">
        <v>155</v>
      </c>
      <c r="C2155">
        <v>4803</v>
      </c>
      <c r="D2155">
        <v>4803</v>
      </c>
      <c r="E2155">
        <v>4803</v>
      </c>
      <c r="F2155" s="3"/>
    </row>
    <row r="2156" spans="1:6">
      <c r="A2156" s="4">
        <v>39778</v>
      </c>
      <c r="B2156" t="s">
        <v>155</v>
      </c>
      <c r="C2156">
        <v>4682</v>
      </c>
      <c r="D2156">
        <v>4682</v>
      </c>
      <c r="E2156">
        <v>4682</v>
      </c>
      <c r="F2156" s="3"/>
    </row>
    <row r="2157" spans="1:6">
      <c r="A2157" s="4">
        <v>39779</v>
      </c>
      <c r="B2157" t="s">
        <v>155</v>
      </c>
      <c r="C2157">
        <v>4775</v>
      </c>
      <c r="D2157">
        <v>4775</v>
      </c>
      <c r="E2157">
        <v>4775</v>
      </c>
      <c r="F2157" s="3"/>
    </row>
    <row r="2158" spans="1:6">
      <c r="A2158" s="4">
        <v>39780</v>
      </c>
      <c r="B2158" t="s">
        <v>155</v>
      </c>
      <c r="C2158">
        <v>4833</v>
      </c>
      <c r="D2158">
        <v>4833</v>
      </c>
      <c r="E2158">
        <v>4833</v>
      </c>
      <c r="F2158" s="3"/>
    </row>
    <row r="2159" spans="1:6">
      <c r="A2159" s="4">
        <v>39783</v>
      </c>
      <c r="B2159" t="s">
        <v>155</v>
      </c>
      <c r="C2159">
        <v>4763</v>
      </c>
      <c r="D2159">
        <v>4763</v>
      </c>
      <c r="E2159">
        <v>4763</v>
      </c>
      <c r="F2159" s="3"/>
    </row>
    <row r="2160" spans="1:6">
      <c r="A2160" s="4">
        <v>39784</v>
      </c>
      <c r="B2160" t="s">
        <v>155</v>
      </c>
      <c r="C2160">
        <v>4473</v>
      </c>
      <c r="D2160">
        <v>4473</v>
      </c>
      <c r="E2160">
        <v>4473</v>
      </c>
      <c r="F2160" s="3"/>
    </row>
    <row r="2161" spans="1:6">
      <c r="A2161" s="4">
        <v>39785</v>
      </c>
      <c r="B2161" t="s">
        <v>155</v>
      </c>
      <c r="C2161">
        <v>4560</v>
      </c>
      <c r="D2161">
        <v>4560</v>
      </c>
      <c r="E2161">
        <v>4560</v>
      </c>
      <c r="F2161" s="3"/>
    </row>
    <row r="2162" spans="1:6">
      <c r="A2162" s="4">
        <v>39786</v>
      </c>
      <c r="B2162" t="s">
        <v>155</v>
      </c>
      <c r="C2162">
        <v>4474</v>
      </c>
      <c r="D2162">
        <v>4474</v>
      </c>
      <c r="E2162">
        <v>4474</v>
      </c>
      <c r="F2162" s="3"/>
    </row>
    <row r="2163" spans="1:6">
      <c r="A2163" s="4">
        <v>39787</v>
      </c>
      <c r="B2163" t="s">
        <v>155</v>
      </c>
      <c r="C2163">
        <v>4500</v>
      </c>
      <c r="D2163">
        <v>4500</v>
      </c>
      <c r="E2163">
        <v>4500</v>
      </c>
      <c r="F2163" s="3"/>
    </row>
    <row r="2164" spans="1:6">
      <c r="A2164" s="4">
        <v>39790</v>
      </c>
      <c r="B2164" t="s">
        <v>155</v>
      </c>
      <c r="C2164">
        <v>4688</v>
      </c>
      <c r="D2164">
        <v>4688</v>
      </c>
      <c r="E2164">
        <v>4688</v>
      </c>
      <c r="F2164" s="3"/>
    </row>
    <row r="2165" spans="1:6">
      <c r="A2165" s="4">
        <v>39791</v>
      </c>
      <c r="B2165" t="s">
        <v>155</v>
      </c>
      <c r="C2165">
        <v>4717</v>
      </c>
      <c r="D2165">
        <v>4717</v>
      </c>
      <c r="E2165">
        <v>4717</v>
      </c>
      <c r="F2165" s="3"/>
    </row>
    <row r="2166" spans="1:6">
      <c r="A2166" s="4">
        <v>39792</v>
      </c>
      <c r="B2166" t="s">
        <v>155</v>
      </c>
      <c r="C2166">
        <v>4855</v>
      </c>
      <c r="D2166">
        <v>4855</v>
      </c>
      <c r="E2166">
        <v>4855</v>
      </c>
      <c r="F2166" s="3"/>
    </row>
    <row r="2167" spans="1:6">
      <c r="A2167" s="4">
        <v>39793</v>
      </c>
      <c r="B2167" t="s">
        <v>155</v>
      </c>
      <c r="C2167">
        <v>4949</v>
      </c>
      <c r="D2167">
        <v>4949</v>
      </c>
      <c r="E2167">
        <v>4949</v>
      </c>
      <c r="F2167" s="3"/>
    </row>
    <row r="2168" spans="1:6">
      <c r="A2168" s="4">
        <v>39794</v>
      </c>
      <c r="B2168" t="s">
        <v>155</v>
      </c>
      <c r="C2168">
        <v>4705</v>
      </c>
      <c r="D2168">
        <v>4705</v>
      </c>
      <c r="E2168">
        <v>4705</v>
      </c>
      <c r="F2168" s="3"/>
    </row>
    <row r="2169" spans="1:6">
      <c r="A2169" s="4">
        <v>39797</v>
      </c>
      <c r="B2169" t="s">
        <v>155</v>
      </c>
      <c r="C2169">
        <v>4887</v>
      </c>
      <c r="D2169">
        <v>4887</v>
      </c>
      <c r="E2169">
        <v>4887</v>
      </c>
      <c r="F2169" s="3"/>
    </row>
    <row r="2170" spans="1:6">
      <c r="A2170" s="4">
        <v>39798</v>
      </c>
      <c r="B2170" t="s">
        <v>155</v>
      </c>
      <c r="C2170">
        <v>4809</v>
      </c>
      <c r="D2170">
        <v>4809</v>
      </c>
      <c r="E2170">
        <v>4809</v>
      </c>
      <c r="F2170" s="3"/>
    </row>
    <row r="2171" spans="1:6">
      <c r="A2171" s="4">
        <v>39799</v>
      </c>
      <c r="B2171" t="s">
        <v>155</v>
      </c>
      <c r="C2171">
        <v>4811</v>
      </c>
      <c r="D2171">
        <v>4811</v>
      </c>
      <c r="E2171">
        <v>4811</v>
      </c>
      <c r="F2171" s="3"/>
    </row>
    <row r="2172" spans="1:6">
      <c r="A2172" s="4">
        <v>39800</v>
      </c>
      <c r="B2172" t="s">
        <v>155</v>
      </c>
      <c r="C2172">
        <v>4770</v>
      </c>
      <c r="D2172">
        <v>4770</v>
      </c>
      <c r="E2172">
        <v>4770</v>
      </c>
      <c r="F2172" s="3"/>
    </row>
    <row r="2173" spans="1:6">
      <c r="A2173" s="4">
        <v>39801</v>
      </c>
      <c r="B2173" t="s">
        <v>155</v>
      </c>
      <c r="C2173">
        <v>4726</v>
      </c>
      <c r="D2173">
        <v>4726</v>
      </c>
      <c r="E2173">
        <v>4726</v>
      </c>
      <c r="F2173" s="3"/>
    </row>
    <row r="2174" spans="1:6">
      <c r="A2174" s="4">
        <v>39804</v>
      </c>
      <c r="B2174" t="s">
        <v>155</v>
      </c>
      <c r="C2174">
        <v>4789</v>
      </c>
      <c r="D2174">
        <v>4789</v>
      </c>
      <c r="E2174">
        <v>4789</v>
      </c>
      <c r="F2174" s="3"/>
    </row>
    <row r="2175" spans="1:6">
      <c r="A2175" s="4">
        <v>39806</v>
      </c>
      <c r="B2175" t="s">
        <v>155</v>
      </c>
      <c r="C2175">
        <v>4714</v>
      </c>
      <c r="D2175">
        <v>4714</v>
      </c>
      <c r="E2175">
        <v>4714</v>
      </c>
      <c r="F2175" s="3"/>
    </row>
    <row r="2176" spans="1:6">
      <c r="A2176" s="4">
        <v>39807</v>
      </c>
      <c r="B2176" t="s">
        <v>155</v>
      </c>
      <c r="C2176">
        <v>4744</v>
      </c>
      <c r="D2176">
        <v>4744</v>
      </c>
      <c r="E2176">
        <v>4744</v>
      </c>
      <c r="F2176" s="3"/>
    </row>
    <row r="2177" spans="1:6">
      <c r="A2177" s="4">
        <v>39808</v>
      </c>
      <c r="B2177" t="s">
        <v>155</v>
      </c>
      <c r="C2177">
        <v>4819</v>
      </c>
      <c r="D2177">
        <v>4819</v>
      </c>
      <c r="E2177">
        <v>4819</v>
      </c>
      <c r="F2177" s="3"/>
    </row>
    <row r="2178" spans="1:6">
      <c r="A2178" s="4">
        <v>39811</v>
      </c>
      <c r="B2178" t="s">
        <v>155</v>
      </c>
      <c r="C2178">
        <v>4852</v>
      </c>
      <c r="D2178">
        <v>4852</v>
      </c>
      <c r="E2178">
        <v>4852</v>
      </c>
      <c r="F2178" s="3"/>
    </row>
    <row r="2179" spans="1:6">
      <c r="A2179" s="4">
        <v>39812</v>
      </c>
      <c r="B2179" t="s">
        <v>155</v>
      </c>
      <c r="C2179">
        <v>4891</v>
      </c>
      <c r="D2179">
        <v>4891</v>
      </c>
      <c r="E2179">
        <v>4891</v>
      </c>
      <c r="F2179" s="3"/>
    </row>
    <row r="2180" spans="1:6">
      <c r="A2180" s="4">
        <v>39818</v>
      </c>
      <c r="B2180" t="s">
        <v>155</v>
      </c>
      <c r="C2180">
        <v>4978</v>
      </c>
      <c r="D2180">
        <v>4978</v>
      </c>
      <c r="E2180">
        <v>4978</v>
      </c>
      <c r="F2180" s="3"/>
    </row>
    <row r="2181" spans="1:6">
      <c r="A2181" s="4">
        <v>39819</v>
      </c>
      <c r="B2181" t="s">
        <v>155</v>
      </c>
      <c r="C2181">
        <v>5060</v>
      </c>
      <c r="D2181">
        <v>5060</v>
      </c>
      <c r="E2181">
        <v>5060</v>
      </c>
      <c r="F2181" s="3"/>
    </row>
    <row r="2182" spans="1:6">
      <c r="A2182" s="4">
        <v>39820</v>
      </c>
      <c r="B2182" t="s">
        <v>155</v>
      </c>
      <c r="C2182">
        <v>5198</v>
      </c>
      <c r="D2182">
        <v>5198</v>
      </c>
      <c r="E2182">
        <v>5198</v>
      </c>
      <c r="F2182" s="3"/>
    </row>
    <row r="2183" spans="1:6">
      <c r="A2183" s="4">
        <v>39821</v>
      </c>
      <c r="B2183" t="s">
        <v>155</v>
      </c>
      <c r="C2183">
        <v>4985</v>
      </c>
      <c r="D2183">
        <v>4985</v>
      </c>
      <c r="E2183">
        <v>4985</v>
      </c>
      <c r="F2183" s="3"/>
    </row>
    <row r="2184" spans="1:6">
      <c r="A2184" s="4">
        <v>39822</v>
      </c>
      <c r="B2184" t="s">
        <v>155</v>
      </c>
      <c r="C2184">
        <v>4944</v>
      </c>
      <c r="D2184">
        <v>4944</v>
      </c>
      <c r="E2184">
        <v>4944</v>
      </c>
      <c r="F2184" s="3"/>
    </row>
    <row r="2185" spans="1:6">
      <c r="A2185" s="4">
        <v>39826</v>
      </c>
      <c r="B2185" t="s">
        <v>155</v>
      </c>
      <c r="C2185">
        <v>4701</v>
      </c>
      <c r="D2185">
        <v>4701</v>
      </c>
      <c r="E2185">
        <v>4701</v>
      </c>
      <c r="F2185" s="3"/>
    </row>
    <row r="2186" spans="1:6">
      <c r="A2186" s="4">
        <v>39827</v>
      </c>
      <c r="B2186" t="s">
        <v>155</v>
      </c>
      <c r="C2186">
        <v>4739</v>
      </c>
      <c r="D2186">
        <v>4739</v>
      </c>
      <c r="E2186">
        <v>4739</v>
      </c>
      <c r="F2186" s="3"/>
    </row>
    <row r="2187" spans="1:6">
      <c r="A2187" s="4">
        <v>39828</v>
      </c>
      <c r="B2187" t="s">
        <v>155</v>
      </c>
      <c r="C2187">
        <v>4610</v>
      </c>
      <c r="D2187">
        <v>4610</v>
      </c>
      <c r="E2187">
        <v>4610</v>
      </c>
      <c r="F2187" s="3"/>
    </row>
    <row r="2188" spans="1:6">
      <c r="A2188" s="4">
        <v>39829</v>
      </c>
      <c r="B2188" t="s">
        <v>155</v>
      </c>
      <c r="C2188">
        <v>4763</v>
      </c>
      <c r="D2188">
        <v>4763</v>
      </c>
      <c r="E2188">
        <v>4763</v>
      </c>
      <c r="F2188" s="3"/>
    </row>
    <row r="2189" spans="1:6">
      <c r="A2189" s="4">
        <v>39832</v>
      </c>
      <c r="B2189" t="s">
        <v>155</v>
      </c>
      <c r="C2189">
        <v>4761</v>
      </c>
      <c r="D2189">
        <v>4761</v>
      </c>
      <c r="E2189">
        <v>4761</v>
      </c>
      <c r="F2189" s="3"/>
    </row>
    <row r="2190" spans="1:6">
      <c r="A2190" s="4">
        <v>39833</v>
      </c>
      <c r="B2190" t="s">
        <v>155</v>
      </c>
      <c r="C2190">
        <v>4687</v>
      </c>
      <c r="D2190">
        <v>4687</v>
      </c>
      <c r="E2190">
        <v>4687</v>
      </c>
      <c r="F2190" s="3"/>
    </row>
    <row r="2191" spans="1:6">
      <c r="A2191" s="4">
        <v>39834</v>
      </c>
      <c r="B2191" t="s">
        <v>155</v>
      </c>
      <c r="C2191">
        <v>4594</v>
      </c>
      <c r="D2191">
        <v>4594</v>
      </c>
      <c r="E2191">
        <v>4594</v>
      </c>
      <c r="F2191" s="3"/>
    </row>
    <row r="2192" spans="1:6">
      <c r="A2192" s="4">
        <v>39835</v>
      </c>
      <c r="B2192" t="s">
        <v>155</v>
      </c>
      <c r="C2192">
        <v>4634</v>
      </c>
      <c r="D2192">
        <v>4634</v>
      </c>
      <c r="E2192">
        <v>4634</v>
      </c>
      <c r="F2192" s="3"/>
    </row>
    <row r="2193" spans="1:6">
      <c r="A2193" s="4">
        <v>39836</v>
      </c>
      <c r="B2193" t="s">
        <v>155</v>
      </c>
      <c r="C2193">
        <v>4490</v>
      </c>
      <c r="D2193">
        <v>4490</v>
      </c>
      <c r="E2193">
        <v>4490</v>
      </c>
      <c r="F2193" s="3"/>
    </row>
    <row r="2194" spans="1:6">
      <c r="A2194" s="4">
        <v>39839</v>
      </c>
      <c r="B2194" t="s">
        <v>155</v>
      </c>
      <c r="C2194">
        <v>4457</v>
      </c>
      <c r="D2194">
        <v>4457</v>
      </c>
      <c r="E2194">
        <v>4457</v>
      </c>
      <c r="F2194" s="3"/>
    </row>
    <row r="2195" spans="1:6">
      <c r="A2195" s="4">
        <v>39840</v>
      </c>
      <c r="B2195" t="s">
        <v>155</v>
      </c>
      <c r="C2195">
        <v>4664</v>
      </c>
      <c r="D2195">
        <v>4664</v>
      </c>
      <c r="E2195">
        <v>4664</v>
      </c>
      <c r="F2195" s="3"/>
    </row>
    <row r="2196" spans="1:6">
      <c r="A2196" s="4">
        <v>39841</v>
      </c>
      <c r="B2196" t="s">
        <v>155</v>
      </c>
      <c r="C2196">
        <v>4698</v>
      </c>
      <c r="D2196">
        <v>4698</v>
      </c>
      <c r="E2196">
        <v>4698</v>
      </c>
      <c r="F2196" s="3"/>
    </row>
    <row r="2197" spans="1:6">
      <c r="A2197" s="4">
        <v>39842</v>
      </c>
      <c r="B2197" t="s">
        <v>155</v>
      </c>
      <c r="C2197">
        <v>4789</v>
      </c>
      <c r="D2197">
        <v>4789</v>
      </c>
      <c r="E2197">
        <v>4789</v>
      </c>
      <c r="F2197" s="3"/>
    </row>
    <row r="2198" spans="1:6">
      <c r="A2198" s="4">
        <v>39843</v>
      </c>
      <c r="B2198" t="s">
        <v>155</v>
      </c>
      <c r="C2198">
        <v>4601</v>
      </c>
      <c r="D2198">
        <v>4601</v>
      </c>
      <c r="E2198">
        <v>4601</v>
      </c>
      <c r="F2198" s="3"/>
    </row>
    <row r="2199" spans="1:6">
      <c r="A2199" s="4">
        <v>39846</v>
      </c>
      <c r="B2199" t="s">
        <v>155</v>
      </c>
      <c r="C2199">
        <v>4506</v>
      </c>
      <c r="D2199">
        <v>4506</v>
      </c>
      <c r="E2199">
        <v>4506</v>
      </c>
      <c r="F2199" s="3"/>
    </row>
    <row r="2200" spans="1:6">
      <c r="A2200" s="4">
        <v>39847</v>
      </c>
      <c r="B2200" t="s">
        <v>155</v>
      </c>
      <c r="C2200">
        <v>4517</v>
      </c>
      <c r="D2200">
        <v>4517</v>
      </c>
      <c r="E2200">
        <v>4517</v>
      </c>
      <c r="F2200" s="3"/>
    </row>
    <row r="2201" spans="1:6">
      <c r="A2201" s="4">
        <v>39848</v>
      </c>
      <c r="B2201" t="s">
        <v>155</v>
      </c>
      <c r="C2201">
        <v>4649</v>
      </c>
      <c r="D2201">
        <v>4649</v>
      </c>
      <c r="E2201">
        <v>4649</v>
      </c>
      <c r="F2201" s="3"/>
    </row>
    <row r="2202" spans="1:6">
      <c r="A2202" s="4">
        <v>39849</v>
      </c>
      <c r="B2202" t="s">
        <v>155</v>
      </c>
      <c r="C2202">
        <v>4570</v>
      </c>
      <c r="D2202">
        <v>4570</v>
      </c>
      <c r="E2202">
        <v>4570</v>
      </c>
      <c r="F2202" s="3"/>
    </row>
    <row r="2203" spans="1:6">
      <c r="A2203" s="4">
        <v>39850</v>
      </c>
      <c r="B2203" t="s">
        <v>155</v>
      </c>
      <c r="C2203">
        <v>4595</v>
      </c>
      <c r="D2203">
        <v>4595</v>
      </c>
      <c r="E2203">
        <v>4595</v>
      </c>
      <c r="F2203" s="3"/>
    </row>
    <row r="2204" spans="1:6">
      <c r="A2204" s="4">
        <v>39853</v>
      </c>
      <c r="B2204" t="s">
        <v>155</v>
      </c>
      <c r="C2204">
        <v>4487</v>
      </c>
      <c r="D2204">
        <v>4487</v>
      </c>
      <c r="E2204">
        <v>4487</v>
      </c>
      <c r="F2204" s="3"/>
    </row>
    <row r="2205" spans="1:6">
      <c r="A2205" s="4">
        <v>39854</v>
      </c>
      <c r="B2205" t="s">
        <v>155</v>
      </c>
      <c r="C2205">
        <v>4509</v>
      </c>
      <c r="D2205">
        <v>4509</v>
      </c>
      <c r="E2205">
        <v>4509</v>
      </c>
      <c r="F2205" s="3"/>
    </row>
    <row r="2206" spans="1:6">
      <c r="A2206" s="4">
        <v>39856</v>
      </c>
      <c r="B2206" t="s">
        <v>155</v>
      </c>
      <c r="C2206">
        <v>4410</v>
      </c>
      <c r="D2206">
        <v>4410</v>
      </c>
      <c r="E2206">
        <v>4410</v>
      </c>
      <c r="F2206" s="3"/>
    </row>
    <row r="2207" spans="1:6">
      <c r="A2207" s="4">
        <v>39857</v>
      </c>
      <c r="B2207" t="s">
        <v>155</v>
      </c>
      <c r="C2207">
        <v>4450</v>
      </c>
      <c r="D2207">
        <v>4450</v>
      </c>
      <c r="E2207">
        <v>4450</v>
      </c>
      <c r="F2207" s="3"/>
    </row>
    <row r="2208" spans="1:6">
      <c r="A2208" s="4">
        <v>39860</v>
      </c>
      <c r="B2208" t="s">
        <v>155</v>
      </c>
      <c r="C2208">
        <v>4437</v>
      </c>
      <c r="D2208">
        <v>4437</v>
      </c>
      <c r="E2208">
        <v>4437</v>
      </c>
      <c r="F2208" s="3"/>
    </row>
    <row r="2209" spans="1:6">
      <c r="A2209" s="4">
        <v>39861</v>
      </c>
      <c r="B2209" t="s">
        <v>155</v>
      </c>
      <c r="C2209">
        <v>4362</v>
      </c>
      <c r="D2209">
        <v>4362</v>
      </c>
      <c r="E2209">
        <v>4362</v>
      </c>
      <c r="F2209" s="3"/>
    </row>
    <row r="2210" spans="1:6">
      <c r="A2210" s="4">
        <v>39862</v>
      </c>
      <c r="B2210" t="s">
        <v>155</v>
      </c>
      <c r="C2210">
        <v>4311</v>
      </c>
      <c r="D2210">
        <v>4311</v>
      </c>
      <c r="E2210">
        <v>4311</v>
      </c>
      <c r="F2210" s="3"/>
    </row>
    <row r="2211" spans="1:6">
      <c r="A2211" s="4">
        <v>39863</v>
      </c>
      <c r="B2211" t="s">
        <v>155</v>
      </c>
      <c r="C2211">
        <v>4334</v>
      </c>
      <c r="D2211">
        <v>4334</v>
      </c>
      <c r="E2211">
        <v>4334</v>
      </c>
      <c r="F2211" s="3"/>
    </row>
    <row r="2212" spans="1:6">
      <c r="A2212" s="4">
        <v>39864</v>
      </c>
      <c r="B2212" t="s">
        <v>155</v>
      </c>
      <c r="C2212">
        <v>4239</v>
      </c>
      <c r="D2212">
        <v>4239</v>
      </c>
      <c r="E2212">
        <v>4239</v>
      </c>
      <c r="F2212" s="3"/>
    </row>
    <row r="2213" spans="1:6">
      <c r="A2213" s="4">
        <v>39867</v>
      </c>
      <c r="B2213" t="s">
        <v>155</v>
      </c>
      <c r="C2213">
        <v>4186</v>
      </c>
      <c r="D2213">
        <v>4186</v>
      </c>
      <c r="E2213">
        <v>4186</v>
      </c>
      <c r="F2213" s="3"/>
    </row>
    <row r="2214" spans="1:6">
      <c r="A2214" s="4">
        <v>39868</v>
      </c>
      <c r="B2214" t="s">
        <v>155</v>
      </c>
      <c r="C2214">
        <v>4169</v>
      </c>
      <c r="D2214">
        <v>4169</v>
      </c>
      <c r="E2214">
        <v>4169</v>
      </c>
      <c r="F2214" s="3"/>
    </row>
    <row r="2215" spans="1:6">
      <c r="A2215" s="4">
        <v>39869</v>
      </c>
      <c r="B2215" t="s">
        <v>155</v>
      </c>
      <c r="C2215">
        <v>4300</v>
      </c>
      <c r="D2215">
        <v>4300</v>
      </c>
      <c r="E2215">
        <v>4300</v>
      </c>
      <c r="F2215" s="3"/>
    </row>
    <row r="2216" spans="1:6">
      <c r="A2216" s="4">
        <v>39870</v>
      </c>
      <c r="B2216" t="s">
        <v>155</v>
      </c>
      <c r="C2216">
        <v>4270</v>
      </c>
      <c r="D2216">
        <v>4270</v>
      </c>
      <c r="E2216">
        <v>4270</v>
      </c>
      <c r="F2216" s="3"/>
    </row>
    <row r="2217" spans="1:6">
      <c r="A2217" s="4">
        <v>39871</v>
      </c>
      <c r="B2217" t="s">
        <v>155</v>
      </c>
      <c r="C2217">
        <v>4330</v>
      </c>
      <c r="D2217">
        <v>4330</v>
      </c>
      <c r="E2217">
        <v>4330</v>
      </c>
      <c r="F2217" s="3"/>
    </row>
    <row r="2218" spans="1:6">
      <c r="A2218" s="4">
        <v>39874</v>
      </c>
      <c r="B2218" t="s">
        <v>155</v>
      </c>
      <c r="C2218">
        <v>4194</v>
      </c>
      <c r="D2218">
        <v>4194</v>
      </c>
      <c r="E2218">
        <v>4194</v>
      </c>
      <c r="F2218" s="3"/>
    </row>
    <row r="2219" spans="1:6">
      <c r="A2219" s="4">
        <v>39875</v>
      </c>
      <c r="B2219" t="s">
        <v>155</v>
      </c>
      <c r="C2219">
        <v>4178</v>
      </c>
      <c r="D2219">
        <v>4178</v>
      </c>
      <c r="E2219">
        <v>4178</v>
      </c>
      <c r="F2219" s="3"/>
    </row>
    <row r="2220" spans="1:6">
      <c r="A2220" s="4">
        <v>39876</v>
      </c>
      <c r="B2220" t="s">
        <v>155</v>
      </c>
      <c r="C2220">
        <v>4246</v>
      </c>
      <c r="D2220">
        <v>4246</v>
      </c>
      <c r="E2220">
        <v>4246</v>
      </c>
      <c r="F2220" s="3"/>
    </row>
    <row r="2221" spans="1:6">
      <c r="A2221" s="4">
        <v>39877</v>
      </c>
      <c r="B2221" t="s">
        <v>155</v>
      </c>
      <c r="C2221">
        <v>4309</v>
      </c>
      <c r="D2221">
        <v>4309</v>
      </c>
      <c r="E2221">
        <v>4309</v>
      </c>
      <c r="F2221" s="3"/>
    </row>
    <row r="2222" spans="1:6">
      <c r="A2222" s="4">
        <v>39878</v>
      </c>
      <c r="B2222" t="s">
        <v>155</v>
      </c>
      <c r="C2222">
        <v>4199</v>
      </c>
      <c r="D2222">
        <v>4199</v>
      </c>
      <c r="E2222">
        <v>4199</v>
      </c>
      <c r="F2222" s="3"/>
    </row>
    <row r="2223" spans="1:6">
      <c r="A2223" s="4">
        <v>39881</v>
      </c>
      <c r="B2223" t="s">
        <v>155</v>
      </c>
      <c r="C2223">
        <v>4183</v>
      </c>
      <c r="D2223">
        <v>4183</v>
      </c>
      <c r="E2223">
        <v>4183</v>
      </c>
      <c r="F2223" s="3"/>
    </row>
    <row r="2224" spans="1:6">
      <c r="A2224" s="4">
        <v>39882</v>
      </c>
      <c r="B2224" t="s">
        <v>155</v>
      </c>
      <c r="C2224">
        <v>4146</v>
      </c>
      <c r="D2224">
        <v>4146</v>
      </c>
      <c r="E2224">
        <v>4146</v>
      </c>
      <c r="F2224" s="3"/>
    </row>
    <row r="2225" spans="1:6">
      <c r="A2225" s="4">
        <v>39883</v>
      </c>
      <c r="B2225" t="s">
        <v>155</v>
      </c>
      <c r="C2225">
        <v>4300</v>
      </c>
      <c r="D2225">
        <v>4300</v>
      </c>
      <c r="E2225">
        <v>4300</v>
      </c>
      <c r="F2225" s="3"/>
    </row>
    <row r="2226" spans="1:6">
      <c r="A2226" s="4">
        <v>39884</v>
      </c>
      <c r="B2226" t="s">
        <v>155</v>
      </c>
      <c r="C2226">
        <v>4172</v>
      </c>
      <c r="D2226">
        <v>4172</v>
      </c>
      <c r="E2226">
        <v>4172</v>
      </c>
      <c r="F2226" s="3"/>
    </row>
    <row r="2227" spans="1:6">
      <c r="A2227" s="4">
        <v>39885</v>
      </c>
      <c r="B2227" t="s">
        <v>155</v>
      </c>
      <c r="C2227">
        <v>4348</v>
      </c>
      <c r="D2227">
        <v>4348</v>
      </c>
      <c r="E2227">
        <v>4348</v>
      </c>
      <c r="F2227" s="3"/>
    </row>
    <row r="2228" spans="1:6">
      <c r="A2228" s="4">
        <v>39888</v>
      </c>
      <c r="B2228" t="s">
        <v>155</v>
      </c>
      <c r="C2228">
        <v>4456</v>
      </c>
      <c r="D2228">
        <v>4456</v>
      </c>
      <c r="E2228">
        <v>4456</v>
      </c>
      <c r="F2228" s="3"/>
    </row>
    <row r="2229" spans="1:6">
      <c r="A2229" s="4">
        <v>39889</v>
      </c>
      <c r="B2229" t="s">
        <v>155</v>
      </c>
      <c r="C2229">
        <v>4560</v>
      </c>
      <c r="D2229">
        <v>4560</v>
      </c>
      <c r="E2229">
        <v>4560</v>
      </c>
      <c r="F2229" s="3"/>
    </row>
    <row r="2230" spans="1:6">
      <c r="A2230" s="4">
        <v>39890</v>
      </c>
      <c r="B2230" t="s">
        <v>155</v>
      </c>
      <c r="C2230">
        <v>4560</v>
      </c>
      <c r="D2230">
        <v>4560</v>
      </c>
      <c r="E2230">
        <v>4560</v>
      </c>
      <c r="F2230" s="3"/>
    </row>
    <row r="2231" spans="1:6">
      <c r="A2231" s="4">
        <v>39891</v>
      </c>
      <c r="B2231" t="s">
        <v>155</v>
      </c>
      <c r="C2231">
        <v>4541</v>
      </c>
      <c r="D2231">
        <v>4541</v>
      </c>
      <c r="E2231">
        <v>4541</v>
      </c>
      <c r="F2231" s="3"/>
    </row>
    <row r="2232" spans="1:6">
      <c r="A2232" s="4">
        <v>39895</v>
      </c>
      <c r="B2232" t="s">
        <v>155</v>
      </c>
      <c r="C2232">
        <v>4700</v>
      </c>
      <c r="D2232">
        <v>4700</v>
      </c>
      <c r="E2232">
        <v>4700</v>
      </c>
      <c r="F2232" s="3"/>
    </row>
    <row r="2233" spans="1:6">
      <c r="A2233" s="4">
        <v>39896</v>
      </c>
      <c r="B2233" t="s">
        <v>155</v>
      </c>
      <c r="C2233">
        <v>4874</v>
      </c>
      <c r="D2233">
        <v>4874</v>
      </c>
      <c r="E2233">
        <v>4874</v>
      </c>
      <c r="F2233" s="3"/>
    </row>
    <row r="2234" spans="1:6">
      <c r="A2234" s="4">
        <v>39897</v>
      </c>
      <c r="B2234" t="s">
        <v>155</v>
      </c>
      <c r="C2234">
        <v>4848</v>
      </c>
      <c r="D2234">
        <v>4848</v>
      </c>
      <c r="E2234">
        <v>4848</v>
      </c>
      <c r="F2234" s="3"/>
    </row>
    <row r="2235" spans="1:6">
      <c r="A2235" s="4">
        <v>39898</v>
      </c>
      <c r="B2235" t="s">
        <v>155</v>
      </c>
      <c r="C2235">
        <v>4990</v>
      </c>
      <c r="D2235">
        <v>4990</v>
      </c>
      <c r="E2235">
        <v>4990</v>
      </c>
      <c r="F2235" s="3"/>
    </row>
    <row r="2236" spans="1:6">
      <c r="A2236" s="4">
        <v>39899</v>
      </c>
      <c r="B2236" t="s">
        <v>155</v>
      </c>
      <c r="C2236">
        <v>5012</v>
      </c>
      <c r="D2236">
        <v>5012</v>
      </c>
      <c r="E2236">
        <v>5012</v>
      </c>
      <c r="F2236" s="3"/>
    </row>
    <row r="2237" spans="1:6">
      <c r="A2237" s="4">
        <v>39902</v>
      </c>
      <c r="B2237" t="s">
        <v>155</v>
      </c>
      <c r="C2237">
        <v>4769</v>
      </c>
      <c r="D2237">
        <v>4769</v>
      </c>
      <c r="E2237">
        <v>4769</v>
      </c>
      <c r="F2237" s="3"/>
    </row>
    <row r="2238" spans="1:6">
      <c r="A2238" s="4">
        <v>39903</v>
      </c>
      <c r="B2238" t="s">
        <v>155</v>
      </c>
      <c r="C2238">
        <v>4697</v>
      </c>
      <c r="D2238">
        <v>4697</v>
      </c>
      <c r="E2238">
        <v>4697</v>
      </c>
      <c r="F2238" s="3"/>
    </row>
    <row r="2239" spans="1:6">
      <c r="A2239" s="4">
        <v>39904</v>
      </c>
      <c r="B2239" t="s">
        <v>155</v>
      </c>
      <c r="C2239">
        <v>4831</v>
      </c>
      <c r="D2239">
        <v>4831</v>
      </c>
      <c r="E2239">
        <v>4831</v>
      </c>
      <c r="F2239" s="3"/>
    </row>
    <row r="2240" spans="1:6">
      <c r="A2240" s="4">
        <v>39905</v>
      </c>
      <c r="B2240" t="s">
        <v>155</v>
      </c>
      <c r="C2240">
        <v>5054</v>
      </c>
      <c r="D2240">
        <v>5054</v>
      </c>
      <c r="E2240">
        <v>5054</v>
      </c>
      <c r="F2240" s="3"/>
    </row>
    <row r="2241" spans="1:6">
      <c r="A2241" s="4">
        <v>39906</v>
      </c>
      <c r="B2241" t="s">
        <v>155</v>
      </c>
      <c r="C2241">
        <v>5093</v>
      </c>
      <c r="D2241">
        <v>5093</v>
      </c>
      <c r="E2241">
        <v>5093</v>
      </c>
      <c r="F2241" s="3"/>
    </row>
    <row r="2242" spans="1:6">
      <c r="A2242" s="4">
        <v>39909</v>
      </c>
      <c r="B2242" t="s">
        <v>155</v>
      </c>
      <c r="C2242">
        <v>5133</v>
      </c>
      <c r="D2242">
        <v>5133</v>
      </c>
      <c r="E2242">
        <v>5133</v>
      </c>
      <c r="F2242" s="3"/>
    </row>
    <row r="2243" spans="1:6">
      <c r="A2243" s="4">
        <v>39910</v>
      </c>
      <c r="B2243" t="s">
        <v>155</v>
      </c>
      <c r="C2243">
        <v>5116</v>
      </c>
      <c r="D2243">
        <v>5116</v>
      </c>
      <c r="E2243">
        <v>5116</v>
      </c>
      <c r="F2243" s="3"/>
    </row>
    <row r="2244" spans="1:6">
      <c r="A2244" s="4">
        <v>39911</v>
      </c>
      <c r="B2244" t="s">
        <v>155</v>
      </c>
      <c r="C2244">
        <v>4992</v>
      </c>
      <c r="D2244">
        <v>4992</v>
      </c>
      <c r="E2244">
        <v>4992</v>
      </c>
      <c r="F2244" s="3"/>
    </row>
    <row r="2245" spans="1:6">
      <c r="A2245" s="4">
        <v>39912</v>
      </c>
      <c r="B2245" t="s">
        <v>155</v>
      </c>
      <c r="C2245">
        <v>5214</v>
      </c>
      <c r="D2245">
        <v>5214</v>
      </c>
      <c r="E2245">
        <v>5214</v>
      </c>
      <c r="F2245" s="3"/>
    </row>
    <row r="2246" spans="1:6">
      <c r="A2246" s="4">
        <v>39913</v>
      </c>
      <c r="B2246" t="s">
        <v>155</v>
      </c>
      <c r="C2246">
        <v>5244</v>
      </c>
      <c r="D2246">
        <v>5244</v>
      </c>
      <c r="E2246">
        <v>5244</v>
      </c>
      <c r="F2246" s="3"/>
    </row>
    <row r="2247" spans="1:6">
      <c r="A2247" s="4">
        <v>39916</v>
      </c>
      <c r="B2247" t="s">
        <v>155</v>
      </c>
      <c r="C2247">
        <v>5247</v>
      </c>
      <c r="D2247">
        <v>5247</v>
      </c>
      <c r="E2247">
        <v>5247</v>
      </c>
      <c r="F2247" s="3"/>
    </row>
    <row r="2248" spans="1:6">
      <c r="A2248" s="4">
        <v>39917</v>
      </c>
      <c r="B2248" t="s">
        <v>155</v>
      </c>
      <c r="C2248">
        <v>5185</v>
      </c>
      <c r="D2248">
        <v>5185</v>
      </c>
      <c r="E2248">
        <v>5185</v>
      </c>
      <c r="F2248" s="3"/>
    </row>
    <row r="2249" spans="1:6">
      <c r="A2249" s="4">
        <v>39918</v>
      </c>
      <c r="B2249" t="s">
        <v>155</v>
      </c>
      <c r="C2249">
        <v>5091</v>
      </c>
      <c r="D2249">
        <v>5091</v>
      </c>
      <c r="E2249">
        <v>5091</v>
      </c>
      <c r="F2249" s="3"/>
    </row>
    <row r="2250" spans="1:6">
      <c r="A2250" s="4">
        <v>39919</v>
      </c>
      <c r="B2250" t="s">
        <v>155</v>
      </c>
      <c r="C2250">
        <v>5090</v>
      </c>
      <c r="D2250">
        <v>5090</v>
      </c>
      <c r="E2250">
        <v>5090</v>
      </c>
      <c r="F2250" s="3"/>
    </row>
    <row r="2251" spans="1:6">
      <c r="A2251" s="4">
        <v>39920</v>
      </c>
      <c r="B2251" t="s">
        <v>155</v>
      </c>
      <c r="C2251">
        <v>5196</v>
      </c>
      <c r="D2251">
        <v>5196</v>
      </c>
      <c r="E2251">
        <v>5196</v>
      </c>
      <c r="F2251" s="3"/>
    </row>
    <row r="2252" spans="1:6">
      <c r="A2252" s="4">
        <v>39923</v>
      </c>
      <c r="B2252" t="s">
        <v>155</v>
      </c>
      <c r="C2252">
        <v>5235</v>
      </c>
      <c r="D2252">
        <v>5235</v>
      </c>
      <c r="E2252">
        <v>5235</v>
      </c>
      <c r="F2252" s="3"/>
    </row>
    <row r="2253" spans="1:6">
      <c r="A2253" s="4">
        <v>39924</v>
      </c>
      <c r="B2253" t="s">
        <v>155</v>
      </c>
      <c r="C2253">
        <v>5170</v>
      </c>
      <c r="D2253">
        <v>5170</v>
      </c>
      <c r="E2253">
        <v>5170</v>
      </c>
      <c r="F2253" s="3"/>
    </row>
    <row r="2254" spans="1:6">
      <c r="A2254" s="4">
        <v>39925</v>
      </c>
      <c r="B2254" t="s">
        <v>155</v>
      </c>
      <c r="C2254">
        <v>5206</v>
      </c>
      <c r="D2254">
        <v>5206</v>
      </c>
      <c r="E2254">
        <v>5206</v>
      </c>
      <c r="F2254" s="3"/>
    </row>
    <row r="2255" spans="1:6">
      <c r="A2255" s="4">
        <v>39926</v>
      </c>
      <c r="B2255" t="s">
        <v>155</v>
      </c>
      <c r="C2255">
        <v>5272</v>
      </c>
      <c r="D2255">
        <v>5272</v>
      </c>
      <c r="E2255">
        <v>5272</v>
      </c>
      <c r="F2255" s="3"/>
    </row>
    <row r="2256" spans="1:6">
      <c r="A2256" s="4">
        <v>39927</v>
      </c>
      <c r="B2256" t="s">
        <v>155</v>
      </c>
      <c r="C2256">
        <v>5202</v>
      </c>
      <c r="D2256">
        <v>5202</v>
      </c>
      <c r="E2256">
        <v>5202</v>
      </c>
      <c r="F2256" s="3"/>
    </row>
    <row r="2257" spans="1:6">
      <c r="A2257" s="4">
        <v>39930</v>
      </c>
      <c r="B2257" t="s">
        <v>155</v>
      </c>
      <c r="C2257">
        <v>5228</v>
      </c>
      <c r="D2257">
        <v>5228</v>
      </c>
      <c r="E2257">
        <v>5228</v>
      </c>
      <c r="F2257" s="3"/>
    </row>
    <row r="2258" spans="1:6">
      <c r="A2258" s="4">
        <v>39931</v>
      </c>
      <c r="B2258" t="s">
        <v>155</v>
      </c>
      <c r="C2258">
        <v>5059</v>
      </c>
      <c r="D2258">
        <v>5059</v>
      </c>
      <c r="E2258">
        <v>5059</v>
      </c>
      <c r="F2258" s="3"/>
    </row>
    <row r="2259" spans="1:6">
      <c r="A2259" s="4">
        <v>39933</v>
      </c>
      <c r="B2259" t="s">
        <v>155</v>
      </c>
      <c r="C2259">
        <v>5232</v>
      </c>
      <c r="D2259">
        <v>5232</v>
      </c>
      <c r="E2259">
        <v>5232</v>
      </c>
      <c r="F2259" s="3"/>
    </row>
    <row r="2260" spans="1:6">
      <c r="A2260" s="4">
        <v>39934</v>
      </c>
      <c r="B2260" t="s">
        <v>155</v>
      </c>
      <c r="C2260">
        <v>5311</v>
      </c>
      <c r="D2260">
        <v>5311</v>
      </c>
      <c r="E2260">
        <v>5311</v>
      </c>
      <c r="F2260" s="3"/>
    </row>
    <row r="2261" spans="1:6">
      <c r="A2261" s="4">
        <v>39940</v>
      </c>
      <c r="B2261" t="s">
        <v>155</v>
      </c>
      <c r="C2261">
        <v>5502</v>
      </c>
      <c r="D2261">
        <v>5502</v>
      </c>
      <c r="E2261">
        <v>5502</v>
      </c>
      <c r="F2261" s="3"/>
    </row>
    <row r="2262" spans="1:6">
      <c r="A2262" s="4">
        <v>39941</v>
      </c>
      <c r="B2262" t="s">
        <v>155</v>
      </c>
      <c r="C2262">
        <v>5545</v>
      </c>
      <c r="D2262">
        <v>5545</v>
      </c>
      <c r="E2262">
        <v>5545</v>
      </c>
      <c r="F2262" s="3"/>
    </row>
    <row r="2263" spans="1:6">
      <c r="A2263" s="4">
        <v>39944</v>
      </c>
      <c r="B2263" t="s">
        <v>155</v>
      </c>
      <c r="C2263">
        <v>5570</v>
      </c>
      <c r="D2263">
        <v>5570</v>
      </c>
      <c r="E2263">
        <v>5570</v>
      </c>
      <c r="F2263" s="3"/>
    </row>
    <row r="2264" spans="1:6">
      <c r="A2264" s="4">
        <v>39945</v>
      </c>
      <c r="B2264" t="s">
        <v>155</v>
      </c>
      <c r="C2264">
        <v>5532</v>
      </c>
      <c r="D2264">
        <v>5532</v>
      </c>
      <c r="E2264">
        <v>5532</v>
      </c>
      <c r="F2264" s="3"/>
    </row>
    <row r="2265" spans="1:6">
      <c r="A2265" s="4">
        <v>39946</v>
      </c>
      <c r="B2265" t="s">
        <v>155</v>
      </c>
      <c r="C2265">
        <v>5585</v>
      </c>
      <c r="D2265">
        <v>5585</v>
      </c>
      <c r="E2265">
        <v>5585</v>
      </c>
      <c r="F2265" s="3"/>
    </row>
    <row r="2266" spans="1:6">
      <c r="A2266" s="4">
        <v>39947</v>
      </c>
      <c r="B2266" t="s">
        <v>155</v>
      </c>
      <c r="C2266">
        <v>5448</v>
      </c>
      <c r="D2266">
        <v>5448</v>
      </c>
      <c r="E2266">
        <v>5448</v>
      </c>
      <c r="F2266" s="3"/>
    </row>
    <row r="2267" spans="1:6">
      <c r="A2267" s="4">
        <v>39948</v>
      </c>
      <c r="B2267" t="s">
        <v>155</v>
      </c>
      <c r="C2267">
        <v>5580</v>
      </c>
      <c r="D2267">
        <v>5580</v>
      </c>
      <c r="E2267">
        <v>5580</v>
      </c>
      <c r="F2267" s="3"/>
    </row>
    <row r="2268" spans="1:6">
      <c r="A2268" s="4">
        <v>39951</v>
      </c>
      <c r="B2268" t="s">
        <v>155</v>
      </c>
      <c r="C2268">
        <v>5459</v>
      </c>
      <c r="D2268">
        <v>5459</v>
      </c>
      <c r="E2268">
        <v>5459</v>
      </c>
      <c r="F2268" s="3"/>
    </row>
    <row r="2269" spans="1:6">
      <c r="A2269" s="4">
        <v>39952</v>
      </c>
      <c r="B2269" t="s">
        <v>155</v>
      </c>
      <c r="C2269">
        <v>5586</v>
      </c>
      <c r="D2269">
        <v>5586</v>
      </c>
      <c r="E2269">
        <v>5586</v>
      </c>
      <c r="F2269" s="3"/>
    </row>
    <row r="2270" spans="1:6">
      <c r="A2270" s="4">
        <v>39953</v>
      </c>
      <c r="B2270" t="s">
        <v>155</v>
      </c>
      <c r="C2270">
        <v>5609</v>
      </c>
      <c r="D2270">
        <v>5609</v>
      </c>
      <c r="E2270">
        <v>5609</v>
      </c>
      <c r="F2270" s="3"/>
    </row>
    <row r="2271" spans="1:6">
      <c r="A2271" s="4">
        <v>39954</v>
      </c>
      <c r="B2271" t="s">
        <v>155</v>
      </c>
      <c r="C2271">
        <v>5559</v>
      </c>
      <c r="D2271">
        <v>5559</v>
      </c>
      <c r="E2271">
        <v>5559</v>
      </c>
      <c r="F2271" s="3"/>
    </row>
    <row r="2272" spans="1:6">
      <c r="A2272" s="4">
        <v>39955</v>
      </c>
      <c r="B2272" t="s">
        <v>155</v>
      </c>
      <c r="C2272">
        <v>5547</v>
      </c>
      <c r="D2272">
        <v>5547</v>
      </c>
      <c r="E2272">
        <v>5547</v>
      </c>
      <c r="F2272" s="3"/>
    </row>
    <row r="2273" spans="1:6">
      <c r="A2273" s="4">
        <v>39958</v>
      </c>
      <c r="B2273" t="s">
        <v>155</v>
      </c>
      <c r="C2273">
        <v>5593</v>
      </c>
      <c r="D2273">
        <v>5593</v>
      </c>
      <c r="E2273">
        <v>5593</v>
      </c>
      <c r="F2273" s="3"/>
    </row>
    <row r="2274" spans="1:6">
      <c r="A2274" s="4">
        <v>39959</v>
      </c>
      <c r="B2274" t="s">
        <v>155</v>
      </c>
      <c r="C2274">
        <v>5609</v>
      </c>
      <c r="D2274">
        <v>5609</v>
      </c>
      <c r="E2274">
        <v>5609</v>
      </c>
      <c r="F2274" s="3"/>
    </row>
    <row r="2275" spans="1:6">
      <c r="A2275" s="4">
        <v>39960</v>
      </c>
      <c r="B2275" t="s">
        <v>155</v>
      </c>
      <c r="C2275">
        <v>5638</v>
      </c>
      <c r="D2275">
        <v>5638</v>
      </c>
      <c r="E2275">
        <v>5638</v>
      </c>
      <c r="F2275" s="3"/>
    </row>
    <row r="2276" spans="1:6">
      <c r="A2276" s="4">
        <v>39961</v>
      </c>
      <c r="B2276" t="s">
        <v>155</v>
      </c>
      <c r="C2276">
        <v>5675</v>
      </c>
      <c r="D2276">
        <v>5675</v>
      </c>
      <c r="E2276">
        <v>5675</v>
      </c>
      <c r="F2276" s="3"/>
    </row>
    <row r="2277" spans="1:6">
      <c r="A2277" s="4">
        <v>39962</v>
      </c>
      <c r="B2277" t="s">
        <v>155</v>
      </c>
      <c r="C2277">
        <v>5680</v>
      </c>
      <c r="D2277">
        <v>5680</v>
      </c>
      <c r="E2277">
        <v>5680</v>
      </c>
      <c r="F2277" s="3"/>
    </row>
    <row r="2278" spans="1:6">
      <c r="A2278" s="4">
        <v>39965</v>
      </c>
      <c r="B2278" t="s">
        <v>155</v>
      </c>
      <c r="C2278">
        <v>5743</v>
      </c>
      <c r="D2278">
        <v>5743</v>
      </c>
      <c r="E2278">
        <v>5743</v>
      </c>
      <c r="F2278" s="3"/>
    </row>
    <row r="2279" spans="1:6">
      <c r="A2279" s="4">
        <v>39966</v>
      </c>
      <c r="B2279" t="s">
        <v>155</v>
      </c>
      <c r="C2279">
        <v>5759</v>
      </c>
      <c r="D2279">
        <v>5759</v>
      </c>
      <c r="E2279">
        <v>5759</v>
      </c>
      <c r="F2279" s="3"/>
    </row>
    <row r="2280" spans="1:6">
      <c r="A2280" s="4">
        <v>39967</v>
      </c>
      <c r="B2280" t="s">
        <v>155</v>
      </c>
      <c r="C2280">
        <v>5789</v>
      </c>
      <c r="D2280">
        <v>5789</v>
      </c>
      <c r="E2280">
        <v>5789</v>
      </c>
      <c r="F2280" s="3"/>
    </row>
    <row r="2281" spans="1:6">
      <c r="A2281" s="4">
        <v>39968</v>
      </c>
      <c r="B2281" t="s">
        <v>155</v>
      </c>
      <c r="C2281">
        <v>5778</v>
      </c>
      <c r="D2281">
        <v>5778</v>
      </c>
      <c r="E2281">
        <v>5778</v>
      </c>
      <c r="F2281" s="3"/>
    </row>
    <row r="2282" spans="1:6">
      <c r="A2282" s="4">
        <v>39969</v>
      </c>
      <c r="B2282" t="s">
        <v>155</v>
      </c>
      <c r="C2282">
        <v>5829</v>
      </c>
      <c r="D2282">
        <v>5829</v>
      </c>
      <c r="E2282">
        <v>5829</v>
      </c>
      <c r="F2282" s="3"/>
    </row>
    <row r="2283" spans="1:6">
      <c r="A2283" s="4">
        <v>39972</v>
      </c>
      <c r="B2283" t="s">
        <v>155</v>
      </c>
      <c r="C2283">
        <v>5862</v>
      </c>
      <c r="D2283">
        <v>5862</v>
      </c>
      <c r="E2283">
        <v>5862</v>
      </c>
      <c r="F2283" s="3"/>
    </row>
    <row r="2284" spans="1:6">
      <c r="A2284" s="4">
        <v>39973</v>
      </c>
      <c r="B2284" t="s">
        <v>155</v>
      </c>
      <c r="C2284">
        <v>5819</v>
      </c>
      <c r="D2284">
        <v>5819</v>
      </c>
      <c r="E2284">
        <v>5819</v>
      </c>
      <c r="F2284" s="3"/>
    </row>
    <row r="2285" spans="1:6">
      <c r="A2285" s="4">
        <v>39974</v>
      </c>
      <c r="B2285" t="s">
        <v>155</v>
      </c>
      <c r="C2285">
        <v>5912</v>
      </c>
      <c r="D2285">
        <v>5912</v>
      </c>
      <c r="E2285">
        <v>5912</v>
      </c>
      <c r="F2285" s="3"/>
    </row>
    <row r="2286" spans="1:6">
      <c r="A2286" s="4">
        <v>39975</v>
      </c>
      <c r="B2286" t="s">
        <v>155</v>
      </c>
      <c r="C2286">
        <v>5943</v>
      </c>
      <c r="D2286">
        <v>5943</v>
      </c>
      <c r="E2286">
        <v>5943</v>
      </c>
      <c r="F2286" s="3"/>
    </row>
    <row r="2287" spans="1:6">
      <c r="A2287" s="4">
        <v>39976</v>
      </c>
      <c r="B2287" t="s">
        <v>155</v>
      </c>
      <c r="C2287">
        <v>6009</v>
      </c>
      <c r="D2287">
        <v>6009</v>
      </c>
      <c r="E2287">
        <v>6009</v>
      </c>
      <c r="F2287" s="3"/>
    </row>
    <row r="2288" spans="1:6">
      <c r="A2288" s="4">
        <v>39979</v>
      </c>
      <c r="B2288" t="s">
        <v>155</v>
      </c>
      <c r="C2288">
        <v>6003</v>
      </c>
      <c r="D2288">
        <v>6003</v>
      </c>
      <c r="E2288">
        <v>6003</v>
      </c>
      <c r="F2288" s="3"/>
    </row>
    <row r="2289" spans="1:6">
      <c r="A2289" s="4">
        <v>39980</v>
      </c>
      <c r="B2289" t="s">
        <v>155</v>
      </c>
      <c r="C2289">
        <v>5848</v>
      </c>
      <c r="D2289">
        <v>5848</v>
      </c>
      <c r="E2289">
        <v>5848</v>
      </c>
      <c r="F2289" s="3"/>
    </row>
    <row r="2290" spans="1:6">
      <c r="A2290" s="4">
        <v>39981</v>
      </c>
      <c r="B2290" t="s">
        <v>155</v>
      </c>
      <c r="C2290">
        <v>5905</v>
      </c>
      <c r="D2290">
        <v>5905</v>
      </c>
      <c r="E2290">
        <v>5905</v>
      </c>
      <c r="F2290" s="3"/>
    </row>
    <row r="2291" spans="1:6">
      <c r="A2291" s="4">
        <v>39982</v>
      </c>
      <c r="B2291" t="s">
        <v>155</v>
      </c>
      <c r="C2291">
        <v>5858</v>
      </c>
      <c r="D2291">
        <v>5858</v>
      </c>
      <c r="E2291">
        <v>5858</v>
      </c>
      <c r="F2291" s="3"/>
    </row>
    <row r="2292" spans="1:6">
      <c r="A2292" s="4">
        <v>39983</v>
      </c>
      <c r="B2292" t="s">
        <v>155</v>
      </c>
      <c r="C2292">
        <v>5904</v>
      </c>
      <c r="D2292">
        <v>5904</v>
      </c>
      <c r="E2292">
        <v>5904</v>
      </c>
      <c r="F2292" s="3"/>
    </row>
    <row r="2293" spans="1:6">
      <c r="A2293" s="4">
        <v>39986</v>
      </c>
      <c r="B2293" t="s">
        <v>155</v>
      </c>
      <c r="C2293">
        <v>5898</v>
      </c>
      <c r="D2293">
        <v>5898</v>
      </c>
      <c r="E2293">
        <v>5898</v>
      </c>
      <c r="F2293" s="3"/>
    </row>
    <row r="2294" spans="1:6">
      <c r="A2294" s="4">
        <v>39987</v>
      </c>
      <c r="B2294" t="s">
        <v>155</v>
      </c>
      <c r="C2294">
        <v>5754</v>
      </c>
      <c r="D2294">
        <v>5754</v>
      </c>
      <c r="E2294">
        <v>5754</v>
      </c>
      <c r="F2294" s="3"/>
    </row>
    <row r="2295" spans="1:6">
      <c r="A2295" s="4">
        <v>39988</v>
      </c>
      <c r="B2295" t="s">
        <v>155</v>
      </c>
      <c r="C2295">
        <v>5769</v>
      </c>
      <c r="D2295">
        <v>5769</v>
      </c>
      <c r="E2295">
        <v>5769</v>
      </c>
      <c r="F2295" s="3"/>
    </row>
    <row r="2296" spans="1:6">
      <c r="A2296" s="4">
        <v>39989</v>
      </c>
      <c r="B2296" t="s">
        <v>155</v>
      </c>
      <c r="C2296">
        <v>5877</v>
      </c>
      <c r="D2296">
        <v>5877</v>
      </c>
      <c r="E2296">
        <v>5877</v>
      </c>
      <c r="F2296" s="3"/>
    </row>
    <row r="2297" spans="1:6">
      <c r="A2297" s="4">
        <v>39990</v>
      </c>
      <c r="B2297" t="s">
        <v>155</v>
      </c>
      <c r="C2297">
        <v>5930</v>
      </c>
      <c r="D2297">
        <v>5930</v>
      </c>
      <c r="E2297">
        <v>5930</v>
      </c>
      <c r="F2297" s="3"/>
    </row>
    <row r="2298" spans="1:6">
      <c r="A2298" s="4">
        <v>39993</v>
      </c>
      <c r="B2298" t="s">
        <v>155</v>
      </c>
      <c r="C2298">
        <v>5901</v>
      </c>
      <c r="D2298">
        <v>5901</v>
      </c>
      <c r="E2298">
        <v>5901</v>
      </c>
      <c r="F2298" s="3"/>
    </row>
    <row r="2299" spans="1:6">
      <c r="A2299" s="4">
        <v>39994</v>
      </c>
      <c r="B2299" t="s">
        <v>155</v>
      </c>
      <c r="C2299">
        <v>6018</v>
      </c>
      <c r="D2299">
        <v>6018</v>
      </c>
      <c r="E2299">
        <v>6018</v>
      </c>
      <c r="F2299" s="3"/>
    </row>
    <row r="2300" spans="1:6">
      <c r="A2300" s="4">
        <v>39995</v>
      </c>
      <c r="B2300" t="s">
        <v>155</v>
      </c>
      <c r="C2300">
        <v>6022</v>
      </c>
      <c r="D2300">
        <v>6022</v>
      </c>
      <c r="E2300">
        <v>6022</v>
      </c>
      <c r="F2300" s="3"/>
    </row>
    <row r="2301" spans="1:6">
      <c r="A2301" s="4">
        <v>39996</v>
      </c>
      <c r="B2301" t="s">
        <v>155</v>
      </c>
      <c r="C2301">
        <v>6032</v>
      </c>
      <c r="D2301">
        <v>6032</v>
      </c>
      <c r="E2301">
        <v>6032</v>
      </c>
      <c r="F2301" s="3"/>
    </row>
    <row r="2302" spans="1:6">
      <c r="A2302" s="4">
        <v>39997</v>
      </c>
      <c r="B2302" t="s">
        <v>155</v>
      </c>
      <c r="C2302">
        <v>6037</v>
      </c>
      <c r="D2302">
        <v>6037</v>
      </c>
      <c r="E2302">
        <v>6037</v>
      </c>
      <c r="F2302" s="3"/>
    </row>
    <row r="2303" spans="1:6">
      <c r="A2303" s="4">
        <v>40000</v>
      </c>
      <c r="B2303" t="s">
        <v>155</v>
      </c>
      <c r="C2303">
        <v>5982</v>
      </c>
      <c r="D2303">
        <v>5982</v>
      </c>
      <c r="E2303">
        <v>5982</v>
      </c>
      <c r="F2303" s="3"/>
    </row>
    <row r="2304" spans="1:6">
      <c r="A2304" s="4">
        <v>40001</v>
      </c>
      <c r="B2304" t="s">
        <v>155</v>
      </c>
      <c r="C2304">
        <v>5965</v>
      </c>
      <c r="D2304">
        <v>5965</v>
      </c>
      <c r="E2304">
        <v>5965</v>
      </c>
      <c r="F2304" s="3"/>
    </row>
    <row r="2305" spans="1:6">
      <c r="A2305" s="4">
        <v>40002</v>
      </c>
      <c r="B2305" t="s">
        <v>155</v>
      </c>
      <c r="C2305">
        <v>5806</v>
      </c>
      <c r="D2305">
        <v>5806</v>
      </c>
      <c r="E2305">
        <v>5806</v>
      </c>
      <c r="F2305" s="3"/>
    </row>
    <row r="2306" spans="1:6">
      <c r="A2306" s="4">
        <v>40003</v>
      </c>
      <c r="B2306" t="s">
        <v>155</v>
      </c>
      <c r="C2306">
        <v>5739</v>
      </c>
      <c r="D2306">
        <v>5739</v>
      </c>
      <c r="E2306">
        <v>5739</v>
      </c>
      <c r="F2306" s="3"/>
    </row>
    <row r="2307" spans="1:6">
      <c r="A2307" s="4">
        <v>40004</v>
      </c>
      <c r="B2307" t="s">
        <v>155</v>
      </c>
      <c r="C2307">
        <v>5722</v>
      </c>
      <c r="D2307">
        <v>5722</v>
      </c>
      <c r="E2307">
        <v>5722</v>
      </c>
      <c r="F2307" s="3"/>
    </row>
    <row r="2308" spans="1:6">
      <c r="A2308" s="4">
        <v>40007</v>
      </c>
      <c r="B2308" t="s">
        <v>155</v>
      </c>
      <c r="C2308">
        <v>5542</v>
      </c>
      <c r="D2308">
        <v>5542</v>
      </c>
      <c r="E2308">
        <v>5542</v>
      </c>
      <c r="F2308" s="3"/>
    </row>
    <row r="2309" spans="1:6">
      <c r="A2309" s="4">
        <v>40008</v>
      </c>
      <c r="B2309" t="s">
        <v>155</v>
      </c>
      <c r="C2309">
        <v>5661</v>
      </c>
      <c r="D2309">
        <v>5661</v>
      </c>
      <c r="E2309">
        <v>5661</v>
      </c>
      <c r="F2309" s="3"/>
    </row>
    <row r="2310" spans="1:6">
      <c r="A2310" s="4">
        <v>40009</v>
      </c>
      <c r="B2310" t="s">
        <v>155</v>
      </c>
      <c r="C2310">
        <v>5707</v>
      </c>
      <c r="D2310">
        <v>5707</v>
      </c>
      <c r="E2310">
        <v>5707</v>
      </c>
      <c r="F2310" s="3"/>
    </row>
    <row r="2311" spans="1:6">
      <c r="A2311" s="4">
        <v>40010</v>
      </c>
      <c r="B2311" t="s">
        <v>155</v>
      </c>
      <c r="C2311">
        <v>5737</v>
      </c>
      <c r="D2311">
        <v>5737</v>
      </c>
      <c r="E2311">
        <v>5737</v>
      </c>
      <c r="F2311" s="3"/>
    </row>
    <row r="2312" spans="1:6">
      <c r="A2312" s="4">
        <v>40011</v>
      </c>
      <c r="B2312" t="s">
        <v>155</v>
      </c>
      <c r="C2312">
        <v>5765</v>
      </c>
      <c r="D2312">
        <v>5765</v>
      </c>
      <c r="E2312">
        <v>5765</v>
      </c>
      <c r="F2312" s="3"/>
    </row>
    <row r="2313" spans="1:6">
      <c r="A2313" s="4">
        <v>40015</v>
      </c>
      <c r="B2313" t="s">
        <v>155</v>
      </c>
      <c r="C2313">
        <v>5921</v>
      </c>
      <c r="D2313">
        <v>5921</v>
      </c>
      <c r="E2313">
        <v>5921</v>
      </c>
      <c r="F2313" s="3"/>
    </row>
    <row r="2314" spans="1:6">
      <c r="A2314" s="4">
        <v>40016</v>
      </c>
      <c r="B2314" t="s">
        <v>155</v>
      </c>
      <c r="C2314">
        <v>5974</v>
      </c>
      <c r="D2314">
        <v>5974</v>
      </c>
      <c r="E2314">
        <v>5974</v>
      </c>
      <c r="F2314" s="3"/>
    </row>
    <row r="2315" spans="1:6">
      <c r="A2315" s="4">
        <v>40017</v>
      </c>
      <c r="B2315" t="s">
        <v>155</v>
      </c>
      <c r="C2315">
        <v>6029</v>
      </c>
      <c r="D2315">
        <v>6029</v>
      </c>
      <c r="E2315">
        <v>6029</v>
      </c>
      <c r="F2315" s="3"/>
    </row>
    <row r="2316" spans="1:6">
      <c r="A2316" s="4">
        <v>40018</v>
      </c>
      <c r="B2316" t="s">
        <v>155</v>
      </c>
      <c r="C2316">
        <v>6127</v>
      </c>
      <c r="D2316">
        <v>6127</v>
      </c>
      <c r="E2316">
        <v>6127</v>
      </c>
      <c r="F2316" s="3"/>
    </row>
    <row r="2317" spans="1:6">
      <c r="A2317" s="4">
        <v>40021</v>
      </c>
      <c r="B2317" t="s">
        <v>155</v>
      </c>
      <c r="C2317">
        <v>6165</v>
      </c>
      <c r="D2317">
        <v>6165</v>
      </c>
      <c r="E2317">
        <v>6165</v>
      </c>
      <c r="F2317" s="3"/>
    </row>
    <row r="2318" spans="1:6">
      <c r="A2318" s="4">
        <v>40022</v>
      </c>
      <c r="B2318" t="s">
        <v>155</v>
      </c>
      <c r="C2318">
        <v>6159</v>
      </c>
      <c r="D2318">
        <v>6159</v>
      </c>
      <c r="E2318">
        <v>6159</v>
      </c>
      <c r="F2318" s="3"/>
    </row>
    <row r="2319" spans="1:6">
      <c r="A2319" s="4">
        <v>40023</v>
      </c>
      <c r="B2319" t="s">
        <v>155</v>
      </c>
      <c r="C2319">
        <v>6196</v>
      </c>
      <c r="D2319">
        <v>6196</v>
      </c>
      <c r="E2319">
        <v>6196</v>
      </c>
      <c r="F2319" s="3"/>
    </row>
    <row r="2320" spans="1:6">
      <c r="A2320" s="4">
        <v>40024</v>
      </c>
      <c r="B2320" t="s">
        <v>155</v>
      </c>
      <c r="C2320">
        <v>6226</v>
      </c>
      <c r="D2320">
        <v>6226</v>
      </c>
      <c r="E2320">
        <v>6226</v>
      </c>
      <c r="F2320" s="3"/>
    </row>
    <row r="2321" spans="1:6">
      <c r="A2321" s="4">
        <v>40025</v>
      </c>
      <c r="B2321" t="s">
        <v>155</v>
      </c>
      <c r="C2321">
        <v>6330</v>
      </c>
      <c r="D2321">
        <v>6330</v>
      </c>
      <c r="E2321">
        <v>6330</v>
      </c>
      <c r="F2321" s="3"/>
    </row>
    <row r="2322" spans="1:6">
      <c r="A2322" s="4">
        <v>40028</v>
      </c>
      <c r="B2322" t="s">
        <v>155</v>
      </c>
      <c r="C2322">
        <v>6332</v>
      </c>
      <c r="D2322">
        <v>6332</v>
      </c>
      <c r="E2322">
        <v>6332</v>
      </c>
      <c r="F2322" s="3"/>
    </row>
    <row r="2323" spans="1:6">
      <c r="A2323" s="4">
        <v>40029</v>
      </c>
      <c r="B2323" t="s">
        <v>155</v>
      </c>
      <c r="C2323">
        <v>6326</v>
      </c>
      <c r="D2323">
        <v>6326</v>
      </c>
      <c r="E2323">
        <v>6326</v>
      </c>
      <c r="F2323" s="3"/>
    </row>
    <row r="2324" spans="1:6">
      <c r="A2324" s="4">
        <v>40030</v>
      </c>
      <c r="B2324" t="s">
        <v>155</v>
      </c>
      <c r="C2324">
        <v>6240</v>
      </c>
      <c r="D2324">
        <v>6240</v>
      </c>
      <c r="E2324">
        <v>6240</v>
      </c>
      <c r="F2324" s="3"/>
    </row>
    <row r="2325" spans="1:6">
      <c r="A2325" s="4">
        <v>40031</v>
      </c>
      <c r="B2325" t="s">
        <v>155</v>
      </c>
      <c r="C2325">
        <v>6295</v>
      </c>
      <c r="D2325">
        <v>6295</v>
      </c>
      <c r="E2325">
        <v>6295</v>
      </c>
      <c r="F2325" s="3"/>
    </row>
    <row r="2326" spans="1:6">
      <c r="A2326" s="4">
        <v>40032</v>
      </c>
      <c r="B2326" t="s">
        <v>155</v>
      </c>
      <c r="C2326">
        <v>6291</v>
      </c>
      <c r="D2326">
        <v>6291</v>
      </c>
      <c r="E2326">
        <v>6291</v>
      </c>
      <c r="F2326" s="3"/>
    </row>
    <row r="2327" spans="1:6">
      <c r="A2327" s="4">
        <v>40035</v>
      </c>
      <c r="B2327" t="s">
        <v>155</v>
      </c>
      <c r="C2327">
        <v>6337</v>
      </c>
      <c r="D2327">
        <v>6337</v>
      </c>
      <c r="E2327">
        <v>6337</v>
      </c>
      <c r="F2327" s="3"/>
    </row>
    <row r="2328" spans="1:6">
      <c r="A2328" s="4">
        <v>40036</v>
      </c>
      <c r="B2328" t="s">
        <v>155</v>
      </c>
      <c r="C2328">
        <v>6405</v>
      </c>
      <c r="D2328">
        <v>6405</v>
      </c>
      <c r="E2328">
        <v>6405</v>
      </c>
      <c r="F2328" s="3"/>
    </row>
    <row r="2329" spans="1:6">
      <c r="A2329" s="4">
        <v>40037</v>
      </c>
      <c r="B2329" t="s">
        <v>155</v>
      </c>
      <c r="C2329">
        <v>6311</v>
      </c>
      <c r="D2329">
        <v>6311</v>
      </c>
      <c r="E2329">
        <v>6311</v>
      </c>
      <c r="F2329" s="3"/>
    </row>
    <row r="2330" spans="1:6">
      <c r="A2330" s="4">
        <v>40038</v>
      </c>
      <c r="B2330" t="s">
        <v>155</v>
      </c>
      <c r="C2330">
        <v>6326</v>
      </c>
      <c r="D2330">
        <v>6326</v>
      </c>
      <c r="E2330">
        <v>6326</v>
      </c>
      <c r="F2330" s="3"/>
    </row>
    <row r="2331" spans="1:6">
      <c r="A2331" s="4">
        <v>40039</v>
      </c>
      <c r="B2331" t="s">
        <v>155</v>
      </c>
      <c r="C2331">
        <v>6344</v>
      </c>
      <c r="D2331">
        <v>6344</v>
      </c>
      <c r="E2331">
        <v>6344</v>
      </c>
      <c r="F2331" s="3"/>
    </row>
    <row r="2332" spans="1:6">
      <c r="A2332" s="4">
        <v>40042</v>
      </c>
      <c r="B2332" t="s">
        <v>155</v>
      </c>
      <c r="C2332">
        <v>6187</v>
      </c>
      <c r="D2332">
        <v>6187</v>
      </c>
      <c r="E2332">
        <v>6187</v>
      </c>
      <c r="F2332" s="3"/>
    </row>
    <row r="2333" spans="1:6">
      <c r="A2333" s="4">
        <v>40043</v>
      </c>
      <c r="B2333" t="s">
        <v>155</v>
      </c>
      <c r="C2333">
        <v>6183</v>
      </c>
      <c r="D2333">
        <v>6183</v>
      </c>
      <c r="E2333">
        <v>6183</v>
      </c>
      <c r="F2333" s="3"/>
    </row>
    <row r="2334" spans="1:6">
      <c r="A2334" s="4">
        <v>40044</v>
      </c>
      <c r="B2334" t="s">
        <v>155</v>
      </c>
      <c r="C2334">
        <v>6136</v>
      </c>
      <c r="D2334">
        <v>6136</v>
      </c>
      <c r="E2334">
        <v>6136</v>
      </c>
      <c r="F2334" s="3"/>
    </row>
    <row r="2335" spans="1:6">
      <c r="A2335" s="4">
        <v>40045</v>
      </c>
      <c r="B2335" t="s">
        <v>155</v>
      </c>
      <c r="C2335">
        <v>6243</v>
      </c>
      <c r="D2335">
        <v>6243</v>
      </c>
      <c r="E2335">
        <v>6243</v>
      </c>
      <c r="F2335" s="3"/>
    </row>
    <row r="2336" spans="1:6">
      <c r="A2336" s="4">
        <v>40046</v>
      </c>
      <c r="B2336" t="s">
        <v>155</v>
      </c>
      <c r="C2336">
        <v>6182</v>
      </c>
      <c r="D2336">
        <v>6182</v>
      </c>
      <c r="E2336">
        <v>6182</v>
      </c>
      <c r="F2336" s="3"/>
    </row>
    <row r="2337" spans="1:6">
      <c r="A2337" s="4">
        <v>40049</v>
      </c>
      <c r="B2337" t="s">
        <v>155</v>
      </c>
      <c r="C2337">
        <v>6337</v>
      </c>
      <c r="D2337">
        <v>6337</v>
      </c>
      <c r="E2337">
        <v>6337</v>
      </c>
      <c r="F2337" s="3"/>
    </row>
    <row r="2338" spans="1:6">
      <c r="A2338" s="4">
        <v>40050</v>
      </c>
      <c r="B2338" t="s">
        <v>155</v>
      </c>
      <c r="C2338">
        <v>6314</v>
      </c>
      <c r="D2338">
        <v>6314</v>
      </c>
      <c r="E2338">
        <v>6314</v>
      </c>
      <c r="F2338" s="3"/>
    </row>
    <row r="2339" spans="1:6">
      <c r="A2339" s="4">
        <v>40051</v>
      </c>
      <c r="B2339" t="s">
        <v>155</v>
      </c>
      <c r="C2339">
        <v>6388</v>
      </c>
      <c r="D2339">
        <v>6388</v>
      </c>
      <c r="E2339">
        <v>6388</v>
      </c>
      <c r="F2339" s="3"/>
    </row>
    <row r="2340" spans="1:6">
      <c r="A2340" s="4">
        <v>40052</v>
      </c>
      <c r="B2340" t="s">
        <v>155</v>
      </c>
      <c r="C2340">
        <v>6310</v>
      </c>
      <c r="D2340">
        <v>6310</v>
      </c>
      <c r="E2340">
        <v>6310</v>
      </c>
      <c r="F2340" s="3"/>
    </row>
    <row r="2341" spans="1:6">
      <c r="A2341" s="4">
        <v>40053</v>
      </c>
      <c r="B2341" t="s">
        <v>155</v>
      </c>
      <c r="C2341">
        <v>6346</v>
      </c>
      <c r="D2341">
        <v>6346</v>
      </c>
      <c r="E2341">
        <v>6346</v>
      </c>
      <c r="F2341" s="3"/>
    </row>
    <row r="2342" spans="1:6">
      <c r="A2342" s="4">
        <v>40056</v>
      </c>
      <c r="B2342" t="s">
        <v>155</v>
      </c>
      <c r="C2342">
        <v>6328</v>
      </c>
      <c r="D2342">
        <v>6328</v>
      </c>
      <c r="E2342">
        <v>6328</v>
      </c>
      <c r="F2342" s="3"/>
    </row>
    <row r="2343" spans="1:6">
      <c r="A2343" s="4">
        <v>40057</v>
      </c>
      <c r="B2343" t="s">
        <v>155</v>
      </c>
      <c r="C2343">
        <v>6374</v>
      </c>
      <c r="D2343">
        <v>6374</v>
      </c>
      <c r="E2343">
        <v>6374</v>
      </c>
      <c r="F2343" s="3"/>
    </row>
    <row r="2344" spans="1:6">
      <c r="A2344" s="4">
        <v>40058</v>
      </c>
      <c r="B2344" t="s">
        <v>155</v>
      </c>
      <c r="C2344">
        <v>6248</v>
      </c>
      <c r="D2344">
        <v>6248</v>
      </c>
      <c r="E2344">
        <v>6248</v>
      </c>
      <c r="F2344" s="3"/>
    </row>
    <row r="2345" spans="1:6">
      <c r="A2345" s="4">
        <v>40059</v>
      </c>
      <c r="B2345" t="s">
        <v>155</v>
      </c>
      <c r="C2345">
        <v>6209</v>
      </c>
      <c r="D2345">
        <v>6209</v>
      </c>
      <c r="E2345">
        <v>6209</v>
      </c>
      <c r="F2345" s="3"/>
    </row>
    <row r="2346" spans="1:6">
      <c r="A2346" s="4">
        <v>40060</v>
      </c>
      <c r="B2346" t="s">
        <v>155</v>
      </c>
      <c r="C2346">
        <v>6154</v>
      </c>
      <c r="D2346">
        <v>6154</v>
      </c>
      <c r="E2346">
        <v>6154</v>
      </c>
      <c r="F2346" s="3"/>
    </row>
    <row r="2347" spans="1:6">
      <c r="A2347" s="4">
        <v>40063</v>
      </c>
      <c r="B2347" t="s">
        <v>155</v>
      </c>
      <c r="C2347">
        <v>6195</v>
      </c>
      <c r="D2347">
        <v>6195</v>
      </c>
      <c r="E2347">
        <v>6195</v>
      </c>
      <c r="F2347" s="3"/>
    </row>
    <row r="2348" spans="1:6">
      <c r="A2348" s="4">
        <v>40064</v>
      </c>
      <c r="B2348" t="s">
        <v>155</v>
      </c>
      <c r="C2348">
        <v>6225</v>
      </c>
      <c r="D2348">
        <v>6225</v>
      </c>
      <c r="E2348">
        <v>6225</v>
      </c>
      <c r="F2348" s="3"/>
    </row>
    <row r="2349" spans="1:6">
      <c r="A2349" s="4">
        <v>40065</v>
      </c>
      <c r="B2349" t="s">
        <v>155</v>
      </c>
      <c r="C2349">
        <v>6190</v>
      </c>
      <c r="D2349">
        <v>6190</v>
      </c>
      <c r="E2349">
        <v>6190</v>
      </c>
      <c r="F2349" s="3"/>
    </row>
    <row r="2350" spans="1:6">
      <c r="A2350" s="4">
        <v>40066</v>
      </c>
      <c r="B2350" t="s">
        <v>155</v>
      </c>
      <c r="C2350">
        <v>6312</v>
      </c>
      <c r="D2350">
        <v>6312</v>
      </c>
      <c r="E2350">
        <v>6312</v>
      </c>
      <c r="F2350" s="3"/>
    </row>
    <row r="2351" spans="1:6">
      <c r="A2351" s="4">
        <v>40067</v>
      </c>
      <c r="B2351" t="s">
        <v>155</v>
      </c>
      <c r="C2351">
        <v>6267</v>
      </c>
      <c r="D2351">
        <v>6267</v>
      </c>
      <c r="E2351">
        <v>6267</v>
      </c>
      <c r="F2351" s="3"/>
    </row>
    <row r="2352" spans="1:6">
      <c r="A2352" s="4">
        <v>40070</v>
      </c>
      <c r="B2352" t="s">
        <v>155</v>
      </c>
      <c r="C2352">
        <v>6135</v>
      </c>
      <c r="D2352">
        <v>6135</v>
      </c>
      <c r="E2352">
        <v>6135</v>
      </c>
      <c r="F2352" s="3"/>
    </row>
    <row r="2353" spans="1:6">
      <c r="A2353" s="4">
        <v>40071</v>
      </c>
      <c r="B2353" t="s">
        <v>155</v>
      </c>
      <c r="C2353">
        <v>6138</v>
      </c>
      <c r="D2353">
        <v>6138</v>
      </c>
      <c r="E2353">
        <v>6138</v>
      </c>
      <c r="F2353" s="3"/>
    </row>
    <row r="2354" spans="1:6">
      <c r="A2354" s="4">
        <v>40072</v>
      </c>
      <c r="B2354" t="s">
        <v>155</v>
      </c>
      <c r="C2354">
        <v>6155</v>
      </c>
      <c r="D2354">
        <v>6155</v>
      </c>
      <c r="E2354">
        <v>6155</v>
      </c>
      <c r="F2354" s="3"/>
    </row>
    <row r="2355" spans="1:6">
      <c r="A2355" s="4">
        <v>40073</v>
      </c>
      <c r="B2355" t="s">
        <v>155</v>
      </c>
      <c r="C2355">
        <v>6244</v>
      </c>
      <c r="D2355">
        <v>6244</v>
      </c>
      <c r="E2355">
        <v>6244</v>
      </c>
      <c r="F2355" s="3"/>
    </row>
    <row r="2356" spans="1:6">
      <c r="A2356" s="4">
        <v>40074</v>
      </c>
      <c r="B2356" t="s">
        <v>155</v>
      </c>
      <c r="C2356">
        <v>6231</v>
      </c>
      <c r="D2356">
        <v>6231</v>
      </c>
      <c r="E2356">
        <v>6231</v>
      </c>
      <c r="F2356" s="3"/>
    </row>
    <row r="2357" spans="1:6">
      <c r="A2357" s="4">
        <v>40080</v>
      </c>
      <c r="B2357" t="s">
        <v>155</v>
      </c>
      <c r="C2357">
        <v>6335</v>
      </c>
      <c r="D2357">
        <v>6335</v>
      </c>
      <c r="E2357">
        <v>6335</v>
      </c>
      <c r="F2357" s="3"/>
    </row>
    <row r="2358" spans="1:6">
      <c r="A2358" s="4">
        <v>40081</v>
      </c>
      <c r="B2358" t="s">
        <v>155</v>
      </c>
      <c r="C2358">
        <v>6228</v>
      </c>
      <c r="D2358">
        <v>6228</v>
      </c>
      <c r="E2358">
        <v>6228</v>
      </c>
      <c r="F2358" s="3"/>
    </row>
    <row r="2359" spans="1:6">
      <c r="A2359" s="4">
        <v>40084</v>
      </c>
      <c r="B2359" t="s">
        <v>155</v>
      </c>
      <c r="C2359">
        <v>6092</v>
      </c>
      <c r="D2359">
        <v>6092</v>
      </c>
      <c r="E2359">
        <v>6092</v>
      </c>
      <c r="F2359" s="3"/>
    </row>
    <row r="2360" spans="1:6">
      <c r="A2360" s="4">
        <v>40085</v>
      </c>
      <c r="B2360" t="s">
        <v>155</v>
      </c>
      <c r="C2360">
        <v>6100</v>
      </c>
      <c r="D2360">
        <v>6100</v>
      </c>
      <c r="E2360">
        <v>6100</v>
      </c>
      <c r="F2360" s="3"/>
    </row>
    <row r="2361" spans="1:6">
      <c r="A2361" s="4">
        <v>40086</v>
      </c>
      <c r="B2361" t="s">
        <v>155</v>
      </c>
      <c r="C2361">
        <v>6155</v>
      </c>
      <c r="D2361">
        <v>6155</v>
      </c>
      <c r="E2361">
        <v>6155</v>
      </c>
      <c r="F2361" s="3"/>
    </row>
    <row r="2362" spans="1:6">
      <c r="A2362" s="4">
        <v>40087</v>
      </c>
      <c r="B2362" t="s">
        <v>155</v>
      </c>
      <c r="C2362">
        <v>6070</v>
      </c>
      <c r="D2362">
        <v>6070</v>
      </c>
      <c r="E2362">
        <v>6070</v>
      </c>
      <c r="F2362" s="3"/>
    </row>
    <row r="2363" spans="1:6">
      <c r="A2363" s="4">
        <v>40088</v>
      </c>
      <c r="B2363" t="s">
        <v>155</v>
      </c>
      <c r="C2363">
        <v>5914</v>
      </c>
      <c r="D2363">
        <v>5914</v>
      </c>
      <c r="E2363">
        <v>5914</v>
      </c>
      <c r="F2363" s="3"/>
    </row>
    <row r="2364" spans="1:6">
      <c r="A2364" s="4">
        <v>40091</v>
      </c>
      <c r="B2364" t="s">
        <v>155</v>
      </c>
      <c r="C2364">
        <v>5827</v>
      </c>
      <c r="D2364">
        <v>5827</v>
      </c>
      <c r="E2364">
        <v>5827</v>
      </c>
      <c r="F2364" s="3"/>
    </row>
    <row r="2365" spans="1:6">
      <c r="A2365" s="4">
        <v>40092</v>
      </c>
      <c r="B2365" t="s">
        <v>155</v>
      </c>
      <c r="C2365">
        <v>5841</v>
      </c>
      <c r="D2365">
        <v>5841</v>
      </c>
      <c r="E2365">
        <v>5841</v>
      </c>
      <c r="F2365" s="3"/>
    </row>
    <row r="2366" spans="1:6">
      <c r="A2366" s="4">
        <v>40093</v>
      </c>
      <c r="B2366" t="s">
        <v>155</v>
      </c>
      <c r="C2366">
        <v>5914</v>
      </c>
      <c r="D2366">
        <v>5914</v>
      </c>
      <c r="E2366">
        <v>5914</v>
      </c>
      <c r="F2366" s="3"/>
    </row>
    <row r="2367" spans="1:6">
      <c r="A2367" s="4">
        <v>40094</v>
      </c>
      <c r="B2367" t="s">
        <v>155</v>
      </c>
      <c r="C2367">
        <v>5935</v>
      </c>
      <c r="D2367">
        <v>5935</v>
      </c>
      <c r="E2367">
        <v>5935</v>
      </c>
      <c r="F2367" s="3"/>
    </row>
    <row r="2368" spans="1:6">
      <c r="A2368" s="4">
        <v>40095</v>
      </c>
      <c r="B2368" t="s">
        <v>155</v>
      </c>
      <c r="C2368">
        <v>6013</v>
      </c>
      <c r="D2368">
        <v>6013</v>
      </c>
      <c r="E2368">
        <v>6013</v>
      </c>
      <c r="F2368" s="3"/>
    </row>
    <row r="2369" spans="1:6">
      <c r="A2369" s="4">
        <v>40099</v>
      </c>
      <c r="B2369" t="s">
        <v>155</v>
      </c>
      <c r="C2369">
        <v>6036</v>
      </c>
      <c r="D2369">
        <v>6036</v>
      </c>
      <c r="E2369">
        <v>6036</v>
      </c>
      <c r="F2369" s="3"/>
    </row>
    <row r="2370" spans="1:6">
      <c r="A2370" s="4">
        <v>40100</v>
      </c>
      <c r="B2370" t="s">
        <v>155</v>
      </c>
      <c r="C2370">
        <v>5993</v>
      </c>
      <c r="D2370">
        <v>5993</v>
      </c>
      <c r="E2370">
        <v>5993</v>
      </c>
      <c r="F2370" s="3"/>
    </row>
    <row r="2371" spans="1:6">
      <c r="A2371" s="4">
        <v>40101</v>
      </c>
      <c r="B2371" t="s">
        <v>155</v>
      </c>
      <c r="C2371">
        <v>6072</v>
      </c>
      <c r="D2371">
        <v>6072</v>
      </c>
      <c r="E2371">
        <v>6072</v>
      </c>
      <c r="F2371" s="3"/>
    </row>
    <row r="2372" spans="1:6">
      <c r="A2372" s="4">
        <v>40102</v>
      </c>
      <c r="B2372" t="s">
        <v>155</v>
      </c>
      <c r="C2372">
        <v>6064</v>
      </c>
      <c r="D2372">
        <v>6064</v>
      </c>
      <c r="E2372">
        <v>6064</v>
      </c>
      <c r="F2372" s="3"/>
    </row>
    <row r="2373" spans="1:6">
      <c r="A2373" s="4">
        <v>40105</v>
      </c>
      <c r="B2373" t="s">
        <v>155</v>
      </c>
      <c r="C2373">
        <v>6078</v>
      </c>
      <c r="D2373">
        <v>6078</v>
      </c>
      <c r="E2373">
        <v>6078</v>
      </c>
      <c r="F2373" s="3"/>
    </row>
    <row r="2374" spans="1:6">
      <c r="A2374" s="4">
        <v>40106</v>
      </c>
      <c r="B2374" t="s">
        <v>155</v>
      </c>
      <c r="C2374">
        <v>6120</v>
      </c>
      <c r="D2374">
        <v>6120</v>
      </c>
      <c r="E2374">
        <v>6120</v>
      </c>
      <c r="F2374" s="3"/>
    </row>
    <row r="2375" spans="1:6">
      <c r="A2375" s="4">
        <v>40107</v>
      </c>
      <c r="B2375" t="s">
        <v>155</v>
      </c>
      <c r="C2375">
        <v>6120</v>
      </c>
      <c r="D2375">
        <v>6120</v>
      </c>
      <c r="E2375">
        <v>6120</v>
      </c>
      <c r="F2375" s="3"/>
    </row>
    <row r="2376" spans="1:6">
      <c r="A2376" s="4">
        <v>40108</v>
      </c>
      <c r="B2376" t="s">
        <v>155</v>
      </c>
      <c r="C2376">
        <v>6079</v>
      </c>
      <c r="D2376">
        <v>6079</v>
      </c>
      <c r="E2376">
        <v>6079</v>
      </c>
      <c r="F2376" s="3"/>
    </row>
    <row r="2377" spans="1:6">
      <c r="A2377" s="4">
        <v>40109</v>
      </c>
      <c r="B2377" t="s">
        <v>155</v>
      </c>
      <c r="C2377">
        <v>6050</v>
      </c>
      <c r="D2377">
        <v>6050</v>
      </c>
      <c r="E2377">
        <v>6050</v>
      </c>
      <c r="F2377" s="3"/>
    </row>
    <row r="2378" spans="1:6">
      <c r="A2378" s="4">
        <v>40112</v>
      </c>
      <c r="B2378" t="s">
        <v>155</v>
      </c>
      <c r="C2378">
        <v>6095</v>
      </c>
      <c r="D2378">
        <v>6095</v>
      </c>
      <c r="E2378">
        <v>6095</v>
      </c>
      <c r="F2378" s="3"/>
    </row>
    <row r="2379" spans="1:6">
      <c r="A2379" s="4">
        <v>40113</v>
      </c>
      <c r="B2379" t="s">
        <v>155</v>
      </c>
      <c r="C2379">
        <v>6021</v>
      </c>
      <c r="D2379">
        <v>6021</v>
      </c>
      <c r="E2379">
        <v>6021</v>
      </c>
      <c r="F2379" s="3"/>
    </row>
    <row r="2380" spans="1:6">
      <c r="A2380" s="4">
        <v>40114</v>
      </c>
      <c r="B2380" t="s">
        <v>155</v>
      </c>
      <c r="C2380">
        <v>5996</v>
      </c>
      <c r="D2380">
        <v>5996</v>
      </c>
      <c r="E2380">
        <v>5996</v>
      </c>
      <c r="F2380" s="3"/>
    </row>
    <row r="2381" spans="1:6">
      <c r="A2381" s="4">
        <v>40115</v>
      </c>
      <c r="B2381" t="s">
        <v>155</v>
      </c>
      <c r="C2381">
        <v>5944</v>
      </c>
      <c r="D2381">
        <v>5944</v>
      </c>
      <c r="E2381">
        <v>5944</v>
      </c>
      <c r="F2381" s="3"/>
    </row>
    <row r="2382" spans="1:6">
      <c r="A2382" s="4">
        <v>40116</v>
      </c>
      <c r="B2382" t="s">
        <v>155</v>
      </c>
      <c r="C2382">
        <v>6017</v>
      </c>
      <c r="D2382">
        <v>6017</v>
      </c>
      <c r="E2382">
        <v>6017</v>
      </c>
      <c r="F2382" s="3"/>
    </row>
    <row r="2383" spans="1:6">
      <c r="A2383" s="4">
        <v>40119</v>
      </c>
      <c r="B2383" t="s">
        <v>155</v>
      </c>
      <c r="C2383">
        <v>5962</v>
      </c>
      <c r="D2383">
        <v>5962</v>
      </c>
      <c r="E2383">
        <v>5962</v>
      </c>
      <c r="F2383" s="3"/>
    </row>
    <row r="2384" spans="1:6">
      <c r="A2384" s="4">
        <v>40121</v>
      </c>
      <c r="B2384" t="s">
        <v>155</v>
      </c>
      <c r="C2384">
        <v>5934</v>
      </c>
      <c r="D2384">
        <v>5934</v>
      </c>
      <c r="E2384">
        <v>5934</v>
      </c>
      <c r="F2384" s="3"/>
    </row>
    <row r="2385" spans="1:6">
      <c r="A2385" s="4">
        <v>40122</v>
      </c>
      <c r="B2385" t="s">
        <v>155</v>
      </c>
      <c r="C2385">
        <v>5873</v>
      </c>
      <c r="D2385">
        <v>5873</v>
      </c>
      <c r="E2385">
        <v>5873</v>
      </c>
      <c r="F2385" s="3"/>
    </row>
    <row r="2386" spans="1:6">
      <c r="A2386" s="4">
        <v>40123</v>
      </c>
      <c r="B2386" t="s">
        <v>155</v>
      </c>
      <c r="C2386">
        <v>5904</v>
      </c>
      <c r="D2386">
        <v>5904</v>
      </c>
      <c r="E2386">
        <v>5904</v>
      </c>
      <c r="F2386" s="3"/>
    </row>
    <row r="2387" spans="1:6">
      <c r="A2387" s="4">
        <v>40126</v>
      </c>
      <c r="B2387" t="s">
        <v>155</v>
      </c>
      <c r="C2387">
        <v>5900</v>
      </c>
      <c r="D2387">
        <v>5900</v>
      </c>
      <c r="E2387">
        <v>5900</v>
      </c>
      <c r="F2387" s="3"/>
    </row>
    <row r="2388" spans="1:6">
      <c r="A2388" s="4">
        <v>40127</v>
      </c>
      <c r="B2388" t="s">
        <v>155</v>
      </c>
      <c r="C2388">
        <v>5921</v>
      </c>
      <c r="D2388">
        <v>5921</v>
      </c>
      <c r="E2388">
        <v>5921</v>
      </c>
      <c r="F2388" s="3"/>
    </row>
    <row r="2389" spans="1:6">
      <c r="A2389" s="4">
        <v>40128</v>
      </c>
      <c r="B2389" t="s">
        <v>155</v>
      </c>
      <c r="C2389">
        <v>5917</v>
      </c>
      <c r="D2389">
        <v>5917</v>
      </c>
      <c r="E2389">
        <v>5917</v>
      </c>
      <c r="F2389" s="3"/>
    </row>
    <row r="2390" spans="1:6">
      <c r="A2390" s="4">
        <v>40129</v>
      </c>
      <c r="B2390" t="s">
        <v>155</v>
      </c>
      <c r="C2390">
        <v>5871</v>
      </c>
      <c r="D2390">
        <v>5871</v>
      </c>
      <c r="E2390">
        <v>5871</v>
      </c>
      <c r="F2390" s="3"/>
    </row>
    <row r="2391" spans="1:6">
      <c r="A2391" s="4">
        <v>40130</v>
      </c>
      <c r="B2391" t="s">
        <v>155</v>
      </c>
      <c r="C2391">
        <v>5859</v>
      </c>
      <c r="D2391">
        <v>5859</v>
      </c>
      <c r="E2391">
        <v>5859</v>
      </c>
      <c r="F2391" s="3"/>
    </row>
    <row r="2392" spans="1:6">
      <c r="A2392" s="4">
        <v>40133</v>
      </c>
      <c r="B2392" t="s">
        <v>155</v>
      </c>
      <c r="C2392">
        <v>5816</v>
      </c>
      <c r="D2392">
        <v>5816</v>
      </c>
      <c r="E2392">
        <v>5816</v>
      </c>
      <c r="F2392" s="3"/>
    </row>
    <row r="2393" spans="1:6">
      <c r="A2393" s="4">
        <v>40134</v>
      </c>
      <c r="B2393" t="s">
        <v>155</v>
      </c>
      <c r="C2393">
        <v>5753</v>
      </c>
      <c r="D2393">
        <v>5753</v>
      </c>
      <c r="E2393">
        <v>5753</v>
      </c>
      <c r="F2393" s="3"/>
    </row>
    <row r="2394" spans="1:6">
      <c r="A2394" s="4">
        <v>40135</v>
      </c>
      <c r="B2394" t="s">
        <v>155</v>
      </c>
      <c r="C2394">
        <v>5737</v>
      </c>
      <c r="D2394">
        <v>5737</v>
      </c>
      <c r="E2394">
        <v>5737</v>
      </c>
      <c r="F2394" s="3"/>
    </row>
    <row r="2395" spans="1:6">
      <c r="A2395" s="4">
        <v>40136</v>
      </c>
      <c r="B2395" t="s">
        <v>155</v>
      </c>
      <c r="C2395">
        <v>5673</v>
      </c>
      <c r="D2395">
        <v>5673</v>
      </c>
      <c r="E2395">
        <v>5673</v>
      </c>
      <c r="F2395" s="3"/>
    </row>
    <row r="2396" spans="1:6">
      <c r="A2396" s="4">
        <v>40137</v>
      </c>
      <c r="B2396" t="s">
        <v>155</v>
      </c>
      <c r="C2396">
        <v>5668</v>
      </c>
      <c r="D2396">
        <v>5668</v>
      </c>
      <c r="E2396">
        <v>5668</v>
      </c>
      <c r="F2396" s="3"/>
    </row>
    <row r="2397" spans="1:6">
      <c r="A2397" s="4">
        <v>40141</v>
      </c>
      <c r="B2397" t="s">
        <v>155</v>
      </c>
      <c r="C2397">
        <v>5609</v>
      </c>
      <c r="D2397">
        <v>5609</v>
      </c>
      <c r="E2397">
        <v>5609</v>
      </c>
      <c r="F2397" s="3"/>
    </row>
    <row r="2398" spans="1:6">
      <c r="A2398" s="4">
        <v>40142</v>
      </c>
      <c r="B2398" t="s">
        <v>155</v>
      </c>
      <c r="C2398">
        <v>5645</v>
      </c>
      <c r="D2398">
        <v>5645</v>
      </c>
      <c r="E2398">
        <v>5645</v>
      </c>
      <c r="F2398" s="3"/>
    </row>
    <row r="2399" spans="1:6">
      <c r="A2399" s="4">
        <v>40143</v>
      </c>
      <c r="B2399" t="s">
        <v>155</v>
      </c>
      <c r="C2399">
        <v>5608</v>
      </c>
      <c r="D2399">
        <v>5608</v>
      </c>
      <c r="E2399">
        <v>5608</v>
      </c>
      <c r="F2399" s="3"/>
    </row>
    <row r="2400" spans="1:6">
      <c r="A2400" s="4">
        <v>40144</v>
      </c>
      <c r="B2400" t="s">
        <v>155</v>
      </c>
      <c r="C2400">
        <v>5486</v>
      </c>
      <c r="D2400">
        <v>5486</v>
      </c>
      <c r="E2400">
        <v>5486</v>
      </c>
      <c r="F2400" s="3"/>
    </row>
    <row r="2401" spans="1:6">
      <c r="A2401" s="4">
        <v>40147</v>
      </c>
      <c r="B2401" t="s">
        <v>155</v>
      </c>
      <c r="C2401">
        <v>5663</v>
      </c>
      <c r="D2401">
        <v>5663</v>
      </c>
      <c r="E2401">
        <v>5663</v>
      </c>
      <c r="F2401" s="3"/>
    </row>
    <row r="2402" spans="1:6">
      <c r="A2402" s="4">
        <v>40148</v>
      </c>
      <c r="B2402" t="s">
        <v>155</v>
      </c>
      <c r="C2402">
        <v>5780</v>
      </c>
      <c r="D2402">
        <v>5780</v>
      </c>
      <c r="E2402">
        <v>5780</v>
      </c>
      <c r="F2402" s="3"/>
    </row>
    <row r="2403" spans="1:6">
      <c r="A2403" s="4">
        <v>40149</v>
      </c>
      <c r="B2403" t="s">
        <v>155</v>
      </c>
      <c r="C2403">
        <v>5796</v>
      </c>
      <c r="D2403">
        <v>5796</v>
      </c>
      <c r="E2403">
        <v>5796</v>
      </c>
      <c r="F2403" s="3"/>
    </row>
    <row r="2404" spans="1:6">
      <c r="A2404" s="4">
        <v>40150</v>
      </c>
      <c r="B2404" t="s">
        <v>155</v>
      </c>
      <c r="C2404">
        <v>5973</v>
      </c>
      <c r="D2404">
        <v>5973</v>
      </c>
      <c r="E2404">
        <v>5973</v>
      </c>
      <c r="F2404" s="3"/>
    </row>
    <row r="2405" spans="1:6">
      <c r="A2405" s="4">
        <v>40151</v>
      </c>
      <c r="B2405" t="s">
        <v>155</v>
      </c>
      <c r="C2405">
        <v>5982</v>
      </c>
      <c r="D2405">
        <v>5982</v>
      </c>
      <c r="E2405">
        <v>5982</v>
      </c>
      <c r="F2405" s="3"/>
    </row>
    <row r="2406" spans="1:6">
      <c r="A2406" s="4">
        <v>40154</v>
      </c>
      <c r="B2406" t="s">
        <v>155</v>
      </c>
      <c r="C2406">
        <v>6050</v>
      </c>
      <c r="D2406">
        <v>6050</v>
      </c>
      <c r="E2406">
        <v>6050</v>
      </c>
      <c r="F2406" s="3"/>
    </row>
    <row r="2407" spans="1:6">
      <c r="A2407" s="4">
        <v>40155</v>
      </c>
      <c r="B2407" t="s">
        <v>155</v>
      </c>
      <c r="C2407">
        <v>6060</v>
      </c>
      <c r="D2407">
        <v>6060</v>
      </c>
      <c r="E2407">
        <v>6060</v>
      </c>
      <c r="F2407" s="3"/>
    </row>
    <row r="2408" spans="1:6">
      <c r="A2408" s="4">
        <v>40156</v>
      </c>
      <c r="B2408" t="s">
        <v>155</v>
      </c>
      <c r="C2408">
        <v>5996</v>
      </c>
      <c r="D2408">
        <v>5996</v>
      </c>
      <c r="E2408">
        <v>5996</v>
      </c>
      <c r="F2408" s="3"/>
    </row>
    <row r="2409" spans="1:6">
      <c r="A2409" s="4">
        <v>40157</v>
      </c>
      <c r="B2409" t="s">
        <v>155</v>
      </c>
      <c r="C2409">
        <v>5912</v>
      </c>
      <c r="D2409">
        <v>5912</v>
      </c>
      <c r="E2409">
        <v>5912</v>
      </c>
      <c r="F2409" s="3"/>
    </row>
    <row r="2410" spans="1:6">
      <c r="A2410" s="4">
        <v>40158</v>
      </c>
      <c r="B2410" t="s">
        <v>155</v>
      </c>
      <c r="C2410">
        <v>6006</v>
      </c>
      <c r="D2410">
        <v>6006</v>
      </c>
      <c r="E2410">
        <v>6006</v>
      </c>
      <c r="F2410" s="3"/>
    </row>
    <row r="2411" spans="1:6">
      <c r="A2411" s="4">
        <v>40161</v>
      </c>
      <c r="B2411" t="s">
        <v>155</v>
      </c>
      <c r="C2411">
        <v>5988</v>
      </c>
      <c r="D2411">
        <v>5988</v>
      </c>
      <c r="E2411">
        <v>5988</v>
      </c>
      <c r="F2411" s="3"/>
    </row>
    <row r="2412" spans="1:6">
      <c r="A2412" s="4">
        <v>40162</v>
      </c>
      <c r="B2412" t="s">
        <v>155</v>
      </c>
      <c r="C2412">
        <v>5970</v>
      </c>
      <c r="D2412">
        <v>5970</v>
      </c>
      <c r="E2412">
        <v>5970</v>
      </c>
      <c r="F2412" s="3"/>
    </row>
    <row r="2413" spans="1:6">
      <c r="A2413" s="4">
        <v>40163</v>
      </c>
      <c r="B2413" t="s">
        <v>155</v>
      </c>
      <c r="C2413">
        <v>6029</v>
      </c>
      <c r="D2413">
        <v>6029</v>
      </c>
      <c r="E2413">
        <v>6029</v>
      </c>
      <c r="F2413" s="3"/>
    </row>
    <row r="2414" spans="1:6">
      <c r="A2414" s="4">
        <v>40164</v>
      </c>
      <c r="B2414" t="s">
        <v>155</v>
      </c>
      <c r="C2414">
        <v>6012</v>
      </c>
      <c r="D2414">
        <v>6012</v>
      </c>
      <c r="E2414">
        <v>6012</v>
      </c>
      <c r="F2414" s="3"/>
    </row>
    <row r="2415" spans="1:6">
      <c r="A2415" s="4">
        <v>40165</v>
      </c>
      <c r="B2415" t="s">
        <v>155</v>
      </c>
      <c r="C2415">
        <v>6034</v>
      </c>
      <c r="D2415">
        <v>6034</v>
      </c>
      <c r="E2415">
        <v>6034</v>
      </c>
      <c r="F2415" s="3"/>
    </row>
    <row r="2416" spans="1:6">
      <c r="A2416" s="4">
        <v>40168</v>
      </c>
      <c r="B2416" t="s">
        <v>155</v>
      </c>
      <c r="C2416">
        <v>6053</v>
      </c>
      <c r="D2416">
        <v>6053</v>
      </c>
      <c r="E2416">
        <v>6053</v>
      </c>
      <c r="F2416" s="3"/>
    </row>
    <row r="2417" spans="1:6">
      <c r="A2417" s="4">
        <v>40169</v>
      </c>
      <c r="B2417" t="s">
        <v>155</v>
      </c>
      <c r="C2417">
        <v>6140</v>
      </c>
      <c r="D2417">
        <v>6140</v>
      </c>
      <c r="E2417">
        <v>6140</v>
      </c>
      <c r="F2417" s="3"/>
    </row>
    <row r="2418" spans="1:6">
      <c r="A2418" s="4">
        <v>40171</v>
      </c>
      <c r="B2418" t="s">
        <v>155</v>
      </c>
      <c r="C2418">
        <v>6215</v>
      </c>
      <c r="D2418">
        <v>6215</v>
      </c>
      <c r="E2418">
        <v>6215</v>
      </c>
      <c r="F2418" s="3"/>
    </row>
    <row r="2419" spans="1:6">
      <c r="A2419" s="4">
        <v>40172</v>
      </c>
      <c r="B2419" t="s">
        <v>155</v>
      </c>
      <c r="C2419">
        <v>6191</v>
      </c>
      <c r="D2419">
        <v>6191</v>
      </c>
      <c r="E2419">
        <v>6191</v>
      </c>
      <c r="F2419" s="3"/>
    </row>
    <row r="2420" spans="1:6">
      <c r="A2420" s="4">
        <v>40175</v>
      </c>
      <c r="B2420" t="s">
        <v>155</v>
      </c>
      <c r="C2420">
        <v>6251</v>
      </c>
      <c r="D2420">
        <v>6251</v>
      </c>
      <c r="E2420">
        <v>6251</v>
      </c>
      <c r="F2420" s="3"/>
    </row>
    <row r="2421" spans="1:6">
      <c r="A2421" s="4">
        <v>40176</v>
      </c>
      <c r="B2421" t="s">
        <v>155</v>
      </c>
      <c r="C2421">
        <v>6248</v>
      </c>
      <c r="D2421">
        <v>6248</v>
      </c>
      <c r="E2421">
        <v>6248</v>
      </c>
      <c r="F2421" s="3"/>
    </row>
    <row r="2422" spans="1:6">
      <c r="A2422" s="4">
        <v>40177</v>
      </c>
      <c r="B2422" t="s">
        <v>155</v>
      </c>
      <c r="C2422">
        <v>6195</v>
      </c>
      <c r="D2422">
        <v>6195</v>
      </c>
      <c r="E2422">
        <v>6195</v>
      </c>
      <c r="F2422" s="3"/>
    </row>
    <row r="2423" spans="1:6">
      <c r="A2423" s="4">
        <v>40182</v>
      </c>
      <c r="B2423" t="s">
        <v>155</v>
      </c>
      <c r="C2423">
        <v>6260</v>
      </c>
      <c r="D2423">
        <v>6260</v>
      </c>
      <c r="E2423">
        <v>6260</v>
      </c>
      <c r="F2423" s="3"/>
    </row>
    <row r="2424" spans="1:6">
      <c r="A2424" s="4">
        <v>40183</v>
      </c>
      <c r="B2424" t="s">
        <v>155</v>
      </c>
      <c r="C2424">
        <v>6285</v>
      </c>
      <c r="D2424">
        <v>6285</v>
      </c>
      <c r="E2424">
        <v>6285</v>
      </c>
      <c r="F2424" s="3"/>
    </row>
    <row r="2425" spans="1:6">
      <c r="A2425" s="4">
        <v>40184</v>
      </c>
      <c r="B2425" t="s">
        <v>155</v>
      </c>
      <c r="C2425">
        <v>6350</v>
      </c>
      <c r="D2425">
        <v>6350</v>
      </c>
      <c r="E2425">
        <v>6350</v>
      </c>
      <c r="F2425" s="3"/>
    </row>
    <row r="2426" spans="1:6">
      <c r="A2426" s="4">
        <v>40185</v>
      </c>
      <c r="B2426" t="s">
        <v>155</v>
      </c>
      <c r="C2426">
        <v>6353</v>
      </c>
      <c r="D2426">
        <v>6353</v>
      </c>
      <c r="E2426">
        <v>6353</v>
      </c>
      <c r="F2426" s="3"/>
    </row>
    <row r="2427" spans="1:6">
      <c r="A2427" s="4">
        <v>40186</v>
      </c>
      <c r="B2427" t="s">
        <v>155</v>
      </c>
      <c r="C2427">
        <v>6412</v>
      </c>
      <c r="D2427">
        <v>6412</v>
      </c>
      <c r="E2427">
        <v>6412</v>
      </c>
      <c r="F2427" s="3"/>
    </row>
    <row r="2428" spans="1:6">
      <c r="A2428" s="4">
        <v>40190</v>
      </c>
      <c r="B2428" t="s">
        <v>155</v>
      </c>
      <c r="C2428">
        <v>6477</v>
      </c>
      <c r="D2428">
        <v>6477</v>
      </c>
      <c r="E2428">
        <v>6477</v>
      </c>
      <c r="F2428" s="3"/>
    </row>
    <row r="2429" spans="1:6">
      <c r="A2429" s="4">
        <v>40191</v>
      </c>
      <c r="B2429" t="s">
        <v>155</v>
      </c>
      <c r="C2429">
        <v>6433</v>
      </c>
      <c r="D2429">
        <v>6433</v>
      </c>
      <c r="E2429">
        <v>6433</v>
      </c>
      <c r="F2429" s="3"/>
    </row>
    <row r="2430" spans="1:6">
      <c r="A2430" s="4">
        <v>40192</v>
      </c>
      <c r="B2430" t="s">
        <v>155</v>
      </c>
      <c r="C2430">
        <v>6514</v>
      </c>
      <c r="D2430">
        <v>6514</v>
      </c>
      <c r="E2430">
        <v>6514</v>
      </c>
      <c r="F2430" s="3"/>
    </row>
    <row r="2431" spans="1:6">
      <c r="A2431" s="4">
        <v>40193</v>
      </c>
      <c r="B2431" t="s">
        <v>155</v>
      </c>
      <c r="C2431">
        <v>6566</v>
      </c>
      <c r="D2431">
        <v>6566</v>
      </c>
      <c r="E2431">
        <v>6566</v>
      </c>
      <c r="F2431" s="3"/>
    </row>
    <row r="2432" spans="1:6">
      <c r="A2432" s="4">
        <v>40196</v>
      </c>
      <c r="B2432" t="s">
        <v>155</v>
      </c>
      <c r="C2432">
        <v>6532</v>
      </c>
      <c r="D2432">
        <v>6532</v>
      </c>
      <c r="E2432">
        <v>6532</v>
      </c>
      <c r="F2432" s="3"/>
    </row>
    <row r="2433" spans="1:6">
      <c r="A2433" s="4">
        <v>40197</v>
      </c>
      <c r="B2433" t="s">
        <v>155</v>
      </c>
      <c r="C2433">
        <v>6484</v>
      </c>
      <c r="D2433">
        <v>6484</v>
      </c>
      <c r="E2433">
        <v>6484</v>
      </c>
      <c r="F2433" s="3"/>
    </row>
    <row r="2434" spans="1:6">
      <c r="A2434" s="4">
        <v>40198</v>
      </c>
      <c r="B2434" t="s">
        <v>155</v>
      </c>
      <c r="C2434">
        <v>6449</v>
      </c>
      <c r="D2434">
        <v>6449</v>
      </c>
      <c r="E2434">
        <v>6449</v>
      </c>
      <c r="F2434" s="3"/>
    </row>
    <row r="2435" spans="1:6">
      <c r="A2435" s="4">
        <v>40199</v>
      </c>
      <c r="B2435" t="s">
        <v>155</v>
      </c>
      <c r="C2435">
        <v>6509</v>
      </c>
      <c r="D2435">
        <v>6509</v>
      </c>
      <c r="E2435">
        <v>6509</v>
      </c>
      <c r="F2435" s="3"/>
    </row>
    <row r="2436" spans="1:6">
      <c r="A2436" s="4">
        <v>40200</v>
      </c>
      <c r="B2436" t="s">
        <v>155</v>
      </c>
      <c r="C2436">
        <v>6407</v>
      </c>
      <c r="D2436">
        <v>6407</v>
      </c>
      <c r="E2436">
        <v>6407</v>
      </c>
      <c r="F2436" s="3"/>
    </row>
    <row r="2437" spans="1:6">
      <c r="A2437" s="4">
        <v>40203</v>
      </c>
      <c r="B2437" t="s">
        <v>155</v>
      </c>
      <c r="C2437">
        <v>6376</v>
      </c>
      <c r="D2437">
        <v>6376</v>
      </c>
      <c r="E2437">
        <v>6376</v>
      </c>
      <c r="F2437" s="3"/>
    </row>
    <row r="2438" spans="1:6">
      <c r="A2438" s="4">
        <v>40204</v>
      </c>
      <c r="B2438" t="s">
        <v>155</v>
      </c>
      <c r="C2438">
        <v>6259</v>
      </c>
      <c r="D2438">
        <v>6259</v>
      </c>
      <c r="E2438">
        <v>6259</v>
      </c>
      <c r="F2438" s="3"/>
    </row>
    <row r="2439" spans="1:6">
      <c r="A2439" s="4">
        <v>40205</v>
      </c>
      <c r="B2439" t="s">
        <v>155</v>
      </c>
      <c r="C2439">
        <v>6207</v>
      </c>
      <c r="D2439">
        <v>6207</v>
      </c>
      <c r="E2439">
        <v>6207</v>
      </c>
      <c r="F2439" s="3"/>
    </row>
    <row r="2440" spans="1:6">
      <c r="A2440" s="4">
        <v>40206</v>
      </c>
      <c r="B2440" t="s">
        <v>155</v>
      </c>
      <c r="C2440">
        <v>6273</v>
      </c>
      <c r="D2440">
        <v>6273</v>
      </c>
      <c r="E2440">
        <v>6273</v>
      </c>
      <c r="F2440" s="3"/>
    </row>
    <row r="2441" spans="1:6">
      <c r="A2441" s="4">
        <v>40207</v>
      </c>
      <c r="B2441" t="s">
        <v>155</v>
      </c>
      <c r="C2441">
        <v>6174</v>
      </c>
      <c r="D2441">
        <v>6174</v>
      </c>
      <c r="E2441">
        <v>6174</v>
      </c>
      <c r="F2441" s="3"/>
    </row>
    <row r="2442" spans="1:6">
      <c r="A2442" s="4">
        <v>40210</v>
      </c>
      <c r="B2442" t="s">
        <v>155</v>
      </c>
      <c r="C2442">
        <v>6150</v>
      </c>
      <c r="D2442">
        <v>6150</v>
      </c>
      <c r="E2442">
        <v>6150</v>
      </c>
      <c r="F2442" s="3"/>
    </row>
    <row r="2443" spans="1:6">
      <c r="A2443" s="4">
        <v>40211</v>
      </c>
      <c r="B2443" t="s">
        <v>155</v>
      </c>
      <c r="C2443">
        <v>6265</v>
      </c>
      <c r="D2443">
        <v>6265</v>
      </c>
      <c r="E2443">
        <v>6265</v>
      </c>
      <c r="F2443" s="3"/>
    </row>
    <row r="2444" spans="1:6">
      <c r="A2444" s="4">
        <v>40212</v>
      </c>
      <c r="B2444" t="s">
        <v>155</v>
      </c>
      <c r="C2444">
        <v>6290</v>
      </c>
      <c r="D2444">
        <v>6290</v>
      </c>
      <c r="E2444">
        <v>6290</v>
      </c>
      <c r="F2444" s="3"/>
    </row>
    <row r="2445" spans="1:6">
      <c r="A2445" s="4">
        <v>40213</v>
      </c>
      <c r="B2445" t="s">
        <v>155</v>
      </c>
      <c r="C2445">
        <v>6297</v>
      </c>
      <c r="D2445">
        <v>6297</v>
      </c>
      <c r="E2445">
        <v>6297</v>
      </c>
      <c r="F2445" s="3"/>
    </row>
    <row r="2446" spans="1:6">
      <c r="A2446" s="4">
        <v>40214</v>
      </c>
      <c r="B2446" t="s">
        <v>155</v>
      </c>
      <c r="C2446">
        <v>6168</v>
      </c>
      <c r="D2446">
        <v>6168</v>
      </c>
      <c r="E2446">
        <v>6168</v>
      </c>
      <c r="F2446" s="3"/>
    </row>
    <row r="2447" spans="1:6">
      <c r="A2447" s="4">
        <v>40217</v>
      </c>
      <c r="B2447" t="s">
        <v>155</v>
      </c>
      <c r="C2447">
        <v>6101</v>
      </c>
      <c r="D2447">
        <v>6101</v>
      </c>
      <c r="E2447">
        <v>6101</v>
      </c>
      <c r="F2447" s="3"/>
    </row>
    <row r="2448" spans="1:6">
      <c r="A2448" s="4">
        <v>40218</v>
      </c>
      <c r="B2448" t="s">
        <v>155</v>
      </c>
      <c r="C2448">
        <v>6077</v>
      </c>
      <c r="D2448">
        <v>6077</v>
      </c>
      <c r="E2448">
        <v>6077</v>
      </c>
      <c r="F2448" s="3"/>
    </row>
    <row r="2449" spans="1:6">
      <c r="A2449" s="4">
        <v>40219</v>
      </c>
      <c r="B2449" t="s">
        <v>155</v>
      </c>
      <c r="C2449">
        <v>6096</v>
      </c>
      <c r="D2449">
        <v>6096</v>
      </c>
      <c r="E2449">
        <v>6096</v>
      </c>
      <c r="F2449" s="3"/>
    </row>
    <row r="2450" spans="1:6">
      <c r="A2450" s="4">
        <v>40221</v>
      </c>
      <c r="B2450" t="s">
        <v>155</v>
      </c>
      <c r="C2450">
        <v>6141</v>
      </c>
      <c r="D2450">
        <v>6141</v>
      </c>
      <c r="E2450">
        <v>6141</v>
      </c>
      <c r="F2450" s="3"/>
    </row>
    <row r="2451" spans="1:6">
      <c r="A2451" s="4">
        <v>40224</v>
      </c>
      <c r="B2451" t="s">
        <v>155</v>
      </c>
      <c r="C2451">
        <v>6105</v>
      </c>
      <c r="D2451">
        <v>6105</v>
      </c>
      <c r="E2451">
        <v>6105</v>
      </c>
      <c r="F2451" s="3"/>
    </row>
    <row r="2452" spans="1:6">
      <c r="A2452" s="4">
        <v>40225</v>
      </c>
      <c r="B2452" t="s">
        <v>155</v>
      </c>
      <c r="C2452">
        <v>6131</v>
      </c>
      <c r="D2452">
        <v>6131</v>
      </c>
      <c r="E2452">
        <v>6131</v>
      </c>
      <c r="F2452" s="3"/>
    </row>
    <row r="2453" spans="1:6">
      <c r="A2453" s="4">
        <v>40226</v>
      </c>
      <c r="B2453" t="s">
        <v>155</v>
      </c>
      <c r="C2453">
        <v>6238</v>
      </c>
      <c r="D2453">
        <v>6238</v>
      </c>
      <c r="E2453">
        <v>6238</v>
      </c>
      <c r="F2453" s="3"/>
    </row>
    <row r="2454" spans="1:6">
      <c r="A2454" s="4">
        <v>40227</v>
      </c>
      <c r="B2454" t="s">
        <v>155</v>
      </c>
      <c r="C2454">
        <v>6275</v>
      </c>
      <c r="D2454">
        <v>6275</v>
      </c>
      <c r="E2454">
        <v>6275</v>
      </c>
      <c r="F2454" s="3"/>
    </row>
    <row r="2455" spans="1:6">
      <c r="A2455" s="4">
        <v>40228</v>
      </c>
      <c r="B2455" t="s">
        <v>155</v>
      </c>
      <c r="C2455">
        <v>6178</v>
      </c>
      <c r="D2455">
        <v>6178</v>
      </c>
      <c r="E2455">
        <v>6178</v>
      </c>
      <c r="F2455" s="3"/>
    </row>
    <row r="2456" spans="1:6">
      <c r="A2456" s="4">
        <v>40231</v>
      </c>
      <c r="B2456" t="s">
        <v>155</v>
      </c>
      <c r="C2456">
        <v>6296</v>
      </c>
      <c r="D2456">
        <v>6296</v>
      </c>
      <c r="E2456">
        <v>6296</v>
      </c>
      <c r="F2456" s="3"/>
    </row>
    <row r="2457" spans="1:6">
      <c r="A2457" s="4">
        <v>40232</v>
      </c>
      <c r="B2457" t="s">
        <v>155</v>
      </c>
      <c r="C2457">
        <v>6280</v>
      </c>
      <c r="D2457">
        <v>6280</v>
      </c>
      <c r="E2457">
        <v>6280</v>
      </c>
      <c r="F2457" s="3"/>
    </row>
    <row r="2458" spans="1:6">
      <c r="A2458" s="4">
        <v>40233</v>
      </c>
      <c r="B2458" t="s">
        <v>155</v>
      </c>
      <c r="C2458">
        <v>6197</v>
      </c>
      <c r="D2458">
        <v>6197</v>
      </c>
      <c r="E2458">
        <v>6197</v>
      </c>
      <c r="F2458" s="3"/>
    </row>
    <row r="2459" spans="1:6">
      <c r="A2459" s="4">
        <v>40234</v>
      </c>
      <c r="B2459" t="s">
        <v>155</v>
      </c>
      <c r="C2459">
        <v>6154</v>
      </c>
      <c r="D2459">
        <v>6154</v>
      </c>
      <c r="E2459">
        <v>6154</v>
      </c>
      <c r="F2459" s="3"/>
    </row>
    <row r="2460" spans="1:6">
      <c r="A2460" s="4">
        <v>40235</v>
      </c>
      <c r="B2460" t="s">
        <v>155</v>
      </c>
      <c r="C2460">
        <v>6166</v>
      </c>
      <c r="D2460">
        <v>6166</v>
      </c>
      <c r="E2460">
        <v>6166</v>
      </c>
      <c r="F2460" s="3"/>
    </row>
    <row r="2461" spans="1:6">
      <c r="A2461" s="4">
        <v>40238</v>
      </c>
      <c r="B2461" t="s">
        <v>155</v>
      </c>
      <c r="C2461">
        <v>6194</v>
      </c>
      <c r="D2461">
        <v>6194</v>
      </c>
      <c r="E2461">
        <v>6194</v>
      </c>
      <c r="F2461" s="3"/>
    </row>
    <row r="2462" spans="1:6">
      <c r="A2462" s="4">
        <v>40239</v>
      </c>
      <c r="B2462" t="s">
        <v>155</v>
      </c>
      <c r="C2462">
        <v>6220</v>
      </c>
      <c r="D2462">
        <v>6220</v>
      </c>
      <c r="E2462">
        <v>6220</v>
      </c>
      <c r="F2462" s="3"/>
    </row>
    <row r="2463" spans="1:6">
      <c r="A2463" s="4">
        <v>40240</v>
      </c>
      <c r="B2463" t="s">
        <v>155</v>
      </c>
      <c r="C2463">
        <v>6231</v>
      </c>
      <c r="D2463">
        <v>6231</v>
      </c>
      <c r="E2463">
        <v>6231</v>
      </c>
      <c r="F2463" s="3"/>
    </row>
    <row r="2464" spans="1:6">
      <c r="A2464" s="4">
        <v>40241</v>
      </c>
      <c r="B2464" t="s">
        <v>155</v>
      </c>
      <c r="C2464">
        <v>6197</v>
      </c>
      <c r="D2464">
        <v>6197</v>
      </c>
      <c r="E2464">
        <v>6197</v>
      </c>
      <c r="F2464" s="3"/>
    </row>
    <row r="2465" spans="1:6">
      <c r="A2465" s="4">
        <v>40242</v>
      </c>
      <c r="B2465" t="s">
        <v>155</v>
      </c>
      <c r="C2465">
        <v>6285</v>
      </c>
      <c r="D2465">
        <v>6285</v>
      </c>
      <c r="E2465">
        <v>6285</v>
      </c>
      <c r="F2465" s="3"/>
    </row>
    <row r="2466" spans="1:6">
      <c r="A2466" s="4">
        <v>40245</v>
      </c>
      <c r="B2466" t="s">
        <v>155</v>
      </c>
      <c r="C2466">
        <v>6393</v>
      </c>
      <c r="D2466">
        <v>6393</v>
      </c>
      <c r="E2466">
        <v>6393</v>
      </c>
      <c r="F2466" s="3"/>
    </row>
    <row r="2467" spans="1:6">
      <c r="A2467" s="4">
        <v>40246</v>
      </c>
      <c r="B2467" t="s">
        <v>155</v>
      </c>
      <c r="C2467">
        <v>6376</v>
      </c>
      <c r="D2467">
        <v>6376</v>
      </c>
      <c r="E2467">
        <v>6376</v>
      </c>
      <c r="F2467" s="3"/>
    </row>
    <row r="2468" spans="1:6">
      <c r="A2468" s="4">
        <v>40247</v>
      </c>
      <c r="B2468" t="s">
        <v>155</v>
      </c>
      <c r="C2468">
        <v>6361</v>
      </c>
      <c r="D2468">
        <v>6361</v>
      </c>
      <c r="E2468">
        <v>6361</v>
      </c>
      <c r="F2468" s="3"/>
    </row>
    <row r="2469" spans="1:6">
      <c r="A2469" s="4">
        <v>40248</v>
      </c>
      <c r="B2469" t="s">
        <v>155</v>
      </c>
      <c r="C2469">
        <v>6429</v>
      </c>
      <c r="D2469">
        <v>6429</v>
      </c>
      <c r="E2469">
        <v>6429</v>
      </c>
      <c r="F2469" s="3"/>
    </row>
    <row r="2470" spans="1:6">
      <c r="A2470" s="4">
        <v>40249</v>
      </c>
      <c r="B2470" t="s">
        <v>155</v>
      </c>
      <c r="C2470">
        <v>6478</v>
      </c>
      <c r="D2470">
        <v>6478</v>
      </c>
      <c r="E2470">
        <v>6478</v>
      </c>
      <c r="F2470" s="3"/>
    </row>
    <row r="2471" spans="1:6">
      <c r="A2471" s="4">
        <v>40252</v>
      </c>
      <c r="B2471" t="s">
        <v>155</v>
      </c>
      <c r="C2471">
        <v>6488</v>
      </c>
      <c r="D2471">
        <v>6488</v>
      </c>
      <c r="E2471">
        <v>6488</v>
      </c>
      <c r="F2471" s="3"/>
    </row>
    <row r="2472" spans="1:6">
      <c r="A2472" s="4">
        <v>40253</v>
      </c>
      <c r="B2472" t="s">
        <v>155</v>
      </c>
      <c r="C2472">
        <v>6463</v>
      </c>
      <c r="D2472">
        <v>6463</v>
      </c>
      <c r="E2472">
        <v>6463</v>
      </c>
      <c r="F2472" s="3"/>
    </row>
    <row r="2473" spans="1:6">
      <c r="A2473" s="4">
        <v>40254</v>
      </c>
      <c r="B2473" t="s">
        <v>155</v>
      </c>
      <c r="C2473">
        <v>6566</v>
      </c>
      <c r="D2473">
        <v>6566</v>
      </c>
      <c r="E2473">
        <v>6566</v>
      </c>
      <c r="F2473" s="3"/>
    </row>
    <row r="2474" spans="1:6">
      <c r="A2474" s="4">
        <v>40255</v>
      </c>
      <c r="B2474" t="s">
        <v>155</v>
      </c>
      <c r="C2474">
        <v>6526</v>
      </c>
      <c r="D2474">
        <v>6526</v>
      </c>
      <c r="E2474">
        <v>6526</v>
      </c>
      <c r="F2474" s="3"/>
    </row>
    <row r="2475" spans="1:6">
      <c r="A2475" s="4">
        <v>40256</v>
      </c>
      <c r="B2475" t="s">
        <v>155</v>
      </c>
      <c r="C2475">
        <v>6581</v>
      </c>
      <c r="D2475">
        <v>6581</v>
      </c>
      <c r="E2475">
        <v>6581</v>
      </c>
      <c r="F2475" s="3"/>
    </row>
    <row r="2476" spans="1:6">
      <c r="A2476" s="4">
        <v>40260</v>
      </c>
      <c r="B2476" t="s">
        <v>155</v>
      </c>
      <c r="C2476">
        <v>6616</v>
      </c>
      <c r="D2476">
        <v>6616</v>
      </c>
      <c r="E2476">
        <v>6616</v>
      </c>
      <c r="F2476" s="3"/>
    </row>
    <row r="2477" spans="1:6">
      <c r="A2477" s="4">
        <v>40261</v>
      </c>
      <c r="B2477" t="s">
        <v>155</v>
      </c>
      <c r="C2477">
        <v>6657</v>
      </c>
      <c r="D2477">
        <v>6657</v>
      </c>
      <c r="E2477">
        <v>6657</v>
      </c>
      <c r="F2477" s="3"/>
    </row>
    <row r="2478" spans="1:6">
      <c r="A2478" s="4">
        <v>40262</v>
      </c>
      <c r="B2478" t="s">
        <v>155</v>
      </c>
      <c r="C2478">
        <v>6638</v>
      </c>
      <c r="D2478">
        <v>6638</v>
      </c>
      <c r="E2478">
        <v>6638</v>
      </c>
      <c r="F2478" s="3"/>
    </row>
    <row r="2479" spans="1:6">
      <c r="A2479" s="4">
        <v>40263</v>
      </c>
      <c r="B2479" t="s">
        <v>155</v>
      </c>
      <c r="C2479">
        <v>6734</v>
      </c>
      <c r="D2479">
        <v>6734</v>
      </c>
      <c r="E2479">
        <v>6734</v>
      </c>
      <c r="F2479" s="3"/>
    </row>
    <row r="2480" spans="1:6">
      <c r="A2480" s="4">
        <v>40266</v>
      </c>
      <c r="B2480" t="s">
        <v>155</v>
      </c>
      <c r="C2480">
        <v>6766</v>
      </c>
      <c r="D2480">
        <v>6766</v>
      </c>
      <c r="E2480">
        <v>6766</v>
      </c>
      <c r="F2480" s="3"/>
    </row>
    <row r="2481" spans="1:6">
      <c r="A2481" s="4">
        <v>40267</v>
      </c>
      <c r="B2481" t="s">
        <v>155</v>
      </c>
      <c r="C2481">
        <v>6879</v>
      </c>
      <c r="D2481">
        <v>6879</v>
      </c>
      <c r="E2481">
        <v>6879</v>
      </c>
      <c r="F2481" s="3"/>
    </row>
    <row r="2482" spans="1:6">
      <c r="A2482" s="4">
        <v>40268</v>
      </c>
      <c r="B2482" t="s">
        <v>155</v>
      </c>
      <c r="C2482">
        <v>6891</v>
      </c>
      <c r="D2482">
        <v>6891</v>
      </c>
      <c r="E2482">
        <v>6891</v>
      </c>
      <c r="F2482" s="3"/>
    </row>
    <row r="2483" spans="1:6">
      <c r="A2483" s="4">
        <v>40269</v>
      </c>
      <c r="B2483" t="s">
        <v>155</v>
      </c>
      <c r="C2483">
        <v>6963</v>
      </c>
      <c r="D2483">
        <v>6963</v>
      </c>
      <c r="E2483">
        <v>6963</v>
      </c>
      <c r="F2483" s="3"/>
    </row>
    <row r="2484" spans="1:6">
      <c r="A2484" s="4">
        <v>40270</v>
      </c>
      <c r="B2484" t="s">
        <v>155</v>
      </c>
      <c r="C2484">
        <v>7011</v>
      </c>
      <c r="D2484">
        <v>7011</v>
      </c>
      <c r="E2484">
        <v>7011</v>
      </c>
      <c r="F2484" s="3"/>
    </row>
    <row r="2485" spans="1:6">
      <c r="A2485" s="4">
        <v>40273</v>
      </c>
      <c r="B2485" t="s">
        <v>155</v>
      </c>
      <c r="C2485">
        <v>7092</v>
      </c>
      <c r="D2485">
        <v>7092</v>
      </c>
      <c r="E2485">
        <v>7092</v>
      </c>
      <c r="F2485" s="3"/>
    </row>
    <row r="2486" spans="1:6">
      <c r="A2486" s="4">
        <v>40274</v>
      </c>
      <c r="B2486" t="s">
        <v>155</v>
      </c>
      <c r="C2486">
        <v>7068</v>
      </c>
      <c r="D2486">
        <v>7068</v>
      </c>
      <c r="E2486">
        <v>7068</v>
      </c>
      <c r="F2486" s="3"/>
    </row>
    <row r="2487" spans="1:6">
      <c r="A2487" s="4">
        <v>40275</v>
      </c>
      <c r="B2487" t="s">
        <v>155</v>
      </c>
      <c r="C2487">
        <v>7057</v>
      </c>
      <c r="D2487">
        <v>7057</v>
      </c>
      <c r="E2487">
        <v>7057</v>
      </c>
      <c r="F2487" s="3"/>
    </row>
    <row r="2488" spans="1:6">
      <c r="A2488" s="4">
        <v>40276</v>
      </c>
      <c r="B2488" t="s">
        <v>155</v>
      </c>
      <c r="C2488">
        <v>6998</v>
      </c>
      <c r="D2488">
        <v>6998</v>
      </c>
      <c r="E2488">
        <v>6998</v>
      </c>
      <c r="F2488" s="3"/>
    </row>
    <row r="2489" spans="1:6">
      <c r="A2489" s="4">
        <v>40277</v>
      </c>
      <c r="B2489" t="s">
        <v>155</v>
      </c>
      <c r="C2489">
        <v>7028</v>
      </c>
      <c r="D2489">
        <v>7028</v>
      </c>
      <c r="E2489">
        <v>7028</v>
      </c>
      <c r="F2489" s="3"/>
    </row>
    <row r="2490" spans="1:6">
      <c r="A2490" s="4">
        <v>40280</v>
      </c>
      <c r="B2490" t="s">
        <v>155</v>
      </c>
      <c r="C2490">
        <v>7068</v>
      </c>
      <c r="D2490">
        <v>7068</v>
      </c>
      <c r="E2490">
        <v>7068</v>
      </c>
      <c r="F2490" s="3"/>
    </row>
    <row r="2491" spans="1:6">
      <c r="A2491" s="4">
        <v>40281</v>
      </c>
      <c r="B2491" t="s">
        <v>155</v>
      </c>
      <c r="C2491">
        <v>7036</v>
      </c>
      <c r="D2491">
        <v>7036</v>
      </c>
      <c r="E2491">
        <v>7036</v>
      </c>
      <c r="F2491" s="3"/>
    </row>
    <row r="2492" spans="1:6">
      <c r="A2492" s="4">
        <v>40282</v>
      </c>
      <c r="B2492" t="s">
        <v>155</v>
      </c>
      <c r="C2492">
        <v>7063</v>
      </c>
      <c r="D2492">
        <v>7063</v>
      </c>
      <c r="E2492">
        <v>7063</v>
      </c>
      <c r="F2492" s="3"/>
    </row>
    <row r="2493" spans="1:6">
      <c r="A2493" s="4">
        <v>40283</v>
      </c>
      <c r="B2493" t="s">
        <v>155</v>
      </c>
      <c r="C2493">
        <v>7104</v>
      </c>
      <c r="D2493">
        <v>7104</v>
      </c>
      <c r="E2493">
        <v>7104</v>
      </c>
      <c r="F2493" s="3"/>
    </row>
    <row r="2494" spans="1:6">
      <c r="A2494" s="4">
        <v>40284</v>
      </c>
      <c r="B2494" t="s">
        <v>155</v>
      </c>
      <c r="C2494">
        <v>7031</v>
      </c>
      <c r="D2494">
        <v>7031</v>
      </c>
      <c r="E2494">
        <v>7031</v>
      </c>
      <c r="F2494" s="3"/>
    </row>
    <row r="2495" spans="1:6">
      <c r="A2495" s="4">
        <v>40287</v>
      </c>
      <c r="B2495" t="s">
        <v>155</v>
      </c>
      <c r="C2495">
        <v>6921</v>
      </c>
      <c r="D2495">
        <v>6921</v>
      </c>
      <c r="E2495">
        <v>6921</v>
      </c>
      <c r="F2495" s="3"/>
    </row>
    <row r="2496" spans="1:6">
      <c r="A2496" s="4">
        <v>40288</v>
      </c>
      <c r="B2496" t="s">
        <v>155</v>
      </c>
      <c r="C2496">
        <v>6912</v>
      </c>
      <c r="D2496">
        <v>6912</v>
      </c>
      <c r="E2496">
        <v>6912</v>
      </c>
      <c r="F2496" s="3"/>
    </row>
    <row r="2497" spans="1:6">
      <c r="A2497" s="4">
        <v>40289</v>
      </c>
      <c r="B2497" t="s">
        <v>155</v>
      </c>
      <c r="C2497">
        <v>7023</v>
      </c>
      <c r="D2497">
        <v>7023</v>
      </c>
      <c r="E2497">
        <v>7023</v>
      </c>
      <c r="F2497" s="3"/>
    </row>
    <row r="2498" spans="1:6">
      <c r="A2498" s="4">
        <v>40290</v>
      </c>
      <c r="B2498" t="s">
        <v>155</v>
      </c>
      <c r="C2498">
        <v>6989</v>
      </c>
      <c r="D2498">
        <v>6989</v>
      </c>
      <c r="E2498">
        <v>6989</v>
      </c>
      <c r="F2498" s="3"/>
    </row>
    <row r="2499" spans="1:6">
      <c r="A2499" s="4">
        <v>40291</v>
      </c>
      <c r="B2499" t="s">
        <v>155</v>
      </c>
      <c r="C2499">
        <v>7017</v>
      </c>
      <c r="D2499">
        <v>7017</v>
      </c>
      <c r="E2499">
        <v>7017</v>
      </c>
      <c r="F2499" s="3"/>
    </row>
    <row r="2500" spans="1:6">
      <c r="A2500" s="4">
        <v>40294</v>
      </c>
      <c r="B2500" t="s">
        <v>155</v>
      </c>
      <c r="C2500">
        <v>7140</v>
      </c>
      <c r="D2500">
        <v>7140</v>
      </c>
      <c r="E2500">
        <v>7140</v>
      </c>
      <c r="F2500" s="3"/>
    </row>
    <row r="2501" spans="1:6">
      <c r="A2501" s="4">
        <v>40295</v>
      </c>
      <c r="B2501" t="s">
        <v>155</v>
      </c>
      <c r="C2501">
        <v>7145</v>
      </c>
      <c r="D2501">
        <v>7145</v>
      </c>
      <c r="E2501">
        <v>7145</v>
      </c>
      <c r="F2501" s="3"/>
    </row>
    <row r="2502" spans="1:6">
      <c r="A2502" s="4">
        <v>40296</v>
      </c>
      <c r="B2502" t="s">
        <v>155</v>
      </c>
      <c r="C2502">
        <v>6993</v>
      </c>
      <c r="D2502">
        <v>6993</v>
      </c>
      <c r="E2502">
        <v>6993</v>
      </c>
      <c r="F2502" s="3"/>
    </row>
    <row r="2503" spans="1:6">
      <c r="A2503" s="4">
        <v>40298</v>
      </c>
      <c r="B2503" t="s">
        <v>155</v>
      </c>
      <c r="C2503">
        <v>7069</v>
      </c>
      <c r="D2503">
        <v>7069</v>
      </c>
      <c r="E2503">
        <v>7069</v>
      </c>
      <c r="F2503" s="3"/>
    </row>
    <row r="2504" spans="1:6">
      <c r="A2504" s="4">
        <v>40304</v>
      </c>
      <c r="B2504" t="s">
        <v>155</v>
      </c>
      <c r="C2504">
        <v>6891</v>
      </c>
      <c r="D2504">
        <v>6891</v>
      </c>
      <c r="E2504">
        <v>6891</v>
      </c>
      <c r="F2504" s="3"/>
    </row>
    <row r="2505" spans="1:6">
      <c r="A2505" s="4">
        <v>40305</v>
      </c>
      <c r="B2505" t="s">
        <v>155</v>
      </c>
      <c r="C2505">
        <v>6709</v>
      </c>
      <c r="D2505">
        <v>6709</v>
      </c>
      <c r="E2505">
        <v>6709</v>
      </c>
      <c r="F2505" s="3"/>
    </row>
    <row r="2506" spans="1:6">
      <c r="A2506" s="4">
        <v>40308</v>
      </c>
      <c r="B2506" t="s">
        <v>155</v>
      </c>
      <c r="C2506">
        <v>6774</v>
      </c>
      <c r="D2506">
        <v>6774</v>
      </c>
      <c r="E2506">
        <v>6774</v>
      </c>
      <c r="F2506" s="3"/>
    </row>
    <row r="2507" spans="1:6">
      <c r="A2507" s="4">
        <v>40309</v>
      </c>
      <c r="B2507" t="s">
        <v>155</v>
      </c>
      <c r="C2507">
        <v>6684</v>
      </c>
      <c r="D2507">
        <v>6684</v>
      </c>
      <c r="E2507">
        <v>6684</v>
      </c>
      <c r="F2507" s="3"/>
    </row>
    <row r="2508" spans="1:6">
      <c r="A2508" s="4">
        <v>40310</v>
      </c>
      <c r="B2508" t="s">
        <v>155</v>
      </c>
      <c r="C2508">
        <v>6690</v>
      </c>
      <c r="D2508">
        <v>6690</v>
      </c>
      <c r="E2508">
        <v>6690</v>
      </c>
      <c r="F2508" s="3"/>
    </row>
    <row r="2509" spans="1:6">
      <c r="A2509" s="4">
        <v>40311</v>
      </c>
      <c r="B2509" t="s">
        <v>155</v>
      </c>
      <c r="C2509">
        <v>6813</v>
      </c>
      <c r="D2509">
        <v>6813</v>
      </c>
      <c r="E2509">
        <v>6813</v>
      </c>
      <c r="F2509" s="3"/>
    </row>
    <row r="2510" spans="1:6">
      <c r="A2510" s="4">
        <v>40312</v>
      </c>
      <c r="B2510" t="s">
        <v>155</v>
      </c>
      <c r="C2510">
        <v>6694</v>
      </c>
      <c r="D2510">
        <v>6694</v>
      </c>
      <c r="E2510">
        <v>6694</v>
      </c>
      <c r="F2510" s="3"/>
    </row>
    <row r="2511" spans="1:6">
      <c r="A2511" s="4">
        <v>40315</v>
      </c>
      <c r="B2511" t="s">
        <v>155</v>
      </c>
      <c r="C2511">
        <v>6550</v>
      </c>
      <c r="D2511">
        <v>6550</v>
      </c>
      <c r="E2511">
        <v>6550</v>
      </c>
      <c r="F2511" s="3"/>
    </row>
    <row r="2512" spans="1:6">
      <c r="A2512" s="4">
        <v>40316</v>
      </c>
      <c r="B2512" t="s">
        <v>155</v>
      </c>
      <c r="C2512">
        <v>6501</v>
      </c>
      <c r="D2512">
        <v>6501</v>
      </c>
      <c r="E2512">
        <v>6501</v>
      </c>
      <c r="F2512" s="3"/>
    </row>
    <row r="2513" spans="1:6">
      <c r="A2513" s="4">
        <v>40317</v>
      </c>
      <c r="B2513" t="s">
        <v>155</v>
      </c>
      <c r="C2513">
        <v>6473</v>
      </c>
      <c r="D2513">
        <v>6473</v>
      </c>
      <c r="E2513">
        <v>6473</v>
      </c>
      <c r="F2513" s="3"/>
    </row>
    <row r="2514" spans="1:6">
      <c r="A2514" s="4">
        <v>40318</v>
      </c>
      <c r="B2514" t="s">
        <v>155</v>
      </c>
      <c r="C2514">
        <v>6397</v>
      </c>
      <c r="D2514">
        <v>6397</v>
      </c>
      <c r="E2514">
        <v>6397</v>
      </c>
      <c r="F2514" s="3"/>
    </row>
    <row r="2515" spans="1:6">
      <c r="A2515" s="4">
        <v>40319</v>
      </c>
      <c r="B2515" t="s">
        <v>155</v>
      </c>
      <c r="C2515">
        <v>6250</v>
      </c>
      <c r="D2515">
        <v>6250</v>
      </c>
      <c r="E2515">
        <v>6250</v>
      </c>
      <c r="F2515" s="3"/>
    </row>
    <row r="2516" spans="1:6">
      <c r="A2516" s="4">
        <v>40322</v>
      </c>
      <c r="B2516" t="s">
        <v>155</v>
      </c>
      <c r="C2516">
        <v>6241</v>
      </c>
      <c r="D2516">
        <v>6241</v>
      </c>
      <c r="E2516">
        <v>6241</v>
      </c>
      <c r="F2516" s="3"/>
    </row>
    <row r="2517" spans="1:6">
      <c r="A2517" s="4">
        <v>40323</v>
      </c>
      <c r="B2517" t="s">
        <v>155</v>
      </c>
      <c r="C2517">
        <v>6058</v>
      </c>
      <c r="D2517">
        <v>6058</v>
      </c>
      <c r="E2517">
        <v>6058</v>
      </c>
      <c r="F2517" s="3"/>
    </row>
    <row r="2518" spans="1:6">
      <c r="A2518" s="4">
        <v>40324</v>
      </c>
      <c r="B2518" t="s">
        <v>155</v>
      </c>
      <c r="C2518">
        <v>6051</v>
      </c>
      <c r="D2518">
        <v>6051</v>
      </c>
      <c r="E2518">
        <v>6051</v>
      </c>
      <c r="F2518" s="3"/>
    </row>
    <row r="2519" spans="1:6">
      <c r="A2519" s="4">
        <v>40325</v>
      </c>
      <c r="B2519" t="s">
        <v>155</v>
      </c>
      <c r="C2519">
        <v>6145</v>
      </c>
      <c r="D2519">
        <v>6145</v>
      </c>
      <c r="E2519">
        <v>6145</v>
      </c>
      <c r="F2519" s="3"/>
    </row>
    <row r="2520" spans="1:6">
      <c r="A2520" s="4">
        <v>40326</v>
      </c>
      <c r="B2520" t="s">
        <v>155</v>
      </c>
      <c r="C2520">
        <v>6220</v>
      </c>
      <c r="D2520">
        <v>6220</v>
      </c>
      <c r="E2520">
        <v>6220</v>
      </c>
      <c r="F2520" s="3"/>
    </row>
    <row r="2521" spans="1:6">
      <c r="A2521" s="4">
        <v>40329</v>
      </c>
      <c r="B2521" t="s">
        <v>155</v>
      </c>
      <c r="C2521">
        <v>6244</v>
      </c>
      <c r="D2521">
        <v>6244</v>
      </c>
      <c r="E2521">
        <v>6244</v>
      </c>
      <c r="F2521" s="3"/>
    </row>
    <row r="2522" spans="1:6">
      <c r="A2522" s="4">
        <v>40330</v>
      </c>
      <c r="B2522" t="s">
        <v>155</v>
      </c>
      <c r="C2522">
        <v>6237</v>
      </c>
      <c r="D2522">
        <v>6237</v>
      </c>
      <c r="E2522">
        <v>6237</v>
      </c>
      <c r="F2522" s="3"/>
    </row>
    <row r="2523" spans="1:6">
      <c r="A2523" s="4">
        <v>40331</v>
      </c>
      <c r="B2523" t="s">
        <v>155</v>
      </c>
      <c r="C2523">
        <v>6169</v>
      </c>
      <c r="D2523">
        <v>6169</v>
      </c>
      <c r="E2523">
        <v>6169</v>
      </c>
      <c r="F2523" s="3"/>
    </row>
    <row r="2524" spans="1:6">
      <c r="A2524" s="4">
        <v>40332</v>
      </c>
      <c r="B2524" t="s">
        <v>155</v>
      </c>
      <c r="C2524">
        <v>6327</v>
      </c>
      <c r="D2524">
        <v>6327</v>
      </c>
      <c r="E2524">
        <v>6327</v>
      </c>
      <c r="F2524" s="3"/>
    </row>
    <row r="2525" spans="1:6">
      <c r="A2525" s="4">
        <v>40333</v>
      </c>
      <c r="B2525" t="s">
        <v>155</v>
      </c>
      <c r="C2525">
        <v>6317</v>
      </c>
      <c r="D2525">
        <v>6317</v>
      </c>
      <c r="E2525">
        <v>6317</v>
      </c>
      <c r="F2525" s="3"/>
    </row>
    <row r="2526" spans="1:6">
      <c r="A2526" s="4">
        <v>40336</v>
      </c>
      <c r="B2526" t="s">
        <v>155</v>
      </c>
      <c r="C2526">
        <v>6111</v>
      </c>
      <c r="D2526">
        <v>6111</v>
      </c>
      <c r="E2526">
        <v>6111</v>
      </c>
      <c r="F2526" s="3"/>
    </row>
    <row r="2527" spans="1:6">
      <c r="A2527" s="4">
        <v>40337</v>
      </c>
      <c r="B2527" t="s">
        <v>155</v>
      </c>
      <c r="C2527">
        <v>6123</v>
      </c>
      <c r="D2527">
        <v>6123</v>
      </c>
      <c r="E2527">
        <v>6123</v>
      </c>
      <c r="F2527" s="3"/>
    </row>
  </sheetData>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E6B7-B5BB-4606-9A3C-2AE2E73B39FF}">
  <sheetPr codeName="Sheet9"/>
  <dimension ref="B1:AD132"/>
  <sheetViews>
    <sheetView showGridLines="0" topLeftCell="J1" zoomScale="75" zoomScaleNormal="75" workbookViewId="0">
      <selection activeCell="Q2" sqref="Q2"/>
    </sheetView>
  </sheetViews>
  <sheetFormatPr defaultRowHeight="13.2"/>
  <cols>
    <col min="2" max="2" width="11.6640625" bestFit="1" customWidth="1"/>
    <col min="3" max="3" width="10.6640625" bestFit="1" customWidth="1"/>
    <col min="4" max="4" width="10.109375" bestFit="1" customWidth="1"/>
    <col min="5" max="6" width="11.109375" bestFit="1" customWidth="1"/>
    <col min="8" max="8" width="9.44140625" customWidth="1"/>
    <col min="12" max="12" width="9.5546875" bestFit="1" customWidth="1"/>
    <col min="13" max="13" width="12.44140625" bestFit="1" customWidth="1"/>
    <col min="14" max="14" width="13.33203125" bestFit="1" customWidth="1"/>
    <col min="16" max="16" width="25.6640625" bestFit="1" customWidth="1"/>
    <col min="17" max="17" width="12.88671875" bestFit="1" customWidth="1"/>
    <col min="18" max="18" width="12.77734375" bestFit="1" customWidth="1"/>
    <col min="21" max="21" width="12.21875" customWidth="1"/>
    <col min="22" max="23" width="13.88671875" bestFit="1" customWidth="1"/>
    <col min="24" max="25" width="12.77734375" bestFit="1" customWidth="1"/>
    <col min="26" max="26" width="8.88671875" style="63"/>
    <col min="28" max="28" width="16.88671875" style="1" bestFit="1" customWidth="1"/>
    <col min="29" max="30" width="18.88671875" style="1" customWidth="1"/>
  </cols>
  <sheetData>
    <row r="1" spans="2:30">
      <c r="M1">
        <v>100</v>
      </c>
      <c r="Q1" s="31"/>
      <c r="R1" s="31"/>
    </row>
    <row r="2" spans="2:30">
      <c r="B2" s="39" t="s">
        <v>59</v>
      </c>
      <c r="C2" s="36" t="s">
        <v>171</v>
      </c>
      <c r="D2" s="34"/>
      <c r="E2" s="34" t="s">
        <v>172</v>
      </c>
      <c r="F2" s="34"/>
      <c r="H2" s="42" t="s">
        <v>59</v>
      </c>
      <c r="I2" s="42" t="s">
        <v>156</v>
      </c>
      <c r="J2" s="45" t="s">
        <v>159</v>
      </c>
      <c r="L2" s="39" t="s">
        <v>59</v>
      </c>
      <c r="M2" s="33" t="s">
        <v>160</v>
      </c>
      <c r="N2" s="33" t="s">
        <v>57</v>
      </c>
      <c r="P2" s="33" t="s">
        <v>49</v>
      </c>
      <c r="Q2" s="58">
        <f>AVERAGE(V5:V122)*12</f>
        <v>-6.1404774466231729</v>
      </c>
      <c r="R2" s="58">
        <f>AVERAGE(W5:W122)*12</f>
        <v>0.76865420345166346</v>
      </c>
      <c r="U2" s="39" t="s">
        <v>176</v>
      </c>
      <c r="V2" s="34" t="s">
        <v>177</v>
      </c>
      <c r="W2" s="34"/>
      <c r="X2" s="34" t="s">
        <v>175</v>
      </c>
      <c r="Y2" s="34"/>
      <c r="AB2"/>
    </row>
    <row r="3" spans="2:30">
      <c r="B3" s="40"/>
      <c r="C3" s="37" t="s">
        <v>162</v>
      </c>
      <c r="D3" s="33" t="s">
        <v>163</v>
      </c>
      <c r="E3" s="33" t="s">
        <v>162</v>
      </c>
      <c r="F3" s="33" t="s">
        <v>163</v>
      </c>
      <c r="H3" s="44"/>
      <c r="I3" s="43" t="s">
        <v>157</v>
      </c>
      <c r="J3" s="46" t="s">
        <v>158</v>
      </c>
      <c r="L3" s="40"/>
      <c r="M3" s="33" t="s">
        <v>173</v>
      </c>
      <c r="N3" s="33" t="s">
        <v>174</v>
      </c>
      <c r="P3" s="33" t="s">
        <v>178</v>
      </c>
      <c r="Q3" s="58">
        <f>STDEV(V5:V122)*12^0.5</f>
        <v>5.9133477590250303</v>
      </c>
      <c r="R3" s="58">
        <f>STDEV(W5:W122)*12^0.5</f>
        <v>6.6757332335739932</v>
      </c>
      <c r="U3" s="40"/>
      <c r="V3" s="33" t="s">
        <v>164</v>
      </c>
      <c r="W3" s="33" t="s">
        <v>165</v>
      </c>
      <c r="X3" s="33" t="s">
        <v>164</v>
      </c>
      <c r="Y3" s="33" t="s">
        <v>165</v>
      </c>
      <c r="AC3" s="39" t="s">
        <v>149</v>
      </c>
      <c r="AD3" s="39" t="s">
        <v>150</v>
      </c>
    </row>
    <row r="4" spans="2:30">
      <c r="B4" s="38">
        <v>36738</v>
      </c>
      <c r="C4" s="41">
        <f>VLOOKUP(B4,グロースA!$A$2:$C$2422,3,1)</f>
        <v>10054</v>
      </c>
      <c r="D4" s="41">
        <f>VLOOKUP(B4,グロースB!$A$2:$C$2527,3,1)</f>
        <v>8177</v>
      </c>
      <c r="E4" s="53"/>
      <c r="F4" s="53"/>
      <c r="H4" s="47">
        <v>36708</v>
      </c>
      <c r="I4" s="52">
        <v>0.19</v>
      </c>
      <c r="J4" s="57">
        <f>I4/12</f>
        <v>1.5833333333333335E-2</v>
      </c>
      <c r="L4" s="33"/>
      <c r="M4" s="28"/>
      <c r="N4" s="28"/>
      <c r="P4" s="33" t="s">
        <v>161</v>
      </c>
      <c r="Q4" s="62">
        <f>Q2/Q3</f>
        <v>-1.0384096618115337</v>
      </c>
      <c r="R4" s="62">
        <f t="shared" ref="R4" si="0">R2/R3</f>
        <v>0.11514153974666066</v>
      </c>
      <c r="U4" s="33"/>
      <c r="V4" s="53"/>
      <c r="W4" s="53"/>
      <c r="X4" s="54">
        <v>1</v>
      </c>
      <c r="Y4" s="54">
        <v>1</v>
      </c>
      <c r="AB4" s="33" t="s">
        <v>49</v>
      </c>
      <c r="AC4" s="60">
        <f>AVERAGE(AC15:AC132)*12</f>
        <v>-8.113262192385891</v>
      </c>
      <c r="AD4" s="60">
        <f>AVERAGE(AD15:AD132)*12</f>
        <v>-1.2041305423110493</v>
      </c>
    </row>
    <row r="5" spans="2:30">
      <c r="B5" s="35">
        <v>36769</v>
      </c>
      <c r="C5" s="41">
        <f>VLOOKUP(B5,グロースA!$A$2:$C$2422,3,1)</f>
        <v>10653</v>
      </c>
      <c r="D5" s="41">
        <f>VLOOKUP(B5,グロースB!$A$2:$C$2527,3,1)</f>
        <v>8523</v>
      </c>
      <c r="E5" s="56">
        <f>((C5/C4-1))*100</f>
        <v>5.9578277302566152</v>
      </c>
      <c r="F5" s="56">
        <f>((D5/D4-1))*100</f>
        <v>4.2313807019689342</v>
      </c>
      <c r="H5" s="47">
        <v>36739</v>
      </c>
      <c r="I5" s="52">
        <v>0.4</v>
      </c>
      <c r="J5" s="57">
        <f t="shared" ref="J5:J68" si="1">I5/12</f>
        <v>3.3333333333333333E-2</v>
      </c>
      <c r="L5" s="33">
        <v>20000831</v>
      </c>
      <c r="M5" s="52">
        <v>3.9176000000000002</v>
      </c>
      <c r="N5" s="55">
        <f>M5-J4</f>
        <v>3.901766666666667</v>
      </c>
      <c r="U5" s="35">
        <v>36769</v>
      </c>
      <c r="V5" s="54">
        <f>E5-$M5</f>
        <v>2.040227730256615</v>
      </c>
      <c r="W5" s="54">
        <f t="shared" ref="W5:W68" si="2">F5-$M5</f>
        <v>0.31378070196893404</v>
      </c>
      <c r="X5" s="54">
        <f t="shared" ref="X5:Y20" si="3">+X4*(1+V5/100)</f>
        <v>1.0204022773025661</v>
      </c>
      <c r="Y5" s="54">
        <f t="shared" si="3"/>
        <v>1.0031378070196892</v>
      </c>
      <c r="AB5" s="33" t="s">
        <v>50</v>
      </c>
      <c r="AC5" s="60">
        <f>STDEV(AC15:AC132)*12^0.5</f>
        <v>19.596358211660689</v>
      </c>
      <c r="AD5" s="60">
        <f>STDEV(AD15:AD132)*12^0.5</f>
        <v>18.781958838066181</v>
      </c>
    </row>
    <row r="6" spans="2:30">
      <c r="B6" s="35">
        <v>36799</v>
      </c>
      <c r="C6" s="41">
        <f>VLOOKUP(B6,グロースA!$A$2:$C$2422,3,1)</f>
        <v>10296</v>
      </c>
      <c r="D6" s="41">
        <f>VLOOKUP(B6,グロースB!$A$2:$C$2527,3,1)</f>
        <v>8473</v>
      </c>
      <c r="E6" s="56">
        <f>((C6/C5-1))*100</f>
        <v>-3.3511686848775035</v>
      </c>
      <c r="F6" s="56">
        <f>((D6/D5-1))*100</f>
        <v>-0.58664789393405581</v>
      </c>
      <c r="H6" s="47">
        <v>36770</v>
      </c>
      <c r="I6" s="52">
        <v>0.5</v>
      </c>
      <c r="J6" s="57">
        <f t="shared" si="1"/>
        <v>4.1666666666666664E-2</v>
      </c>
      <c r="L6" s="33">
        <v>20000930</v>
      </c>
      <c r="M6" s="52">
        <v>-3.1208999999999998</v>
      </c>
      <c r="N6" s="55">
        <f>M6-J5</f>
        <v>-3.154233333333333</v>
      </c>
      <c r="U6" s="35">
        <v>36799</v>
      </c>
      <c r="V6" s="54">
        <f t="shared" ref="V6:V69" si="4">E6-$M6</f>
        <v>-0.23026868487750374</v>
      </c>
      <c r="W6" s="54">
        <f t="shared" si="2"/>
        <v>2.534252106065944</v>
      </c>
      <c r="X6" s="54">
        <f t="shared" si="3"/>
        <v>1.0180526103981613</v>
      </c>
      <c r="Y6" s="54">
        <f t="shared" si="3"/>
        <v>1.0285598480208296</v>
      </c>
      <c r="AB6" s="33" t="s">
        <v>51</v>
      </c>
      <c r="AC6" s="49">
        <v>1.0383708918821684</v>
      </c>
      <c r="AD6" s="49">
        <v>0.97535958052866589</v>
      </c>
    </row>
    <row r="7" spans="2:30">
      <c r="B7" s="35">
        <v>36830</v>
      </c>
      <c r="C7" s="41">
        <f>VLOOKUP(B7,グロースA!$A$2:$C$2422,3,1)</f>
        <v>9568</v>
      </c>
      <c r="D7" s="41">
        <f>VLOOKUP(B7,グロースB!$A$2:$C$2527,3,1)</f>
        <v>7827</v>
      </c>
      <c r="E7" s="56">
        <f>((C7/C6-1))*100</f>
        <v>-7.0707070707070718</v>
      </c>
      <c r="F7" s="56">
        <f>((D7/D6-1))*100</f>
        <v>-7.6242181045674489</v>
      </c>
      <c r="H7" s="47">
        <v>36800</v>
      </c>
      <c r="I7" s="52">
        <v>0.62</v>
      </c>
      <c r="J7" s="57">
        <f t="shared" si="1"/>
        <v>5.1666666666666666E-2</v>
      </c>
      <c r="L7" s="33">
        <v>20001031</v>
      </c>
      <c r="M7" s="52">
        <v>-6.2201000000000004</v>
      </c>
      <c r="N7" s="55">
        <f>M7-J6</f>
        <v>-6.2617666666666674</v>
      </c>
      <c r="U7" s="35">
        <v>36830</v>
      </c>
      <c r="V7" s="54">
        <f t="shared" si="4"/>
        <v>-0.85060707070707142</v>
      </c>
      <c r="W7" s="54">
        <f t="shared" si="2"/>
        <v>-1.4041181045674485</v>
      </c>
      <c r="X7" s="54">
        <f t="shared" si="3"/>
        <v>1.0093929829105965</v>
      </c>
      <c r="Y7" s="54">
        <f t="shared" si="3"/>
        <v>1.0141176529784577</v>
      </c>
      <c r="AB7" s="61" t="s">
        <v>55</v>
      </c>
      <c r="AC7" s="50">
        <v>1.7026382961509383</v>
      </c>
      <c r="AD7" s="49">
        <v>1.931128360548598</v>
      </c>
    </row>
    <row r="8" spans="2:30">
      <c r="B8" s="35">
        <v>36860</v>
      </c>
      <c r="C8" s="41">
        <f>VLOOKUP(B8,グロースA!$A$2:$C$2422,3,1)</f>
        <v>9244</v>
      </c>
      <c r="D8" s="41">
        <f>VLOOKUP(B8,グロースB!$A$2:$C$2527,3,1)</f>
        <v>7578</v>
      </c>
      <c r="E8" s="56">
        <f>((C8/C7-1))*100</f>
        <v>-3.3862876254180607</v>
      </c>
      <c r="F8" s="56">
        <f>((D8/D7-1))*100</f>
        <v>-3.1812955155231859</v>
      </c>
      <c r="H8" s="47">
        <v>36831</v>
      </c>
      <c r="I8" s="52">
        <v>0.96</v>
      </c>
      <c r="J8" s="57">
        <f t="shared" si="1"/>
        <v>0.08</v>
      </c>
      <c r="L8" s="33">
        <v>20001130</v>
      </c>
      <c r="M8" s="52">
        <v>-1.0013000000000001</v>
      </c>
      <c r="N8" s="55">
        <f>M8-J7</f>
        <v>-1.0529666666666668</v>
      </c>
      <c r="U8" s="35">
        <v>36860</v>
      </c>
      <c r="V8" s="54">
        <f t="shared" si="4"/>
        <v>-2.3849876254180606</v>
      </c>
      <c r="W8" s="54">
        <f t="shared" si="2"/>
        <v>-2.1799955155231858</v>
      </c>
      <c r="X8" s="54">
        <f t="shared" si="3"/>
        <v>0.98531908517634059</v>
      </c>
      <c r="Y8" s="54">
        <f t="shared" si="3"/>
        <v>0.99200993362139833</v>
      </c>
      <c r="AB8" s="33" t="s">
        <v>52</v>
      </c>
      <c r="AC8" s="60">
        <f>+AC4/AC5</f>
        <v>-0.41401887558669681</v>
      </c>
      <c r="AD8" s="60">
        <f>+AD4/AD5</f>
        <v>-6.4111020191918833E-2</v>
      </c>
    </row>
    <row r="9" spans="2:30">
      <c r="B9" s="35">
        <v>36891</v>
      </c>
      <c r="C9" s="41">
        <f>VLOOKUP(B9,グロースA!$A$2:$C$2422,3,1)</f>
        <v>8293</v>
      </c>
      <c r="D9" s="41">
        <f>VLOOKUP(B9,グロースB!$A$2:$C$2527,3,1)</f>
        <v>7165</v>
      </c>
      <c r="E9" s="56">
        <f>((C9/C8-1))*100</f>
        <v>-10.287754218952838</v>
      </c>
      <c r="F9" s="56">
        <f>((D9/D8-1))*100</f>
        <v>-5.4499868039060484</v>
      </c>
      <c r="H9" s="47">
        <v>36861</v>
      </c>
      <c r="I9" s="52">
        <v>0.75</v>
      </c>
      <c r="J9" s="57">
        <f t="shared" si="1"/>
        <v>6.25E-2</v>
      </c>
      <c r="L9" s="33">
        <v>20001231</v>
      </c>
      <c r="M9" s="52">
        <v>-4.7701000000000002</v>
      </c>
      <c r="N9" s="55">
        <f>M9-J8</f>
        <v>-4.8501000000000003</v>
      </c>
      <c r="U9" s="35">
        <v>36891</v>
      </c>
      <c r="V9" s="54">
        <f t="shared" si="4"/>
        <v>-5.5176542189528375</v>
      </c>
      <c r="W9" s="54">
        <f t="shared" si="2"/>
        <v>-0.67988680390604816</v>
      </c>
      <c r="X9" s="54">
        <f t="shared" si="3"/>
        <v>0.93095258510296075</v>
      </c>
      <c r="Y9" s="54">
        <f t="shared" si="3"/>
        <v>0.9852653889892693</v>
      </c>
      <c r="AB9" s="33" t="s">
        <v>53</v>
      </c>
      <c r="AC9" s="60">
        <f>+AC4/AC6</f>
        <v>-7.8134530309104262</v>
      </c>
      <c r="AD9" s="60">
        <f>+AD4/AD6</f>
        <v>-1.2345503815714658</v>
      </c>
    </row>
    <row r="10" spans="2:30">
      <c r="B10" s="35">
        <v>36922</v>
      </c>
      <c r="C10" s="41">
        <f>VLOOKUP(B10,グロースA!$A$2:$C$2422,3,1)</f>
        <v>8353</v>
      </c>
      <c r="D10" s="41">
        <f>VLOOKUP(B10,グロースB!$A$2:$C$2527,3,1)</f>
        <v>7356</v>
      </c>
      <c r="E10" s="56">
        <f>((C10/C9-1))*100</f>
        <v>0.72350174846256277</v>
      </c>
      <c r="F10" s="56">
        <f>((D10/D9-1))*100</f>
        <v>2.6657362177250565</v>
      </c>
      <c r="H10" s="47">
        <v>36892</v>
      </c>
      <c r="I10" s="52">
        <v>0.45000000000000007</v>
      </c>
      <c r="J10" s="57">
        <f t="shared" si="1"/>
        <v>3.7500000000000006E-2</v>
      </c>
      <c r="L10" s="33">
        <v>20010131</v>
      </c>
      <c r="M10" s="52">
        <v>1.1229</v>
      </c>
      <c r="N10" s="55">
        <f>M10-J9</f>
        <v>1.0604</v>
      </c>
      <c r="U10" s="35">
        <v>36922</v>
      </c>
      <c r="V10" s="54">
        <f t="shared" si="4"/>
        <v>-0.39939825153743724</v>
      </c>
      <c r="W10" s="54">
        <f t="shared" si="2"/>
        <v>1.5428362177250565</v>
      </c>
      <c r="X10" s="54">
        <f t="shared" si="3"/>
        <v>0.92723437675541687</v>
      </c>
      <c r="Y10" s="54">
        <f t="shared" si="3"/>
        <v>1.0004664202513054</v>
      </c>
      <c r="AB10" s="33" t="s">
        <v>54</v>
      </c>
      <c r="AC10" s="51">
        <v>-0.50539832803639406</v>
      </c>
      <c r="AD10" s="51">
        <v>6.0003663315784897E-2</v>
      </c>
    </row>
    <row r="11" spans="2:30">
      <c r="B11" s="35">
        <v>36950</v>
      </c>
      <c r="C11" s="41">
        <f>VLOOKUP(B11,グロースA!$A$2:$C$2422,3,1)</f>
        <v>7657</v>
      </c>
      <c r="D11" s="41">
        <f>VLOOKUP(B11,グロースB!$A$2:$C$2527,3,1)</f>
        <v>7028</v>
      </c>
      <c r="E11" s="56">
        <f>((C11/C10-1))*100</f>
        <v>-8.3323356877768475</v>
      </c>
      <c r="F11" s="56">
        <f>((D11/D10-1))*100</f>
        <v>-4.4589450788471989</v>
      </c>
      <c r="H11" s="47">
        <v>36923</v>
      </c>
      <c r="I11" s="52">
        <v>0.32</v>
      </c>
      <c r="J11" s="57">
        <f t="shared" si="1"/>
        <v>2.6666666666666668E-2</v>
      </c>
      <c r="L11" s="33">
        <v>20010228</v>
      </c>
      <c r="M11" s="52">
        <v>-4.2419000000000002</v>
      </c>
      <c r="N11" s="55">
        <f>M11-J10</f>
        <v>-4.2793999999999999</v>
      </c>
      <c r="U11" s="35">
        <v>36950</v>
      </c>
      <c r="V11" s="54">
        <f t="shared" si="4"/>
        <v>-4.0904356877768473</v>
      </c>
      <c r="W11" s="54">
        <f t="shared" si="2"/>
        <v>-0.2170450788471987</v>
      </c>
      <c r="X11" s="54">
        <f t="shared" si="3"/>
        <v>0.88930645089927807</v>
      </c>
      <c r="Y11" s="54">
        <f t="shared" si="3"/>
        <v>0.99829495712063121</v>
      </c>
      <c r="AB11" s="33" t="s">
        <v>56</v>
      </c>
      <c r="AC11" s="60">
        <f>+AC10/AC7</f>
        <v>-0.29683246828109089</v>
      </c>
      <c r="AD11" s="60">
        <f>+AD10/AD7</f>
        <v>3.1071815080556821E-2</v>
      </c>
    </row>
    <row r="12" spans="2:30">
      <c r="B12" s="35">
        <v>36981</v>
      </c>
      <c r="C12" s="41">
        <f>VLOOKUP(B12,グロースA!$A$2:$C$2422,3,1)</f>
        <v>7793</v>
      </c>
      <c r="D12" s="41">
        <f>VLOOKUP(B12,グロースB!$A$2:$C$2527,3,1)</f>
        <v>7391</v>
      </c>
      <c r="E12" s="56">
        <f>((C12/C11-1))*100</f>
        <v>1.7761525401593259</v>
      </c>
      <c r="F12" s="56">
        <f>((D12/D11-1))*100</f>
        <v>5.1650540694365477</v>
      </c>
      <c r="H12" s="47">
        <v>36951</v>
      </c>
      <c r="I12" s="52">
        <v>0.3</v>
      </c>
      <c r="J12" s="57">
        <f t="shared" si="1"/>
        <v>2.4999999999999998E-2</v>
      </c>
      <c r="L12" s="33">
        <v>20010331</v>
      </c>
      <c r="M12" s="52">
        <v>3.5271999999999997</v>
      </c>
      <c r="N12" s="55">
        <f>M12-J11</f>
        <v>3.5005333333333328</v>
      </c>
      <c r="U12" s="35">
        <v>36981</v>
      </c>
      <c r="V12" s="54">
        <f t="shared" si="4"/>
        <v>-1.7510474598406738</v>
      </c>
      <c r="W12" s="54">
        <f t="shared" si="2"/>
        <v>1.637854069436548</v>
      </c>
      <c r="X12" s="54">
        <f t="shared" si="3"/>
        <v>0.87373427288060701</v>
      </c>
      <c r="Y12" s="54">
        <f t="shared" si="3"/>
        <v>1.0146455717008114</v>
      </c>
    </row>
    <row r="13" spans="2:30">
      <c r="B13" s="35">
        <v>37011</v>
      </c>
      <c r="C13" s="41">
        <f>VLOOKUP(B13,グロースA!$A$2:$C$2422,3,1)</f>
        <v>8013</v>
      </c>
      <c r="D13" s="41">
        <f>VLOOKUP(B13,グロースB!$A$2:$C$2527,3,1)</f>
        <v>7808</v>
      </c>
      <c r="E13" s="56">
        <f>((C13/C12-1))*100</f>
        <v>2.8230463236237568</v>
      </c>
      <c r="F13" s="56">
        <f>((D13/D12-1))*100</f>
        <v>5.6419970234068417</v>
      </c>
      <c r="H13" s="47">
        <v>36982</v>
      </c>
      <c r="I13" s="52">
        <v>0.11</v>
      </c>
      <c r="J13" s="57">
        <f t="shared" si="1"/>
        <v>9.1666666666666667E-3</v>
      </c>
      <c r="L13" s="33">
        <v>20010430</v>
      </c>
      <c r="M13" s="52">
        <v>6.5833000000000004</v>
      </c>
      <c r="N13" s="55">
        <f>M13-J12</f>
        <v>6.5583</v>
      </c>
      <c r="U13" s="35">
        <v>37011</v>
      </c>
      <c r="V13" s="54">
        <f t="shared" si="4"/>
        <v>-3.7602536763762435</v>
      </c>
      <c r="W13" s="54">
        <f t="shared" si="2"/>
        <v>-0.94130297659315865</v>
      </c>
      <c r="X13" s="54">
        <f t="shared" si="3"/>
        <v>0.84087964776285473</v>
      </c>
      <c r="Y13" s="54">
        <f t="shared" si="3"/>
        <v>1.0050946827325209</v>
      </c>
      <c r="AB13" s="33"/>
      <c r="AC13" s="34" t="s">
        <v>58</v>
      </c>
      <c r="AD13" s="34"/>
    </row>
    <row r="14" spans="2:30">
      <c r="B14" s="35">
        <v>37042</v>
      </c>
      <c r="C14" s="41">
        <f>VLOOKUP(B14,グロースA!$A$2:$C$2422,3,1)</f>
        <v>7900</v>
      </c>
      <c r="D14" s="41">
        <f>VLOOKUP(B14,グロースB!$A$2:$C$2527,3,1)</f>
        <v>7855</v>
      </c>
      <c r="E14" s="56">
        <f>((C14/C13-1))*100</f>
        <v>-1.4102084113315816</v>
      </c>
      <c r="F14" s="56">
        <f>((D14/D13-1))*100</f>
        <v>0.60194672131148597</v>
      </c>
      <c r="H14" s="47">
        <v>37012</v>
      </c>
      <c r="I14" s="52">
        <v>0.45000000000000007</v>
      </c>
      <c r="J14" s="57">
        <f t="shared" si="1"/>
        <v>3.7500000000000006E-2</v>
      </c>
      <c r="L14" s="33">
        <v>20010531</v>
      </c>
      <c r="M14" s="52">
        <v>-3.6630999999999996</v>
      </c>
      <c r="N14" s="55">
        <f>M14-J13</f>
        <v>-3.6722666666666663</v>
      </c>
      <c r="U14" s="35">
        <v>37042</v>
      </c>
      <c r="V14" s="54">
        <f t="shared" si="4"/>
        <v>2.252891588668418</v>
      </c>
      <c r="W14" s="54">
        <f t="shared" si="2"/>
        <v>4.2650467213114851</v>
      </c>
      <c r="X14" s="54">
        <f t="shared" si="3"/>
        <v>0.85982375461812866</v>
      </c>
      <c r="Y14" s="54">
        <f t="shared" si="3"/>
        <v>1.0479624405444805</v>
      </c>
      <c r="AB14" s="33"/>
      <c r="AC14" s="33" t="s">
        <v>149</v>
      </c>
      <c r="AD14" s="33" t="s">
        <v>150</v>
      </c>
    </row>
    <row r="15" spans="2:30">
      <c r="B15" s="35">
        <v>37072</v>
      </c>
      <c r="C15" s="41">
        <f>VLOOKUP(B15,グロースA!$A$2:$C$2422,3,1)</f>
        <v>7708</v>
      </c>
      <c r="D15" s="41">
        <f>VLOOKUP(B15,グロースB!$A$2:$C$2527,3,1)</f>
        <v>7620</v>
      </c>
      <c r="E15" s="56">
        <f>((C15/C14-1))*100</f>
        <v>-2.4303797468354427</v>
      </c>
      <c r="F15" s="56">
        <f>((D15/D14-1))*100</f>
        <v>-2.9917250159134268</v>
      </c>
      <c r="H15" s="47">
        <v>37043</v>
      </c>
      <c r="I15" s="52">
        <v>0.05</v>
      </c>
      <c r="J15" s="57">
        <f t="shared" si="1"/>
        <v>4.1666666666666666E-3</v>
      </c>
      <c r="L15" s="33">
        <v>20010630</v>
      </c>
      <c r="M15" s="52">
        <v>-0.79760000000000009</v>
      </c>
      <c r="N15" s="55">
        <f>M15-J14</f>
        <v>-0.83510000000000006</v>
      </c>
      <c r="U15" s="35">
        <v>37072</v>
      </c>
      <c r="V15" s="54">
        <f t="shared" si="4"/>
        <v>-1.6327797468354426</v>
      </c>
      <c r="W15" s="54">
        <f t="shared" si="2"/>
        <v>-2.1941250159134267</v>
      </c>
      <c r="X15" s="54">
        <f t="shared" si="3"/>
        <v>0.84578472649424374</v>
      </c>
      <c r="Y15" s="54">
        <f t="shared" si="3"/>
        <v>1.0249688344791172</v>
      </c>
      <c r="AB15" s="35">
        <v>36769</v>
      </c>
      <c r="AC15" s="59">
        <f>E5-$J4</f>
        <v>5.941994396923282</v>
      </c>
      <c r="AD15" s="59">
        <f t="shared" ref="AD15:AD78" si="5">F5-$J4</f>
        <v>4.2155473686356011</v>
      </c>
    </row>
    <row r="16" spans="2:30">
      <c r="B16" s="35">
        <v>37103</v>
      </c>
      <c r="C16" s="41">
        <f>VLOOKUP(B16,グロースA!$A$2:$C$2422,3,1)</f>
        <v>6993</v>
      </c>
      <c r="D16" s="41">
        <f>VLOOKUP(B16,グロースB!$A$2:$C$2527,3,1)</f>
        <v>7029</v>
      </c>
      <c r="E16" s="56">
        <f>((C16/C15-1))*100</f>
        <v>-9.2760768033212209</v>
      </c>
      <c r="F16" s="56">
        <f>((D16/D15-1))*100</f>
        <v>-7.7559055118110232</v>
      </c>
      <c r="H16" s="47">
        <v>37073</v>
      </c>
      <c r="I16" s="52">
        <v>0.05</v>
      </c>
      <c r="J16" s="57">
        <f t="shared" si="1"/>
        <v>4.1666666666666666E-3</v>
      </c>
      <c r="L16" s="33">
        <v>20010731</v>
      </c>
      <c r="M16" s="52">
        <v>-8.2636000000000003</v>
      </c>
      <c r="N16" s="55">
        <f>M16-J15</f>
        <v>-8.2677666666666667</v>
      </c>
      <c r="U16" s="35">
        <v>37103</v>
      </c>
      <c r="V16" s="54">
        <f t="shared" si="4"/>
        <v>-1.0124768033212206</v>
      </c>
      <c r="W16" s="54">
        <f t="shared" si="2"/>
        <v>0.50769448818897711</v>
      </c>
      <c r="X16" s="54">
        <f t="shared" si="3"/>
        <v>0.83722135233245576</v>
      </c>
      <c r="Y16" s="54">
        <f t="shared" si="3"/>
        <v>1.0301725447574224</v>
      </c>
      <c r="AB16" s="35">
        <v>36799</v>
      </c>
      <c r="AC16" s="59">
        <f t="shared" ref="AC16:AC79" si="6">E6-$J5</f>
        <v>-3.3845020182108367</v>
      </c>
      <c r="AD16" s="59">
        <f t="shared" si="5"/>
        <v>-0.61998122726738913</v>
      </c>
    </row>
    <row r="17" spans="2:30">
      <c r="B17" s="35">
        <v>37134</v>
      </c>
      <c r="C17" s="41">
        <f>VLOOKUP(B17,グロースA!$A$2:$C$2422,3,1)</f>
        <v>6592</v>
      </c>
      <c r="D17" s="41">
        <f>VLOOKUP(B17,グロースB!$A$2:$C$2527,3,1)</f>
        <v>6406</v>
      </c>
      <c r="E17" s="56">
        <f>((C17/C16-1))*100</f>
        <v>-5.7343057343057335</v>
      </c>
      <c r="F17" s="56">
        <f>((D17/D16-1))*100</f>
        <v>-8.8632806942666065</v>
      </c>
      <c r="H17" s="47">
        <v>37104</v>
      </c>
      <c r="I17" s="52">
        <v>0.03</v>
      </c>
      <c r="J17" s="57">
        <f t="shared" si="1"/>
        <v>2.5000000000000001E-3</v>
      </c>
      <c r="L17" s="33">
        <v>20010831</v>
      </c>
      <c r="M17" s="52">
        <v>-6.9379999999999997</v>
      </c>
      <c r="N17" s="55">
        <f>M17-J16</f>
        <v>-6.9421666666666662</v>
      </c>
      <c r="U17" s="35">
        <v>37134</v>
      </c>
      <c r="V17" s="54">
        <f t="shared" si="4"/>
        <v>1.2036942656942662</v>
      </c>
      <c r="W17" s="54">
        <f t="shared" si="2"/>
        <v>-1.9252806942666068</v>
      </c>
      <c r="X17" s="54">
        <f t="shared" si="3"/>
        <v>0.84729893774164955</v>
      </c>
      <c r="Y17" s="54">
        <f t="shared" si="3"/>
        <v>1.0103388316355728</v>
      </c>
      <c r="AB17" s="35">
        <v>36830</v>
      </c>
      <c r="AC17" s="59">
        <f t="shared" si="6"/>
        <v>-7.1123737373737388</v>
      </c>
      <c r="AD17" s="59">
        <f t="shared" si="5"/>
        <v>-7.6658847712341158</v>
      </c>
    </row>
    <row r="18" spans="2:30">
      <c r="B18" s="35">
        <v>37164</v>
      </c>
      <c r="C18" s="41">
        <f>VLOOKUP(B18,グロースA!$A$2:$C$2422,3,1)</f>
        <v>5733</v>
      </c>
      <c r="D18" s="41">
        <f>VLOOKUP(B18,グロースB!$A$2:$C$2527,3,1)</f>
        <v>5990</v>
      </c>
      <c r="E18" s="56">
        <f>((C18/C17-1))*100</f>
        <v>-13.03094660194175</v>
      </c>
      <c r="F18" s="56">
        <f>((D18/D17-1))*100</f>
        <v>-6.4939119575398108</v>
      </c>
      <c r="H18" s="47">
        <v>37135</v>
      </c>
      <c r="I18" s="52">
        <v>1.4999999999999999E-2</v>
      </c>
      <c r="J18" s="57">
        <f t="shared" si="1"/>
        <v>1.25E-3</v>
      </c>
      <c r="L18" s="33">
        <v>20010930</v>
      </c>
      <c r="M18" s="52">
        <v>-7.7530999999999999</v>
      </c>
      <c r="N18" s="55">
        <f>M18-J17</f>
        <v>-7.7556000000000003</v>
      </c>
      <c r="U18" s="35">
        <v>37164</v>
      </c>
      <c r="V18" s="54">
        <f t="shared" si="4"/>
        <v>-5.27784660194175</v>
      </c>
      <c r="W18" s="54">
        <f t="shared" si="2"/>
        <v>1.2591880424601891</v>
      </c>
      <c r="X18" s="54">
        <f t="shared" si="3"/>
        <v>0.80257979954776337</v>
      </c>
      <c r="Y18" s="54">
        <f t="shared" si="3"/>
        <v>1.02306089739186</v>
      </c>
      <c r="AB18" s="35">
        <v>36860</v>
      </c>
      <c r="AC18" s="59">
        <f t="shared" si="6"/>
        <v>-3.4379542920847275</v>
      </c>
      <c r="AD18" s="59">
        <f t="shared" si="5"/>
        <v>-3.2329621821898527</v>
      </c>
    </row>
    <row r="19" spans="2:30">
      <c r="B19" s="35">
        <v>37195</v>
      </c>
      <c r="C19" s="41">
        <f>VLOOKUP(B19,グロースA!$A$2:$C$2422,3,1)</f>
        <v>5973</v>
      </c>
      <c r="D19" s="41">
        <f>VLOOKUP(B19,グロースB!$A$2:$C$2527,3,1)</f>
        <v>6400</v>
      </c>
      <c r="E19" s="56">
        <f>((C19/C18-1))*100</f>
        <v>4.1862899005756127</v>
      </c>
      <c r="F19" s="56">
        <f>((D19/D18-1))*100</f>
        <v>6.8447412353923154</v>
      </c>
      <c r="H19" s="47">
        <v>37165</v>
      </c>
      <c r="I19" s="52">
        <v>2.4E-2</v>
      </c>
      <c r="J19" s="57">
        <f t="shared" si="1"/>
        <v>2E-3</v>
      </c>
      <c r="L19" s="33">
        <v>20011031</v>
      </c>
      <c r="M19" s="52">
        <v>3.6798999999999999</v>
      </c>
      <c r="N19" s="55">
        <f>M19-J18</f>
        <v>3.6786499999999998</v>
      </c>
      <c r="U19" s="35">
        <v>37195</v>
      </c>
      <c r="V19" s="54">
        <f t="shared" si="4"/>
        <v>0.50638990057561273</v>
      </c>
      <c r="W19" s="54">
        <f t="shared" si="2"/>
        <v>3.1648412353923154</v>
      </c>
      <c r="X19" s="54">
        <f t="shared" si="3"/>
        <v>0.8066439825967332</v>
      </c>
      <c r="Y19" s="54">
        <f t="shared" si="3"/>
        <v>1.0554391505356921</v>
      </c>
      <c r="AB19" s="35">
        <v>36891</v>
      </c>
      <c r="AC19" s="59">
        <f t="shared" si="6"/>
        <v>-10.367754218952838</v>
      </c>
      <c r="AD19" s="59">
        <f t="shared" si="5"/>
        <v>-5.5299868039060485</v>
      </c>
    </row>
    <row r="20" spans="2:30">
      <c r="B20" s="35">
        <v>37225</v>
      </c>
      <c r="C20" s="41">
        <f>VLOOKUP(B20,グロースA!$A$2:$C$2422,3,1)</f>
        <v>5962</v>
      </c>
      <c r="D20" s="41">
        <f>VLOOKUP(B20,グロースB!$A$2:$C$2527,3,1)</f>
        <v>6445</v>
      </c>
      <c r="E20" s="56">
        <f>((C20/C19-1))*100</f>
        <v>-0.18416206261510082</v>
      </c>
      <c r="F20" s="56">
        <f>((D20/D19-1))*100</f>
        <v>0.70312500000000444</v>
      </c>
      <c r="H20" s="47">
        <v>37196</v>
      </c>
      <c r="I20" s="52">
        <v>6.6000000000000003E-2</v>
      </c>
      <c r="J20" s="57">
        <f t="shared" si="1"/>
        <v>5.5000000000000005E-3</v>
      </c>
      <c r="L20" s="33">
        <v>20011130</v>
      </c>
      <c r="M20" s="52">
        <v>9.4399999999999998E-2</v>
      </c>
      <c r="N20" s="55">
        <f>M20-J19</f>
        <v>9.2399999999999996E-2</v>
      </c>
      <c r="U20" s="35">
        <v>37225</v>
      </c>
      <c r="V20" s="54">
        <f t="shared" si="4"/>
        <v>-0.2785620626151008</v>
      </c>
      <c r="W20" s="54">
        <f t="shared" si="2"/>
        <v>0.6087250000000044</v>
      </c>
      <c r="X20" s="54">
        <f t="shared" si="3"/>
        <v>0.80439697848085123</v>
      </c>
      <c r="Y20" s="54">
        <f t="shared" si="3"/>
        <v>1.0618638725047906</v>
      </c>
      <c r="AB20" s="35">
        <v>36922</v>
      </c>
      <c r="AC20" s="59">
        <f t="shared" si="6"/>
        <v>0.66100174846256277</v>
      </c>
      <c r="AD20" s="59">
        <f t="shared" si="5"/>
        <v>2.6032362177250565</v>
      </c>
    </row>
    <row r="21" spans="2:30">
      <c r="B21" s="35">
        <v>37256</v>
      </c>
      <c r="C21" s="41">
        <f>VLOOKUP(B21,グロースA!$A$2:$C$2422,3,1)</f>
        <v>5795</v>
      </c>
      <c r="D21" s="41">
        <f>VLOOKUP(B21,グロースB!$A$2:$C$2527,3,1)</f>
        <v>6341</v>
      </c>
      <c r="E21" s="56">
        <f>((C21/C20-1))*100</f>
        <v>-2.8010734652801128</v>
      </c>
      <c r="F21" s="56">
        <f>((D21/D20-1))*100</f>
        <v>-1.6136539953452322</v>
      </c>
      <c r="H21" s="47">
        <v>37226</v>
      </c>
      <c r="I21" s="52">
        <v>8.5999999999999993E-2</v>
      </c>
      <c r="J21" s="57">
        <f t="shared" si="1"/>
        <v>7.1666666666666658E-3</v>
      </c>
      <c r="L21" s="33">
        <v>20011231</v>
      </c>
      <c r="M21" s="52">
        <v>-1.2969999999999999</v>
      </c>
      <c r="N21" s="55">
        <f>M21-J20</f>
        <v>-1.3025</v>
      </c>
      <c r="U21" s="35">
        <v>37256</v>
      </c>
      <c r="V21" s="54">
        <f t="shared" si="4"/>
        <v>-1.5040734652801129</v>
      </c>
      <c r="W21" s="54">
        <f t="shared" si="2"/>
        <v>-0.31665399534523231</v>
      </c>
      <c r="X21" s="54">
        <f t="shared" ref="X21:Y36" si="7">+X20*(1+V21/100)</f>
        <v>0.79229825697200584</v>
      </c>
      <c r="Y21" s="54">
        <f t="shared" si="7"/>
        <v>1.0585014381273767</v>
      </c>
      <c r="AB21" s="35">
        <v>36950</v>
      </c>
      <c r="AC21" s="59">
        <f t="shared" si="6"/>
        <v>-8.3698356877768472</v>
      </c>
      <c r="AD21" s="59">
        <f t="shared" si="5"/>
        <v>-4.4964450788471986</v>
      </c>
    </row>
    <row r="22" spans="2:30">
      <c r="B22" s="35">
        <v>37287</v>
      </c>
      <c r="C22" s="41">
        <f>VLOOKUP(B22,グロースA!$A$2:$C$2422,3,1)</f>
        <v>5431</v>
      </c>
      <c r="D22" s="41">
        <f>VLOOKUP(B22,グロースB!$A$2:$C$2527,3,1)</f>
        <v>5926</v>
      </c>
      <c r="E22" s="56">
        <f>((C22/C21-1))*100</f>
        <v>-6.2812769628990512</v>
      </c>
      <c r="F22" s="56">
        <f>((D22/D21-1))*100</f>
        <v>-6.5447090364295857</v>
      </c>
      <c r="H22" s="47">
        <v>37257</v>
      </c>
      <c r="I22" s="52">
        <v>0.04</v>
      </c>
      <c r="J22" s="57">
        <f t="shared" si="1"/>
        <v>3.3333333333333335E-3</v>
      </c>
      <c r="L22" s="33">
        <v>20020131</v>
      </c>
      <c r="M22" s="52">
        <v>-5.5681000000000003</v>
      </c>
      <c r="N22" s="55">
        <f>M22-J21</f>
        <v>-5.5752666666666668</v>
      </c>
      <c r="U22" s="35">
        <v>37287</v>
      </c>
      <c r="V22" s="54">
        <f t="shared" si="4"/>
        <v>-0.71317696289905097</v>
      </c>
      <c r="W22" s="54">
        <f t="shared" si="2"/>
        <v>-0.97660903642958541</v>
      </c>
      <c r="X22" s="54">
        <f t="shared" si="7"/>
        <v>0.78664776832583072</v>
      </c>
      <c r="Y22" s="54">
        <f t="shared" si="7"/>
        <v>1.0481640174318876</v>
      </c>
      <c r="AB22" s="35">
        <v>36981</v>
      </c>
      <c r="AC22" s="59">
        <f t="shared" si="6"/>
        <v>1.7494858734926593</v>
      </c>
      <c r="AD22" s="59">
        <f t="shared" si="5"/>
        <v>5.1383874027698813</v>
      </c>
    </row>
    <row r="23" spans="2:30">
      <c r="B23" s="35">
        <v>37315</v>
      </c>
      <c r="C23" s="41">
        <f>VLOOKUP(B23,グロースA!$A$2:$C$2422,3,1)</f>
        <v>5193</v>
      </c>
      <c r="D23" s="41">
        <f>VLOOKUP(B23,グロースB!$A$2:$C$2527,3,1)</f>
        <v>5889</v>
      </c>
      <c r="E23" s="56">
        <f>((C23/C22-1))*100</f>
        <v>-4.382250046032043</v>
      </c>
      <c r="F23" s="56">
        <f>((D23/D22-1))*100</f>
        <v>-0.62436719541005825</v>
      </c>
      <c r="H23" s="47">
        <v>37288</v>
      </c>
      <c r="I23" s="52">
        <v>0.19</v>
      </c>
      <c r="J23" s="57">
        <f t="shared" si="1"/>
        <v>1.5833333333333335E-2</v>
      </c>
      <c r="L23" s="33">
        <v>20020228</v>
      </c>
      <c r="M23" s="52">
        <v>4.3932000000000002</v>
      </c>
      <c r="N23" s="55">
        <f>M23-J22</f>
        <v>4.3898666666666672</v>
      </c>
      <c r="U23" s="35">
        <v>37315</v>
      </c>
      <c r="V23" s="54">
        <f t="shared" si="4"/>
        <v>-8.7754500460320433</v>
      </c>
      <c r="W23" s="54">
        <f t="shared" si="2"/>
        <v>-5.0175671954100585</v>
      </c>
      <c r="X23" s="54">
        <f t="shared" si="7"/>
        <v>0.71761588637817164</v>
      </c>
      <c r="Y23" s="54">
        <f t="shared" si="7"/>
        <v>0.99557168353913306</v>
      </c>
      <c r="AB23" s="35">
        <v>37011</v>
      </c>
      <c r="AC23" s="59">
        <f t="shared" si="6"/>
        <v>2.7980463236237569</v>
      </c>
      <c r="AD23" s="59">
        <f t="shared" si="5"/>
        <v>5.6169970234068414</v>
      </c>
    </row>
    <row r="24" spans="2:30">
      <c r="B24" s="35">
        <v>37346</v>
      </c>
      <c r="C24" s="41">
        <f>VLOOKUP(B24,グロースA!$A$2:$C$2422,3,1)</f>
        <v>5508</v>
      </c>
      <c r="D24" s="41">
        <f>VLOOKUP(B24,グロースB!$A$2:$C$2527,3,1)</f>
        <v>6198</v>
      </c>
      <c r="E24" s="56">
        <f>((C24/C23-1))*100</f>
        <v>6.0658578856152445</v>
      </c>
      <c r="F24" s="56">
        <f>((D24/D23-1))*100</f>
        <v>5.2470708099847219</v>
      </c>
      <c r="H24" s="47">
        <v>37316</v>
      </c>
      <c r="I24" s="52">
        <v>0.15</v>
      </c>
      <c r="J24" s="57">
        <f t="shared" si="1"/>
        <v>1.2499999999999999E-2</v>
      </c>
      <c r="L24" s="33">
        <v>20020331</v>
      </c>
      <c r="M24" s="52">
        <v>4.7641</v>
      </c>
      <c r="N24" s="55">
        <f>M24-J23</f>
        <v>4.7482666666666669</v>
      </c>
      <c r="U24" s="35">
        <v>37346</v>
      </c>
      <c r="V24" s="54">
        <f t="shared" si="4"/>
        <v>1.3017578856152445</v>
      </c>
      <c r="W24" s="54">
        <f t="shared" si="2"/>
        <v>0.48297080998472186</v>
      </c>
      <c r="X24" s="54">
        <f t="shared" si="7"/>
        <v>0.72695750776752721</v>
      </c>
      <c r="Y24" s="54">
        <f t="shared" si="7"/>
        <v>1.0003800041631006</v>
      </c>
      <c r="AB24" s="35">
        <v>37042</v>
      </c>
      <c r="AC24" s="59">
        <f t="shared" si="6"/>
        <v>-1.4193750779982484</v>
      </c>
      <c r="AD24" s="59">
        <f t="shared" si="5"/>
        <v>0.59278005464481931</v>
      </c>
    </row>
    <row r="25" spans="2:30">
      <c r="B25" s="35">
        <v>37376</v>
      </c>
      <c r="C25" s="41">
        <f>VLOOKUP(B25,グロースA!$A$2:$C$2422,3,1)</f>
        <v>5577</v>
      </c>
      <c r="D25" s="41">
        <f>VLOOKUP(B25,グロースB!$A$2:$C$2527,3,1)</f>
        <v>6323</v>
      </c>
      <c r="E25" s="56">
        <f>((C25/C24-1))*100</f>
        <v>1.2527233115468439</v>
      </c>
      <c r="F25" s="56">
        <f>((D25/D24-1))*100</f>
        <v>2.0167796063246257</v>
      </c>
      <c r="H25" s="47">
        <v>37347</v>
      </c>
      <c r="I25" s="52">
        <v>2.8000000000000004E-2</v>
      </c>
      <c r="J25" s="57">
        <f t="shared" si="1"/>
        <v>2.3333333333333335E-3</v>
      </c>
      <c r="L25" s="33">
        <v>20020430</v>
      </c>
      <c r="M25" s="52">
        <v>2.1960999999999999</v>
      </c>
      <c r="N25" s="55">
        <f>M25-J24</f>
        <v>2.1835999999999998</v>
      </c>
      <c r="U25" s="35">
        <v>37376</v>
      </c>
      <c r="V25" s="54">
        <f t="shared" si="4"/>
        <v>-0.94337668845315603</v>
      </c>
      <c r="W25" s="54">
        <f t="shared" si="2"/>
        <v>-0.17932039367537422</v>
      </c>
      <c r="X25" s="54">
        <f t="shared" si="7"/>
        <v>0.72009956010428833</v>
      </c>
      <c r="Y25" s="54">
        <f t="shared" si="7"/>
        <v>0.99858611880138559</v>
      </c>
      <c r="AB25" s="35">
        <v>37072</v>
      </c>
      <c r="AC25" s="59">
        <f t="shared" si="6"/>
        <v>-2.4678797468354428</v>
      </c>
      <c r="AD25" s="59">
        <f t="shared" si="5"/>
        <v>-3.0292250159134269</v>
      </c>
    </row>
    <row r="26" spans="2:30">
      <c r="B26" s="35">
        <v>37407</v>
      </c>
      <c r="C26" s="41">
        <f>VLOOKUP(B26,グロースA!$A$2:$C$2422,3,1)</f>
        <v>5796</v>
      </c>
      <c r="D26" s="41">
        <f>VLOOKUP(B26,グロースB!$A$2:$C$2527,3,1)</f>
        <v>6610</v>
      </c>
      <c r="E26" s="56">
        <f>((C26/C25-1))*100</f>
        <v>3.9268423883808579</v>
      </c>
      <c r="F26" s="56">
        <f>((D26/D25-1))*100</f>
        <v>4.538984659180767</v>
      </c>
      <c r="H26" s="47">
        <v>37377</v>
      </c>
      <c r="I26" s="52">
        <v>6.3E-2</v>
      </c>
      <c r="J26" s="57">
        <f t="shared" si="1"/>
        <v>5.2500000000000003E-3</v>
      </c>
      <c r="L26" s="33">
        <v>20020531</v>
      </c>
      <c r="M26" s="52">
        <v>3.5678000000000001</v>
      </c>
      <c r="N26" s="55">
        <f>M26-J25</f>
        <v>3.5654666666666666</v>
      </c>
      <c r="U26" s="35">
        <v>37407</v>
      </c>
      <c r="V26" s="54">
        <f t="shared" si="4"/>
        <v>0.35904238838085778</v>
      </c>
      <c r="W26" s="54">
        <f t="shared" si="2"/>
        <v>0.97118465918076691</v>
      </c>
      <c r="X26" s="54">
        <f t="shared" si="7"/>
        <v>0.7226850227636068</v>
      </c>
      <c r="Y26" s="54">
        <f t="shared" si="7"/>
        <v>1.0082842339958933</v>
      </c>
      <c r="AB26" s="35">
        <v>37103</v>
      </c>
      <c r="AC26" s="59">
        <f t="shared" si="6"/>
        <v>-9.2802434699878873</v>
      </c>
      <c r="AD26" s="59">
        <f t="shared" si="5"/>
        <v>-7.7600721784776896</v>
      </c>
    </row>
    <row r="27" spans="2:30">
      <c r="B27" s="35">
        <v>37437</v>
      </c>
      <c r="C27" s="41">
        <f>VLOOKUP(B27,グロースA!$A$2:$C$2422,3,1)</f>
        <v>5288</v>
      </c>
      <c r="D27" s="41">
        <f>VLOOKUP(B27,グロースB!$A$2:$C$2527,3,1)</f>
        <v>6066</v>
      </c>
      <c r="E27" s="56">
        <f>((C27/C26-1))*100</f>
        <v>-8.7646652864044157</v>
      </c>
      <c r="F27" s="56">
        <f>((D27/D26-1))*100</f>
        <v>-8.2299546142208797</v>
      </c>
      <c r="H27" s="47">
        <v>37408</v>
      </c>
      <c r="I27" s="52">
        <v>6.6000000000000003E-2</v>
      </c>
      <c r="J27" s="57">
        <f t="shared" si="1"/>
        <v>5.5000000000000005E-3</v>
      </c>
      <c r="L27" s="33">
        <v>20020630</v>
      </c>
      <c r="M27" s="52">
        <v>-8.1944999999999997</v>
      </c>
      <c r="N27" s="55">
        <f>M27-J26</f>
        <v>-8.1997499999999999</v>
      </c>
      <c r="U27" s="35">
        <v>37437</v>
      </c>
      <c r="V27" s="54">
        <f t="shared" si="4"/>
        <v>-0.57016528640441599</v>
      </c>
      <c r="W27" s="54">
        <f t="shared" si="2"/>
        <v>-3.5454614220880032E-2</v>
      </c>
      <c r="X27" s="54">
        <f t="shared" si="7"/>
        <v>0.71856452363376488</v>
      </c>
      <c r="Y27" s="54">
        <f t="shared" si="7"/>
        <v>1.0079267507104801</v>
      </c>
      <c r="AB27" s="35">
        <v>37134</v>
      </c>
      <c r="AC27" s="59">
        <f t="shared" si="6"/>
        <v>-5.7384724009724</v>
      </c>
      <c r="AD27" s="59">
        <f t="shared" si="5"/>
        <v>-8.8674473609332729</v>
      </c>
    </row>
    <row r="28" spans="2:30">
      <c r="B28" s="35">
        <v>37468</v>
      </c>
      <c r="C28" s="41">
        <f>VLOOKUP(B28,グロースA!$A$2:$C$2422,3,1)</f>
        <v>4859</v>
      </c>
      <c r="D28" s="41">
        <f>VLOOKUP(B28,グロースB!$A$2:$C$2527,3,1)</f>
        <v>5847</v>
      </c>
      <c r="E28" s="56">
        <f>((C28/C27-1))*100</f>
        <v>-8.1127080181543132</v>
      </c>
      <c r="F28" s="56">
        <f>((D28/D27-1))*100</f>
        <v>-3.6102868447082104</v>
      </c>
      <c r="H28" s="47">
        <v>37438</v>
      </c>
      <c r="I28" s="52">
        <v>2.5000000000000001E-2</v>
      </c>
      <c r="J28" s="57">
        <f t="shared" si="1"/>
        <v>2.0833333333333333E-3</v>
      </c>
      <c r="L28" s="33">
        <v>20020731</v>
      </c>
      <c r="M28" s="52">
        <v>-6.1619000000000002</v>
      </c>
      <c r="N28" s="55">
        <f>M28-J27</f>
        <v>-6.1673999999999998</v>
      </c>
      <c r="U28" s="35">
        <v>37468</v>
      </c>
      <c r="V28" s="54">
        <f t="shared" si="4"/>
        <v>-1.950808018154313</v>
      </c>
      <c r="W28" s="54">
        <f t="shared" si="2"/>
        <v>2.5516131552917898</v>
      </c>
      <c r="X28" s="54">
        <f t="shared" si="7"/>
        <v>0.70454670929110508</v>
      </c>
      <c r="Y28" s="54">
        <f t="shared" si="7"/>
        <v>1.0336451422773139</v>
      </c>
      <c r="AB28" s="35">
        <v>37164</v>
      </c>
      <c r="AC28" s="59">
        <f t="shared" si="6"/>
        <v>-13.033446601941749</v>
      </c>
      <c r="AD28" s="59">
        <f t="shared" si="5"/>
        <v>-6.4964119575398112</v>
      </c>
    </row>
    <row r="29" spans="2:30">
      <c r="B29" s="35">
        <v>37499</v>
      </c>
      <c r="C29" s="41">
        <f>VLOOKUP(B29,グロースA!$A$2:$C$2422,3,1)</f>
        <v>4588</v>
      </c>
      <c r="D29" s="41">
        <f>VLOOKUP(B29,グロースB!$A$2:$C$2527,3,1)</f>
        <v>5659</v>
      </c>
      <c r="E29" s="56">
        <f>((C29/C28-1))*100</f>
        <v>-5.5772792755711009</v>
      </c>
      <c r="F29" s="56">
        <f>((D29/D28-1))*100</f>
        <v>-3.2153240978279429</v>
      </c>
      <c r="H29" s="47">
        <v>37469</v>
      </c>
      <c r="I29" s="52">
        <v>0.03</v>
      </c>
      <c r="J29" s="57">
        <f t="shared" si="1"/>
        <v>2.5000000000000001E-3</v>
      </c>
      <c r="L29" s="33">
        <v>20020831</v>
      </c>
      <c r="M29" s="52">
        <v>-2.2437999999999998</v>
      </c>
      <c r="N29" s="55">
        <f>M29-J28</f>
        <v>-2.245883333333333</v>
      </c>
      <c r="U29" s="35">
        <v>37499</v>
      </c>
      <c r="V29" s="54">
        <f t="shared" si="4"/>
        <v>-3.3334792755711011</v>
      </c>
      <c r="W29" s="54">
        <f t="shared" si="2"/>
        <v>-0.97152409782794313</v>
      </c>
      <c r="X29" s="54">
        <f t="shared" si="7"/>
        <v>0.6810607907501679</v>
      </c>
      <c r="Y29" s="54">
        <f t="shared" si="7"/>
        <v>1.0236030306340618</v>
      </c>
      <c r="AB29" s="35">
        <v>37195</v>
      </c>
      <c r="AC29" s="59">
        <f t="shared" si="6"/>
        <v>4.1850399005756129</v>
      </c>
      <c r="AD29" s="59">
        <f t="shared" si="5"/>
        <v>6.8434912353923156</v>
      </c>
    </row>
    <row r="30" spans="2:30">
      <c r="B30" s="35">
        <v>37529</v>
      </c>
      <c r="C30" s="41">
        <f>VLOOKUP(B30,グロースA!$A$2:$C$2422,3,1)</f>
        <v>4359</v>
      </c>
      <c r="D30" s="41">
        <f>VLOOKUP(B30,グロースB!$A$2:$C$2527,3,1)</f>
        <v>5372</v>
      </c>
      <c r="E30" s="56">
        <f>((C30/C29-1))*100</f>
        <v>-4.9912816041848274</v>
      </c>
      <c r="F30" s="56">
        <f>((D30/D29-1))*100</f>
        <v>-5.0715674147375882</v>
      </c>
      <c r="H30" s="47">
        <v>37500</v>
      </c>
      <c r="I30" s="52">
        <v>3.5999999999999997E-2</v>
      </c>
      <c r="J30" s="57">
        <f t="shared" si="1"/>
        <v>2.9999999999999996E-3</v>
      </c>
      <c r="L30" s="33">
        <v>20020930</v>
      </c>
      <c r="M30" s="52">
        <v>-1.8113999999999999</v>
      </c>
      <c r="N30" s="55">
        <f>M30-J29</f>
        <v>-1.8138999999999998</v>
      </c>
      <c r="U30" s="35">
        <v>37529</v>
      </c>
      <c r="V30" s="54">
        <f t="shared" si="4"/>
        <v>-3.1798816041848275</v>
      </c>
      <c r="W30" s="54">
        <f t="shared" si="2"/>
        <v>-3.2601674147375883</v>
      </c>
      <c r="X30" s="54">
        <f t="shared" si="7"/>
        <v>0.65940386395178752</v>
      </c>
      <c r="Y30" s="54">
        <f t="shared" si="7"/>
        <v>0.99023185817306369</v>
      </c>
      <c r="AB30" s="35">
        <v>37225</v>
      </c>
      <c r="AC30" s="59">
        <f t="shared" si="6"/>
        <v>-0.18616206261510082</v>
      </c>
      <c r="AD30" s="59">
        <f t="shared" si="5"/>
        <v>0.70112500000000444</v>
      </c>
    </row>
    <row r="31" spans="2:30">
      <c r="B31" s="35">
        <v>37560</v>
      </c>
      <c r="C31" s="41">
        <f>VLOOKUP(B31,グロースA!$A$2:$C$2422,3,1)</f>
        <v>4031</v>
      </c>
      <c r="D31" s="41">
        <f>VLOOKUP(B31,グロースB!$A$2:$C$2527,3,1)</f>
        <v>4999</v>
      </c>
      <c r="E31" s="56">
        <f>((C31/C30-1))*100</f>
        <v>-7.5246616196375289</v>
      </c>
      <c r="F31" s="56">
        <f>((D31/D30-1))*100</f>
        <v>-6.9434102755026039</v>
      </c>
      <c r="H31" s="47">
        <v>37530</v>
      </c>
      <c r="I31" s="52">
        <v>0.02</v>
      </c>
      <c r="J31" s="57">
        <f t="shared" si="1"/>
        <v>1.6666666666666668E-3</v>
      </c>
      <c r="L31" s="33">
        <v>20021031</v>
      </c>
      <c r="M31" s="52">
        <v>-6.0983999999999998</v>
      </c>
      <c r="N31" s="55">
        <f>M31-J30</f>
        <v>-6.1013999999999999</v>
      </c>
      <c r="U31" s="35">
        <v>37560</v>
      </c>
      <c r="V31" s="54">
        <f t="shared" si="4"/>
        <v>-1.4262616196375291</v>
      </c>
      <c r="W31" s="54">
        <f t="shared" si="2"/>
        <v>-0.8450102755026041</v>
      </c>
      <c r="X31" s="54">
        <f t="shared" si="7"/>
        <v>0.64999903972183637</v>
      </c>
      <c r="Y31" s="54">
        <f t="shared" si="7"/>
        <v>0.98186429722020097</v>
      </c>
      <c r="AB31" s="35">
        <v>37256</v>
      </c>
      <c r="AC31" s="59">
        <f t="shared" si="6"/>
        <v>-2.8065734652801129</v>
      </c>
      <c r="AD31" s="59">
        <f t="shared" si="5"/>
        <v>-1.6191539953452323</v>
      </c>
    </row>
    <row r="32" spans="2:30">
      <c r="B32" s="35">
        <v>37590</v>
      </c>
      <c r="C32" s="41">
        <f>VLOOKUP(B32,グロースA!$A$2:$C$2422,3,1)</f>
        <v>4112</v>
      </c>
      <c r="D32" s="41">
        <f>VLOOKUP(B32,グロースB!$A$2:$C$2527,3,1)</f>
        <v>5253</v>
      </c>
      <c r="E32" s="56">
        <f>((C32/C31-1))*100</f>
        <v>2.0094269412056498</v>
      </c>
      <c r="F32" s="56">
        <f>((D32/D31-1))*100</f>
        <v>5.0810162032406403</v>
      </c>
      <c r="H32" s="47">
        <v>37561</v>
      </c>
      <c r="I32" s="52">
        <v>5.899999999999999E-2</v>
      </c>
      <c r="J32" s="57">
        <f t="shared" si="1"/>
        <v>4.9166666666666655E-3</v>
      </c>
      <c r="L32" s="33">
        <v>20021130</v>
      </c>
      <c r="M32" s="52">
        <v>3.3410000000000002</v>
      </c>
      <c r="N32" s="55">
        <f>M32-J31</f>
        <v>3.3393333333333337</v>
      </c>
      <c r="U32" s="35">
        <v>37590</v>
      </c>
      <c r="V32" s="54">
        <f t="shared" si="4"/>
        <v>-1.3315730587943504</v>
      </c>
      <c r="W32" s="54">
        <f t="shared" si="2"/>
        <v>1.7400162032406401</v>
      </c>
      <c r="X32" s="54">
        <f t="shared" si="7"/>
        <v>0.64134382762647835</v>
      </c>
      <c r="Y32" s="54">
        <f t="shared" si="7"/>
        <v>0.99894889508566731</v>
      </c>
      <c r="AB32" s="35">
        <v>37287</v>
      </c>
      <c r="AC32" s="59">
        <f t="shared" si="6"/>
        <v>-6.2884436295657178</v>
      </c>
      <c r="AD32" s="59">
        <f t="shared" si="5"/>
        <v>-6.5518757030962522</v>
      </c>
    </row>
    <row r="33" spans="2:30">
      <c r="B33" s="35">
        <v>37621</v>
      </c>
      <c r="C33" s="41">
        <f>VLOOKUP(B33,グロースA!$A$2:$C$2422,3,1)</f>
        <v>3915</v>
      </c>
      <c r="D33" s="41">
        <f>VLOOKUP(B33,グロースB!$A$2:$C$2527,3,1)</f>
        <v>4997</v>
      </c>
      <c r="E33" s="56">
        <f>((C33/C32-1))*100</f>
        <v>-4.7908560311284099</v>
      </c>
      <c r="F33" s="56">
        <f>((D33/D32-1))*100</f>
        <v>-4.8734056729487936</v>
      </c>
      <c r="H33" s="47">
        <v>37591</v>
      </c>
      <c r="I33" s="52">
        <v>7.0000000000000007E-2</v>
      </c>
      <c r="J33" s="57">
        <f t="shared" si="1"/>
        <v>5.8333333333333336E-3</v>
      </c>
      <c r="L33" s="33">
        <v>20021231</v>
      </c>
      <c r="M33" s="52">
        <v>-5.3296999999999999</v>
      </c>
      <c r="N33" s="55">
        <f>M33-J32</f>
        <v>-5.3346166666666663</v>
      </c>
      <c r="U33" s="35">
        <v>37621</v>
      </c>
      <c r="V33" s="54">
        <f t="shared" si="4"/>
        <v>0.53884396887159003</v>
      </c>
      <c r="W33" s="54">
        <f t="shared" si="2"/>
        <v>0.45629432705120632</v>
      </c>
      <c r="X33" s="54">
        <f t="shared" si="7"/>
        <v>0.64479967016137374</v>
      </c>
      <c r="Y33" s="54">
        <f t="shared" si="7"/>
        <v>1.0035070422240839</v>
      </c>
      <c r="AB33" s="35">
        <v>37315</v>
      </c>
      <c r="AC33" s="59">
        <f t="shared" si="6"/>
        <v>-4.385583379365376</v>
      </c>
      <c r="AD33" s="59">
        <f t="shared" si="5"/>
        <v>-0.62770052874339155</v>
      </c>
    </row>
    <row r="34" spans="2:30">
      <c r="B34" s="35">
        <v>37652</v>
      </c>
      <c r="C34" s="41">
        <f>VLOOKUP(B34,グロースA!$A$2:$C$2422,3,1)</f>
        <v>3879</v>
      </c>
      <c r="D34" s="41">
        <f>VLOOKUP(B34,グロースB!$A$2:$C$2527,3,1)</f>
        <v>4869</v>
      </c>
      <c r="E34" s="56">
        <f>((C34/C33-1))*100</f>
        <v>-0.91954022988506301</v>
      </c>
      <c r="F34" s="56">
        <f>((D34/D33-1))*100</f>
        <v>-2.5615369221532958</v>
      </c>
      <c r="H34" s="47">
        <v>37622</v>
      </c>
      <c r="I34" s="52">
        <v>0.01</v>
      </c>
      <c r="J34" s="57">
        <f t="shared" si="1"/>
        <v>8.3333333333333339E-4</v>
      </c>
      <c r="L34" s="33">
        <v>20030131</v>
      </c>
      <c r="M34" s="52">
        <v>-2.6383999999999999</v>
      </c>
      <c r="N34" s="55">
        <f>M34-J33</f>
        <v>-2.6442333333333332</v>
      </c>
      <c r="U34" s="35">
        <v>37652</v>
      </c>
      <c r="V34" s="54">
        <f t="shared" si="4"/>
        <v>1.7188597701149368</v>
      </c>
      <c r="W34" s="54">
        <f t="shared" si="2"/>
        <v>7.6863077846704098E-2</v>
      </c>
      <c r="X34" s="54">
        <f t="shared" si="7"/>
        <v>0.6558828722896114</v>
      </c>
      <c r="Y34" s="54">
        <f t="shared" si="7"/>
        <v>1.0042783686231458</v>
      </c>
      <c r="AB34" s="35">
        <v>37346</v>
      </c>
      <c r="AC34" s="59">
        <f t="shared" si="6"/>
        <v>6.0500245522819114</v>
      </c>
      <c r="AD34" s="59">
        <f t="shared" si="5"/>
        <v>5.2312374766513887</v>
      </c>
    </row>
    <row r="35" spans="2:30">
      <c r="B35" s="35">
        <v>37680</v>
      </c>
      <c r="C35" s="41">
        <f>VLOOKUP(B35,グロースA!$A$2:$C$2422,3,1)</f>
        <v>3708</v>
      </c>
      <c r="D35" s="41">
        <f>VLOOKUP(B35,グロースB!$A$2:$C$2527,3,1)</f>
        <v>4725</v>
      </c>
      <c r="E35" s="56">
        <f>((C35/C34-1))*100</f>
        <v>-4.4083526682134551</v>
      </c>
      <c r="F35" s="56">
        <f>((D35/D34-1))*100</f>
        <v>-2.957486136783738</v>
      </c>
      <c r="H35" s="47">
        <v>37653</v>
      </c>
      <c r="I35" s="52">
        <v>2.1999999999999999E-2</v>
      </c>
      <c r="J35" s="57">
        <f t="shared" si="1"/>
        <v>1.8333333333333333E-3</v>
      </c>
      <c r="L35" s="33">
        <v>20030228</v>
      </c>
      <c r="M35" s="52">
        <v>-0.2392</v>
      </c>
      <c r="N35" s="55">
        <f>M35-J34</f>
        <v>-0.24003333333333332</v>
      </c>
      <c r="U35" s="35">
        <v>37680</v>
      </c>
      <c r="V35" s="54">
        <f t="shared" si="4"/>
        <v>-4.1691526682134548</v>
      </c>
      <c r="W35" s="54">
        <f t="shared" si="2"/>
        <v>-2.7182861367837381</v>
      </c>
      <c r="X35" s="54">
        <f t="shared" si="7"/>
        <v>0.62853811401919402</v>
      </c>
      <c r="Y35" s="54">
        <f t="shared" si="7"/>
        <v>0.97697920895414492</v>
      </c>
      <c r="AB35" s="35">
        <v>37376</v>
      </c>
      <c r="AC35" s="59">
        <f t="shared" si="6"/>
        <v>1.240223311546844</v>
      </c>
      <c r="AD35" s="59">
        <f t="shared" si="5"/>
        <v>2.0042796063246255</v>
      </c>
    </row>
    <row r="36" spans="2:30">
      <c r="B36" s="35">
        <v>37711</v>
      </c>
      <c r="C36" s="41">
        <f>VLOOKUP(B36,グロースA!$A$2:$C$2422,3,1)</f>
        <v>3485</v>
      </c>
      <c r="D36" s="41">
        <f>VLOOKUP(B36,グロースB!$A$2:$C$2527,3,1)</f>
        <v>4656</v>
      </c>
      <c r="E36" s="56">
        <f>((C36/C35-1))*100</f>
        <v>-6.0140237324703305</v>
      </c>
      <c r="F36" s="56">
        <f>((D36/D35-1))*100</f>
        <v>-1.4603174603174618</v>
      </c>
      <c r="H36" s="47">
        <v>37681</v>
      </c>
      <c r="I36" s="52">
        <v>0.04</v>
      </c>
      <c r="J36" s="57">
        <f t="shared" si="1"/>
        <v>3.3333333333333335E-3</v>
      </c>
      <c r="L36" s="33">
        <v>20030331</v>
      </c>
      <c r="M36" s="52">
        <v>-3.3620999999999999</v>
      </c>
      <c r="N36" s="55">
        <f>M36-J35</f>
        <v>-3.3639333333333332</v>
      </c>
      <c r="U36" s="35">
        <v>37711</v>
      </c>
      <c r="V36" s="54">
        <f t="shared" si="4"/>
        <v>-2.6519237324703306</v>
      </c>
      <c r="W36" s="54">
        <f t="shared" si="2"/>
        <v>1.9017825396825381</v>
      </c>
      <c r="X36" s="54">
        <f t="shared" si="7"/>
        <v>0.61186976260589754</v>
      </c>
      <c r="Y36" s="54">
        <f t="shared" si="7"/>
        <v>0.9955592289663634</v>
      </c>
      <c r="AB36" s="35">
        <v>37407</v>
      </c>
      <c r="AC36" s="59">
        <f t="shared" si="6"/>
        <v>3.9245090550475243</v>
      </c>
      <c r="AD36" s="59">
        <f t="shared" si="5"/>
        <v>4.5366513258474335</v>
      </c>
    </row>
    <row r="37" spans="2:30">
      <c r="B37" s="35">
        <v>37741</v>
      </c>
      <c r="C37" s="41">
        <f>VLOOKUP(B37,グロースA!$A$2:$C$2422,3,1)</f>
        <v>3551</v>
      </c>
      <c r="D37" s="41">
        <f>VLOOKUP(B37,グロースB!$A$2:$C$2527,3,1)</f>
        <v>4761</v>
      </c>
      <c r="E37" s="56">
        <f>((C37/C36-1))*100</f>
        <v>1.893830703012922</v>
      </c>
      <c r="F37" s="56">
        <f>((D37/D36-1))*100</f>
        <v>2.2551546391752497</v>
      </c>
      <c r="H37" s="47">
        <v>37712</v>
      </c>
      <c r="I37" s="52">
        <v>3.2000000000000001E-2</v>
      </c>
      <c r="J37" s="57">
        <f t="shared" si="1"/>
        <v>2.6666666666666666E-3</v>
      </c>
      <c r="L37" s="33">
        <v>20030430</v>
      </c>
      <c r="M37" s="52">
        <v>0.60119999999999996</v>
      </c>
      <c r="N37" s="55">
        <f>M37-J36</f>
        <v>0.59786666666666666</v>
      </c>
      <c r="U37" s="35">
        <v>37741</v>
      </c>
      <c r="V37" s="54">
        <f t="shared" si="4"/>
        <v>1.292630703012922</v>
      </c>
      <c r="W37" s="54">
        <f t="shared" si="2"/>
        <v>1.6539546391752498</v>
      </c>
      <c r="X37" s="54">
        <f t="shared" ref="X37:Y52" si="8">+X36*(1+V37/100)</f>
        <v>0.61977897901979373</v>
      </c>
      <c r="Y37" s="54">
        <f t="shared" si="8"/>
        <v>1.01202532701959</v>
      </c>
      <c r="AB37" s="35">
        <v>37437</v>
      </c>
      <c r="AC37" s="59">
        <f t="shared" si="6"/>
        <v>-8.7699152864044159</v>
      </c>
      <c r="AD37" s="59">
        <f t="shared" si="5"/>
        <v>-8.2352046142208799</v>
      </c>
    </row>
    <row r="38" spans="2:30">
      <c r="B38" s="35">
        <v>37772</v>
      </c>
      <c r="C38" s="41">
        <f>VLOOKUP(B38,グロースA!$A$2:$C$2422,3,1)</f>
        <v>3661</v>
      </c>
      <c r="D38" s="41">
        <f>VLOOKUP(B38,グロースB!$A$2:$C$2527,3,1)</f>
        <v>5066</v>
      </c>
      <c r="E38" s="56">
        <f>((C38/C37-1))*100</f>
        <v>3.0977189524077797</v>
      </c>
      <c r="F38" s="56">
        <f>((D38/D37-1))*100</f>
        <v>6.4062171812644397</v>
      </c>
      <c r="H38" s="47">
        <v>37742</v>
      </c>
      <c r="I38" s="52">
        <v>7.000000000000001E-3</v>
      </c>
      <c r="J38" s="57">
        <f t="shared" si="1"/>
        <v>5.8333333333333338E-4</v>
      </c>
      <c r="L38" s="33">
        <v>20030531</v>
      </c>
      <c r="M38" s="52">
        <v>4.9604999999999997</v>
      </c>
      <c r="N38" s="55">
        <f>M38-J37</f>
        <v>4.9578333333333333</v>
      </c>
      <c r="U38" s="35">
        <v>37772</v>
      </c>
      <c r="V38" s="54">
        <f t="shared" si="4"/>
        <v>-1.86278104759222</v>
      </c>
      <c r="W38" s="54">
        <f t="shared" si="2"/>
        <v>1.44571718126444</v>
      </c>
      <c r="X38" s="54">
        <f t="shared" si="8"/>
        <v>0.60823385366165239</v>
      </c>
      <c r="Y38" s="54">
        <f t="shared" si="8"/>
        <v>1.02665635105106</v>
      </c>
      <c r="AB38" s="35">
        <v>37468</v>
      </c>
      <c r="AC38" s="59">
        <f t="shared" si="6"/>
        <v>-8.1182080181543128</v>
      </c>
      <c r="AD38" s="59">
        <f t="shared" si="5"/>
        <v>-3.6157868447082104</v>
      </c>
    </row>
    <row r="39" spans="2:30">
      <c r="B39" s="35">
        <v>37802</v>
      </c>
      <c r="C39" s="41">
        <f>VLOOKUP(B39,グロースA!$A$2:$C$2422,3,1)</f>
        <v>3889</v>
      </c>
      <c r="D39" s="41">
        <f>VLOOKUP(B39,グロースB!$A$2:$C$2527,3,1)</f>
        <v>5315</v>
      </c>
      <c r="E39" s="56">
        <f>((C39/C38-1))*100</f>
        <v>6.2278066102157803</v>
      </c>
      <c r="F39" s="56">
        <f>((D39/D38-1))*100</f>
        <v>4.9151204105803314</v>
      </c>
      <c r="H39" s="47">
        <v>37773</v>
      </c>
      <c r="I39" s="52">
        <v>7.000000000000001E-3</v>
      </c>
      <c r="J39" s="57">
        <f t="shared" si="1"/>
        <v>5.8333333333333338E-4</v>
      </c>
      <c r="L39" s="33">
        <v>20030630</v>
      </c>
      <c r="M39" s="52">
        <v>7.9302999999999999</v>
      </c>
      <c r="N39" s="55">
        <f>M39-J38</f>
        <v>7.9297166666666667</v>
      </c>
      <c r="U39" s="35">
        <v>37802</v>
      </c>
      <c r="V39" s="54">
        <f t="shared" si="4"/>
        <v>-1.7024933897842196</v>
      </c>
      <c r="W39" s="54">
        <f t="shared" si="2"/>
        <v>-3.0151795894196685</v>
      </c>
      <c r="X39" s="54">
        <f t="shared" si="8"/>
        <v>0.59787871250863289</v>
      </c>
      <c r="Y39" s="54">
        <f t="shared" si="8"/>
        <v>0.99570081830068768</v>
      </c>
      <c r="AB39" s="35">
        <v>37499</v>
      </c>
      <c r="AC39" s="59">
        <f t="shared" si="6"/>
        <v>-5.5793626089044341</v>
      </c>
      <c r="AD39" s="59">
        <f t="shared" si="5"/>
        <v>-3.2174074311612761</v>
      </c>
    </row>
    <row r="40" spans="2:30">
      <c r="B40" s="35">
        <v>37833</v>
      </c>
      <c r="C40" s="41">
        <f>VLOOKUP(B40,グロースA!$A$2:$C$2422,3,1)</f>
        <v>4002</v>
      </c>
      <c r="D40" s="41">
        <f>VLOOKUP(B40,グロースB!$A$2:$C$2527,3,1)</f>
        <v>5460</v>
      </c>
      <c r="E40" s="56">
        <f>((C40/C39-1))*100</f>
        <v>2.905631267678066</v>
      </c>
      <c r="F40" s="56">
        <f>((D40/D39-1))*100</f>
        <v>2.7281279397930458</v>
      </c>
      <c r="H40" s="47">
        <v>37803</v>
      </c>
      <c r="I40" s="52">
        <v>8.0000000000000002E-3</v>
      </c>
      <c r="J40" s="57">
        <f t="shared" si="1"/>
        <v>6.6666666666666664E-4</v>
      </c>
      <c r="L40" s="33">
        <v>20030731</v>
      </c>
      <c r="M40" s="52">
        <v>4.2282999999999999</v>
      </c>
      <c r="N40" s="55">
        <f>M40-J39</f>
        <v>4.2277166666666668</v>
      </c>
      <c r="U40" s="35">
        <v>37833</v>
      </c>
      <c r="V40" s="54">
        <f t="shared" si="4"/>
        <v>-1.3226687323219339</v>
      </c>
      <c r="W40" s="54">
        <f t="shared" si="2"/>
        <v>-1.5001720602069541</v>
      </c>
      <c r="X40" s="54">
        <f t="shared" si="8"/>
        <v>0.58997075772107233</v>
      </c>
      <c r="Y40" s="54">
        <f t="shared" si="8"/>
        <v>0.98076359282128878</v>
      </c>
      <c r="AB40" s="35">
        <v>37529</v>
      </c>
      <c r="AC40" s="59">
        <f t="shared" si="6"/>
        <v>-4.9937816041848277</v>
      </c>
      <c r="AD40" s="59">
        <f t="shared" si="5"/>
        <v>-5.0740674147375886</v>
      </c>
    </row>
    <row r="41" spans="2:30">
      <c r="B41" s="35">
        <v>37864</v>
      </c>
      <c r="C41" s="41">
        <f>VLOOKUP(B41,グロースA!$A$2:$C$2422,3,1)</f>
        <v>4241</v>
      </c>
      <c r="D41" s="41">
        <f>VLOOKUP(B41,グロースB!$A$2:$C$2527,3,1)</f>
        <v>5712</v>
      </c>
      <c r="E41" s="56">
        <f>((C41/C40-1))*100</f>
        <v>5.9720139930034888</v>
      </c>
      <c r="F41" s="56">
        <f>((D41/D40-1))*100</f>
        <v>4.6153846153846212</v>
      </c>
      <c r="H41" s="47">
        <v>37834</v>
      </c>
      <c r="I41" s="52">
        <v>4.8000000000000001E-2</v>
      </c>
      <c r="J41" s="57">
        <f t="shared" si="1"/>
        <v>4.0000000000000001E-3</v>
      </c>
      <c r="L41" s="33">
        <v>20030831</v>
      </c>
      <c r="M41" s="52">
        <v>6.6426999999999996</v>
      </c>
      <c r="N41" s="55">
        <f>M41-J40</f>
        <v>6.642033333333333</v>
      </c>
      <c r="U41" s="35">
        <v>37864</v>
      </c>
      <c r="V41" s="54">
        <f t="shared" si="4"/>
        <v>-0.67068600699651082</v>
      </c>
      <c r="W41" s="54">
        <f t="shared" si="2"/>
        <v>-2.0273153846153784</v>
      </c>
      <c r="X41" s="54">
        <f t="shared" si="8"/>
        <v>0.5860139064036658</v>
      </c>
      <c r="Y41" s="54">
        <f t="shared" si="8"/>
        <v>0.96088042161731624</v>
      </c>
      <c r="AB41" s="35">
        <v>37560</v>
      </c>
      <c r="AC41" s="59">
        <f t="shared" si="6"/>
        <v>-7.527661619637529</v>
      </c>
      <c r="AD41" s="59">
        <f t="shared" si="5"/>
        <v>-6.946410275502604</v>
      </c>
    </row>
    <row r="42" spans="2:30">
      <c r="B42" s="35">
        <v>37894</v>
      </c>
      <c r="C42" s="41">
        <f>VLOOKUP(B42,グロースA!$A$2:$C$2422,3,1)</f>
        <v>4372</v>
      </c>
      <c r="D42" s="41">
        <f>VLOOKUP(B42,グロースB!$A$2:$C$2527,3,1)</f>
        <v>5903</v>
      </c>
      <c r="E42" s="56">
        <f>((C42/C41-1))*100</f>
        <v>3.0888941287432248</v>
      </c>
      <c r="F42" s="56">
        <f>((D42/D41-1))*100</f>
        <v>3.3438375350140159</v>
      </c>
      <c r="H42" s="47">
        <v>37865</v>
      </c>
      <c r="I42" s="52">
        <v>2.1999999999999999E-2</v>
      </c>
      <c r="J42" s="57">
        <f t="shared" si="1"/>
        <v>1.8333333333333333E-3</v>
      </c>
      <c r="L42" s="33">
        <v>20030930</v>
      </c>
      <c r="M42" s="52">
        <v>1.976</v>
      </c>
      <c r="N42" s="55">
        <f>M42-J41</f>
        <v>1.972</v>
      </c>
      <c r="U42" s="35">
        <v>37894</v>
      </c>
      <c r="V42" s="54">
        <f t="shared" si="4"/>
        <v>1.1128941287432248</v>
      </c>
      <c r="W42" s="54">
        <f t="shared" si="2"/>
        <v>1.3678375350140159</v>
      </c>
      <c r="X42" s="54">
        <f t="shared" si="8"/>
        <v>0.59253562076165101</v>
      </c>
      <c r="Y42" s="54">
        <f t="shared" si="8"/>
        <v>0.9740237046907988</v>
      </c>
      <c r="AB42" s="35">
        <v>37590</v>
      </c>
      <c r="AC42" s="59">
        <f t="shared" si="6"/>
        <v>2.0077602745389833</v>
      </c>
      <c r="AD42" s="59">
        <f t="shared" si="5"/>
        <v>5.0793495365739734</v>
      </c>
    </row>
    <row r="43" spans="2:30">
      <c r="B43" s="35">
        <v>37925</v>
      </c>
      <c r="C43" s="41">
        <f>VLOOKUP(B43,グロースA!$A$2:$C$2422,3,1)</f>
        <v>4589</v>
      </c>
      <c r="D43" s="41">
        <f>VLOOKUP(B43,グロースB!$A$2:$C$2527,3,1)</f>
        <v>6198</v>
      </c>
      <c r="E43" s="56">
        <f>((C43/C42-1))*100</f>
        <v>4.9634034766697255</v>
      </c>
      <c r="F43" s="56">
        <f>((D43/D42-1))*100</f>
        <v>4.9974589191936314</v>
      </c>
      <c r="H43" s="47">
        <v>37895</v>
      </c>
      <c r="I43" s="52">
        <v>0.09</v>
      </c>
      <c r="J43" s="57">
        <f t="shared" si="1"/>
        <v>7.4999999999999997E-3</v>
      </c>
      <c r="L43" s="33">
        <v>20031031</v>
      </c>
      <c r="M43" s="52">
        <v>2.8332000000000002</v>
      </c>
      <c r="N43" s="55">
        <f>M43-J42</f>
        <v>2.8313666666666668</v>
      </c>
      <c r="U43" s="35">
        <v>37925</v>
      </c>
      <c r="V43" s="54">
        <f t="shared" si="4"/>
        <v>2.1302034766697253</v>
      </c>
      <c r="W43" s="54">
        <f t="shared" si="2"/>
        <v>2.1642589191936312</v>
      </c>
      <c r="X43" s="54">
        <f t="shared" si="8"/>
        <v>0.60515783515562227</v>
      </c>
      <c r="Y43" s="54">
        <f t="shared" si="8"/>
        <v>0.99510409959462964</v>
      </c>
      <c r="AB43" s="35">
        <v>37621</v>
      </c>
      <c r="AC43" s="59">
        <f t="shared" si="6"/>
        <v>-4.7957726977950763</v>
      </c>
      <c r="AD43" s="59">
        <f t="shared" si="5"/>
        <v>-4.87832233961546</v>
      </c>
    </row>
    <row r="44" spans="2:30">
      <c r="B44" s="35">
        <v>37955</v>
      </c>
      <c r="C44" s="41">
        <f>VLOOKUP(B44,グロースA!$A$2:$C$2422,3,1)</f>
        <v>4422</v>
      </c>
      <c r="D44" s="41">
        <f>VLOOKUP(B44,グロースB!$A$2:$C$2527,3,1)</f>
        <v>5921</v>
      </c>
      <c r="E44" s="56">
        <f>((C44/C43-1))*100</f>
        <v>-3.6391370668991119</v>
      </c>
      <c r="F44" s="56">
        <f>((D44/D43-1))*100</f>
        <v>-4.4691836076153564</v>
      </c>
      <c r="H44" s="47">
        <v>37926</v>
      </c>
      <c r="I44" s="52">
        <v>4.4999999999999998E-2</v>
      </c>
      <c r="J44" s="57">
        <f t="shared" si="1"/>
        <v>3.7499999999999999E-3</v>
      </c>
      <c r="L44" s="33">
        <v>20031130</v>
      </c>
      <c r="M44" s="52">
        <v>-3.8875999999999999</v>
      </c>
      <c r="N44" s="55">
        <f>M44-J43</f>
        <v>-3.8950999999999998</v>
      </c>
      <c r="U44" s="35">
        <v>37955</v>
      </c>
      <c r="V44" s="54">
        <f t="shared" si="4"/>
        <v>0.24846293310088807</v>
      </c>
      <c r="W44" s="54">
        <f t="shared" si="2"/>
        <v>-0.58158360761535643</v>
      </c>
      <c r="X44" s="54">
        <f t="shared" si="8"/>
        <v>0.6066614280627397</v>
      </c>
      <c r="Y44" s="54">
        <f t="shared" si="8"/>
        <v>0.98931673727267888</v>
      </c>
      <c r="AB44" s="35">
        <v>37652</v>
      </c>
      <c r="AC44" s="59">
        <f t="shared" si="6"/>
        <v>-0.92537356321839637</v>
      </c>
      <c r="AD44" s="59">
        <f t="shared" si="5"/>
        <v>-2.5673702554866291</v>
      </c>
    </row>
    <row r="45" spans="2:30">
      <c r="B45" s="35">
        <v>37986</v>
      </c>
      <c r="C45" s="41">
        <f>VLOOKUP(B45,グロースA!$A$2:$C$2422,3,1)</f>
        <v>4525</v>
      </c>
      <c r="D45" s="41">
        <f>VLOOKUP(B45,グロースB!$A$2:$C$2527,3,1)</f>
        <v>6120</v>
      </c>
      <c r="E45" s="56">
        <f>((C45/C44-1))*100</f>
        <v>2.329262777023966</v>
      </c>
      <c r="F45" s="56">
        <f>((D45/D44-1))*100</f>
        <v>3.3609187637223537</v>
      </c>
      <c r="H45" s="47">
        <v>37956</v>
      </c>
      <c r="I45" s="52">
        <v>5.0000000000000001E-3</v>
      </c>
      <c r="J45" s="57">
        <f t="shared" si="1"/>
        <v>4.1666666666666669E-4</v>
      </c>
      <c r="L45" s="33">
        <v>20031231</v>
      </c>
      <c r="M45" s="52">
        <v>4.3490000000000002</v>
      </c>
      <c r="N45" s="55">
        <f>M45-J44</f>
        <v>4.3452500000000001</v>
      </c>
      <c r="U45" s="35">
        <v>37986</v>
      </c>
      <c r="V45" s="54">
        <f t="shared" si="4"/>
        <v>-2.0197372229760342</v>
      </c>
      <c r="W45" s="54">
        <f t="shared" si="2"/>
        <v>-0.98808123627764655</v>
      </c>
      <c r="X45" s="54">
        <f t="shared" si="8"/>
        <v>0.59440846138271852</v>
      </c>
      <c r="Y45" s="54">
        <f t="shared" si="8"/>
        <v>0.97954148422433329</v>
      </c>
      <c r="AB45" s="35">
        <v>37680</v>
      </c>
      <c r="AC45" s="59">
        <f t="shared" si="6"/>
        <v>-4.4091860015467885</v>
      </c>
      <c r="AD45" s="59">
        <f t="shared" si="5"/>
        <v>-2.9583194701170714</v>
      </c>
    </row>
    <row r="46" spans="2:30">
      <c r="B46" s="35">
        <v>38017</v>
      </c>
      <c r="C46" s="41">
        <f>VLOOKUP(B46,グロースA!$A$2:$C$2422,3,1)</f>
        <v>4578</v>
      </c>
      <c r="D46" s="41">
        <f>VLOOKUP(B46,グロースB!$A$2:$C$2527,3,1)</f>
        <v>6276</v>
      </c>
      <c r="E46" s="56">
        <f>((C46/C45-1))*100</f>
        <v>1.1712707182320425</v>
      </c>
      <c r="F46" s="56">
        <f>((D46/D45-1))*100</f>
        <v>2.5490196078431282</v>
      </c>
      <c r="H46" s="47">
        <v>37987</v>
      </c>
      <c r="I46" s="52">
        <v>1.7000000000000001E-2</v>
      </c>
      <c r="J46" s="57">
        <f t="shared" si="1"/>
        <v>1.4166666666666668E-3</v>
      </c>
      <c r="L46" s="33">
        <v>20040131</v>
      </c>
      <c r="M46" s="52">
        <v>0.75660000000000005</v>
      </c>
      <c r="N46" s="55">
        <f>M46-J45</f>
        <v>0.75618333333333343</v>
      </c>
      <c r="U46" s="35">
        <v>38017</v>
      </c>
      <c r="V46" s="54">
        <f t="shared" si="4"/>
        <v>0.41467071823204249</v>
      </c>
      <c r="W46" s="54">
        <f t="shared" si="2"/>
        <v>1.792419607843128</v>
      </c>
      <c r="X46" s="54">
        <f t="shared" si="8"/>
        <v>0.59687329921876631</v>
      </c>
      <c r="Y46" s="54">
        <f t="shared" si="8"/>
        <v>0.99709897785452783</v>
      </c>
      <c r="AB46" s="35">
        <v>37711</v>
      </c>
      <c r="AC46" s="59">
        <f t="shared" si="6"/>
        <v>-6.0158570658036634</v>
      </c>
      <c r="AD46" s="59">
        <f t="shared" si="5"/>
        <v>-1.4621507936507951</v>
      </c>
    </row>
    <row r="47" spans="2:30">
      <c r="B47" s="35">
        <v>38046</v>
      </c>
      <c r="C47" s="41">
        <f>VLOOKUP(B47,グロースA!$A$2:$C$2422,3,1)</f>
        <v>4666</v>
      </c>
      <c r="D47" s="41">
        <f>VLOOKUP(B47,グロースB!$A$2:$C$2527,3,1)</f>
        <v>6355</v>
      </c>
      <c r="E47" s="56">
        <f>((C47/C46-1))*100</f>
        <v>1.9222367846221111</v>
      </c>
      <c r="F47" s="56">
        <f>((D47/D46-1))*100</f>
        <v>1.2587635436583922</v>
      </c>
      <c r="H47" s="47">
        <v>38018</v>
      </c>
      <c r="I47" s="52">
        <v>2.5000000000000001E-2</v>
      </c>
      <c r="J47" s="57">
        <f t="shared" si="1"/>
        <v>2.0833333333333333E-3</v>
      </c>
      <c r="L47" s="33">
        <v>20040229</v>
      </c>
      <c r="M47" s="52">
        <v>2.9419</v>
      </c>
      <c r="N47" s="55">
        <f>M47-J46</f>
        <v>2.9404833333333333</v>
      </c>
      <c r="U47" s="35">
        <v>38046</v>
      </c>
      <c r="V47" s="54">
        <f t="shared" si="4"/>
        <v>-1.0196632153778888</v>
      </c>
      <c r="W47" s="54">
        <f t="shared" si="2"/>
        <v>-1.6831364563416078</v>
      </c>
      <c r="X47" s="54">
        <f t="shared" si="8"/>
        <v>0.59078720174422017</v>
      </c>
      <c r="Y47" s="54">
        <f t="shared" si="8"/>
        <v>0.98031644145244878</v>
      </c>
      <c r="AB47" s="35">
        <v>37741</v>
      </c>
      <c r="AC47" s="59">
        <f t="shared" si="6"/>
        <v>1.8904973696795886</v>
      </c>
      <c r="AD47" s="59">
        <f t="shared" si="5"/>
        <v>2.2518213058419163</v>
      </c>
    </row>
    <row r="48" spans="2:30">
      <c r="B48" s="35">
        <v>38077</v>
      </c>
      <c r="C48" s="41">
        <f>VLOOKUP(B48,グロースA!$A$2:$C$2422,3,1)</f>
        <v>5153</v>
      </c>
      <c r="D48" s="41">
        <f>VLOOKUP(B48,グロースB!$A$2:$C$2527,3,1)</f>
        <v>6785</v>
      </c>
      <c r="E48" s="56">
        <f>((C48/C47-1))*100</f>
        <v>10.437205315045016</v>
      </c>
      <c r="F48" s="56">
        <f>((D48/D47-1))*100</f>
        <v>6.7663257277734035</v>
      </c>
      <c r="H48" s="47">
        <v>38047</v>
      </c>
      <c r="I48" s="52">
        <v>0.04</v>
      </c>
      <c r="J48" s="57">
        <f t="shared" si="1"/>
        <v>3.3333333333333335E-3</v>
      </c>
      <c r="L48" s="33">
        <v>20040331</v>
      </c>
      <c r="M48" s="52">
        <v>9.3635000000000002</v>
      </c>
      <c r="N48" s="55">
        <f>M48-J47</f>
        <v>9.3614166666666669</v>
      </c>
      <c r="U48" s="35">
        <v>38077</v>
      </c>
      <c r="V48" s="54">
        <f t="shared" si="4"/>
        <v>1.0737053150450162</v>
      </c>
      <c r="W48" s="54">
        <f t="shared" si="2"/>
        <v>-2.5971742722265967</v>
      </c>
      <c r="X48" s="54">
        <f t="shared" si="8"/>
        <v>0.59713051532995365</v>
      </c>
      <c r="Y48" s="54">
        <f t="shared" si="8"/>
        <v>0.95485591504863843</v>
      </c>
      <c r="AB48" s="35">
        <v>37772</v>
      </c>
      <c r="AC48" s="59">
        <f t="shared" si="6"/>
        <v>3.0950522857411129</v>
      </c>
      <c r="AD48" s="59">
        <f t="shared" si="5"/>
        <v>6.4035505145977734</v>
      </c>
    </row>
    <row r="49" spans="2:30">
      <c r="B49" s="35">
        <v>38107</v>
      </c>
      <c r="C49" s="41">
        <f>VLOOKUP(B49,グロースA!$A$2:$C$2422,3,1)</f>
        <v>5347</v>
      </c>
      <c r="D49" s="41">
        <f>VLOOKUP(B49,グロースB!$A$2:$C$2527,3,1)</f>
        <v>7142</v>
      </c>
      <c r="E49" s="56">
        <f>((C49/C48-1))*100</f>
        <v>3.7647972055113499</v>
      </c>
      <c r="F49" s="56">
        <f>((D49/D48-1))*100</f>
        <v>5.2616064848931554</v>
      </c>
      <c r="H49" s="47">
        <v>38078</v>
      </c>
      <c r="I49" s="52">
        <v>1.9E-2</v>
      </c>
      <c r="J49" s="57">
        <f t="shared" si="1"/>
        <v>1.5833333333333333E-3</v>
      </c>
      <c r="L49" s="33">
        <v>20040430</v>
      </c>
      <c r="M49" s="52">
        <v>0.94259999999999999</v>
      </c>
      <c r="N49" s="55">
        <f>M49-J48</f>
        <v>0.93926666666666669</v>
      </c>
      <c r="U49" s="35">
        <v>38107</v>
      </c>
      <c r="V49" s="54">
        <f t="shared" si="4"/>
        <v>2.8221972055113498</v>
      </c>
      <c r="W49" s="54">
        <f t="shared" si="2"/>
        <v>4.3190064848931558</v>
      </c>
      <c r="X49" s="54">
        <f t="shared" si="8"/>
        <v>0.61398271604685117</v>
      </c>
      <c r="Y49" s="54">
        <f t="shared" si="8"/>
        <v>0.99609620394097509</v>
      </c>
      <c r="AB49" s="35">
        <v>37802</v>
      </c>
      <c r="AC49" s="59">
        <f t="shared" si="6"/>
        <v>6.2272232768824471</v>
      </c>
      <c r="AD49" s="59">
        <f t="shared" si="5"/>
        <v>4.9145370772469983</v>
      </c>
    </row>
    <row r="50" spans="2:30">
      <c r="B50" s="35">
        <v>38138</v>
      </c>
      <c r="C50" s="41">
        <f>VLOOKUP(B50,グロースA!$A$2:$C$2422,3,1)</f>
        <v>5118</v>
      </c>
      <c r="D50" s="41">
        <f>VLOOKUP(B50,グロースB!$A$2:$C$2527,3,1)</f>
        <v>6829</v>
      </c>
      <c r="E50" s="56">
        <f>((C50/C49-1))*100</f>
        <v>-4.2827753880680719</v>
      </c>
      <c r="F50" s="56">
        <f>((D50/D49-1))*100</f>
        <v>-4.3825259031083696</v>
      </c>
      <c r="H50" s="47">
        <v>38108</v>
      </c>
      <c r="I50" s="52">
        <v>2.8000000000000004E-2</v>
      </c>
      <c r="J50" s="57">
        <f t="shared" si="1"/>
        <v>2.3333333333333335E-3</v>
      </c>
      <c r="L50" s="33">
        <v>20040531</v>
      </c>
      <c r="M50" s="52">
        <v>-3.7850000000000001</v>
      </c>
      <c r="N50" s="55">
        <f>M50-J49</f>
        <v>-3.7865833333333336</v>
      </c>
      <c r="U50" s="35">
        <v>38138</v>
      </c>
      <c r="V50" s="54">
        <f t="shared" si="4"/>
        <v>-0.49777538806807176</v>
      </c>
      <c r="W50" s="54">
        <f t="shared" si="2"/>
        <v>-0.5975259031083695</v>
      </c>
      <c r="X50" s="54">
        <f t="shared" si="8"/>
        <v>0.6109264611993781</v>
      </c>
      <c r="Y50" s="54">
        <f t="shared" si="8"/>
        <v>0.99014427110254866</v>
      </c>
      <c r="AB50" s="35">
        <v>37833</v>
      </c>
      <c r="AC50" s="59">
        <f t="shared" si="6"/>
        <v>2.9050479343447329</v>
      </c>
      <c r="AD50" s="59">
        <f t="shared" si="5"/>
        <v>2.7275446064597126</v>
      </c>
    </row>
    <row r="51" spans="2:30">
      <c r="B51" s="35">
        <v>38168</v>
      </c>
      <c r="C51" s="41">
        <f>VLOOKUP(B51,グロースA!$A$2:$C$2422,3,1)</f>
        <v>5391</v>
      </c>
      <c r="D51" s="41">
        <f>VLOOKUP(B51,グロースB!$A$2:$C$2527,3,1)</f>
        <v>7099</v>
      </c>
      <c r="E51" s="56">
        <f>((C51/C50-1))*100</f>
        <v>5.3341148886283607</v>
      </c>
      <c r="F51" s="56">
        <f>((D51/D50-1))*100</f>
        <v>3.9537267535510345</v>
      </c>
      <c r="H51" s="47">
        <v>38139</v>
      </c>
      <c r="I51" s="52">
        <v>2.1000000000000001E-2</v>
      </c>
      <c r="J51" s="57">
        <f t="shared" si="1"/>
        <v>1.75E-3</v>
      </c>
      <c r="L51" s="33">
        <v>20040630</v>
      </c>
      <c r="M51" s="52">
        <v>4.6905999999999999</v>
      </c>
      <c r="N51" s="55">
        <f>M51-J50</f>
        <v>4.6882666666666664</v>
      </c>
      <c r="U51" s="35">
        <v>38168</v>
      </c>
      <c r="V51" s="54">
        <f t="shared" si="4"/>
        <v>0.64351488862836081</v>
      </c>
      <c r="W51" s="54">
        <f t="shared" si="2"/>
        <v>-0.73687324644896535</v>
      </c>
      <c r="X51" s="54">
        <f t="shared" si="8"/>
        <v>0.61485786393576658</v>
      </c>
      <c r="Y51" s="54">
        <f t="shared" si="8"/>
        <v>0.98284816286754684</v>
      </c>
      <c r="AB51" s="35">
        <v>37864</v>
      </c>
      <c r="AC51" s="59">
        <f t="shared" si="6"/>
        <v>5.9713473263368222</v>
      </c>
      <c r="AD51" s="59">
        <f t="shared" si="5"/>
        <v>4.6147179487179546</v>
      </c>
    </row>
    <row r="52" spans="2:30">
      <c r="B52" s="35">
        <v>38199</v>
      </c>
      <c r="C52" s="41">
        <f>VLOOKUP(B52,グロースA!$A$2:$C$2422,3,1)</f>
        <v>5092</v>
      </c>
      <c r="D52" s="41">
        <f>VLOOKUP(B52,グロースB!$A$2:$C$2527,3,1)</f>
        <v>6774</v>
      </c>
      <c r="E52" s="56">
        <f>((C52/C51-1))*100</f>
        <v>-5.5462808384344253</v>
      </c>
      <c r="F52" s="56">
        <f>((D52/D51-1))*100</f>
        <v>-4.5781095929004039</v>
      </c>
      <c r="H52" s="47">
        <v>38169</v>
      </c>
      <c r="I52" s="52">
        <v>2.5999999999999999E-2</v>
      </c>
      <c r="J52" s="57">
        <f t="shared" si="1"/>
        <v>2.1666666666666666E-3</v>
      </c>
      <c r="L52" s="33">
        <v>20040731</v>
      </c>
      <c r="M52" s="52">
        <v>-4.2168000000000001</v>
      </c>
      <c r="N52" s="55">
        <f>M52-J51</f>
        <v>-4.2185500000000005</v>
      </c>
      <c r="U52" s="35">
        <v>38199</v>
      </c>
      <c r="V52" s="54">
        <f t="shared" si="4"/>
        <v>-1.3294808384344252</v>
      </c>
      <c r="W52" s="54">
        <f t="shared" si="2"/>
        <v>-0.36130959290040376</v>
      </c>
      <c r="X52" s="54">
        <f t="shared" si="8"/>
        <v>0.60668344645113337</v>
      </c>
      <c r="Y52" s="54">
        <f t="shared" si="8"/>
        <v>0.97929703817146097</v>
      </c>
      <c r="AB52" s="35">
        <v>37894</v>
      </c>
      <c r="AC52" s="59">
        <f t="shared" si="6"/>
        <v>3.0848941287432248</v>
      </c>
      <c r="AD52" s="59">
        <f t="shared" si="5"/>
        <v>3.3398375350140159</v>
      </c>
    </row>
    <row r="53" spans="2:30">
      <c r="B53" s="35">
        <v>38230</v>
      </c>
      <c r="C53" s="41">
        <f>VLOOKUP(B53,グロースA!$A$2:$C$2422,3,1)</f>
        <v>5066</v>
      </c>
      <c r="D53" s="41">
        <f>VLOOKUP(B53,グロースB!$A$2:$C$2527,3,1)</f>
        <v>6602</v>
      </c>
      <c r="E53" s="56">
        <f>((C53/C52-1))*100</f>
        <v>-0.51060487038491198</v>
      </c>
      <c r="F53" s="56">
        <f>((D53/D52-1))*100</f>
        <v>-2.5391201653380602</v>
      </c>
      <c r="H53" s="47">
        <v>38200</v>
      </c>
      <c r="I53" s="52">
        <v>3.5000000000000003E-2</v>
      </c>
      <c r="J53" s="57">
        <f t="shared" si="1"/>
        <v>2.9166666666666668E-3</v>
      </c>
      <c r="L53" s="33">
        <v>20040831</v>
      </c>
      <c r="M53" s="52">
        <v>-1.1676</v>
      </c>
      <c r="N53" s="55">
        <f>M53-J52</f>
        <v>-1.1697666666666666</v>
      </c>
      <c r="U53" s="35">
        <v>38230</v>
      </c>
      <c r="V53" s="54">
        <f t="shared" si="4"/>
        <v>0.65699512961508799</v>
      </c>
      <c r="W53" s="54">
        <f t="shared" si="2"/>
        <v>-1.3715201653380602</v>
      </c>
      <c r="X53" s="54">
        <f t="shared" ref="X53:Y68" si="9">+X52*(1+V53/100)</f>
        <v>0.61066932714649824</v>
      </c>
      <c r="Y53" s="54">
        <f t="shared" si="9"/>
        <v>0.96586578181438099</v>
      </c>
      <c r="AB53" s="35">
        <v>37925</v>
      </c>
      <c r="AC53" s="59">
        <f t="shared" si="6"/>
        <v>4.9615701433363926</v>
      </c>
      <c r="AD53" s="59">
        <f t="shared" si="5"/>
        <v>4.9956255858602985</v>
      </c>
    </row>
    <row r="54" spans="2:30">
      <c r="B54" s="35">
        <v>38260</v>
      </c>
      <c r="C54" s="41">
        <f>VLOOKUP(B54,グロースA!$A$2:$C$2422,3,1)</f>
        <v>4909</v>
      </c>
      <c r="D54" s="41">
        <f>VLOOKUP(B54,グロースB!$A$2:$C$2527,3,1)</f>
        <v>6411</v>
      </c>
      <c r="E54" s="56">
        <f>((C54/C53-1))*100</f>
        <v>-3.0990919857876054</v>
      </c>
      <c r="F54" s="56">
        <f>((D54/D53-1))*100</f>
        <v>-2.893062708270222</v>
      </c>
      <c r="H54" s="47">
        <v>38231</v>
      </c>
      <c r="I54" s="52">
        <v>3.7999999999999999E-2</v>
      </c>
      <c r="J54" s="57">
        <f t="shared" si="1"/>
        <v>3.1666666666666666E-3</v>
      </c>
      <c r="L54" s="33">
        <v>20040930</v>
      </c>
      <c r="M54" s="52">
        <v>-2.0686</v>
      </c>
      <c r="N54" s="55">
        <f>M54-J53</f>
        <v>-2.0715166666666667</v>
      </c>
      <c r="U54" s="35">
        <v>38260</v>
      </c>
      <c r="V54" s="54">
        <f t="shared" si="4"/>
        <v>-1.0304919857876054</v>
      </c>
      <c r="W54" s="54">
        <f t="shared" si="2"/>
        <v>-0.82446270827022206</v>
      </c>
      <c r="X54" s="54">
        <f t="shared" si="9"/>
        <v>0.60437642867059049</v>
      </c>
      <c r="Y54" s="54">
        <f t="shared" si="9"/>
        <v>0.95790257863137873</v>
      </c>
      <c r="AB54" s="35">
        <v>37955</v>
      </c>
      <c r="AC54" s="59">
        <f t="shared" si="6"/>
        <v>-3.6466370668991117</v>
      </c>
      <c r="AD54" s="59">
        <f t="shared" si="5"/>
        <v>-4.4766836076153567</v>
      </c>
    </row>
    <row r="55" spans="2:30">
      <c r="B55" s="35">
        <v>38291</v>
      </c>
      <c r="C55" s="41">
        <f>VLOOKUP(B55,グロースA!$A$2:$C$2422,3,1)</f>
        <v>4799</v>
      </c>
      <c r="D55" s="41">
        <f>VLOOKUP(B55,グロースB!$A$2:$C$2527,3,1)</f>
        <v>6332</v>
      </c>
      <c r="E55" s="56">
        <f>((C55/C54-1))*100</f>
        <v>-2.2407822367080832</v>
      </c>
      <c r="F55" s="56">
        <f>((D55/D54-1))*100</f>
        <v>-1.232257058181252</v>
      </c>
      <c r="H55" s="47">
        <v>38261</v>
      </c>
      <c r="I55" s="52">
        <v>7.000000000000001E-3</v>
      </c>
      <c r="J55" s="57">
        <f t="shared" si="1"/>
        <v>5.8333333333333338E-4</v>
      </c>
      <c r="L55" s="33">
        <v>20041031</v>
      </c>
      <c r="M55" s="52">
        <v>-1.4437</v>
      </c>
      <c r="N55" s="55">
        <f>M55-J54</f>
        <v>-1.4468666666666667</v>
      </c>
      <c r="U55" s="35">
        <v>38291</v>
      </c>
      <c r="V55" s="54">
        <f t="shared" si="4"/>
        <v>-0.7970822367080832</v>
      </c>
      <c r="W55" s="54">
        <f t="shared" si="2"/>
        <v>0.21144294181874801</v>
      </c>
      <c r="X55" s="54">
        <f t="shared" si="9"/>
        <v>0.59955905151480648</v>
      </c>
      <c r="Y55" s="54">
        <f t="shared" si="9"/>
        <v>0.95992799602339451</v>
      </c>
      <c r="AB55" s="35">
        <v>37986</v>
      </c>
      <c r="AC55" s="59">
        <f t="shared" si="6"/>
        <v>2.3255127770239659</v>
      </c>
      <c r="AD55" s="59">
        <f t="shared" si="5"/>
        <v>3.3571687637223535</v>
      </c>
    </row>
    <row r="56" spans="2:30">
      <c r="B56" s="35">
        <v>38321</v>
      </c>
      <c r="C56" s="41">
        <f>VLOOKUP(B56,グロースA!$A$2:$C$2422,3,1)</f>
        <v>4890</v>
      </c>
      <c r="D56" s="41">
        <f>VLOOKUP(B56,グロースB!$A$2:$C$2527,3,1)</f>
        <v>6373</v>
      </c>
      <c r="E56" s="56">
        <f>((C56/C55-1))*100</f>
        <v>1.8962283809127012</v>
      </c>
      <c r="F56" s="56">
        <f>((D56/D55-1))*100</f>
        <v>0.64750473783954376</v>
      </c>
      <c r="H56" s="47">
        <v>38292</v>
      </c>
      <c r="I56" s="52">
        <v>6.8000000000000005E-2</v>
      </c>
      <c r="J56" s="57">
        <f t="shared" si="1"/>
        <v>5.6666666666666671E-3</v>
      </c>
      <c r="L56" s="33">
        <v>20041130</v>
      </c>
      <c r="M56" s="52">
        <v>1.4451000000000001</v>
      </c>
      <c r="N56" s="55">
        <f>M56-J55</f>
        <v>1.4445166666666667</v>
      </c>
      <c r="U56" s="35">
        <v>38321</v>
      </c>
      <c r="V56" s="54">
        <f t="shared" si="4"/>
        <v>0.45112838091270113</v>
      </c>
      <c r="W56" s="54">
        <f t="shared" si="2"/>
        <v>-0.79759526216045629</v>
      </c>
      <c r="X56" s="54">
        <f t="shared" si="9"/>
        <v>0.60226383255652083</v>
      </c>
      <c r="Y56" s="54">
        <f t="shared" si="9"/>
        <v>0.95227165580696016</v>
      </c>
      <c r="AB56" s="35">
        <v>38017</v>
      </c>
      <c r="AC56" s="59">
        <f t="shared" si="6"/>
        <v>1.1708540515653758</v>
      </c>
      <c r="AD56" s="59">
        <f t="shared" si="5"/>
        <v>2.5486029411764615</v>
      </c>
    </row>
    <row r="57" spans="2:30">
      <c r="B57" s="35">
        <v>38352</v>
      </c>
      <c r="C57" s="41">
        <f>VLOOKUP(B57,グロースA!$A$2:$C$2422,3,1)</f>
        <v>5095</v>
      </c>
      <c r="D57" s="41">
        <f>VLOOKUP(B57,グロースB!$A$2:$C$2527,3,1)</f>
        <v>6541</v>
      </c>
      <c r="E57" s="56">
        <f>((C57/C56-1))*100</f>
        <v>4.1922290388548111</v>
      </c>
      <c r="F57" s="56">
        <f>((D57/D56-1))*100</f>
        <v>2.6361211360426795</v>
      </c>
      <c r="H57" s="47">
        <v>38322</v>
      </c>
      <c r="I57" s="52">
        <v>5.0000000000000001E-3</v>
      </c>
      <c r="J57" s="57">
        <f t="shared" si="1"/>
        <v>4.1666666666666669E-4</v>
      </c>
      <c r="L57" s="33">
        <v>20041231</v>
      </c>
      <c r="M57" s="52">
        <v>4.72</v>
      </c>
      <c r="N57" s="55">
        <f>M57-J56</f>
        <v>4.7143333333333333</v>
      </c>
      <c r="U57" s="35">
        <v>38352</v>
      </c>
      <c r="V57" s="54">
        <f t="shared" si="4"/>
        <v>-0.52777096114518862</v>
      </c>
      <c r="W57" s="54">
        <f t="shared" si="2"/>
        <v>-2.0838788639573202</v>
      </c>
      <c r="X57" s="54">
        <f t="shared" si="9"/>
        <v>0.59908525893880737</v>
      </c>
      <c r="Y57" s="54">
        <f t="shared" si="9"/>
        <v>0.93242746804414245</v>
      </c>
      <c r="AB57" s="35">
        <v>38046</v>
      </c>
      <c r="AC57" s="59">
        <f t="shared" si="6"/>
        <v>1.9208201179554445</v>
      </c>
      <c r="AD57" s="59">
        <f t="shared" si="5"/>
        <v>1.2573468769917255</v>
      </c>
    </row>
    <row r="58" spans="2:30">
      <c r="B58" s="35">
        <v>38383</v>
      </c>
      <c r="C58" s="41">
        <f>VLOOKUP(B58,グロースA!$A$2:$C$2422,3,1)</f>
        <v>5109</v>
      </c>
      <c r="D58" s="41">
        <f>VLOOKUP(B58,グロースB!$A$2:$C$2527,3,1)</f>
        <v>6525</v>
      </c>
      <c r="E58" s="56">
        <f>((C58/C57-1))*100</f>
        <v>0.27477919528950956</v>
      </c>
      <c r="F58" s="56">
        <f>((D58/D57-1))*100</f>
        <v>-0.24461091576211125</v>
      </c>
      <c r="H58" s="47">
        <v>38353</v>
      </c>
      <c r="I58" s="52">
        <v>8.0000000000000002E-3</v>
      </c>
      <c r="J58" s="57">
        <f t="shared" si="1"/>
        <v>6.6666666666666664E-4</v>
      </c>
      <c r="L58" s="33">
        <v>20050131</v>
      </c>
      <c r="M58" s="52">
        <v>-0.43669999999999992</v>
      </c>
      <c r="N58" s="55">
        <f>M58-J57</f>
        <v>-0.4371166666666666</v>
      </c>
      <c r="U58" s="35">
        <v>38383</v>
      </c>
      <c r="V58" s="54">
        <f t="shared" si="4"/>
        <v>0.71147919528950943</v>
      </c>
      <c r="W58" s="54">
        <f t="shared" si="2"/>
        <v>0.19208908423788867</v>
      </c>
      <c r="X58" s="54">
        <f t="shared" si="9"/>
        <v>0.60334762591820323</v>
      </c>
      <c r="Y58" s="54">
        <f t="shared" si="9"/>
        <v>0.93421855942869103</v>
      </c>
      <c r="AB58" s="35">
        <v>38077</v>
      </c>
      <c r="AC58" s="59">
        <f t="shared" si="6"/>
        <v>10.435121981711683</v>
      </c>
      <c r="AD58" s="59">
        <f t="shared" si="5"/>
        <v>6.7642423944400702</v>
      </c>
    </row>
    <row r="59" spans="2:30">
      <c r="B59" s="35">
        <v>38411</v>
      </c>
      <c r="C59" s="41">
        <f>VLOOKUP(B59,グロースA!$A$2:$C$2422,3,1)</f>
        <v>5190</v>
      </c>
      <c r="D59" s="41">
        <f>VLOOKUP(B59,グロースB!$A$2:$C$2527,3,1)</f>
        <v>6694</v>
      </c>
      <c r="E59" s="56">
        <f>((C59/C58-1))*100</f>
        <v>1.5854374633000656</v>
      </c>
      <c r="F59" s="56">
        <f>((D59/D58-1))*100</f>
        <v>2.5900383141762351</v>
      </c>
      <c r="H59" s="47">
        <v>38384</v>
      </c>
      <c r="I59" s="52">
        <v>5.0000000000000001E-3</v>
      </c>
      <c r="J59" s="57">
        <f t="shared" si="1"/>
        <v>4.1666666666666669E-4</v>
      </c>
      <c r="L59" s="33">
        <v>20050228</v>
      </c>
      <c r="M59" s="52">
        <v>2.8624000000000001</v>
      </c>
      <c r="N59" s="55">
        <f>M59-J58</f>
        <v>2.8617333333333335</v>
      </c>
      <c r="U59" s="35">
        <v>38411</v>
      </c>
      <c r="V59" s="54">
        <f t="shared" si="4"/>
        <v>-1.2769625366999344</v>
      </c>
      <c r="W59" s="54">
        <f t="shared" si="2"/>
        <v>-0.27236168582376497</v>
      </c>
      <c r="X59" s="54">
        <f t="shared" si="9"/>
        <v>0.59564310276915933</v>
      </c>
      <c r="Y59" s="54">
        <f t="shared" si="9"/>
        <v>0.93167410601095257</v>
      </c>
      <c r="AB59" s="35">
        <v>38107</v>
      </c>
      <c r="AC59" s="59">
        <f t="shared" si="6"/>
        <v>3.7614638721780165</v>
      </c>
      <c r="AD59" s="59">
        <f t="shared" si="5"/>
        <v>5.2582731515598224</v>
      </c>
    </row>
    <row r="60" spans="2:30">
      <c r="B60" s="35">
        <v>38442</v>
      </c>
      <c r="C60" s="41">
        <f>VLOOKUP(B60,グロースA!$A$2:$C$2422,3,1)</f>
        <v>5187</v>
      </c>
      <c r="D60" s="41">
        <f>VLOOKUP(B60,グロースB!$A$2:$C$2527,3,1)</f>
        <v>6749</v>
      </c>
      <c r="E60" s="56">
        <f>((C60/C59-1))*100</f>
        <v>-5.7803468208095232E-2</v>
      </c>
      <c r="F60" s="56">
        <f>((D60/D59-1))*100</f>
        <v>0.82163131162233949</v>
      </c>
      <c r="H60" s="47">
        <v>38412</v>
      </c>
      <c r="I60" s="52">
        <v>8.9999999999999993E-3</v>
      </c>
      <c r="J60" s="57">
        <f t="shared" si="1"/>
        <v>7.4999999999999991E-4</v>
      </c>
      <c r="L60" s="33">
        <v>20050331</v>
      </c>
      <c r="M60" s="52">
        <v>1.0590999999999999</v>
      </c>
      <c r="N60" s="55">
        <f>M60-J59</f>
        <v>1.0586833333333332</v>
      </c>
      <c r="U60" s="35">
        <v>38442</v>
      </c>
      <c r="V60" s="54">
        <f t="shared" si="4"/>
        <v>-1.1169034682080952</v>
      </c>
      <c r="W60" s="54">
        <f t="shared" si="2"/>
        <v>-0.23746868837766044</v>
      </c>
      <c r="X60" s="54">
        <f t="shared" si="9"/>
        <v>0.58899034429618824</v>
      </c>
      <c r="Y60" s="54">
        <f t="shared" si="9"/>
        <v>0.92946167173145411</v>
      </c>
      <c r="AB60" s="35">
        <v>38138</v>
      </c>
      <c r="AC60" s="59">
        <f t="shared" si="6"/>
        <v>-4.2843587214014054</v>
      </c>
      <c r="AD60" s="59">
        <f t="shared" si="5"/>
        <v>-4.3841092364417031</v>
      </c>
    </row>
    <row r="61" spans="2:30">
      <c r="B61" s="35">
        <v>38472</v>
      </c>
      <c r="C61" s="41">
        <f>VLOOKUP(B61,グロースA!$A$2:$C$2422,3,1)</f>
        <v>5010</v>
      </c>
      <c r="D61" s="41">
        <f>VLOOKUP(B61,グロースB!$A$2:$C$2527,3,1)</f>
        <v>6614</v>
      </c>
      <c r="E61" s="56">
        <f>((C61/C60-1))*100</f>
        <v>-3.4123770965876266</v>
      </c>
      <c r="F61" s="56">
        <f>((D61/D60-1))*100</f>
        <v>-2.0002963401985485</v>
      </c>
      <c r="H61" s="47">
        <v>38443</v>
      </c>
      <c r="I61" s="52">
        <v>7.000000000000001E-3</v>
      </c>
      <c r="J61" s="57">
        <f t="shared" si="1"/>
        <v>5.8333333333333338E-4</v>
      </c>
      <c r="L61" s="33">
        <v>20050430</v>
      </c>
      <c r="M61" s="52">
        <v>-4.2167000000000003</v>
      </c>
      <c r="N61" s="55">
        <f>M61-J60</f>
        <v>-4.2174500000000004</v>
      </c>
      <c r="U61" s="35">
        <v>38472</v>
      </c>
      <c r="V61" s="54">
        <f t="shared" si="4"/>
        <v>0.80432290341237378</v>
      </c>
      <c r="W61" s="54">
        <f t="shared" si="2"/>
        <v>2.2164036598014518</v>
      </c>
      <c r="X61" s="54">
        <f t="shared" si="9"/>
        <v>0.59372772853424982</v>
      </c>
      <c r="Y61" s="54">
        <f t="shared" si="9"/>
        <v>0.95006229424016175</v>
      </c>
      <c r="AB61" s="35">
        <v>38168</v>
      </c>
      <c r="AC61" s="59">
        <f t="shared" si="6"/>
        <v>5.3317815552950272</v>
      </c>
      <c r="AD61" s="59">
        <f t="shared" si="5"/>
        <v>3.951393420217701</v>
      </c>
    </row>
    <row r="62" spans="2:30">
      <c r="B62" s="35">
        <v>38503</v>
      </c>
      <c r="C62" s="41">
        <f>VLOOKUP(B62,グロースA!$A$2:$C$2422,3,1)</f>
        <v>5104</v>
      </c>
      <c r="D62" s="41">
        <f>VLOOKUP(B62,グロースB!$A$2:$C$2527,3,1)</f>
        <v>6706</v>
      </c>
      <c r="E62" s="56">
        <f>((C62/C61-1))*100</f>
        <v>1.8762475049900251</v>
      </c>
      <c r="F62" s="56">
        <f>((D62/D61-1))*100</f>
        <v>1.3909888116117264</v>
      </c>
      <c r="H62" s="47">
        <v>38473</v>
      </c>
      <c r="I62" s="52">
        <v>5.0000000000000001E-3</v>
      </c>
      <c r="J62" s="57">
        <f t="shared" si="1"/>
        <v>4.1666666666666669E-4</v>
      </c>
      <c r="L62" s="33">
        <v>20050531</v>
      </c>
      <c r="M62" s="52">
        <v>1.5116000000000001</v>
      </c>
      <c r="N62" s="55">
        <f>M62-J61</f>
        <v>1.5110166666666667</v>
      </c>
      <c r="U62" s="35">
        <v>38503</v>
      </c>
      <c r="V62" s="54">
        <f t="shared" si="4"/>
        <v>0.36464750499002507</v>
      </c>
      <c r="W62" s="54">
        <f t="shared" si="2"/>
        <v>-0.12061118838827367</v>
      </c>
      <c r="X62" s="54">
        <f t="shared" si="9"/>
        <v>0.59589274188278396</v>
      </c>
      <c r="Y62" s="54">
        <f t="shared" si="9"/>
        <v>0.94891641281664973</v>
      </c>
      <c r="AB62" s="35">
        <v>38199</v>
      </c>
      <c r="AC62" s="59">
        <f t="shared" si="6"/>
        <v>-5.5480308384344257</v>
      </c>
      <c r="AD62" s="59">
        <f t="shared" si="5"/>
        <v>-4.5798595929004042</v>
      </c>
    </row>
    <row r="63" spans="2:30">
      <c r="B63" s="35">
        <v>38533</v>
      </c>
      <c r="C63" s="41">
        <f>VLOOKUP(B63,グロースA!$A$2:$C$2422,3,1)</f>
        <v>5276</v>
      </c>
      <c r="D63" s="41">
        <f>VLOOKUP(B63,グロースB!$A$2:$C$2527,3,1)</f>
        <v>6907</v>
      </c>
      <c r="E63" s="56">
        <f>((C63/C62-1))*100</f>
        <v>3.3699059561128619</v>
      </c>
      <c r="F63" s="56">
        <f>((D63/D62-1))*100</f>
        <v>2.9973158365642627</v>
      </c>
      <c r="H63" s="47">
        <v>38504</v>
      </c>
      <c r="I63" s="52">
        <v>6.0000000000000001E-3</v>
      </c>
      <c r="J63" s="57">
        <f t="shared" si="1"/>
        <v>5.0000000000000001E-4</v>
      </c>
      <c r="L63" s="33">
        <v>20050630</v>
      </c>
      <c r="M63" s="52">
        <v>2.9481000000000002</v>
      </c>
      <c r="N63" s="55">
        <f>M63-J62</f>
        <v>2.9476833333333334</v>
      </c>
      <c r="U63" s="35">
        <v>38533</v>
      </c>
      <c r="V63" s="54">
        <f t="shared" si="4"/>
        <v>0.42180595611286176</v>
      </c>
      <c r="W63" s="54">
        <f t="shared" si="2"/>
        <v>4.9215836564262538E-2</v>
      </c>
      <c r="X63" s="54">
        <f t="shared" si="9"/>
        <v>0.59840625296008976</v>
      </c>
      <c r="Y63" s="54">
        <f t="shared" si="9"/>
        <v>0.9493834299675129</v>
      </c>
      <c r="AB63" s="35">
        <v>38230</v>
      </c>
      <c r="AC63" s="59">
        <f t="shared" si="6"/>
        <v>-0.51277153705157863</v>
      </c>
      <c r="AD63" s="59">
        <f t="shared" si="5"/>
        <v>-2.5412868320047268</v>
      </c>
    </row>
    <row r="64" spans="2:30">
      <c r="B64" s="35">
        <v>38564</v>
      </c>
      <c r="C64" s="41">
        <f>VLOOKUP(B64,グロースA!$A$2:$C$2422,3,1)</f>
        <v>5380</v>
      </c>
      <c r="D64" s="41">
        <f>VLOOKUP(B64,グロースB!$A$2:$C$2527,3,1)</f>
        <v>7091</v>
      </c>
      <c r="E64" s="56">
        <f>((C64/C63-1))*100</f>
        <v>1.9711902956785377</v>
      </c>
      <c r="F64" s="56">
        <f>((D64/D63-1))*100</f>
        <v>2.6639640943969978</v>
      </c>
      <c r="H64" s="47">
        <v>38534</v>
      </c>
      <c r="I64" s="52">
        <v>4.0000000000000001E-3</v>
      </c>
      <c r="J64" s="57">
        <f t="shared" si="1"/>
        <v>3.3333333333333332E-4</v>
      </c>
      <c r="L64" s="33">
        <v>20050731</v>
      </c>
      <c r="M64" s="52">
        <v>2.2418999999999998</v>
      </c>
      <c r="N64" s="55">
        <f>M64-J63</f>
        <v>2.2413999999999996</v>
      </c>
      <c r="U64" s="35">
        <v>38564</v>
      </c>
      <c r="V64" s="54">
        <f t="shared" si="4"/>
        <v>-0.27070970432146213</v>
      </c>
      <c r="W64" s="54">
        <f t="shared" si="2"/>
        <v>0.42206409439699799</v>
      </c>
      <c r="X64" s="54">
        <f t="shared" si="9"/>
        <v>0.59678630916206032</v>
      </c>
      <c r="Y64" s="54">
        <f t="shared" si="9"/>
        <v>0.95339043654356048</v>
      </c>
      <c r="AB64" s="35">
        <v>38260</v>
      </c>
      <c r="AC64" s="59">
        <f t="shared" si="6"/>
        <v>-3.102008652454272</v>
      </c>
      <c r="AD64" s="59">
        <f t="shared" si="5"/>
        <v>-2.8959793749368887</v>
      </c>
    </row>
    <row r="65" spans="2:30">
      <c r="B65" s="35">
        <v>38595</v>
      </c>
      <c r="C65" s="41">
        <f>VLOOKUP(B65,グロースA!$A$2:$C$2422,3,1)</f>
        <v>5636</v>
      </c>
      <c r="D65" s="41">
        <f>VLOOKUP(B65,グロースB!$A$2:$C$2527,3,1)</f>
        <v>7354</v>
      </c>
      <c r="E65" s="56">
        <f>((C65/C64-1))*100</f>
        <v>4.75836431226766</v>
      </c>
      <c r="F65" s="56">
        <f>((D65/D64-1))*100</f>
        <v>3.7089268086306637</v>
      </c>
      <c r="H65" s="47">
        <v>38565</v>
      </c>
      <c r="I65" s="52">
        <v>2.1999999999999999E-2</v>
      </c>
      <c r="J65" s="57">
        <f t="shared" si="1"/>
        <v>1.8333333333333333E-3</v>
      </c>
      <c r="L65" s="33">
        <v>20050831</v>
      </c>
      <c r="M65" s="52">
        <v>5.4707999999999997</v>
      </c>
      <c r="N65" s="55">
        <f>M65-J64</f>
        <v>5.4704666666666659</v>
      </c>
      <c r="U65" s="35">
        <v>38595</v>
      </c>
      <c r="V65" s="54">
        <f t="shared" si="4"/>
        <v>-0.71243568773233967</v>
      </c>
      <c r="W65" s="54">
        <f t="shared" si="2"/>
        <v>-1.761873191369336</v>
      </c>
      <c r="X65" s="54">
        <f t="shared" si="9"/>
        <v>0.59253459051608914</v>
      </c>
      <c r="Y65" s="54">
        <f t="shared" si="9"/>
        <v>0.93659290603302048</v>
      </c>
      <c r="AB65" s="35">
        <v>38291</v>
      </c>
      <c r="AC65" s="59">
        <f t="shared" si="6"/>
        <v>-2.2439489033747497</v>
      </c>
      <c r="AD65" s="59">
        <f t="shared" si="5"/>
        <v>-1.2354237248479187</v>
      </c>
    </row>
    <row r="66" spans="2:30">
      <c r="B66" s="35">
        <v>38625</v>
      </c>
      <c r="C66" s="41">
        <f>VLOOKUP(B66,グロースA!$A$2:$C$2422,3,1)</f>
        <v>6200</v>
      </c>
      <c r="D66" s="41">
        <f>VLOOKUP(B66,グロースB!$A$2:$C$2527,3,1)</f>
        <v>7795</v>
      </c>
      <c r="E66" s="56">
        <f>((C66/C65-1))*100</f>
        <v>10.007097232079488</v>
      </c>
      <c r="F66" s="56">
        <f>((D66/D65-1))*100</f>
        <v>5.9967364699483383</v>
      </c>
      <c r="H66" s="47">
        <v>38596</v>
      </c>
      <c r="I66" s="52">
        <v>0.12</v>
      </c>
      <c r="J66" s="57">
        <f t="shared" si="1"/>
        <v>0.01</v>
      </c>
      <c r="L66" s="33">
        <v>20050930</v>
      </c>
      <c r="M66" s="52">
        <v>11.7668</v>
      </c>
      <c r="N66" s="55">
        <f>M66-J65</f>
        <v>11.764966666666666</v>
      </c>
      <c r="U66" s="35">
        <v>38625</v>
      </c>
      <c r="V66" s="54">
        <f t="shared" si="4"/>
        <v>-1.7597027679205119</v>
      </c>
      <c r="W66" s="54">
        <f t="shared" si="2"/>
        <v>-5.7700635300516616</v>
      </c>
      <c r="X66" s="54">
        <f t="shared" si="9"/>
        <v>0.58210774292589107</v>
      </c>
      <c r="Y66" s="54">
        <f t="shared" si="9"/>
        <v>0.88255090033695816</v>
      </c>
      <c r="AB66" s="35">
        <v>38321</v>
      </c>
      <c r="AC66" s="59">
        <f t="shared" si="6"/>
        <v>1.8956450475793678</v>
      </c>
      <c r="AD66" s="59">
        <f t="shared" si="5"/>
        <v>0.64692140450621038</v>
      </c>
    </row>
    <row r="67" spans="2:30">
      <c r="B67" s="35">
        <v>38656</v>
      </c>
      <c r="C67" s="41">
        <f>VLOOKUP(B67,グロースA!$A$2:$C$2422,3,1)</f>
        <v>6381</v>
      </c>
      <c r="D67" s="41">
        <f>VLOOKUP(B67,グロースB!$A$2:$C$2527,3,1)</f>
        <v>7918</v>
      </c>
      <c r="E67" s="56">
        <f>((C67/C66-1))*100</f>
        <v>2.9193548387096868</v>
      </c>
      <c r="F67" s="56">
        <f>((D67/D66-1))*100</f>
        <v>1.5779345734445061</v>
      </c>
      <c r="H67" s="47">
        <v>38626</v>
      </c>
      <c r="I67" s="52">
        <v>4.0000000000000001E-3</v>
      </c>
      <c r="J67" s="57">
        <f t="shared" si="1"/>
        <v>3.3333333333333332E-4</v>
      </c>
      <c r="L67" s="33">
        <v>20051031</v>
      </c>
      <c r="M67" s="52">
        <v>2.2084999999999999</v>
      </c>
      <c r="N67" s="55">
        <f>M67-J66</f>
        <v>2.1985000000000001</v>
      </c>
      <c r="U67" s="35">
        <v>38656</v>
      </c>
      <c r="V67" s="54">
        <f t="shared" si="4"/>
        <v>0.71085483870968691</v>
      </c>
      <c r="W67" s="54">
        <f t="shared" si="2"/>
        <v>-0.63056542655549386</v>
      </c>
      <c r="X67" s="54">
        <f t="shared" si="9"/>
        <v>0.5862456839829836</v>
      </c>
      <c r="Y67" s="54">
        <f t="shared" si="9"/>
        <v>0.87698583948767905</v>
      </c>
      <c r="AB67" s="35">
        <v>38352</v>
      </c>
      <c r="AC67" s="59">
        <f t="shared" si="6"/>
        <v>4.1865623721881446</v>
      </c>
      <c r="AD67" s="59">
        <f t="shared" si="5"/>
        <v>2.630454469376013</v>
      </c>
    </row>
    <row r="68" spans="2:30">
      <c r="B68" s="35">
        <v>38686</v>
      </c>
      <c r="C68" s="41">
        <f>VLOOKUP(B68,グロースA!$A$2:$C$2422,3,1)</f>
        <v>6810</v>
      </c>
      <c r="D68" s="41">
        <f>VLOOKUP(B68,グロースB!$A$2:$C$2527,3,1)</f>
        <v>8643</v>
      </c>
      <c r="E68" s="56">
        <f>((C68/C67-1))*100</f>
        <v>6.723084156088377</v>
      </c>
      <c r="F68" s="56">
        <f>((D68/D67-1))*100</f>
        <v>9.1563526142965479</v>
      </c>
      <c r="H68" s="47">
        <v>38657</v>
      </c>
      <c r="I68" s="52">
        <v>2.3E-2</v>
      </c>
      <c r="J68" s="57">
        <f t="shared" si="1"/>
        <v>1.9166666666666666E-3</v>
      </c>
      <c r="L68" s="33">
        <v>20051130</v>
      </c>
      <c r="M68" s="52">
        <v>6.6199999999999992</v>
      </c>
      <c r="N68" s="55">
        <f>M68-J67</f>
        <v>6.6196666666666655</v>
      </c>
      <c r="U68" s="35">
        <v>38686</v>
      </c>
      <c r="V68" s="54">
        <f t="shared" si="4"/>
        <v>0.10308415608837773</v>
      </c>
      <c r="W68" s="54">
        <f t="shared" si="2"/>
        <v>2.5363526142965487</v>
      </c>
      <c r="X68" s="54">
        <f t="shared" si="9"/>
        <v>0.58685001039892193</v>
      </c>
      <c r="Y68" s="54">
        <f t="shared" si="9"/>
        <v>0.89922929275453534</v>
      </c>
      <c r="AB68" s="35">
        <v>38383</v>
      </c>
      <c r="AC68" s="59">
        <f t="shared" si="6"/>
        <v>0.27436252862284288</v>
      </c>
      <c r="AD68" s="59">
        <f t="shared" si="5"/>
        <v>-0.24502758242877792</v>
      </c>
    </row>
    <row r="69" spans="2:30">
      <c r="B69" s="35">
        <v>38717</v>
      </c>
      <c r="C69" s="41">
        <f>VLOOKUP(B69,グロースA!$A$2:$C$2422,3,1)</f>
        <v>7502</v>
      </c>
      <c r="D69" s="41">
        <f>VLOOKUP(B69,グロースB!$A$2:$C$2527,3,1)</f>
        <v>9538</v>
      </c>
      <c r="E69" s="56">
        <f>((C69/C68-1))*100</f>
        <v>10.16152716593246</v>
      </c>
      <c r="F69" s="56">
        <f>((D69/D68-1))*100</f>
        <v>10.355200740483639</v>
      </c>
      <c r="H69" s="47">
        <v>38687</v>
      </c>
      <c r="I69" s="52">
        <v>5.6000000000000008E-2</v>
      </c>
      <c r="J69" s="57">
        <f t="shared" ref="J69:J122" si="10">I69/12</f>
        <v>4.6666666666666671E-3</v>
      </c>
      <c r="L69" s="33">
        <v>20051231</v>
      </c>
      <c r="M69" s="52">
        <v>7.5788999999999991</v>
      </c>
      <c r="N69" s="55">
        <f>M69-J68</f>
        <v>7.5769833333333327</v>
      </c>
      <c r="U69" s="35">
        <v>38717</v>
      </c>
      <c r="V69" s="54">
        <f t="shared" si="4"/>
        <v>2.5826271659324611</v>
      </c>
      <c r="W69" s="54">
        <f t="shared" ref="W69:W122" si="11">F69-$M69</f>
        <v>2.7763007404836397</v>
      </c>
      <c r="X69" s="54">
        <f t="shared" ref="X69:Y84" si="12">+X68*(1+V69/100)</f>
        <v>0.60200615819076198</v>
      </c>
      <c r="Y69" s="54">
        <f t="shared" si="12"/>
        <v>0.92419460226792538</v>
      </c>
      <c r="AB69" s="35">
        <v>38411</v>
      </c>
      <c r="AC69" s="59">
        <f t="shared" si="6"/>
        <v>1.584770796633399</v>
      </c>
      <c r="AD69" s="59">
        <f t="shared" si="5"/>
        <v>2.5893716475095685</v>
      </c>
    </row>
    <row r="70" spans="2:30">
      <c r="B70" s="35">
        <v>38748</v>
      </c>
      <c r="C70" s="41">
        <f>VLOOKUP(B70,グロースA!$A$2:$C$2422,3,1)</f>
        <v>7856</v>
      </c>
      <c r="D70" s="41">
        <f>VLOOKUP(B70,グロースB!$A$2:$C$2527,3,1)</f>
        <v>9982</v>
      </c>
      <c r="E70" s="56">
        <f>((C70/C69-1))*100</f>
        <v>4.7187416688883044</v>
      </c>
      <c r="F70" s="56">
        <f>((D70/D69-1))*100</f>
        <v>4.6550639547074946</v>
      </c>
      <c r="H70" s="47">
        <v>38718</v>
      </c>
      <c r="I70" s="52">
        <v>1.7999999999999999E-2</v>
      </c>
      <c r="J70" s="57">
        <f t="shared" si="10"/>
        <v>1.4999999999999998E-3</v>
      </c>
      <c r="L70" s="33">
        <v>20060131</v>
      </c>
      <c r="M70" s="52">
        <v>3.6543999999999999</v>
      </c>
      <c r="N70" s="55">
        <f>M70-J69</f>
        <v>3.6497333333333333</v>
      </c>
      <c r="U70" s="35">
        <v>38748</v>
      </c>
      <c r="V70" s="54">
        <f t="shared" ref="V70:V122" si="13">E70-$M70</f>
        <v>1.0643416688883045</v>
      </c>
      <c r="W70" s="54">
        <f t="shared" si="11"/>
        <v>1.0006639547074947</v>
      </c>
      <c r="X70" s="54">
        <f t="shared" si="12"/>
        <v>0.60841356058165996</v>
      </c>
      <c r="Y70" s="54">
        <f t="shared" si="12"/>
        <v>0.93344268452417289</v>
      </c>
      <c r="AB70" s="35">
        <v>38442</v>
      </c>
      <c r="AC70" s="59">
        <f t="shared" si="6"/>
        <v>-5.8220134874761902E-2</v>
      </c>
      <c r="AD70" s="59">
        <f t="shared" si="5"/>
        <v>0.82121464495567287</v>
      </c>
    </row>
    <row r="71" spans="2:30">
      <c r="B71" s="35">
        <v>38776</v>
      </c>
      <c r="C71" s="41">
        <f>VLOOKUP(B71,グロースA!$A$2:$C$2422,3,1)</f>
        <v>7419</v>
      </c>
      <c r="D71" s="41">
        <f>VLOOKUP(B71,グロースB!$A$2:$C$2527,3,1)</f>
        <v>9353</v>
      </c>
      <c r="E71" s="56">
        <f>((C71/C70-1))*100</f>
        <v>-5.5626272912423609</v>
      </c>
      <c r="F71" s="56">
        <f>((D71/D70-1))*100</f>
        <v>-6.3013424163494314</v>
      </c>
      <c r="H71" s="47">
        <v>38749</v>
      </c>
      <c r="I71" s="52">
        <v>0.15</v>
      </c>
      <c r="J71" s="57">
        <f t="shared" si="10"/>
        <v>1.2499999999999999E-2</v>
      </c>
      <c r="L71" s="33">
        <v>20060228</v>
      </c>
      <c r="M71" s="52">
        <v>-2.8094999999999999</v>
      </c>
      <c r="N71" s="55">
        <f>M71-J70</f>
        <v>-2.8109999999999999</v>
      </c>
      <c r="U71" s="35">
        <v>38776</v>
      </c>
      <c r="V71" s="54">
        <f t="shared" si="13"/>
        <v>-2.753127291242361</v>
      </c>
      <c r="W71" s="54">
        <f t="shared" si="11"/>
        <v>-3.4918424163494315</v>
      </c>
      <c r="X71" s="54">
        <f t="shared" si="12"/>
        <v>0.59166316080166692</v>
      </c>
      <c r="Y71" s="54">
        <f t="shared" si="12"/>
        <v>0.90084833693364696</v>
      </c>
      <c r="AB71" s="35">
        <v>38472</v>
      </c>
      <c r="AC71" s="59">
        <f t="shared" si="6"/>
        <v>-3.4131270965876266</v>
      </c>
      <c r="AD71" s="59">
        <f t="shared" si="5"/>
        <v>-2.0010463401985485</v>
      </c>
    </row>
    <row r="72" spans="2:30">
      <c r="B72" s="35">
        <v>38807</v>
      </c>
      <c r="C72" s="41">
        <f>VLOOKUP(B72,グロースA!$A$2:$C$2422,3,1)</f>
        <v>7809</v>
      </c>
      <c r="D72" s="41">
        <f>VLOOKUP(B72,グロースB!$A$2:$C$2527,3,1)</f>
        <v>9923</v>
      </c>
      <c r="E72" s="56">
        <f>((C72/C71-1))*100</f>
        <v>5.2567731500202219</v>
      </c>
      <c r="F72" s="56">
        <f>((D72/D71-1))*100</f>
        <v>6.0943012937025642</v>
      </c>
      <c r="H72" s="47">
        <v>38777</v>
      </c>
      <c r="I72" s="52">
        <v>4.4999999999999998E-2</v>
      </c>
      <c r="J72" s="57">
        <f t="shared" si="10"/>
        <v>3.7499999999999999E-3</v>
      </c>
      <c r="L72" s="33">
        <v>20060331</v>
      </c>
      <c r="M72" s="52">
        <v>4.7279999999999998</v>
      </c>
      <c r="N72" s="55">
        <f>M72-J71</f>
        <v>4.7154999999999996</v>
      </c>
      <c r="U72" s="35">
        <v>38807</v>
      </c>
      <c r="V72" s="54">
        <f t="shared" si="13"/>
        <v>0.52877315002022218</v>
      </c>
      <c r="W72" s="54">
        <f t="shared" si="11"/>
        <v>1.3663012937025645</v>
      </c>
      <c r="X72" s="54">
        <f t="shared" si="12"/>
        <v>0.59479171673454712</v>
      </c>
      <c r="Y72" s="54">
        <f t="shared" si="12"/>
        <v>0.91315663941546943</v>
      </c>
      <c r="AB72" s="35">
        <v>38503</v>
      </c>
      <c r="AC72" s="59">
        <f t="shared" si="6"/>
        <v>1.8756641716566917</v>
      </c>
      <c r="AD72" s="59">
        <f t="shared" si="5"/>
        <v>1.390405478278393</v>
      </c>
    </row>
    <row r="73" spans="2:30">
      <c r="B73" s="35">
        <v>38837</v>
      </c>
      <c r="C73" s="41">
        <f>VLOOKUP(B73,グロースA!$A$2:$C$2422,3,1)</f>
        <v>7634</v>
      </c>
      <c r="D73" s="41">
        <f>VLOOKUP(B73,グロースB!$A$2:$C$2527,3,1)</f>
        <v>9773</v>
      </c>
      <c r="E73" s="56">
        <f>((C73/C72-1))*100</f>
        <v>-2.2410039697784656</v>
      </c>
      <c r="F73" s="56">
        <f>((D73/D72-1))*100</f>
        <v>-1.5116396251133701</v>
      </c>
      <c r="H73" s="47">
        <v>38808</v>
      </c>
      <c r="I73" s="52">
        <v>0.05</v>
      </c>
      <c r="J73" s="57">
        <f t="shared" si="10"/>
        <v>4.1666666666666666E-3</v>
      </c>
      <c r="L73" s="33">
        <v>20060430</v>
      </c>
      <c r="M73" s="52">
        <v>-0.78739999999999988</v>
      </c>
      <c r="N73" s="55">
        <f>M73-J72</f>
        <v>-0.79114999999999991</v>
      </c>
      <c r="U73" s="35">
        <v>38837</v>
      </c>
      <c r="V73" s="54">
        <f t="shared" si="13"/>
        <v>-1.4536039697784657</v>
      </c>
      <c r="W73" s="54">
        <f t="shared" si="11"/>
        <v>-0.72423962511337026</v>
      </c>
      <c r="X73" s="54">
        <f t="shared" si="12"/>
        <v>0.58614580072818023</v>
      </c>
      <c r="Y73" s="54">
        <f t="shared" si="12"/>
        <v>0.90654319719346899</v>
      </c>
      <c r="AB73" s="35">
        <v>38533</v>
      </c>
      <c r="AC73" s="59">
        <f t="shared" si="6"/>
        <v>3.3694892894461952</v>
      </c>
      <c r="AD73" s="59">
        <f t="shared" si="5"/>
        <v>2.996899169897596</v>
      </c>
    </row>
    <row r="74" spans="2:30">
      <c r="B74" s="35">
        <v>38868</v>
      </c>
      <c r="C74" s="41">
        <f>VLOOKUP(B74,グロースA!$A$2:$C$2422,3,1)</f>
        <v>6913</v>
      </c>
      <c r="D74" s="41">
        <f>VLOOKUP(B74,グロースB!$A$2:$C$2527,3,1)</f>
        <v>8871</v>
      </c>
      <c r="E74" s="56">
        <f>((C74/C73-1))*100</f>
        <v>-9.444589992140429</v>
      </c>
      <c r="F74" s="56">
        <f>((D74/D73-1))*100</f>
        <v>-9.2295098741430497</v>
      </c>
      <c r="H74" s="47">
        <v>38838</v>
      </c>
      <c r="I74" s="52">
        <v>0.187</v>
      </c>
      <c r="J74" s="57">
        <f t="shared" si="10"/>
        <v>1.5583333333333333E-2</v>
      </c>
      <c r="L74" s="33">
        <v>20060531</v>
      </c>
      <c r="M74" s="52">
        <v>-7.9706000000000001</v>
      </c>
      <c r="N74" s="55">
        <f>M74-J73</f>
        <v>-7.9747666666666666</v>
      </c>
      <c r="U74" s="35">
        <v>38868</v>
      </c>
      <c r="V74" s="54">
        <f t="shared" si="13"/>
        <v>-1.4739899921404289</v>
      </c>
      <c r="W74" s="54">
        <f t="shared" si="11"/>
        <v>-1.2589098741430496</v>
      </c>
      <c r="X74" s="54">
        <f t="shared" si="12"/>
        <v>0.57750607028609546</v>
      </c>
      <c r="Y74" s="54">
        <f t="shared" si="12"/>
        <v>0.89513063537062831</v>
      </c>
      <c r="AB74" s="35">
        <v>38564</v>
      </c>
      <c r="AC74" s="59">
        <f t="shared" si="6"/>
        <v>1.9706902956785377</v>
      </c>
      <c r="AD74" s="59">
        <f t="shared" si="5"/>
        <v>2.6634640943969976</v>
      </c>
    </row>
    <row r="75" spans="2:30">
      <c r="B75" s="35">
        <v>38898</v>
      </c>
      <c r="C75" s="41">
        <f>VLOOKUP(B75,グロースA!$A$2:$C$2422,3,1)</f>
        <v>6872</v>
      </c>
      <c r="D75" s="41">
        <f>VLOOKUP(B75,グロースB!$A$2:$C$2527,3,1)</f>
        <v>8868</v>
      </c>
      <c r="E75" s="56">
        <f>((C75/C74-1))*100</f>
        <v>-0.59308549110371755</v>
      </c>
      <c r="F75" s="56">
        <f>((D75/D74-1))*100</f>
        <v>-3.3818058843426702E-2</v>
      </c>
      <c r="H75" s="47">
        <v>38869</v>
      </c>
      <c r="I75" s="52">
        <v>0.2</v>
      </c>
      <c r="J75" s="57">
        <f t="shared" si="10"/>
        <v>1.6666666666666666E-2</v>
      </c>
      <c r="L75" s="33">
        <v>20060630</v>
      </c>
      <c r="M75" s="52">
        <v>0.51980000000000004</v>
      </c>
      <c r="N75" s="55">
        <f>M75-J74</f>
        <v>0.50421666666666676</v>
      </c>
      <c r="U75" s="35">
        <v>38898</v>
      </c>
      <c r="V75" s="54">
        <f t="shared" si="13"/>
        <v>-1.1128854911037176</v>
      </c>
      <c r="W75" s="54">
        <f t="shared" si="11"/>
        <v>-0.55361805884342674</v>
      </c>
      <c r="X75" s="54">
        <f t="shared" si="12"/>
        <v>0.57107908901963822</v>
      </c>
      <c r="Y75" s="54">
        <f t="shared" si="12"/>
        <v>0.89017503052297653</v>
      </c>
      <c r="AB75" s="35">
        <v>38595</v>
      </c>
      <c r="AC75" s="59">
        <f t="shared" si="6"/>
        <v>4.7580309789343262</v>
      </c>
      <c r="AD75" s="59">
        <f t="shared" si="5"/>
        <v>3.7085934752973304</v>
      </c>
    </row>
    <row r="76" spans="2:30">
      <c r="B76" s="35">
        <v>38929</v>
      </c>
      <c r="C76" s="41">
        <f>VLOOKUP(B76,グロースA!$A$2:$C$2422,3,1)</f>
        <v>6697</v>
      </c>
      <c r="D76" s="41">
        <f>VLOOKUP(B76,グロースB!$A$2:$C$2527,3,1)</f>
        <v>8672</v>
      </c>
      <c r="E76" s="56">
        <f>((C76/C75-1))*100</f>
        <v>-2.5465657741559955</v>
      </c>
      <c r="F76" s="56">
        <f>((D76/D75-1))*100</f>
        <v>-2.2101939557961248</v>
      </c>
      <c r="H76" s="47">
        <v>38899</v>
      </c>
      <c r="I76" s="52">
        <v>0.33</v>
      </c>
      <c r="J76" s="57">
        <f t="shared" si="10"/>
        <v>2.75E-2</v>
      </c>
      <c r="L76" s="33">
        <v>20060731</v>
      </c>
      <c r="M76" s="52">
        <v>-1.1273</v>
      </c>
      <c r="N76" s="55">
        <f>M76-J75</f>
        <v>-1.1439666666666666</v>
      </c>
      <c r="U76" s="35">
        <v>38929</v>
      </c>
      <c r="V76" s="54">
        <f t="shared" si="13"/>
        <v>-1.4192657741559955</v>
      </c>
      <c r="W76" s="54">
        <f t="shared" si="11"/>
        <v>-1.0828939557961248</v>
      </c>
      <c r="X76" s="54">
        <f t="shared" si="12"/>
        <v>0.56297395896582059</v>
      </c>
      <c r="Y76" s="54">
        <f t="shared" si="12"/>
        <v>0.88053537892143685</v>
      </c>
      <c r="AB76" s="35">
        <v>38625</v>
      </c>
      <c r="AC76" s="59">
        <f t="shared" si="6"/>
        <v>10.005263898746154</v>
      </c>
      <c r="AD76" s="59">
        <f t="shared" si="5"/>
        <v>5.9949031366150054</v>
      </c>
    </row>
    <row r="77" spans="2:30">
      <c r="B77" s="35">
        <v>38960</v>
      </c>
      <c r="C77" s="41">
        <f>VLOOKUP(B77,グロースA!$A$2:$C$2422,3,1)</f>
        <v>6955</v>
      </c>
      <c r="D77" s="41">
        <f>VLOOKUP(B77,グロースB!$A$2:$C$2527,3,1)</f>
        <v>8900</v>
      </c>
      <c r="E77" s="56">
        <f>((C77/C76-1))*100</f>
        <v>3.8524712557861829</v>
      </c>
      <c r="F77" s="56">
        <f>((D77/D76-1))*100</f>
        <v>2.62915129151291</v>
      </c>
      <c r="H77" s="47">
        <v>38930</v>
      </c>
      <c r="I77" s="52">
        <v>0.39900000000000002</v>
      </c>
      <c r="J77" s="57">
        <f t="shared" si="10"/>
        <v>3.3250000000000002E-2</v>
      </c>
      <c r="L77" s="33">
        <v>20060831</v>
      </c>
      <c r="M77" s="52">
        <v>4.0816999999999997</v>
      </c>
      <c r="N77" s="55">
        <f>M77-J76</f>
        <v>4.0541999999999998</v>
      </c>
      <c r="U77" s="35">
        <v>38960</v>
      </c>
      <c r="V77" s="54">
        <f t="shared" si="13"/>
        <v>-0.22922874421381678</v>
      </c>
      <c r="W77" s="54">
        <f t="shared" si="11"/>
        <v>-1.4525487084870896</v>
      </c>
      <c r="X77" s="54">
        <f t="shared" si="12"/>
        <v>0.56168346082943243</v>
      </c>
      <c r="Y77" s="54">
        <f t="shared" si="12"/>
        <v>0.86774517364714165</v>
      </c>
      <c r="AB77" s="35">
        <v>38656</v>
      </c>
      <c r="AC77" s="59">
        <f t="shared" si="6"/>
        <v>2.909354838709687</v>
      </c>
      <c r="AD77" s="59">
        <f t="shared" si="5"/>
        <v>1.567934573444506</v>
      </c>
    </row>
    <row r="78" spans="2:30">
      <c r="B78" s="35">
        <v>38990</v>
      </c>
      <c r="C78" s="41">
        <f>VLOOKUP(B78,グロースA!$A$2:$C$2422,3,1)</f>
        <v>6885</v>
      </c>
      <c r="D78" s="41">
        <f>VLOOKUP(B78,グロースB!$A$2:$C$2527,3,1)</f>
        <v>8880</v>
      </c>
      <c r="E78" s="56">
        <f>((C78/C77-1))*100</f>
        <v>-1.0064701653486718</v>
      </c>
      <c r="F78" s="56">
        <f>((D78/D77-1))*100</f>
        <v>-0.22471910112359383</v>
      </c>
      <c r="H78" s="47">
        <v>38961</v>
      </c>
      <c r="I78" s="52">
        <v>0.35</v>
      </c>
      <c r="J78" s="57">
        <f t="shared" si="10"/>
        <v>2.9166666666666664E-2</v>
      </c>
      <c r="L78" s="33">
        <v>20060930</v>
      </c>
      <c r="M78" s="52">
        <v>-0.99620000000000009</v>
      </c>
      <c r="N78" s="55">
        <f>M78-J77</f>
        <v>-1.0294500000000002</v>
      </c>
      <c r="U78" s="35">
        <v>38990</v>
      </c>
      <c r="V78" s="54">
        <f t="shared" si="13"/>
        <v>-1.0270165348671756E-2</v>
      </c>
      <c r="W78" s="54">
        <f t="shared" si="11"/>
        <v>0.77148089887640625</v>
      </c>
      <c r="X78" s="54">
        <f t="shared" si="12"/>
        <v>0.56162577500926913</v>
      </c>
      <c r="Y78" s="54">
        <f t="shared" si="12"/>
        <v>0.87443966191275113</v>
      </c>
      <c r="AB78" s="35">
        <v>38686</v>
      </c>
      <c r="AC78" s="59">
        <f t="shared" si="6"/>
        <v>6.7227508227550432</v>
      </c>
      <c r="AD78" s="59">
        <f t="shared" si="5"/>
        <v>9.1560192809632142</v>
      </c>
    </row>
    <row r="79" spans="2:30">
      <c r="B79" s="35">
        <v>39021</v>
      </c>
      <c r="C79" s="41">
        <f>VLOOKUP(B79,グロースA!$A$2:$C$2422,3,1)</f>
        <v>6855</v>
      </c>
      <c r="D79" s="41">
        <f>VLOOKUP(B79,グロースB!$A$2:$C$2527,3,1)</f>
        <v>8777</v>
      </c>
      <c r="E79" s="56">
        <f>((C79/C78-1))*100</f>
        <v>-0.43572984749454813</v>
      </c>
      <c r="F79" s="56">
        <f>((D79/D78-1))*100</f>
        <v>-1.1599099099099064</v>
      </c>
      <c r="H79" s="47">
        <v>38991</v>
      </c>
      <c r="I79" s="52">
        <v>0.35</v>
      </c>
      <c r="J79" s="57">
        <f t="shared" si="10"/>
        <v>2.9166666666666664E-2</v>
      </c>
      <c r="L79" s="33">
        <v>20061031</v>
      </c>
      <c r="M79" s="52">
        <v>0.53</v>
      </c>
      <c r="N79" s="55">
        <f>M79-J78</f>
        <v>0.50083333333333335</v>
      </c>
      <c r="U79" s="35">
        <v>39021</v>
      </c>
      <c r="V79" s="54">
        <f t="shared" si="13"/>
        <v>-0.96572984749454815</v>
      </c>
      <c r="W79" s="54">
        <f t="shared" si="11"/>
        <v>-1.6899099099099064</v>
      </c>
      <c r="X79" s="54">
        <f t="shared" si="12"/>
        <v>0.55620198726878212</v>
      </c>
      <c r="Y79" s="54">
        <f t="shared" si="12"/>
        <v>0.85966241940990484</v>
      </c>
      <c r="AB79" s="35">
        <v>38717</v>
      </c>
      <c r="AC79" s="59">
        <f t="shared" si="6"/>
        <v>10.159610499265794</v>
      </c>
      <c r="AD79" s="59">
        <f t="shared" ref="AD79:AD132" si="14">F69-$J68</f>
        <v>10.353284073816972</v>
      </c>
    </row>
    <row r="80" spans="2:30">
      <c r="B80" s="35">
        <v>39051</v>
      </c>
      <c r="C80" s="41">
        <f>VLOOKUP(B80,グロースA!$A$2:$C$2422,3,1)</f>
        <v>6822</v>
      </c>
      <c r="D80" s="41">
        <f>VLOOKUP(B80,グロースB!$A$2:$C$2527,3,1)</f>
        <v>8700</v>
      </c>
      <c r="E80" s="56">
        <f>((C80/C79-1))*100</f>
        <v>-0.48140043763675866</v>
      </c>
      <c r="F80" s="56">
        <f>((D80/D79-1))*100</f>
        <v>-0.87729292468953224</v>
      </c>
      <c r="H80" s="47">
        <v>39022</v>
      </c>
      <c r="I80" s="52">
        <v>0.4</v>
      </c>
      <c r="J80" s="57">
        <f t="shared" si="10"/>
        <v>3.3333333333333333E-2</v>
      </c>
      <c r="L80" s="33">
        <v>20061130</v>
      </c>
      <c r="M80" s="52">
        <v>-0.85919999999999985</v>
      </c>
      <c r="N80" s="55">
        <f>M80-J79</f>
        <v>-0.88836666666666653</v>
      </c>
      <c r="U80" s="35">
        <v>39051</v>
      </c>
      <c r="V80" s="54">
        <f t="shared" si="13"/>
        <v>0.37779956236324119</v>
      </c>
      <c r="W80" s="54">
        <f t="shared" si="11"/>
        <v>-1.8092924689532386E-2</v>
      </c>
      <c r="X80" s="54">
        <f t="shared" si="12"/>
        <v>0.55830331594253924</v>
      </c>
      <c r="Y80" s="54">
        <f t="shared" si="12"/>
        <v>0.8595068813357768</v>
      </c>
      <c r="AB80" s="35">
        <v>38748</v>
      </c>
      <c r="AC80" s="59">
        <f t="shared" ref="AC80:AC132" si="15">E70-$J69</f>
        <v>4.7140750022216373</v>
      </c>
      <c r="AD80" s="59">
        <f t="shared" si="14"/>
        <v>4.6503972880408275</v>
      </c>
    </row>
    <row r="81" spans="2:30">
      <c r="B81" s="35">
        <v>39082</v>
      </c>
      <c r="C81" s="41">
        <f>VLOOKUP(B81,グロースA!$A$2:$C$2422,3,1)</f>
        <v>7111</v>
      </c>
      <c r="D81" s="41">
        <f>VLOOKUP(B81,グロースB!$A$2:$C$2527,3,1)</f>
        <v>9009</v>
      </c>
      <c r="E81" s="56">
        <f>((C81/C80-1))*100</f>
        <v>4.2362943418352339</v>
      </c>
      <c r="F81" s="56">
        <f>((D81/D80-1))*100</f>
        <v>3.5517241379310338</v>
      </c>
      <c r="H81" s="47">
        <v>39052</v>
      </c>
      <c r="I81" s="52">
        <v>0.43499999999999994</v>
      </c>
      <c r="J81" s="57">
        <f t="shared" si="10"/>
        <v>3.6249999999999998E-2</v>
      </c>
      <c r="L81" s="33">
        <v>20061231</v>
      </c>
      <c r="M81" s="52">
        <v>4.9138999999999999</v>
      </c>
      <c r="N81" s="55">
        <f>M81-J80</f>
        <v>4.8805666666666667</v>
      </c>
      <c r="U81" s="35">
        <v>39082</v>
      </c>
      <c r="V81" s="54">
        <f t="shared" si="13"/>
        <v>-0.67760565816476603</v>
      </c>
      <c r="W81" s="54">
        <f t="shared" si="11"/>
        <v>-1.3621758620689661</v>
      </c>
      <c r="X81" s="54">
        <f t="shared" si="12"/>
        <v>0.55452022108399102</v>
      </c>
      <c r="Y81" s="54">
        <f t="shared" si="12"/>
        <v>0.8477988860653991</v>
      </c>
      <c r="AB81" s="35">
        <v>38776</v>
      </c>
      <c r="AC81" s="59">
        <f t="shared" si="15"/>
        <v>-5.5641272912423609</v>
      </c>
      <c r="AD81" s="59">
        <f t="shared" si="14"/>
        <v>-6.3028424163494314</v>
      </c>
    </row>
    <row r="82" spans="2:30">
      <c r="B82" s="35">
        <v>39113</v>
      </c>
      <c r="C82" s="41">
        <f>VLOOKUP(B82,グロースA!$A$2:$C$2422,3,1)</f>
        <v>7165</v>
      </c>
      <c r="D82" s="41">
        <f>VLOOKUP(B82,グロースB!$A$2:$C$2527,3,1)</f>
        <v>8907</v>
      </c>
      <c r="E82" s="56">
        <f>((C82/C81-1))*100</f>
        <v>0.75938686541976441</v>
      </c>
      <c r="F82" s="56">
        <f>((D82/D81-1))*100</f>
        <v>-1.1322011322011272</v>
      </c>
      <c r="H82" s="47">
        <v>39083</v>
      </c>
      <c r="I82" s="52">
        <v>0.36499999999999999</v>
      </c>
      <c r="J82" s="57">
        <f t="shared" si="10"/>
        <v>3.0416666666666665E-2</v>
      </c>
      <c r="L82" s="33">
        <v>20070131</v>
      </c>
      <c r="M82" s="52">
        <v>2.4</v>
      </c>
      <c r="N82" s="55">
        <f>M82-J81</f>
        <v>2.36375</v>
      </c>
      <c r="U82" s="35">
        <v>39113</v>
      </c>
      <c r="V82" s="54">
        <f t="shared" si="13"/>
        <v>-1.6406131345802355</v>
      </c>
      <c r="W82" s="54">
        <f t="shared" si="11"/>
        <v>-3.5322011322011271</v>
      </c>
      <c r="X82" s="54">
        <f t="shared" si="12"/>
        <v>0.54542268950298367</v>
      </c>
      <c r="Y82" s="54">
        <f t="shared" si="12"/>
        <v>0.81785292421300848</v>
      </c>
      <c r="AB82" s="35">
        <v>38807</v>
      </c>
      <c r="AC82" s="59">
        <f t="shared" si="15"/>
        <v>5.2442731500202218</v>
      </c>
      <c r="AD82" s="59">
        <f t="shared" si="14"/>
        <v>6.0818012937025641</v>
      </c>
    </row>
    <row r="83" spans="2:30">
      <c r="B83" s="35">
        <v>39141</v>
      </c>
      <c r="C83" s="41">
        <f>VLOOKUP(B83,グロースA!$A$2:$C$2422,3,1)</f>
        <v>7223</v>
      </c>
      <c r="D83" s="41">
        <f>VLOOKUP(B83,グロースB!$A$2:$C$2527,3,1)</f>
        <v>8837</v>
      </c>
      <c r="E83" s="56">
        <f>((C83/C82-1))*100</f>
        <v>0.80949057920447487</v>
      </c>
      <c r="F83" s="56">
        <f>((D83/D82-1))*100</f>
        <v>-0.78589873133489974</v>
      </c>
      <c r="H83" s="47">
        <v>39114</v>
      </c>
      <c r="I83" s="52">
        <v>0.57499999999999996</v>
      </c>
      <c r="J83" s="57">
        <f t="shared" si="10"/>
        <v>4.7916666666666663E-2</v>
      </c>
      <c r="L83" s="33">
        <v>20070228</v>
      </c>
      <c r="M83" s="52">
        <v>1.7429000000000001</v>
      </c>
      <c r="N83" s="55">
        <f>M83-J82</f>
        <v>1.7124833333333334</v>
      </c>
      <c r="U83" s="35">
        <v>39141</v>
      </c>
      <c r="V83" s="54">
        <f t="shared" si="13"/>
        <v>-0.93340942079552525</v>
      </c>
      <c r="W83" s="54">
        <f t="shared" si="11"/>
        <v>-2.5287987313348999</v>
      </c>
      <c r="X83" s="54">
        <f t="shared" si="12"/>
        <v>0.54033166273600652</v>
      </c>
      <c r="Y83" s="54">
        <f t="shared" si="12"/>
        <v>0.79717106984132458</v>
      </c>
      <c r="AB83" s="35">
        <v>38837</v>
      </c>
      <c r="AC83" s="59">
        <f t="shared" si="15"/>
        <v>-2.2447539697784658</v>
      </c>
      <c r="AD83" s="59">
        <f t="shared" si="14"/>
        <v>-1.5153896251133701</v>
      </c>
    </row>
    <row r="84" spans="2:30">
      <c r="B84" s="35">
        <v>39172</v>
      </c>
      <c r="C84" s="41">
        <f>VLOOKUP(B84,グロースA!$A$2:$C$2422,3,1)</f>
        <v>7130</v>
      </c>
      <c r="D84" s="41">
        <f>VLOOKUP(B84,グロースB!$A$2:$C$2527,3,1)</f>
        <v>8671</v>
      </c>
      <c r="E84" s="56">
        <f>((C84/C83-1))*100</f>
        <v>-1.2875536480686733</v>
      </c>
      <c r="F84" s="56">
        <f>((D84/D83-1))*100</f>
        <v>-1.8784655426049568</v>
      </c>
      <c r="H84" s="47">
        <v>39142</v>
      </c>
      <c r="I84" s="52">
        <v>0.61399999999999999</v>
      </c>
      <c r="J84" s="57">
        <f t="shared" si="10"/>
        <v>5.1166666666666666E-2</v>
      </c>
      <c r="L84" s="33">
        <v>20070331</v>
      </c>
      <c r="M84" s="52">
        <v>-1.6012999999999999</v>
      </c>
      <c r="N84" s="55">
        <f>M84-J83</f>
        <v>-1.6492166666666666</v>
      </c>
      <c r="U84" s="35">
        <v>39172</v>
      </c>
      <c r="V84" s="54">
        <f t="shared" si="13"/>
        <v>0.31374635193132661</v>
      </c>
      <c r="W84" s="54">
        <f t="shared" si="11"/>
        <v>-0.27716554260495685</v>
      </c>
      <c r="X84" s="54">
        <f t="shared" si="12"/>
        <v>0.5420269336161706</v>
      </c>
      <c r="Y84" s="54">
        <f t="shared" si="12"/>
        <v>0.79496158632010916</v>
      </c>
      <c r="AB84" s="35">
        <v>38868</v>
      </c>
      <c r="AC84" s="59">
        <f t="shared" si="15"/>
        <v>-9.4487566588070955</v>
      </c>
      <c r="AD84" s="59">
        <f t="shared" si="14"/>
        <v>-9.2336765408097161</v>
      </c>
    </row>
    <row r="85" spans="2:30">
      <c r="B85" s="35">
        <v>39202</v>
      </c>
      <c r="C85" s="41">
        <f>VLOOKUP(B85,グロースA!$A$2:$C$2422,3,1)</f>
        <v>7161</v>
      </c>
      <c r="D85" s="41">
        <f>VLOOKUP(B85,グロースB!$A$2:$C$2527,3,1)</f>
        <v>8680</v>
      </c>
      <c r="E85" s="56">
        <f>((C85/C84-1))*100</f>
        <v>0.43478260869564966</v>
      </c>
      <c r="F85" s="56">
        <f>((D85/D84-1))*100</f>
        <v>0.10379425671780407</v>
      </c>
      <c r="H85" s="47">
        <v>39173</v>
      </c>
      <c r="I85" s="52">
        <v>0.63</v>
      </c>
      <c r="J85" s="57">
        <f t="shared" si="10"/>
        <v>5.2499999999999998E-2</v>
      </c>
      <c r="L85" s="33">
        <v>20070430</v>
      </c>
      <c r="M85" s="52">
        <v>-0.71760000000000002</v>
      </c>
      <c r="N85" s="55">
        <f>M85-J84</f>
        <v>-0.76876666666666671</v>
      </c>
      <c r="U85" s="35">
        <v>39202</v>
      </c>
      <c r="V85" s="54">
        <f t="shared" si="13"/>
        <v>1.1523826086956497</v>
      </c>
      <c r="W85" s="54">
        <f t="shared" si="11"/>
        <v>0.82139425671780408</v>
      </c>
      <c r="X85" s="54">
        <f t="shared" ref="X85:Y100" si="16">+X84*(1+V85/100)</f>
        <v>0.54827315773360974</v>
      </c>
      <c r="Y85" s="54">
        <f t="shared" si="16"/>
        <v>0.80149135513325531</v>
      </c>
      <c r="AB85" s="35">
        <v>38898</v>
      </c>
      <c r="AC85" s="59">
        <f t="shared" si="15"/>
        <v>-0.60866882443705084</v>
      </c>
      <c r="AD85" s="59">
        <f t="shared" si="14"/>
        <v>-4.9401392176760033E-2</v>
      </c>
    </row>
    <row r="86" spans="2:30">
      <c r="B86" s="35">
        <v>39233</v>
      </c>
      <c r="C86" s="41">
        <f>VLOOKUP(B86,グロースA!$A$2:$C$2422,3,1)</f>
        <v>7283</v>
      </c>
      <c r="D86" s="41">
        <f>VLOOKUP(B86,グロースB!$A$2:$C$2527,3,1)</f>
        <v>8764</v>
      </c>
      <c r="E86" s="56">
        <f>((C86/C85-1))*100</f>
        <v>1.7036726714146022</v>
      </c>
      <c r="F86" s="56">
        <f>((D86/D85-1))*100</f>
        <v>0.96774193548387899</v>
      </c>
      <c r="H86" s="47">
        <v>39203</v>
      </c>
      <c r="I86" s="52">
        <v>0.61699999999999999</v>
      </c>
      <c r="J86" s="57">
        <f t="shared" si="10"/>
        <v>5.1416666666666666E-2</v>
      </c>
      <c r="L86" s="33">
        <v>20070531</v>
      </c>
      <c r="M86" s="52">
        <v>3.1240999999999999</v>
      </c>
      <c r="N86" s="55">
        <f>M86-J85</f>
        <v>3.0715999999999997</v>
      </c>
      <c r="U86" s="35">
        <v>39233</v>
      </c>
      <c r="V86" s="54">
        <f t="shared" si="13"/>
        <v>-1.4204273285853977</v>
      </c>
      <c r="W86" s="54">
        <f t="shared" si="11"/>
        <v>-2.1563580645161209</v>
      </c>
      <c r="X86" s="54">
        <f t="shared" si="16"/>
        <v>0.54048533596586346</v>
      </c>
      <c r="Y86" s="54">
        <f t="shared" si="16"/>
        <v>0.78420833166043979</v>
      </c>
      <c r="AB86" s="35">
        <v>38929</v>
      </c>
      <c r="AC86" s="59">
        <f t="shared" si="15"/>
        <v>-2.5632324408226621</v>
      </c>
      <c r="AD86" s="59">
        <f t="shared" si="14"/>
        <v>-2.2268606224627914</v>
      </c>
    </row>
    <row r="87" spans="2:30">
      <c r="B87" s="35">
        <v>39263</v>
      </c>
      <c r="C87" s="41">
        <f>VLOOKUP(B87,グロースA!$A$2:$C$2422,3,1)</f>
        <v>7486</v>
      </c>
      <c r="D87" s="41">
        <f>VLOOKUP(B87,グロースB!$A$2:$C$2527,3,1)</f>
        <v>9004</v>
      </c>
      <c r="E87" s="56">
        <f>((C87/C86-1))*100</f>
        <v>2.7873129204997849</v>
      </c>
      <c r="F87" s="56">
        <f>((D87/D86-1))*100</f>
        <v>2.7384755819260587</v>
      </c>
      <c r="H87" s="47">
        <v>39234</v>
      </c>
      <c r="I87" s="52">
        <v>0.61</v>
      </c>
      <c r="J87" s="57">
        <f t="shared" si="10"/>
        <v>5.0833333333333335E-2</v>
      </c>
      <c r="L87" s="33">
        <v>20070630</v>
      </c>
      <c r="M87" s="52">
        <v>1.2512000000000001</v>
      </c>
      <c r="N87" s="55">
        <f>M87-J86</f>
        <v>1.1997833333333334</v>
      </c>
      <c r="U87" s="35">
        <v>39263</v>
      </c>
      <c r="V87" s="54">
        <f t="shared" si="13"/>
        <v>1.5361129204997848</v>
      </c>
      <c r="W87" s="54">
        <f t="shared" si="11"/>
        <v>1.4872755819260586</v>
      </c>
      <c r="X87" s="54">
        <f t="shared" si="16"/>
        <v>0.54878780104504177</v>
      </c>
      <c r="Y87" s="54">
        <f t="shared" si="16"/>
        <v>0.79587167068865516</v>
      </c>
      <c r="AB87" s="35">
        <v>38960</v>
      </c>
      <c r="AC87" s="59">
        <f t="shared" si="15"/>
        <v>3.824971255786183</v>
      </c>
      <c r="AD87" s="59">
        <f t="shared" si="14"/>
        <v>2.6016512915129102</v>
      </c>
    </row>
    <row r="88" spans="2:30">
      <c r="B88" s="35">
        <v>39294</v>
      </c>
      <c r="C88" s="41">
        <f>VLOOKUP(B88,グロースA!$A$2:$C$2422,3,1)</f>
        <v>7317</v>
      </c>
      <c r="D88" s="41">
        <f>VLOOKUP(B88,グロースB!$A$2:$C$2527,3,1)</f>
        <v>8703</v>
      </c>
      <c r="E88" s="56">
        <f>((C88/C87-1))*100</f>
        <v>-2.2575474218541225</v>
      </c>
      <c r="F88" s="56">
        <f>((D88/D87-1))*100</f>
        <v>-3.3429586850288739</v>
      </c>
      <c r="H88" s="47">
        <v>39264</v>
      </c>
      <c r="I88" s="52">
        <v>0.65</v>
      </c>
      <c r="J88" s="57">
        <f t="shared" si="10"/>
        <v>5.4166666666666669E-2</v>
      </c>
      <c r="L88" s="33">
        <v>20070731</v>
      </c>
      <c r="M88" s="52">
        <v>-3.8416999999999999</v>
      </c>
      <c r="N88" s="55">
        <f>M88-J87</f>
        <v>-3.8925333333333332</v>
      </c>
      <c r="U88" s="35">
        <v>39294</v>
      </c>
      <c r="V88" s="54">
        <f t="shared" si="13"/>
        <v>1.5841525781458774</v>
      </c>
      <c r="W88" s="54">
        <f t="shared" si="11"/>
        <v>0.49874131497112595</v>
      </c>
      <c r="X88" s="54">
        <f t="shared" si="16"/>
        <v>0.5574814371438469</v>
      </c>
      <c r="Y88" s="54">
        <f t="shared" si="16"/>
        <v>0.79984101152453035</v>
      </c>
      <c r="AB88" s="35">
        <v>38990</v>
      </c>
      <c r="AC88" s="59">
        <f t="shared" si="15"/>
        <v>-1.0397201653486718</v>
      </c>
      <c r="AD88" s="59">
        <f t="shared" si="14"/>
        <v>-0.25796910112359384</v>
      </c>
    </row>
    <row r="89" spans="2:30">
      <c r="B89" s="35">
        <v>39325</v>
      </c>
      <c r="C89" s="41">
        <f>VLOOKUP(B89,グロースA!$A$2:$C$2422,3,1)</f>
        <v>6823</v>
      </c>
      <c r="D89" s="41">
        <f>VLOOKUP(B89,グロースB!$A$2:$C$2527,3,1)</f>
        <v>8481</v>
      </c>
      <c r="E89" s="56">
        <f>((C89/C88-1))*100</f>
        <v>-6.7514008473418041</v>
      </c>
      <c r="F89" s="56">
        <f>((D89/D88-1))*100</f>
        <v>-2.5508445363667698</v>
      </c>
      <c r="H89" s="47">
        <v>39295</v>
      </c>
      <c r="I89" s="52">
        <v>0.90000000000000013</v>
      </c>
      <c r="J89" s="57">
        <f t="shared" si="10"/>
        <v>7.5000000000000011E-2</v>
      </c>
      <c r="L89" s="33">
        <v>20070831</v>
      </c>
      <c r="M89" s="52">
        <v>-5.6151999999999997</v>
      </c>
      <c r="N89" s="55">
        <f>M89-J88</f>
        <v>-5.669366666666666</v>
      </c>
      <c r="U89" s="35">
        <v>39325</v>
      </c>
      <c r="V89" s="54">
        <f t="shared" si="13"/>
        <v>-1.1362008473418044</v>
      </c>
      <c r="W89" s="54">
        <f t="shared" si="11"/>
        <v>3.06435546363323</v>
      </c>
      <c r="X89" s="54">
        <f t="shared" si="16"/>
        <v>0.55114732833124525</v>
      </c>
      <c r="Y89" s="54">
        <f t="shared" si="16"/>
        <v>0.82435098326156164</v>
      </c>
      <c r="AB89" s="35">
        <v>39021</v>
      </c>
      <c r="AC89" s="59">
        <f t="shared" si="15"/>
        <v>-0.4648965141612148</v>
      </c>
      <c r="AD89" s="59">
        <f t="shared" si="14"/>
        <v>-1.189076576576573</v>
      </c>
    </row>
    <row r="90" spans="2:30">
      <c r="B90" s="35">
        <v>39355</v>
      </c>
      <c r="C90" s="41">
        <f>VLOOKUP(B90,グロースA!$A$2:$C$2422,3,1)</f>
        <v>6883</v>
      </c>
      <c r="D90" s="41">
        <f>VLOOKUP(B90,グロースB!$A$2:$C$2527,3,1)</f>
        <v>8511</v>
      </c>
      <c r="E90" s="56">
        <f>((C90/C89-1))*100</f>
        <v>0.87937857247544216</v>
      </c>
      <c r="F90" s="56">
        <f>((D90/D89-1))*100</f>
        <v>0.35373187124159156</v>
      </c>
      <c r="H90" s="47">
        <v>39326</v>
      </c>
      <c r="I90" s="52">
        <v>0.63500000000000001</v>
      </c>
      <c r="J90" s="57">
        <f t="shared" si="10"/>
        <v>5.2916666666666667E-2</v>
      </c>
      <c r="L90" s="33">
        <v>20070930</v>
      </c>
      <c r="M90" s="52">
        <v>1.1616</v>
      </c>
      <c r="N90" s="55">
        <f>M90-J89</f>
        <v>1.0866</v>
      </c>
      <c r="U90" s="35">
        <v>39355</v>
      </c>
      <c r="V90" s="54">
        <f t="shared" si="13"/>
        <v>-0.28222142752455781</v>
      </c>
      <c r="W90" s="54">
        <f t="shared" si="11"/>
        <v>-0.80786812875840841</v>
      </c>
      <c r="X90" s="54">
        <f t="shared" si="16"/>
        <v>0.54959187247346541</v>
      </c>
      <c r="Y90" s="54">
        <f t="shared" si="16"/>
        <v>0.81769131439868492</v>
      </c>
      <c r="AB90" s="35">
        <v>39051</v>
      </c>
      <c r="AC90" s="59">
        <f t="shared" si="15"/>
        <v>-0.51056710430342533</v>
      </c>
      <c r="AD90" s="59">
        <f t="shared" si="14"/>
        <v>-0.90645959135619891</v>
      </c>
    </row>
    <row r="91" spans="2:30">
      <c r="B91" s="35">
        <v>39386</v>
      </c>
      <c r="C91" s="41">
        <f>VLOOKUP(B91,グロースA!$A$2:$C$2422,3,1)</f>
        <v>6833</v>
      </c>
      <c r="D91" s="41">
        <f>VLOOKUP(B91,グロースB!$A$2:$C$2527,3,1)</f>
        <v>8773</v>
      </c>
      <c r="E91" s="56">
        <f>((C91/C90-1))*100</f>
        <v>-0.72642742989975639</v>
      </c>
      <c r="F91" s="56">
        <f>((D91/D90-1))*100</f>
        <v>3.0783691693103021</v>
      </c>
      <c r="H91" s="47">
        <v>39356</v>
      </c>
      <c r="I91" s="52">
        <v>0.60199999999999998</v>
      </c>
      <c r="J91" s="57">
        <f t="shared" si="10"/>
        <v>5.0166666666666665E-2</v>
      </c>
      <c r="L91" s="33">
        <v>20071031</v>
      </c>
      <c r="M91" s="52">
        <v>0.32190000000000002</v>
      </c>
      <c r="N91" s="55">
        <f>M91-J90</f>
        <v>0.26898333333333335</v>
      </c>
      <c r="U91" s="35">
        <v>39386</v>
      </c>
      <c r="V91" s="54">
        <f t="shared" si="13"/>
        <v>-1.0483274298997565</v>
      </c>
      <c r="W91" s="54">
        <f t="shared" si="11"/>
        <v>2.7564691693103023</v>
      </c>
      <c r="X91" s="54">
        <f t="shared" si="16"/>
        <v>0.54383035012182646</v>
      </c>
      <c r="Y91" s="54">
        <f t="shared" si="16"/>
        <v>0.84023072338021276</v>
      </c>
      <c r="AB91" s="35">
        <v>39082</v>
      </c>
      <c r="AC91" s="59">
        <f t="shared" si="15"/>
        <v>4.2029610085019007</v>
      </c>
      <c r="AD91" s="59">
        <f t="shared" si="14"/>
        <v>3.5183908045977006</v>
      </c>
    </row>
    <row r="92" spans="2:30">
      <c r="B92" s="35">
        <v>39416</v>
      </c>
      <c r="C92" s="41">
        <f>VLOOKUP(B92,グロースA!$A$2:$C$2422,3,1)</f>
        <v>6411</v>
      </c>
      <c r="D92" s="41">
        <f>VLOOKUP(B92,グロースB!$A$2:$C$2527,3,1)</f>
        <v>8482</v>
      </c>
      <c r="E92" s="56">
        <f>((C92/C91-1))*100</f>
        <v>-6.175911020049762</v>
      </c>
      <c r="F92" s="56">
        <f>((D92/D91-1))*100</f>
        <v>-3.3169953265701602</v>
      </c>
      <c r="H92" s="47">
        <v>39387</v>
      </c>
      <c r="I92" s="52">
        <v>0.68100000000000005</v>
      </c>
      <c r="J92" s="57">
        <f t="shared" si="10"/>
        <v>5.6750000000000002E-2</v>
      </c>
      <c r="L92" s="33">
        <v>20071130</v>
      </c>
      <c r="M92" s="52">
        <v>-5.4908999999999999</v>
      </c>
      <c r="N92" s="55">
        <f>M92-J91</f>
        <v>-5.5410666666666666</v>
      </c>
      <c r="U92" s="35">
        <v>39416</v>
      </c>
      <c r="V92" s="54">
        <f t="shared" si="13"/>
        <v>-0.68501102004976211</v>
      </c>
      <c r="W92" s="54">
        <f t="shared" si="11"/>
        <v>2.1739046734298397</v>
      </c>
      <c r="X92" s="54">
        <f t="shared" si="16"/>
        <v>0.54010505229311678</v>
      </c>
      <c r="Y92" s="54">
        <f t="shared" si="16"/>
        <v>0.85849653834336859</v>
      </c>
      <c r="AB92" s="35">
        <v>39113</v>
      </c>
      <c r="AC92" s="59">
        <f t="shared" si="15"/>
        <v>0.72313686541976441</v>
      </c>
      <c r="AD92" s="59">
        <f t="shared" si="14"/>
        <v>-1.1684511322011271</v>
      </c>
    </row>
    <row r="93" spans="2:30">
      <c r="B93" s="35">
        <v>39447</v>
      </c>
      <c r="C93" s="41">
        <f>VLOOKUP(B93,グロースA!$A$2:$C$2422,3,1)</f>
        <v>6187</v>
      </c>
      <c r="D93" s="41">
        <f>VLOOKUP(B93,グロースB!$A$2:$C$2527,3,1)</f>
        <v>8425</v>
      </c>
      <c r="E93" s="56">
        <f>((C93/C92-1))*100</f>
        <v>-3.493994696615188</v>
      </c>
      <c r="F93" s="56">
        <f>((D93/D92-1))*100</f>
        <v>-0.67201131808535264</v>
      </c>
      <c r="H93" s="47">
        <v>39417</v>
      </c>
      <c r="I93" s="52">
        <v>0.61399999999999999</v>
      </c>
      <c r="J93" s="57">
        <f t="shared" si="10"/>
        <v>5.1166666666666666E-2</v>
      </c>
      <c r="L93" s="33">
        <v>20071231</v>
      </c>
      <c r="M93" s="52">
        <v>-3.5180999999999996</v>
      </c>
      <c r="N93" s="55">
        <f>M93-J92</f>
        <v>-3.5748499999999996</v>
      </c>
      <c r="U93" s="35">
        <v>39447</v>
      </c>
      <c r="V93" s="54">
        <f t="shared" si="13"/>
        <v>2.4105303384811538E-2</v>
      </c>
      <c r="W93" s="54">
        <f t="shared" si="11"/>
        <v>2.8460886819146469</v>
      </c>
      <c r="X93" s="54">
        <f t="shared" si="16"/>
        <v>0.54023524625456876</v>
      </c>
      <c r="Y93" s="54">
        <f t="shared" si="16"/>
        <v>0.88293011115578823</v>
      </c>
      <c r="AB93" s="35">
        <v>39141</v>
      </c>
      <c r="AC93" s="59">
        <f t="shared" si="15"/>
        <v>0.77907391253780822</v>
      </c>
      <c r="AD93" s="59">
        <f t="shared" si="14"/>
        <v>-0.81631539800156638</v>
      </c>
    </row>
    <row r="94" spans="2:30">
      <c r="B94" s="35">
        <v>39478</v>
      </c>
      <c r="C94" s="41">
        <f>VLOOKUP(B94,グロースA!$A$2:$C$2422,3,1)</f>
        <v>5519</v>
      </c>
      <c r="D94" s="41">
        <f>VLOOKUP(B94,グロースB!$A$2:$C$2527,3,1)</f>
        <v>7548</v>
      </c>
      <c r="E94" s="56">
        <f>((C94/C93-1))*100</f>
        <v>-10.79683206723776</v>
      </c>
      <c r="F94" s="56">
        <f>((D94/D93-1))*100</f>
        <v>-10.409495548961424</v>
      </c>
      <c r="H94" s="47">
        <v>39448</v>
      </c>
      <c r="I94" s="52">
        <v>0.55500000000000005</v>
      </c>
      <c r="J94" s="57">
        <f t="shared" si="10"/>
        <v>4.6250000000000006E-2</v>
      </c>
      <c r="L94" s="33">
        <v>20080131</v>
      </c>
      <c r="M94" s="52">
        <v>-9.1037999999999997</v>
      </c>
      <c r="N94" s="55">
        <f>M94-J93</f>
        <v>-9.1549666666666667</v>
      </c>
      <c r="U94" s="35">
        <v>39478</v>
      </c>
      <c r="V94" s="54">
        <f t="shared" si="13"/>
        <v>-1.6930320672377608</v>
      </c>
      <c r="W94" s="54">
        <f t="shared" si="11"/>
        <v>-1.3056955489614239</v>
      </c>
      <c r="X94" s="54">
        <f t="shared" si="16"/>
        <v>0.53108889029695805</v>
      </c>
      <c r="Y94" s="54">
        <f t="shared" si="16"/>
        <v>0.87140173199398696</v>
      </c>
      <c r="AB94" s="35">
        <v>39172</v>
      </c>
      <c r="AC94" s="59">
        <f t="shared" si="15"/>
        <v>-1.3354703147353399</v>
      </c>
      <c r="AD94" s="59">
        <f t="shared" si="14"/>
        <v>-1.9263822092716234</v>
      </c>
    </row>
    <row r="95" spans="2:30">
      <c r="B95" s="35">
        <v>39507</v>
      </c>
      <c r="C95" s="41">
        <f>VLOOKUP(B95,グロースA!$A$2:$C$2422,3,1)</f>
        <v>5491</v>
      </c>
      <c r="D95" s="41">
        <f>VLOOKUP(B95,グロースB!$A$2:$C$2527,3,1)</f>
        <v>7420</v>
      </c>
      <c r="E95" s="56">
        <f>((C95/C94-1))*100</f>
        <v>-0.50733828592136598</v>
      </c>
      <c r="F95" s="56">
        <f>((D95/D94-1))*100</f>
        <v>-1.6958134605193464</v>
      </c>
      <c r="H95" s="47">
        <v>39479</v>
      </c>
      <c r="I95" s="52">
        <v>0.79</v>
      </c>
      <c r="J95" s="57">
        <f t="shared" si="10"/>
        <v>6.5833333333333341E-2</v>
      </c>
      <c r="L95" s="33">
        <v>20080229</v>
      </c>
      <c r="M95" s="52">
        <v>-1.4464999999999999</v>
      </c>
      <c r="N95" s="55">
        <f>M95-J94</f>
        <v>-1.4927499999999998</v>
      </c>
      <c r="U95" s="35">
        <v>39507</v>
      </c>
      <c r="V95" s="54">
        <f t="shared" si="13"/>
        <v>0.93916171407863391</v>
      </c>
      <c r="W95" s="54">
        <f t="shared" si="11"/>
        <v>-0.24931346051934655</v>
      </c>
      <c r="X95" s="54">
        <f t="shared" si="16"/>
        <v>0.53607667382235213</v>
      </c>
      <c r="Y95" s="54">
        <f t="shared" si="16"/>
        <v>0.86922921018092714</v>
      </c>
      <c r="AB95" s="35">
        <v>39202</v>
      </c>
      <c r="AC95" s="59">
        <f t="shared" si="15"/>
        <v>0.38361594202898297</v>
      </c>
      <c r="AD95" s="59">
        <f t="shared" si="14"/>
        <v>5.2627590051137402E-2</v>
      </c>
    </row>
    <row r="96" spans="2:30">
      <c r="B96" s="35">
        <v>39538</v>
      </c>
      <c r="C96" s="41">
        <f>VLOOKUP(B96,グロースA!$A$2:$C$2422,3,1)</f>
        <v>5099</v>
      </c>
      <c r="D96" s="41">
        <f>VLOOKUP(B96,グロースB!$A$2:$C$2527,3,1)</f>
        <v>7005</v>
      </c>
      <c r="E96" s="56">
        <f>((C96/C95-1))*100</f>
        <v>-7.1389546530686632</v>
      </c>
      <c r="F96" s="56">
        <f>((D96/D95-1))*100</f>
        <v>-5.5929919137466255</v>
      </c>
      <c r="H96" s="47">
        <v>39508</v>
      </c>
      <c r="I96" s="52">
        <v>0.621</v>
      </c>
      <c r="J96" s="57">
        <f t="shared" si="10"/>
        <v>5.1749999999999997E-2</v>
      </c>
      <c r="L96" s="33">
        <v>20080331</v>
      </c>
      <c r="M96" s="52">
        <v>-7.5111999999999997</v>
      </c>
      <c r="N96" s="55">
        <f>M96-J95</f>
        <v>-7.5770333333333326</v>
      </c>
      <c r="U96" s="35">
        <v>39538</v>
      </c>
      <c r="V96" s="54">
        <f t="shared" si="13"/>
        <v>0.37224534693133648</v>
      </c>
      <c r="W96" s="54">
        <f t="shared" si="11"/>
        <v>1.9182080862533741</v>
      </c>
      <c r="X96" s="54">
        <f t="shared" si="16"/>
        <v>0.53807219429664011</v>
      </c>
      <c r="Y96" s="54">
        <f t="shared" si="16"/>
        <v>0.88590283517869406</v>
      </c>
      <c r="AB96" s="35">
        <v>39233</v>
      </c>
      <c r="AC96" s="59">
        <f t="shared" si="15"/>
        <v>1.6511726714146022</v>
      </c>
      <c r="AD96" s="59">
        <f t="shared" si="14"/>
        <v>0.915241935483879</v>
      </c>
    </row>
    <row r="97" spans="2:30">
      <c r="B97" s="35">
        <v>39568</v>
      </c>
      <c r="C97" s="41">
        <f>VLOOKUP(B97,グロースA!$A$2:$C$2422,3,1)</f>
        <v>5642</v>
      </c>
      <c r="D97" s="41">
        <f>VLOOKUP(B97,グロースB!$A$2:$C$2527,3,1)</f>
        <v>7723</v>
      </c>
      <c r="E97" s="56">
        <f>((C97/C96-1))*100</f>
        <v>10.649146891547367</v>
      </c>
      <c r="F97" s="56">
        <f>((D97/D96-1))*100</f>
        <v>10.249821556031403</v>
      </c>
      <c r="H97" s="47">
        <v>39539</v>
      </c>
      <c r="I97" s="52">
        <v>0.63</v>
      </c>
      <c r="J97" s="57">
        <f t="shared" si="10"/>
        <v>5.2499999999999998E-2</v>
      </c>
      <c r="L97" s="33">
        <v>20080430</v>
      </c>
      <c r="M97" s="52">
        <v>11.738099999999999</v>
      </c>
      <c r="N97" s="55">
        <f>M97-J96</f>
        <v>11.686349999999999</v>
      </c>
      <c r="U97" s="35">
        <v>39568</v>
      </c>
      <c r="V97" s="54">
        <f t="shared" si="13"/>
        <v>-1.0889531084526318</v>
      </c>
      <c r="W97" s="54">
        <f t="shared" si="11"/>
        <v>-1.4882784439685963</v>
      </c>
      <c r="X97" s="54">
        <f t="shared" si="16"/>
        <v>0.5322128404111276</v>
      </c>
      <c r="Y97" s="54">
        <f t="shared" si="16"/>
        <v>0.87271813424822298</v>
      </c>
      <c r="AB97" s="35">
        <v>39263</v>
      </c>
      <c r="AC97" s="59">
        <f t="shared" si="15"/>
        <v>2.7358962538331184</v>
      </c>
      <c r="AD97" s="59">
        <f t="shared" si="14"/>
        <v>2.6870589152593922</v>
      </c>
    </row>
    <row r="98" spans="2:30">
      <c r="B98" s="35">
        <v>39599</v>
      </c>
      <c r="C98" s="41">
        <f>VLOOKUP(B98,グロースA!$A$2:$C$2422,3,1)</f>
        <v>5855</v>
      </c>
      <c r="D98" s="41">
        <f>VLOOKUP(B98,グロースB!$A$2:$C$2527,3,1)</f>
        <v>7864</v>
      </c>
      <c r="E98" s="56">
        <f>((C98/C97-1))*100</f>
        <v>3.7752570010634479</v>
      </c>
      <c r="F98" s="56">
        <f>((D98/D97-1))*100</f>
        <v>1.8257153955716587</v>
      </c>
      <c r="H98" s="47">
        <v>39569</v>
      </c>
      <c r="I98" s="52">
        <v>0.58899999999999997</v>
      </c>
      <c r="J98" s="57">
        <f t="shared" si="10"/>
        <v>4.9083333333333333E-2</v>
      </c>
      <c r="L98" s="33">
        <v>20080531</v>
      </c>
      <c r="M98" s="52">
        <v>3.6935999999999996</v>
      </c>
      <c r="N98" s="55">
        <f>M98-J97</f>
        <v>3.6410999999999993</v>
      </c>
      <c r="U98" s="35">
        <v>39599</v>
      </c>
      <c r="V98" s="54">
        <f t="shared" si="13"/>
        <v>8.1657001063448309E-2</v>
      </c>
      <c r="W98" s="54">
        <f t="shared" si="11"/>
        <v>-1.8678846044283408</v>
      </c>
      <c r="X98" s="54">
        <f t="shared" si="16"/>
        <v>0.53264742945588184</v>
      </c>
      <c r="Y98" s="54">
        <f t="shared" si="16"/>
        <v>0.85641676657854615</v>
      </c>
      <c r="AB98" s="35">
        <v>39294</v>
      </c>
      <c r="AC98" s="59">
        <f t="shared" si="15"/>
        <v>-2.3083807551874558</v>
      </c>
      <c r="AD98" s="59">
        <f t="shared" si="14"/>
        <v>-3.3937920183622072</v>
      </c>
    </row>
    <row r="99" spans="2:30">
      <c r="B99" s="35">
        <v>39629</v>
      </c>
      <c r="C99" s="41">
        <f>VLOOKUP(B99,グロースA!$A$2:$C$2422,3,1)</f>
        <v>5481</v>
      </c>
      <c r="D99" s="41">
        <f>VLOOKUP(B99,グロースB!$A$2:$C$2527,3,1)</f>
        <v>7538</v>
      </c>
      <c r="E99" s="56">
        <f>((C99/C98-1))*100</f>
        <v>-6.3877028181041791</v>
      </c>
      <c r="F99" s="56">
        <f>((D99/D98-1))*100</f>
        <v>-4.1454730417090584</v>
      </c>
      <c r="H99" s="47">
        <v>39600</v>
      </c>
      <c r="I99" s="52">
        <v>0.59299999999999997</v>
      </c>
      <c r="J99" s="57">
        <f t="shared" si="10"/>
        <v>4.9416666666666664E-2</v>
      </c>
      <c r="L99" s="33">
        <v>20080630</v>
      </c>
      <c r="M99" s="52">
        <v>-6.2397</v>
      </c>
      <c r="N99" s="55">
        <f>M99-J98</f>
        <v>-6.2887833333333329</v>
      </c>
      <c r="U99" s="35">
        <v>39629</v>
      </c>
      <c r="V99" s="54">
        <f t="shared" si="13"/>
        <v>-0.14800281810417903</v>
      </c>
      <c r="W99" s="54">
        <f t="shared" si="11"/>
        <v>2.0942269582909416</v>
      </c>
      <c r="X99" s="54">
        <f t="shared" si="16"/>
        <v>0.53185909624972771</v>
      </c>
      <c r="Y99" s="54">
        <f t="shared" si="16"/>
        <v>0.87435207737955756</v>
      </c>
      <c r="AB99" s="35">
        <v>39325</v>
      </c>
      <c r="AC99" s="59">
        <f t="shared" si="15"/>
        <v>-6.8055675140084704</v>
      </c>
      <c r="AD99" s="59">
        <f t="shared" si="14"/>
        <v>-2.6050112030334365</v>
      </c>
    </row>
    <row r="100" spans="2:30">
      <c r="B100" s="35">
        <v>39660</v>
      </c>
      <c r="C100" s="41">
        <f>VLOOKUP(B100,グロースA!$A$2:$C$2422,3,1)</f>
        <v>5311</v>
      </c>
      <c r="D100" s="41">
        <f>VLOOKUP(B100,グロースB!$A$2:$C$2527,3,1)</f>
        <v>7429</v>
      </c>
      <c r="E100" s="56">
        <f>((C100/C99-1))*100</f>
        <v>-3.1016237912789624</v>
      </c>
      <c r="F100" s="56">
        <f>((D100/D99-1))*100</f>
        <v>-1.4460068983815355</v>
      </c>
      <c r="H100" s="47">
        <v>39630</v>
      </c>
      <c r="I100" s="52">
        <v>0.63</v>
      </c>
      <c r="J100" s="57">
        <f t="shared" si="10"/>
        <v>5.2499999999999998E-2</v>
      </c>
      <c r="L100" s="33">
        <v>20080731</v>
      </c>
      <c r="M100" s="52">
        <v>-1.4081999999999999</v>
      </c>
      <c r="N100" s="55">
        <f>M100-J99</f>
        <v>-1.4576166666666666</v>
      </c>
      <c r="U100" s="35">
        <v>39660</v>
      </c>
      <c r="V100" s="54">
        <f t="shared" si="13"/>
        <v>-1.6934237912789625</v>
      </c>
      <c r="W100" s="54">
        <f t="shared" si="11"/>
        <v>-3.7806898381535614E-2</v>
      </c>
      <c r="X100" s="54">
        <f t="shared" si="16"/>
        <v>0.52285246777775352</v>
      </c>
      <c r="Y100" s="54">
        <f t="shared" si="16"/>
        <v>0.87402151197816591</v>
      </c>
      <c r="AB100" s="35">
        <v>39355</v>
      </c>
      <c r="AC100" s="59">
        <f t="shared" si="15"/>
        <v>0.8043785724754422</v>
      </c>
      <c r="AD100" s="59">
        <f t="shared" si="14"/>
        <v>0.27873187124159154</v>
      </c>
    </row>
    <row r="101" spans="2:30">
      <c r="B101" s="35">
        <v>39691</v>
      </c>
      <c r="C101" s="41">
        <f>VLOOKUP(B101,グロースA!$A$2:$C$2422,3,1)</f>
        <v>5071</v>
      </c>
      <c r="D101" s="41">
        <f>VLOOKUP(B101,グロースB!$A$2:$C$2527,3,1)</f>
        <v>7353</v>
      </c>
      <c r="E101" s="56">
        <f>((C101/C100-1))*100</f>
        <v>-4.5189229900207124</v>
      </c>
      <c r="F101" s="56">
        <f>((D101/D100-1))*100</f>
        <v>-1.0230179028132946</v>
      </c>
      <c r="H101" s="47">
        <v>39661</v>
      </c>
      <c r="I101" s="52">
        <v>0.7</v>
      </c>
      <c r="J101" s="57">
        <f t="shared" si="10"/>
        <v>5.8333333333333327E-2</v>
      </c>
      <c r="L101" s="33">
        <v>20080831</v>
      </c>
      <c r="M101" s="52">
        <v>-3.5884</v>
      </c>
      <c r="N101" s="55">
        <f>M101-J100</f>
        <v>-3.6409000000000002</v>
      </c>
      <c r="U101" s="35">
        <v>39691</v>
      </c>
      <c r="V101" s="54">
        <f t="shared" si="13"/>
        <v>-0.93052299002071237</v>
      </c>
      <c r="W101" s="54">
        <f t="shared" si="11"/>
        <v>2.5653820971867054</v>
      </c>
      <c r="X101" s="54">
        <f t="shared" ref="X101:Y116" si="17">+X100*(1+V101/100)</f>
        <v>0.51798720536119092</v>
      </c>
      <c r="Y101" s="54">
        <f t="shared" si="17"/>
        <v>0.89644350337201439</v>
      </c>
      <c r="AB101" s="35">
        <v>39386</v>
      </c>
      <c r="AC101" s="59">
        <f t="shared" si="15"/>
        <v>-0.77934409656642312</v>
      </c>
      <c r="AD101" s="59">
        <f t="shared" si="14"/>
        <v>3.0254525026436356</v>
      </c>
    </row>
    <row r="102" spans="2:30">
      <c r="B102" s="35">
        <v>39721</v>
      </c>
      <c r="C102" s="41">
        <f>VLOOKUP(B102,グロースA!$A$2:$C$2422,3,1)</f>
        <v>4353</v>
      </c>
      <c r="D102" s="41">
        <f>VLOOKUP(B102,グロースB!$A$2:$C$2527,3,1)</f>
        <v>6357</v>
      </c>
      <c r="E102" s="56">
        <f>((C102/C101-1))*100</f>
        <v>-14.158943009268388</v>
      </c>
      <c r="F102" s="56">
        <f>((D102/D101-1))*100</f>
        <v>-13.54549163606691</v>
      </c>
      <c r="H102" s="47">
        <v>39692</v>
      </c>
      <c r="I102" s="52">
        <v>0.8909999999999999</v>
      </c>
      <c r="J102" s="57">
        <f t="shared" si="10"/>
        <v>7.4249999999999997E-2</v>
      </c>
      <c r="L102" s="33">
        <v>20080930</v>
      </c>
      <c r="M102" s="52">
        <v>-12.9208</v>
      </c>
      <c r="N102" s="55">
        <f>M102-J101</f>
        <v>-12.979133333333333</v>
      </c>
      <c r="U102" s="35">
        <v>39721</v>
      </c>
      <c r="V102" s="54">
        <f t="shared" si="13"/>
        <v>-1.2381430092683878</v>
      </c>
      <c r="W102" s="54">
        <f t="shared" si="11"/>
        <v>-0.62469163606690969</v>
      </c>
      <c r="X102" s="54">
        <f t="shared" si="17"/>
        <v>0.51157378298910661</v>
      </c>
      <c r="Y102" s="54">
        <f t="shared" si="17"/>
        <v>0.89084349578438426</v>
      </c>
      <c r="AB102" s="35">
        <v>39416</v>
      </c>
      <c r="AC102" s="59">
        <f t="shared" si="15"/>
        <v>-6.2260776867164287</v>
      </c>
      <c r="AD102" s="59">
        <f t="shared" si="14"/>
        <v>-3.3671619932368269</v>
      </c>
    </row>
    <row r="103" spans="2:30">
      <c r="B103" s="35">
        <v>39752</v>
      </c>
      <c r="C103" s="41">
        <f>VLOOKUP(B103,グロースA!$A$2:$C$2422,3,1)</f>
        <v>3408</v>
      </c>
      <c r="D103" s="41">
        <f>VLOOKUP(B103,グロースB!$A$2:$C$2527,3,1)</f>
        <v>4909</v>
      </c>
      <c r="E103" s="56">
        <f>((C103/C102-1))*100</f>
        <v>-21.709166092350106</v>
      </c>
      <c r="F103" s="56">
        <f>((D103/D102-1))*100</f>
        <v>-22.778039955954064</v>
      </c>
      <c r="H103" s="47">
        <v>39722</v>
      </c>
      <c r="I103" s="52">
        <v>0.66</v>
      </c>
      <c r="J103" s="57">
        <f t="shared" si="10"/>
        <v>5.5E-2</v>
      </c>
      <c r="L103" s="33">
        <v>20081031</v>
      </c>
      <c r="M103" s="52">
        <v>-20.166</v>
      </c>
      <c r="N103" s="55">
        <f>M103-J102</f>
        <v>-20.24025</v>
      </c>
      <c r="U103" s="35">
        <v>39752</v>
      </c>
      <c r="V103" s="54">
        <f t="shared" si="13"/>
        <v>-1.5431660923501056</v>
      </c>
      <c r="W103" s="54">
        <f t="shared" si="11"/>
        <v>-2.6120399559540637</v>
      </c>
      <c r="X103" s="54">
        <f t="shared" si="17"/>
        <v>0.50367934983266605</v>
      </c>
      <c r="Y103" s="54">
        <f t="shared" si="17"/>
        <v>0.86757430772947819</v>
      </c>
      <c r="AB103" s="35">
        <v>39447</v>
      </c>
      <c r="AC103" s="59">
        <f t="shared" si="15"/>
        <v>-3.5507446966151881</v>
      </c>
      <c r="AD103" s="59">
        <f t="shared" si="14"/>
        <v>-0.72876131808535261</v>
      </c>
    </row>
    <row r="104" spans="2:30">
      <c r="B104" s="35">
        <v>39782</v>
      </c>
      <c r="C104" s="41">
        <f>VLOOKUP(B104,グロースA!$A$2:$C$2422,3,1)</f>
        <v>3359</v>
      </c>
      <c r="D104" s="41">
        <f>VLOOKUP(B104,グロースB!$A$2:$C$2527,3,1)</f>
        <v>4833</v>
      </c>
      <c r="E104" s="56">
        <f>((C104/C103-1))*100</f>
        <v>-1.4377934272300497</v>
      </c>
      <c r="F104" s="56">
        <f>((D104/D103-1))*100</f>
        <v>-1.5481768180892197</v>
      </c>
      <c r="H104" s="47">
        <v>39753</v>
      </c>
      <c r="I104" s="52">
        <v>1.5</v>
      </c>
      <c r="J104" s="57">
        <f t="shared" si="10"/>
        <v>0.125</v>
      </c>
      <c r="L104" s="33">
        <v>20081130</v>
      </c>
      <c r="M104" s="52">
        <v>-3.5449000000000002</v>
      </c>
      <c r="N104" s="55">
        <f>M104-J103</f>
        <v>-3.5999000000000003</v>
      </c>
      <c r="U104" s="35">
        <v>39782</v>
      </c>
      <c r="V104" s="54">
        <f t="shared" si="13"/>
        <v>2.1071065727699505</v>
      </c>
      <c r="W104" s="54">
        <f t="shared" si="11"/>
        <v>1.9967231819107805</v>
      </c>
      <c r="X104" s="54">
        <f t="shared" si="17"/>
        <v>0.51429241051867514</v>
      </c>
      <c r="Y104" s="54">
        <f t="shared" si="17"/>
        <v>0.88489736505221461</v>
      </c>
      <c r="AB104" s="35">
        <v>39478</v>
      </c>
      <c r="AC104" s="59">
        <f t="shared" si="15"/>
        <v>-10.847998733904427</v>
      </c>
      <c r="AD104" s="59">
        <f t="shared" si="14"/>
        <v>-10.460662215628091</v>
      </c>
    </row>
    <row r="105" spans="2:30">
      <c r="B105" s="35">
        <v>39813</v>
      </c>
      <c r="C105" s="41">
        <f>VLOOKUP(B105,グロースA!$A$2:$C$2422,3,1)</f>
        <v>3475</v>
      </c>
      <c r="D105" s="41">
        <f>VLOOKUP(B105,グロースB!$A$2:$C$2527,3,1)</f>
        <v>4891</v>
      </c>
      <c r="E105" s="56">
        <f>((C105/C104-1))*100</f>
        <v>3.4534087526049362</v>
      </c>
      <c r="F105" s="56">
        <f>((D105/D104-1))*100</f>
        <v>1.2000827643285694</v>
      </c>
      <c r="H105" s="47">
        <v>39783</v>
      </c>
      <c r="I105" s="52">
        <v>0.25</v>
      </c>
      <c r="J105" s="57">
        <f t="shared" si="10"/>
        <v>2.0833333333333332E-2</v>
      </c>
      <c r="L105" s="33">
        <v>20081231</v>
      </c>
      <c r="M105" s="52">
        <v>2.9984000000000002</v>
      </c>
      <c r="N105" s="55">
        <f>M105-J104</f>
        <v>2.8734000000000002</v>
      </c>
      <c r="U105" s="35">
        <v>39813</v>
      </c>
      <c r="V105" s="54">
        <f t="shared" si="13"/>
        <v>0.45500875260493601</v>
      </c>
      <c r="W105" s="54">
        <f t="shared" si="11"/>
        <v>-1.7983172356714308</v>
      </c>
      <c r="X105" s="54">
        <f t="shared" si="17"/>
        <v>0.51663248600051803</v>
      </c>
      <c r="Y105" s="54">
        <f t="shared" si="17"/>
        <v>0.8689841032184783</v>
      </c>
      <c r="AB105" s="35">
        <v>39507</v>
      </c>
      <c r="AC105" s="59">
        <f t="shared" si="15"/>
        <v>-0.553588285921366</v>
      </c>
      <c r="AD105" s="59">
        <f t="shared" si="14"/>
        <v>-1.7420634605193464</v>
      </c>
    </row>
    <row r="106" spans="2:30">
      <c r="B106" s="35">
        <v>39844</v>
      </c>
      <c r="C106" s="41">
        <f>VLOOKUP(B106,グロースA!$A$2:$C$2422,3,1)</f>
        <v>3202</v>
      </c>
      <c r="D106" s="41">
        <f>VLOOKUP(B106,グロースB!$A$2:$C$2527,3,1)</f>
        <v>4601</v>
      </c>
      <c r="E106" s="56">
        <f>((C106/C105-1))*100</f>
        <v>-7.8561151079136637</v>
      </c>
      <c r="F106" s="56">
        <f>((D106/D105-1))*100</f>
        <v>-5.9292578204866109</v>
      </c>
      <c r="H106" s="47">
        <v>39814</v>
      </c>
      <c r="I106" s="52">
        <v>0.317</v>
      </c>
      <c r="J106" s="57">
        <f t="shared" si="10"/>
        <v>2.6416666666666668E-2</v>
      </c>
      <c r="L106" s="33">
        <v>20090131</v>
      </c>
      <c r="M106" s="52">
        <v>-7.5743000000000009</v>
      </c>
      <c r="N106" s="55">
        <f>M106-J105</f>
        <v>-7.595133333333334</v>
      </c>
      <c r="U106" s="35">
        <v>39844</v>
      </c>
      <c r="V106" s="54">
        <f t="shared" si="13"/>
        <v>-0.28181510791366282</v>
      </c>
      <c r="W106" s="54">
        <f t="shared" si="11"/>
        <v>1.64504217951339</v>
      </c>
      <c r="X106" s="54">
        <f t="shared" si="17"/>
        <v>0.51517653760257864</v>
      </c>
      <c r="Y106" s="54">
        <f t="shared" si="17"/>
        <v>0.88327925824968856</v>
      </c>
      <c r="AB106" s="35">
        <v>39538</v>
      </c>
      <c r="AC106" s="59">
        <f t="shared" si="15"/>
        <v>-7.2047879864019961</v>
      </c>
      <c r="AD106" s="59">
        <f t="shared" si="14"/>
        <v>-5.6588252470799585</v>
      </c>
    </row>
    <row r="107" spans="2:30">
      <c r="B107" s="35">
        <v>39872</v>
      </c>
      <c r="C107" s="41">
        <f>VLOOKUP(B107,グロースA!$A$2:$C$2422,3,1)</f>
        <v>3017</v>
      </c>
      <c r="D107" s="41">
        <f>VLOOKUP(B107,グロースB!$A$2:$C$2527,3,1)</f>
        <v>4330</v>
      </c>
      <c r="E107" s="56">
        <f>((C107/C106-1))*100</f>
        <v>-5.7776389756402207</v>
      </c>
      <c r="F107" s="56">
        <f>((D107/D106-1))*100</f>
        <v>-5.8900239078461203</v>
      </c>
      <c r="H107" s="47">
        <v>39845</v>
      </c>
      <c r="I107" s="52">
        <v>1.01</v>
      </c>
      <c r="J107" s="57">
        <f t="shared" si="10"/>
        <v>8.4166666666666667E-2</v>
      </c>
      <c r="L107" s="33">
        <v>20090228</v>
      </c>
      <c r="M107" s="52">
        <v>-4.6711999999999998</v>
      </c>
      <c r="N107" s="55">
        <f>M107-J106</f>
        <v>-4.6976166666666668</v>
      </c>
      <c r="U107" s="35">
        <v>39872</v>
      </c>
      <c r="V107" s="54">
        <f t="shared" si="13"/>
        <v>-1.1064389756402209</v>
      </c>
      <c r="W107" s="54">
        <f t="shared" si="11"/>
        <v>-1.2188239078461205</v>
      </c>
      <c r="X107" s="54">
        <f t="shared" si="17"/>
        <v>0.50947642359718992</v>
      </c>
      <c r="Y107" s="54">
        <f t="shared" si="17"/>
        <v>0.87251363947709548</v>
      </c>
      <c r="AB107" s="35">
        <v>39568</v>
      </c>
      <c r="AC107" s="59">
        <f t="shared" si="15"/>
        <v>10.597396891547367</v>
      </c>
      <c r="AD107" s="59">
        <f t="shared" si="14"/>
        <v>10.198071556031403</v>
      </c>
    </row>
    <row r="108" spans="2:30">
      <c r="B108" s="35">
        <v>39903</v>
      </c>
      <c r="C108" s="41">
        <f>VLOOKUP(B108,グロースA!$A$2:$C$2422,3,1)</f>
        <v>3178</v>
      </c>
      <c r="D108" s="41">
        <f>VLOOKUP(B108,グロースB!$A$2:$C$2527,3,1)</f>
        <v>4697</v>
      </c>
      <c r="E108" s="56">
        <f>((C108/C107-1))*100</f>
        <v>5.3364269141531251</v>
      </c>
      <c r="F108" s="56">
        <f>((D108/D107-1))*100</f>
        <v>8.4757505773672026</v>
      </c>
      <c r="H108" s="47">
        <v>39873</v>
      </c>
      <c r="I108" s="52">
        <v>0.6</v>
      </c>
      <c r="J108" s="57">
        <f t="shared" si="10"/>
        <v>4.9999999999999996E-2</v>
      </c>
      <c r="L108" s="33">
        <v>20090331</v>
      </c>
      <c r="M108" s="52">
        <v>3.2517999999999998</v>
      </c>
      <c r="N108" s="55">
        <f>M108-J107</f>
        <v>3.1676333333333333</v>
      </c>
      <c r="U108" s="35">
        <v>39903</v>
      </c>
      <c r="V108" s="54">
        <f t="shared" si="13"/>
        <v>2.0846269141531253</v>
      </c>
      <c r="W108" s="54">
        <f t="shared" si="11"/>
        <v>5.2239505773672033</v>
      </c>
      <c r="X108" s="54">
        <f t="shared" si="17"/>
        <v>0.52009710624476169</v>
      </c>
      <c r="Y108" s="54">
        <f t="shared" si="17"/>
        <v>0.91809332078416672</v>
      </c>
      <c r="AB108" s="35">
        <v>39599</v>
      </c>
      <c r="AC108" s="59">
        <f t="shared" si="15"/>
        <v>3.7227570010634476</v>
      </c>
      <c r="AD108" s="59">
        <f t="shared" si="14"/>
        <v>1.7732153955716587</v>
      </c>
    </row>
    <row r="109" spans="2:30">
      <c r="B109" s="35">
        <v>39933</v>
      </c>
      <c r="C109" s="41">
        <f>VLOOKUP(B109,グロースA!$A$2:$C$2422,3,1)</f>
        <v>3417</v>
      </c>
      <c r="D109" s="41">
        <f>VLOOKUP(B109,グロースB!$A$2:$C$2527,3,1)</f>
        <v>5232</v>
      </c>
      <c r="E109" s="56">
        <f>((C109/C108-1))*100</f>
        <v>7.5204531151667808</v>
      </c>
      <c r="F109" s="56">
        <f>((D109/D108-1))*100</f>
        <v>11.390249095167126</v>
      </c>
      <c r="H109" s="47">
        <v>39904</v>
      </c>
      <c r="I109" s="52">
        <v>0.18</v>
      </c>
      <c r="J109" s="57">
        <f t="shared" si="10"/>
        <v>1.4999999999999999E-2</v>
      </c>
      <c r="L109" s="33">
        <v>20090430</v>
      </c>
      <c r="M109" s="52">
        <v>8.1919000000000004</v>
      </c>
      <c r="N109" s="55">
        <f>M109-J108</f>
        <v>8.1418999999999997</v>
      </c>
      <c r="U109" s="35">
        <v>39933</v>
      </c>
      <c r="V109" s="54">
        <f t="shared" si="13"/>
        <v>-0.67144688483321957</v>
      </c>
      <c r="W109" s="54">
        <f t="shared" si="11"/>
        <v>3.1983490951671261</v>
      </c>
      <c r="X109" s="54">
        <f t="shared" si="17"/>
        <v>0.51660493042677358</v>
      </c>
      <c r="Y109" s="54">
        <f t="shared" si="17"/>
        <v>0.94745715020225685</v>
      </c>
      <c r="AB109" s="35">
        <v>39629</v>
      </c>
      <c r="AC109" s="59">
        <f t="shared" si="15"/>
        <v>-6.436786151437512</v>
      </c>
      <c r="AD109" s="59">
        <f t="shared" si="14"/>
        <v>-4.1945563750423913</v>
      </c>
    </row>
    <row r="110" spans="2:30">
      <c r="B110" s="35">
        <v>39964</v>
      </c>
      <c r="C110" s="41">
        <f>VLOOKUP(B110,グロースA!$A$2:$C$2422,3,1)</f>
        <v>3722</v>
      </c>
      <c r="D110" s="41">
        <f>VLOOKUP(B110,グロースB!$A$2:$C$2527,3,1)</f>
        <v>5680</v>
      </c>
      <c r="E110" s="56">
        <f>((C110/C109-1))*100</f>
        <v>8.9259584430787307</v>
      </c>
      <c r="F110" s="56">
        <f>((D110/D109-1))*100</f>
        <v>8.5626911314984788</v>
      </c>
      <c r="H110" s="47">
        <v>39934</v>
      </c>
      <c r="I110" s="52">
        <v>0.27300000000000002</v>
      </c>
      <c r="J110" s="57">
        <f t="shared" si="10"/>
        <v>2.2750000000000003E-2</v>
      </c>
      <c r="L110" s="33">
        <v>20090531</v>
      </c>
      <c r="M110" s="52">
        <v>7.1458000000000004</v>
      </c>
      <c r="N110" s="55">
        <f>M110-J109</f>
        <v>7.1308000000000007</v>
      </c>
      <c r="U110" s="35">
        <v>39964</v>
      </c>
      <c r="V110" s="54">
        <f t="shared" si="13"/>
        <v>1.7801584430787303</v>
      </c>
      <c r="W110" s="54">
        <f t="shared" si="11"/>
        <v>1.4168911314984785</v>
      </c>
      <c r="X110" s="54">
        <f t="shared" si="17"/>
        <v>0.5258013167131268</v>
      </c>
      <c r="Y110" s="54">
        <f t="shared" si="17"/>
        <v>0.96088158653822087</v>
      </c>
      <c r="AB110" s="35">
        <v>39660</v>
      </c>
      <c r="AC110" s="59">
        <f t="shared" si="15"/>
        <v>-3.151040457945629</v>
      </c>
      <c r="AD110" s="59">
        <f t="shared" si="14"/>
        <v>-1.4954235650482022</v>
      </c>
    </row>
    <row r="111" spans="2:30">
      <c r="B111" s="35">
        <v>39994</v>
      </c>
      <c r="C111" s="41">
        <f>VLOOKUP(B111,グロースA!$A$2:$C$2422,3,1)</f>
        <v>3907</v>
      </c>
      <c r="D111" s="41">
        <f>VLOOKUP(B111,グロースB!$A$2:$C$2527,3,1)</f>
        <v>6018</v>
      </c>
      <c r="E111" s="56">
        <f>((C111/C110-1))*100</f>
        <v>4.9704459967759185</v>
      </c>
      <c r="F111" s="56">
        <f>((D111/D110-1))*100</f>
        <v>5.9507042253521103</v>
      </c>
      <c r="H111" s="47">
        <v>39965</v>
      </c>
      <c r="I111" s="52">
        <v>0.17299999999999999</v>
      </c>
      <c r="J111" s="57">
        <f t="shared" si="10"/>
        <v>1.4416666666666666E-2</v>
      </c>
      <c r="L111" s="33">
        <v>20090630</v>
      </c>
      <c r="M111" s="52">
        <v>3.5430000000000001</v>
      </c>
      <c r="N111" s="55">
        <f>M111-J110</f>
        <v>3.5202500000000003</v>
      </c>
      <c r="U111" s="35">
        <v>39994</v>
      </c>
      <c r="V111" s="54">
        <f t="shared" si="13"/>
        <v>1.4274459967759183</v>
      </c>
      <c r="W111" s="54">
        <f t="shared" si="11"/>
        <v>2.4077042253521102</v>
      </c>
      <c r="X111" s="54">
        <f t="shared" si="17"/>
        <v>0.5333068465595433</v>
      </c>
      <c r="Y111" s="54">
        <f t="shared" si="17"/>
        <v>0.9840167730979319</v>
      </c>
      <c r="AB111" s="35">
        <v>39691</v>
      </c>
      <c r="AC111" s="59">
        <f t="shared" si="15"/>
        <v>-4.5714229900207126</v>
      </c>
      <c r="AD111" s="59">
        <f t="shared" si="14"/>
        <v>-1.0755179028132946</v>
      </c>
    </row>
    <row r="112" spans="2:30">
      <c r="B112" s="35">
        <v>40025</v>
      </c>
      <c r="C112" s="41">
        <f>VLOOKUP(B112,グロースA!$A$2:$C$2422,3,1)</f>
        <v>4003</v>
      </c>
      <c r="D112" s="41">
        <f>VLOOKUP(B112,グロースB!$A$2:$C$2527,3,1)</f>
        <v>6330</v>
      </c>
      <c r="E112" s="56">
        <f>((C112/C111-1))*100</f>
        <v>2.4571282313795795</v>
      </c>
      <c r="F112" s="56">
        <f>((D112/D111-1))*100</f>
        <v>5.1844466600199368</v>
      </c>
      <c r="H112" s="47">
        <v>39995</v>
      </c>
      <c r="I112" s="52">
        <v>0.157</v>
      </c>
      <c r="J112" s="57">
        <f t="shared" si="10"/>
        <v>1.3083333333333334E-2</v>
      </c>
      <c r="L112" s="33">
        <v>20090731</v>
      </c>
      <c r="M112" s="52">
        <v>2.3635999999999999</v>
      </c>
      <c r="N112" s="55">
        <f>M112-J111</f>
        <v>2.3491833333333334</v>
      </c>
      <c r="U112" s="35">
        <v>40025</v>
      </c>
      <c r="V112" s="54">
        <f t="shared" si="13"/>
        <v>9.3528231379579552E-2</v>
      </c>
      <c r="W112" s="54">
        <f t="shared" si="11"/>
        <v>2.8208466600199369</v>
      </c>
      <c r="X112" s="54">
        <f t="shared" si="17"/>
        <v>0.53380563902095668</v>
      </c>
      <c r="Y112" s="54">
        <f t="shared" si="17"/>
        <v>1.0117743773759009</v>
      </c>
      <c r="AB112" s="35">
        <v>39721</v>
      </c>
      <c r="AC112" s="59">
        <f t="shared" si="15"/>
        <v>-14.217276342601721</v>
      </c>
      <c r="AD112" s="59">
        <f t="shared" si="14"/>
        <v>-13.603824969400243</v>
      </c>
    </row>
    <row r="113" spans="2:30">
      <c r="B113" s="35">
        <v>40056</v>
      </c>
      <c r="C113" s="41">
        <f>VLOOKUP(B113,グロースA!$A$2:$C$2422,3,1)</f>
        <v>4050</v>
      </c>
      <c r="D113" s="41">
        <f>VLOOKUP(B113,グロースB!$A$2:$C$2527,3,1)</f>
        <v>6328</v>
      </c>
      <c r="E113" s="56">
        <f>((C113/C112-1))*100</f>
        <v>1.1741194104421648</v>
      </c>
      <c r="F113" s="56">
        <f>((D113/D112-1))*100</f>
        <v>-3.1595576619269927E-2</v>
      </c>
      <c r="H113" s="47">
        <v>40026</v>
      </c>
      <c r="I113" s="52">
        <v>0.23499999999999996</v>
      </c>
      <c r="J113" s="57">
        <f t="shared" si="10"/>
        <v>1.9583333333333331E-2</v>
      </c>
      <c r="L113" s="33">
        <v>20090831</v>
      </c>
      <c r="M113" s="52">
        <v>1.5974999999999999</v>
      </c>
      <c r="N113" s="55">
        <f>M113-J112</f>
        <v>1.5844166666666666</v>
      </c>
      <c r="U113" s="35">
        <v>40056</v>
      </c>
      <c r="V113" s="54">
        <f t="shared" si="13"/>
        <v>-0.42338058955783509</v>
      </c>
      <c r="W113" s="54">
        <f t="shared" si="11"/>
        <v>-1.6290955766192698</v>
      </c>
      <c r="X113" s="54">
        <f t="shared" si="17"/>
        <v>0.5315456095593768</v>
      </c>
      <c r="Y113" s="54">
        <f t="shared" si="17"/>
        <v>0.99529160574870301</v>
      </c>
      <c r="AB113" s="35">
        <v>39752</v>
      </c>
      <c r="AC113" s="59">
        <f t="shared" si="15"/>
        <v>-21.783416092350105</v>
      </c>
      <c r="AD113" s="59">
        <f t="shared" si="14"/>
        <v>-22.852289955954063</v>
      </c>
    </row>
    <row r="114" spans="2:30">
      <c r="B114" s="35">
        <v>40086</v>
      </c>
      <c r="C114" s="41">
        <f>VLOOKUP(B114,グロースA!$A$2:$C$2422,3,1)</f>
        <v>3877</v>
      </c>
      <c r="D114" s="41">
        <f>VLOOKUP(B114,グロースB!$A$2:$C$2527,3,1)</f>
        <v>6155</v>
      </c>
      <c r="E114" s="56">
        <f>((C114/C113-1))*100</f>
        <v>-4.2716049382716008</v>
      </c>
      <c r="F114" s="56">
        <f>((D114/D113-1))*100</f>
        <v>-2.733881163084706</v>
      </c>
      <c r="H114" s="47">
        <v>40057</v>
      </c>
      <c r="I114" s="52">
        <v>0.16400000000000001</v>
      </c>
      <c r="J114" s="57">
        <f t="shared" si="10"/>
        <v>1.3666666666666667E-2</v>
      </c>
      <c r="L114" s="33">
        <v>20090930</v>
      </c>
      <c r="M114" s="52">
        <v>-4.7416</v>
      </c>
      <c r="N114" s="55">
        <f>M114-J113</f>
        <v>-4.7611833333333333</v>
      </c>
      <c r="U114" s="35">
        <v>40086</v>
      </c>
      <c r="V114" s="54">
        <f t="shared" si="13"/>
        <v>0.46999506172839922</v>
      </c>
      <c r="W114" s="54">
        <f t="shared" si="11"/>
        <v>2.0077188369152941</v>
      </c>
      <c r="X114" s="54">
        <f t="shared" si="17"/>
        <v>0.53404384767514002</v>
      </c>
      <c r="Y114" s="54">
        <f t="shared" si="17"/>
        <v>1.0152742627995563</v>
      </c>
      <c r="AB114" s="35">
        <v>39782</v>
      </c>
      <c r="AC114" s="59">
        <f t="shared" si="15"/>
        <v>-1.4927934272300496</v>
      </c>
      <c r="AD114" s="59">
        <f t="shared" si="14"/>
        <v>-1.6031768180892196</v>
      </c>
    </row>
    <row r="115" spans="2:30">
      <c r="B115" s="35">
        <v>40117</v>
      </c>
      <c r="C115" s="41">
        <f>VLOOKUP(B115,グロースA!$A$2:$C$2422,3,1)</f>
        <v>3848</v>
      </c>
      <c r="D115" s="41">
        <f>VLOOKUP(B115,グロースB!$A$2:$C$2527,3,1)</f>
        <v>6017</v>
      </c>
      <c r="E115" s="56">
        <f>((C115/C114-1))*100</f>
        <v>-0.74800103172556476</v>
      </c>
      <c r="F115" s="56">
        <f>((D115/D114-1))*100</f>
        <v>-2.2420796100731111</v>
      </c>
      <c r="H115" s="47">
        <v>40087</v>
      </c>
      <c r="I115" s="52">
        <v>0.14000000000000001</v>
      </c>
      <c r="J115" s="57">
        <f t="shared" si="10"/>
        <v>1.1666666666666667E-2</v>
      </c>
      <c r="L115" s="33">
        <v>20091031</v>
      </c>
      <c r="M115" s="52">
        <v>-1.7790999999999997</v>
      </c>
      <c r="N115" s="55">
        <f>M115-J114</f>
        <v>-1.7927666666666664</v>
      </c>
      <c r="U115" s="35">
        <v>40117</v>
      </c>
      <c r="V115" s="54">
        <f t="shared" si="13"/>
        <v>1.0310989682744349</v>
      </c>
      <c r="W115" s="54">
        <f t="shared" si="11"/>
        <v>-0.46297961007311139</v>
      </c>
      <c r="X115" s="54">
        <f t="shared" si="17"/>
        <v>0.53955036827865144</v>
      </c>
      <c r="Y115" s="54">
        <f t="shared" si="17"/>
        <v>1.0105737499764742</v>
      </c>
      <c r="AB115" s="35">
        <v>39813</v>
      </c>
      <c r="AC115" s="59">
        <f t="shared" si="15"/>
        <v>3.3284087526049362</v>
      </c>
      <c r="AD115" s="59">
        <f t="shared" si="14"/>
        <v>1.0750827643285694</v>
      </c>
    </row>
    <row r="116" spans="2:30">
      <c r="B116" s="35">
        <v>40147</v>
      </c>
      <c r="C116" s="41">
        <f>VLOOKUP(B116,グロースA!$A$2:$C$2422,3,1)</f>
        <v>3585</v>
      </c>
      <c r="D116" s="41">
        <f>VLOOKUP(B116,グロースB!$A$2:$C$2527,3,1)</f>
        <v>5663</v>
      </c>
      <c r="E116" s="56">
        <f>((C116/C115-1))*100</f>
        <v>-6.8347193347193302</v>
      </c>
      <c r="F116" s="56">
        <f>((D116/D115-1))*100</f>
        <v>-5.8833305634036881</v>
      </c>
      <c r="H116" s="47">
        <v>40118</v>
      </c>
      <c r="I116" s="52">
        <v>0.40999999999999992</v>
      </c>
      <c r="J116" s="57">
        <f t="shared" si="10"/>
        <v>3.4166666666666658E-2</v>
      </c>
      <c r="L116" s="33">
        <v>20091130</v>
      </c>
      <c r="M116" s="52">
        <v>-6.1174999999999997</v>
      </c>
      <c r="N116" s="55">
        <f>M116-J115</f>
        <v>-6.1291666666666664</v>
      </c>
      <c r="U116" s="35">
        <v>40147</v>
      </c>
      <c r="V116" s="54">
        <f t="shared" si="13"/>
        <v>-0.71721933471933053</v>
      </c>
      <c r="W116" s="54">
        <f t="shared" si="11"/>
        <v>0.23416943659631162</v>
      </c>
      <c r="X116" s="54">
        <f t="shared" si="17"/>
        <v>0.53568060871680756</v>
      </c>
      <c r="Y116" s="54">
        <f t="shared" si="17"/>
        <v>1.0129402048331844</v>
      </c>
      <c r="AB116" s="35">
        <v>39844</v>
      </c>
      <c r="AC116" s="59">
        <f t="shared" si="15"/>
        <v>-7.8769484412469968</v>
      </c>
      <c r="AD116" s="59">
        <f t="shared" si="14"/>
        <v>-5.9500911538199439</v>
      </c>
    </row>
    <row r="117" spans="2:30">
      <c r="B117" s="35">
        <v>40178</v>
      </c>
      <c r="C117" s="41">
        <f>VLOOKUP(B117,グロースA!$A$2:$C$2422,3,1)</f>
        <v>3898</v>
      </c>
      <c r="D117" s="41">
        <f>VLOOKUP(B117,グロースB!$A$2:$C$2527,3,1)</f>
        <v>6195</v>
      </c>
      <c r="E117" s="56">
        <f>((C117/C116-1))*100</f>
        <v>8.730822873082289</v>
      </c>
      <c r="F117" s="56">
        <f>((D117/D116-1))*100</f>
        <v>9.3943139678615672</v>
      </c>
      <c r="H117" s="47">
        <v>40148</v>
      </c>
      <c r="I117" s="52">
        <v>0.26500000000000001</v>
      </c>
      <c r="J117" s="57">
        <f t="shared" si="10"/>
        <v>2.2083333333333333E-2</v>
      </c>
      <c r="L117" s="33">
        <v>20091231</v>
      </c>
      <c r="M117" s="52">
        <v>8.2517999999999994</v>
      </c>
      <c r="N117" s="55">
        <f>M117-J116</f>
        <v>8.2176333333333336</v>
      </c>
      <c r="U117" s="35">
        <v>40178</v>
      </c>
      <c r="V117" s="54">
        <f t="shared" si="13"/>
        <v>0.47902287308228964</v>
      </c>
      <c r="W117" s="54">
        <f t="shared" si="11"/>
        <v>1.1425139678615679</v>
      </c>
      <c r="X117" s="54">
        <f t="shared" ref="X117:Y122" si="18">+X116*(1+V117/100)</f>
        <v>0.53824664135922751</v>
      </c>
      <c r="Y117" s="54">
        <f t="shared" si="18"/>
        <v>1.0245131881594889</v>
      </c>
      <c r="AB117" s="35">
        <v>39872</v>
      </c>
      <c r="AC117" s="59">
        <f t="shared" si="15"/>
        <v>-5.8040556423068876</v>
      </c>
      <c r="AD117" s="59">
        <f t="shared" si="14"/>
        <v>-5.9164405745127873</v>
      </c>
    </row>
    <row r="118" spans="2:30">
      <c r="B118" s="35">
        <v>40209</v>
      </c>
      <c r="C118" s="41">
        <f>VLOOKUP(B118,グロースA!$A$2:$C$2422,3,1)</f>
        <v>3853</v>
      </c>
      <c r="D118" s="41">
        <f>VLOOKUP(B118,グロースB!$A$2:$C$2527,3,1)</f>
        <v>6174</v>
      </c>
      <c r="E118" s="56">
        <f>((C118/C117-1))*100</f>
        <v>-1.1544381734222675</v>
      </c>
      <c r="F118" s="56">
        <f>((D118/D117-1))*100</f>
        <v>-0.33898305084745228</v>
      </c>
      <c r="H118" s="47">
        <v>40179</v>
      </c>
      <c r="I118" s="52">
        <v>0.27</v>
      </c>
      <c r="J118" s="57">
        <f t="shared" si="10"/>
        <v>2.2500000000000003E-2</v>
      </c>
      <c r="L118" s="33">
        <v>20100131</v>
      </c>
      <c r="M118" s="52">
        <v>-0.56289999999999996</v>
      </c>
      <c r="N118" s="55">
        <f>M118-J117</f>
        <v>-0.5849833333333333</v>
      </c>
      <c r="U118" s="35">
        <v>40209</v>
      </c>
      <c r="V118" s="54">
        <f t="shared" si="13"/>
        <v>-0.59153817342226755</v>
      </c>
      <c r="W118" s="54">
        <f t="shared" si="11"/>
        <v>0.22391694915254767</v>
      </c>
      <c r="X118" s="54">
        <f t="shared" si="18"/>
        <v>0.5350627070084244</v>
      </c>
      <c r="Y118" s="54">
        <f t="shared" si="18"/>
        <v>1.0268072468340812</v>
      </c>
      <c r="AB118" s="35">
        <v>39903</v>
      </c>
      <c r="AC118" s="59">
        <f t="shared" si="15"/>
        <v>5.2522602474864586</v>
      </c>
      <c r="AD118" s="59">
        <f t="shared" si="14"/>
        <v>8.3915839107005361</v>
      </c>
    </row>
    <row r="119" spans="2:30">
      <c r="B119" s="35">
        <v>40237</v>
      </c>
      <c r="C119" s="41">
        <f>VLOOKUP(B119,グロースA!$A$2:$C$2422,3,1)</f>
        <v>3820</v>
      </c>
      <c r="D119" s="41">
        <f>VLOOKUP(B119,グロースB!$A$2:$C$2527,3,1)</f>
        <v>6166</v>
      </c>
      <c r="E119" s="56">
        <f>((C119/C118-1))*100</f>
        <v>-0.85647547365689247</v>
      </c>
      <c r="F119" s="56">
        <f>((D119/D118-1))*100</f>
        <v>-0.12957563977972208</v>
      </c>
      <c r="H119" s="47">
        <v>40210</v>
      </c>
      <c r="I119" s="52">
        <v>0.27</v>
      </c>
      <c r="J119" s="57">
        <f t="shared" si="10"/>
        <v>2.2500000000000003E-2</v>
      </c>
      <c r="L119" s="33">
        <v>20100228</v>
      </c>
      <c r="M119" s="52">
        <v>-0.64970000000000006</v>
      </c>
      <c r="N119" s="55">
        <f>M119-J118</f>
        <v>-0.67220000000000002</v>
      </c>
      <c r="U119" s="35">
        <v>40237</v>
      </c>
      <c r="V119" s="54">
        <f t="shared" si="13"/>
        <v>-0.20677547365689242</v>
      </c>
      <c r="W119" s="54">
        <f t="shared" si="11"/>
        <v>0.52012436022027797</v>
      </c>
      <c r="X119" s="54">
        <f t="shared" si="18"/>
        <v>0.53395632856164632</v>
      </c>
      <c r="Y119" s="54">
        <f t="shared" si="18"/>
        <v>1.0321479214573726</v>
      </c>
      <c r="AB119" s="35">
        <v>39933</v>
      </c>
      <c r="AC119" s="59">
        <f t="shared" si="15"/>
        <v>7.470453115166781</v>
      </c>
      <c r="AD119" s="59">
        <f t="shared" si="14"/>
        <v>11.340249095167126</v>
      </c>
    </row>
    <row r="120" spans="2:30">
      <c r="B120" s="35">
        <v>40268</v>
      </c>
      <c r="C120" s="41">
        <f>VLOOKUP(B120,グロースA!$A$2:$C$2422,3,1)</f>
        <v>4165</v>
      </c>
      <c r="D120" s="41">
        <f>VLOOKUP(B120,グロースB!$A$2:$C$2527,3,1)</f>
        <v>6891</v>
      </c>
      <c r="E120" s="56">
        <f>((C120/C119-1))*100</f>
        <v>9.0314136125654532</v>
      </c>
      <c r="F120" s="56">
        <f>((D120/D119-1))*100</f>
        <v>11.758027894907563</v>
      </c>
      <c r="H120" s="47">
        <v>40238</v>
      </c>
      <c r="I120" s="52">
        <v>0.25</v>
      </c>
      <c r="J120" s="57">
        <f t="shared" si="10"/>
        <v>2.0833333333333332E-2</v>
      </c>
      <c r="L120" s="33">
        <v>20100331</v>
      </c>
      <c r="M120" s="52">
        <v>10.335800000000001</v>
      </c>
      <c r="N120" s="55">
        <f>M120-J119</f>
        <v>10.3133</v>
      </c>
      <c r="U120" s="35">
        <v>40268</v>
      </c>
      <c r="V120" s="54">
        <f t="shared" si="13"/>
        <v>-1.3043863874345476</v>
      </c>
      <c r="W120" s="54">
        <f t="shared" si="11"/>
        <v>1.4222278949075626</v>
      </c>
      <c r="X120" s="54">
        <f t="shared" si="18"/>
        <v>0.5269914748970429</v>
      </c>
      <c r="Y120" s="54">
        <f t="shared" si="18"/>
        <v>1.0468274171130478</v>
      </c>
      <c r="AB120" s="35">
        <v>39964</v>
      </c>
      <c r="AC120" s="59">
        <f t="shared" si="15"/>
        <v>8.9109584430787301</v>
      </c>
      <c r="AD120" s="59">
        <f t="shared" si="14"/>
        <v>8.5476911314984783</v>
      </c>
    </row>
    <row r="121" spans="2:30">
      <c r="B121" s="35">
        <v>40298</v>
      </c>
      <c r="C121" s="41">
        <f>VLOOKUP(B121,グロースA!$A$2:$C$2422,3,1)</f>
        <v>4264</v>
      </c>
      <c r="D121" s="41">
        <f>VLOOKUP(B121,グロースB!$A$2:$C$2527,3,1)</f>
        <v>7069</v>
      </c>
      <c r="E121" s="56">
        <f>((C121/C120-1))*100</f>
        <v>2.3769507803121259</v>
      </c>
      <c r="F121" s="56">
        <f>((D121/D120-1))*100</f>
        <v>2.5830793789000106</v>
      </c>
      <c r="H121" s="47">
        <v>40269</v>
      </c>
      <c r="I121" s="52">
        <v>0.19500000000000001</v>
      </c>
      <c r="J121" s="57">
        <f t="shared" si="10"/>
        <v>1.6250000000000001E-2</v>
      </c>
      <c r="L121" s="33">
        <v>20100430</v>
      </c>
      <c r="M121" s="52">
        <v>0.90310000000000012</v>
      </c>
      <c r="N121" s="55">
        <f>M121-J120</f>
        <v>0.88226666666666675</v>
      </c>
      <c r="U121" s="35">
        <v>40298</v>
      </c>
      <c r="V121" s="54">
        <f t="shared" si="13"/>
        <v>1.4738507803121257</v>
      </c>
      <c r="W121" s="54">
        <f t="shared" si="11"/>
        <v>1.6799793789000104</v>
      </c>
      <c r="X121" s="54">
        <f t="shared" si="18"/>
        <v>0.53475854286199132</v>
      </c>
      <c r="Y121" s="54">
        <f t="shared" si="18"/>
        <v>1.0644139018532186</v>
      </c>
      <c r="AB121" s="35">
        <v>39994</v>
      </c>
      <c r="AC121" s="59">
        <f t="shared" si="15"/>
        <v>4.9476959967759182</v>
      </c>
      <c r="AD121" s="59">
        <f t="shared" si="14"/>
        <v>5.92795422535211</v>
      </c>
    </row>
    <row r="122" spans="2:30">
      <c r="B122" s="35">
        <v>40329</v>
      </c>
      <c r="C122" s="41">
        <f>VLOOKUP(B122,グロースA!$A$2:$C$2422,3,1)</f>
        <v>3816</v>
      </c>
      <c r="D122" s="41">
        <f>VLOOKUP(B122,グロースB!$A$2:$C$2527,3,1)</f>
        <v>6244</v>
      </c>
      <c r="E122" s="56">
        <f>((C122/C121-1))*100</f>
        <v>-10.506566604127576</v>
      </c>
      <c r="F122" s="56">
        <f>((D122/D121-1))*100</f>
        <v>-11.670674777196211</v>
      </c>
      <c r="H122" s="47">
        <v>40299</v>
      </c>
      <c r="I122" s="52">
        <v>0.17699999999999999</v>
      </c>
      <c r="J122" s="57">
        <f t="shared" si="10"/>
        <v>1.4749999999999999E-2</v>
      </c>
      <c r="L122" s="33">
        <v>20100531</v>
      </c>
      <c r="M122" s="52">
        <v>-10.815099999999999</v>
      </c>
      <c r="N122" s="55">
        <f>M122-J121</f>
        <v>-10.831349999999999</v>
      </c>
      <c r="U122" s="35">
        <v>40329</v>
      </c>
      <c r="V122" s="54">
        <f t="shared" si="13"/>
        <v>0.30853339587242345</v>
      </c>
      <c r="W122" s="54">
        <f t="shared" si="11"/>
        <v>-0.85557477719621211</v>
      </c>
      <c r="X122" s="54">
        <f t="shared" si="18"/>
        <v>0.5364084515540013</v>
      </c>
      <c r="Y122" s="54">
        <f t="shared" si="18"/>
        <v>1.0553070449839925</v>
      </c>
      <c r="AB122" s="35">
        <v>40025</v>
      </c>
      <c r="AC122" s="59">
        <f t="shared" si="15"/>
        <v>2.442711564712913</v>
      </c>
      <c r="AD122" s="59">
        <f t="shared" si="14"/>
        <v>5.1700299933532703</v>
      </c>
    </row>
    <row r="123" spans="2:30">
      <c r="AB123" s="35">
        <v>40056</v>
      </c>
      <c r="AC123" s="59">
        <f t="shared" si="15"/>
        <v>1.1610360771088315</v>
      </c>
      <c r="AD123" s="59">
        <f t="shared" si="14"/>
        <v>-4.4678909952603263E-2</v>
      </c>
    </row>
    <row r="124" spans="2:30">
      <c r="AB124" s="35">
        <v>40086</v>
      </c>
      <c r="AC124" s="59">
        <f t="shared" si="15"/>
        <v>-4.2911882716049341</v>
      </c>
      <c r="AD124" s="59">
        <f t="shared" si="14"/>
        <v>-2.7534644964180393</v>
      </c>
    </row>
    <row r="125" spans="2:30">
      <c r="AB125" s="35">
        <v>40117</v>
      </c>
      <c r="AC125" s="59">
        <f t="shared" si="15"/>
        <v>-0.76166769839223147</v>
      </c>
      <c r="AD125" s="59">
        <f t="shared" si="14"/>
        <v>-2.2557462767397776</v>
      </c>
    </row>
    <row r="126" spans="2:30">
      <c r="AB126" s="35">
        <v>40147</v>
      </c>
      <c r="AC126" s="59">
        <f t="shared" si="15"/>
        <v>-6.846386001385997</v>
      </c>
      <c r="AD126" s="59">
        <f t="shared" si="14"/>
        <v>-5.8949972300703548</v>
      </c>
    </row>
    <row r="127" spans="2:30">
      <c r="AB127" s="35">
        <v>40178</v>
      </c>
      <c r="AC127" s="59">
        <f t="shared" si="15"/>
        <v>8.6966562064156232</v>
      </c>
      <c r="AD127" s="59">
        <f t="shared" si="14"/>
        <v>9.3601473011949015</v>
      </c>
    </row>
    <row r="128" spans="2:30">
      <c r="AB128" s="35">
        <v>40209</v>
      </c>
      <c r="AC128" s="59">
        <f t="shared" si="15"/>
        <v>-1.1765215067556007</v>
      </c>
      <c r="AD128" s="59">
        <f t="shared" si="14"/>
        <v>-0.36106638418078563</v>
      </c>
    </row>
    <row r="129" spans="28:30">
      <c r="AB129" s="35">
        <v>40237</v>
      </c>
      <c r="AC129" s="59">
        <f t="shared" si="15"/>
        <v>-0.87897547365689244</v>
      </c>
      <c r="AD129" s="59">
        <f t="shared" si="14"/>
        <v>-0.15207563977972208</v>
      </c>
    </row>
    <row r="130" spans="28:30">
      <c r="AB130" s="35">
        <v>40268</v>
      </c>
      <c r="AC130" s="59">
        <f t="shared" si="15"/>
        <v>9.0089136125654523</v>
      </c>
      <c r="AD130" s="59">
        <f t="shared" si="14"/>
        <v>11.735527894907563</v>
      </c>
    </row>
    <row r="131" spans="28:30">
      <c r="AB131" s="35">
        <v>40298</v>
      </c>
      <c r="AC131" s="59">
        <f t="shared" si="15"/>
        <v>2.3561174469787924</v>
      </c>
      <c r="AD131" s="59">
        <f t="shared" si="14"/>
        <v>2.5622460455666771</v>
      </c>
    </row>
    <row r="132" spans="28:30">
      <c r="AB132" s="35">
        <v>40329</v>
      </c>
      <c r="AC132" s="59">
        <f t="shared" si="15"/>
        <v>-10.522816604127575</v>
      </c>
      <c r="AD132" s="59">
        <f t="shared" si="14"/>
        <v>-11.686924777196211</v>
      </c>
    </row>
  </sheetData>
  <mergeCells count="5">
    <mergeCell ref="AC13:AD13"/>
    <mergeCell ref="C2:D2"/>
    <mergeCell ref="E2:F2"/>
    <mergeCell ref="V2:W2"/>
    <mergeCell ref="X2:Y2"/>
  </mergeCells>
  <phoneticPr fontId="24"/>
  <conditionalFormatting sqref="E5:F122">
    <cfRule type="expression" dxfId="0" priority="1">
      <formula>E5&lt;0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2:I168"/>
  <sheetViews>
    <sheetView workbookViewId="0">
      <selection activeCell="E35" sqref="E35"/>
    </sheetView>
  </sheetViews>
  <sheetFormatPr defaultRowHeight="13.2"/>
  <sheetData>
    <row r="2" spans="1:6">
      <c r="A2" s="7" t="s">
        <v>162</v>
      </c>
    </row>
    <row r="4" spans="1:6">
      <c r="A4" t="s">
        <v>121</v>
      </c>
    </row>
    <row r="5" spans="1:6" ht="13.8" thickBot="1"/>
    <row r="6" spans="1:6">
      <c r="A6" s="17" t="s">
        <v>122</v>
      </c>
      <c r="B6" s="17"/>
    </row>
    <row r="7" spans="1:6">
      <c r="A7" s="14" t="s">
        <v>123</v>
      </c>
      <c r="B7" s="14">
        <v>0.95403631944687683</v>
      </c>
    </row>
    <row r="8" spans="1:6">
      <c r="A8" s="14" t="s">
        <v>124</v>
      </c>
      <c r="B8" s="14">
        <v>0.91018529882374322</v>
      </c>
    </row>
    <row r="9" spans="1:6">
      <c r="A9" s="14" t="s">
        <v>125</v>
      </c>
      <c r="B9" s="14">
        <v>0.90941103415843072</v>
      </c>
    </row>
    <row r="10" spans="1:6">
      <c r="A10" s="14" t="s">
        <v>126</v>
      </c>
      <c r="B10" s="23">
        <v>1.7026382961509383</v>
      </c>
      <c r="D10">
        <f>+D16^0.5</f>
        <v>1.7026382961509383</v>
      </c>
    </row>
    <row r="11" spans="1:6" ht="13.8" thickBot="1">
      <c r="A11" s="15" t="s">
        <v>127</v>
      </c>
      <c r="B11" s="15">
        <v>118</v>
      </c>
    </row>
    <row r="13" spans="1:6" ht="13.8" thickBot="1">
      <c r="A13" t="s">
        <v>128</v>
      </c>
    </row>
    <row r="14" spans="1:6">
      <c r="A14" s="16"/>
      <c r="B14" s="16" t="s">
        <v>133</v>
      </c>
      <c r="C14" s="16" t="s">
        <v>134</v>
      </c>
      <c r="D14" s="16" t="s">
        <v>135</v>
      </c>
      <c r="E14" s="16" t="s">
        <v>136</v>
      </c>
      <c r="F14" s="16" t="s">
        <v>137</v>
      </c>
    </row>
    <row r="15" spans="1:6">
      <c r="A15" s="14" t="s">
        <v>129</v>
      </c>
      <c r="B15" s="14">
        <v>1</v>
      </c>
      <c r="C15" s="14">
        <v>3407.8868863749935</v>
      </c>
      <c r="D15" s="14">
        <v>3407.8868863749935</v>
      </c>
      <c r="E15" s="14">
        <v>1175.5480258889459</v>
      </c>
      <c r="F15" s="14">
        <v>1.5240480236943987E-62</v>
      </c>
    </row>
    <row r="16" spans="1:6">
      <c r="A16" s="14" t="s">
        <v>130</v>
      </c>
      <c r="B16" s="14">
        <v>116</v>
      </c>
      <c r="C16" s="14">
        <v>336.28135143229332</v>
      </c>
      <c r="D16" s="14">
        <v>2.89897716751977</v>
      </c>
      <c r="E16" s="14"/>
      <c r="F16" s="14"/>
    </row>
    <row r="17" spans="1:9" ht="13.8" thickBot="1">
      <c r="A17" s="15" t="s">
        <v>131</v>
      </c>
      <c r="B17" s="15">
        <v>117</v>
      </c>
      <c r="C17" s="15">
        <v>3744.1682378072869</v>
      </c>
      <c r="D17" s="15"/>
      <c r="E17" s="15"/>
      <c r="F17" s="15"/>
    </row>
    <row r="18" spans="1:9" ht="13.8" thickBot="1"/>
    <row r="19" spans="1:9">
      <c r="A19" s="16"/>
      <c r="B19" s="16" t="s">
        <v>138</v>
      </c>
      <c r="C19" s="16" t="s">
        <v>126</v>
      </c>
      <c r="D19" s="16" t="s">
        <v>139</v>
      </c>
      <c r="E19" s="16" t="s">
        <v>140</v>
      </c>
      <c r="F19" s="16" t="s">
        <v>141</v>
      </c>
      <c r="G19" s="16" t="s">
        <v>142</v>
      </c>
      <c r="H19" s="16" t="s">
        <v>143</v>
      </c>
      <c r="I19" s="16" t="s">
        <v>144</v>
      </c>
    </row>
    <row r="20" spans="1:9">
      <c r="A20" s="14" t="s">
        <v>132</v>
      </c>
      <c r="B20" s="23">
        <v>-0.50539832803639406</v>
      </c>
      <c r="C20" s="14">
        <v>0.15681961694689414</v>
      </c>
      <c r="D20" s="14">
        <v>-3.2228004243088009</v>
      </c>
      <c r="E20" s="14">
        <v>1.648312911110147E-3</v>
      </c>
      <c r="F20" s="14">
        <v>-0.81599933905708677</v>
      </c>
      <c r="G20" s="14">
        <v>-0.19479731701570135</v>
      </c>
      <c r="H20" s="14">
        <v>-0.81599933905708677</v>
      </c>
      <c r="I20" s="14">
        <v>-0.19479731701570135</v>
      </c>
    </row>
    <row r="21" spans="1:9" ht="13.8" thickBot="1">
      <c r="A21" s="15" t="s">
        <v>145</v>
      </c>
      <c r="B21" s="24">
        <v>1.0383708918821684</v>
      </c>
      <c r="C21" s="15">
        <v>3.0285330471569474E-2</v>
      </c>
      <c r="D21" s="15">
        <v>34.286265849301031</v>
      </c>
      <c r="E21" s="15">
        <v>1.5240480236943987E-62</v>
      </c>
      <c r="F21" s="15">
        <v>0.97838697885711123</v>
      </c>
      <c r="G21" s="15">
        <v>1.0983548049072254</v>
      </c>
      <c r="H21" s="15">
        <v>0.97838697885711123</v>
      </c>
      <c r="I21" s="15">
        <v>1.0983548049072254</v>
      </c>
    </row>
    <row r="22" spans="1:9" s="21" customFormat="1"/>
    <row r="23" spans="1:9" s="21" customFormat="1"/>
    <row r="24" spans="1:9" s="21" customFormat="1">
      <c r="A24" s="22"/>
      <c r="B24" s="22"/>
      <c r="C24" s="22"/>
    </row>
    <row r="25" spans="1:9" s="21" customFormat="1">
      <c r="A25" s="23" t="s">
        <v>163</v>
      </c>
      <c r="B25" s="14"/>
      <c r="C25" s="14"/>
    </row>
    <row r="26" spans="1:9" s="21" customFormat="1">
      <c r="A26" s="14"/>
      <c r="B26" s="14"/>
      <c r="C26" s="14"/>
    </row>
    <row r="27" spans="1:9" s="21" customFormat="1">
      <c r="A27" t="s">
        <v>121</v>
      </c>
      <c r="B27"/>
      <c r="C27"/>
      <c r="D27"/>
      <c r="E27"/>
      <c r="F27"/>
      <c r="G27"/>
      <c r="H27"/>
      <c r="I27"/>
    </row>
    <row r="28" spans="1:9" s="21" customFormat="1" ht="13.8" thickBot="1">
      <c r="A28"/>
      <c r="B28"/>
      <c r="C28"/>
      <c r="D28"/>
      <c r="E28"/>
      <c r="F28"/>
      <c r="G28"/>
      <c r="H28"/>
      <c r="I28"/>
    </row>
    <row r="29" spans="1:9" s="21" customFormat="1">
      <c r="A29" s="17" t="s">
        <v>122</v>
      </c>
      <c r="B29" s="17"/>
      <c r="C29"/>
      <c r="D29"/>
      <c r="E29"/>
      <c r="F29"/>
      <c r="G29"/>
      <c r="H29"/>
      <c r="I29"/>
    </row>
    <row r="30" spans="1:9" s="21" customFormat="1">
      <c r="A30" s="14" t="s">
        <v>123</v>
      </c>
      <c r="B30" s="14">
        <v>0.93500006774565836</v>
      </c>
      <c r="C30"/>
      <c r="D30"/>
      <c r="E30"/>
      <c r="F30"/>
      <c r="G30"/>
      <c r="H30"/>
      <c r="I30"/>
    </row>
    <row r="31" spans="1:9" s="21" customFormat="1">
      <c r="A31" s="14" t="s">
        <v>124</v>
      </c>
      <c r="B31" s="14">
        <v>0.87422512668438579</v>
      </c>
      <c r="C31"/>
      <c r="D31"/>
      <c r="E31"/>
      <c r="F31"/>
      <c r="G31"/>
      <c r="H31"/>
      <c r="I31"/>
    </row>
    <row r="32" spans="1:9" s="21" customFormat="1">
      <c r="A32" s="14" t="s">
        <v>125</v>
      </c>
      <c r="B32" s="14">
        <v>0.87314086053511319</v>
      </c>
      <c r="C32"/>
      <c r="D32"/>
      <c r="E32"/>
      <c r="F32"/>
      <c r="G32"/>
      <c r="H32"/>
      <c r="I32"/>
    </row>
    <row r="33" spans="1:9" s="21" customFormat="1">
      <c r="A33" s="14" t="s">
        <v>126</v>
      </c>
      <c r="B33" s="23">
        <v>1.931128360548598</v>
      </c>
      <c r="C33"/>
      <c r="D33"/>
      <c r="E33"/>
      <c r="F33"/>
      <c r="G33"/>
      <c r="H33"/>
      <c r="I33"/>
    </row>
    <row r="34" spans="1:9" s="21" customFormat="1" ht="13.8" thickBot="1">
      <c r="A34" s="15" t="s">
        <v>127</v>
      </c>
      <c r="B34" s="15">
        <v>118</v>
      </c>
      <c r="C34"/>
      <c r="D34"/>
      <c r="E34"/>
      <c r="F34"/>
      <c r="G34"/>
      <c r="H34"/>
      <c r="I34"/>
    </row>
    <row r="35" spans="1:9" s="21" customFormat="1">
      <c r="A35"/>
      <c r="B35"/>
      <c r="C35"/>
      <c r="D35"/>
      <c r="E35"/>
      <c r="F35"/>
      <c r="G35"/>
      <c r="H35"/>
      <c r="I35"/>
    </row>
    <row r="36" spans="1:9" s="21" customFormat="1" ht="13.8" thickBot="1">
      <c r="A36" t="s">
        <v>128</v>
      </c>
      <c r="B36"/>
      <c r="C36"/>
      <c r="D36"/>
      <c r="E36"/>
      <c r="F36"/>
      <c r="G36"/>
      <c r="H36"/>
      <c r="I36"/>
    </row>
    <row r="37" spans="1:9" s="21" customFormat="1">
      <c r="A37" s="16"/>
      <c r="B37" s="16" t="s">
        <v>133</v>
      </c>
      <c r="C37" s="16" t="s">
        <v>134</v>
      </c>
      <c r="D37" s="16" t="s">
        <v>135</v>
      </c>
      <c r="E37" s="16" t="s">
        <v>136</v>
      </c>
      <c r="F37" s="16" t="s">
        <v>137</v>
      </c>
      <c r="G37"/>
      <c r="H37"/>
      <c r="I37"/>
    </row>
    <row r="38" spans="1:9" s="21" customFormat="1">
      <c r="A38" s="14" t="s">
        <v>129</v>
      </c>
      <c r="B38" s="14">
        <v>1</v>
      </c>
      <c r="C38" s="14">
        <v>3006.835501089266</v>
      </c>
      <c r="D38" s="14">
        <v>3006.835501089266</v>
      </c>
      <c r="E38" s="14">
        <v>806.28278146553475</v>
      </c>
      <c r="F38" s="14">
        <v>4.7193377253332234E-54</v>
      </c>
      <c r="G38"/>
      <c r="H38"/>
      <c r="I38"/>
    </row>
    <row r="39" spans="1:9" s="21" customFormat="1">
      <c r="A39" s="14" t="s">
        <v>130</v>
      </c>
      <c r="B39" s="14">
        <v>116</v>
      </c>
      <c r="C39" s="14">
        <v>432.59378241015349</v>
      </c>
      <c r="D39" s="14">
        <v>3.7292567449151162</v>
      </c>
      <c r="E39" s="14"/>
      <c r="F39" s="14"/>
      <c r="G39"/>
      <c r="H39"/>
      <c r="I39"/>
    </row>
    <row r="40" spans="1:9" s="21" customFormat="1" ht="13.8" thickBot="1">
      <c r="A40" s="15" t="s">
        <v>131</v>
      </c>
      <c r="B40" s="15">
        <v>117</v>
      </c>
      <c r="C40" s="15">
        <v>3439.4292834994194</v>
      </c>
      <c r="D40" s="15"/>
      <c r="E40" s="15"/>
      <c r="F40" s="15"/>
      <c r="G40"/>
      <c r="H40"/>
      <c r="I40"/>
    </row>
    <row r="41" spans="1:9" s="21" customFormat="1" ht="13.8" thickBot="1">
      <c r="A41"/>
      <c r="B41"/>
      <c r="C41"/>
      <c r="D41"/>
      <c r="E41"/>
      <c r="F41"/>
      <c r="G41"/>
      <c r="H41"/>
      <c r="I41"/>
    </row>
    <row r="42" spans="1:9" s="21" customFormat="1">
      <c r="A42" s="16"/>
      <c r="B42" s="16" t="s">
        <v>138</v>
      </c>
      <c r="C42" s="16" t="s">
        <v>126</v>
      </c>
      <c r="D42" s="16" t="s">
        <v>139</v>
      </c>
      <c r="E42" s="16" t="s">
        <v>140</v>
      </c>
      <c r="F42" s="16" t="s">
        <v>141</v>
      </c>
      <c r="G42" s="16" t="s">
        <v>142</v>
      </c>
      <c r="H42" s="16" t="s">
        <v>143</v>
      </c>
      <c r="I42" s="16" t="s">
        <v>144</v>
      </c>
    </row>
    <row r="43" spans="1:9" s="21" customFormat="1">
      <c r="A43" s="14" t="s">
        <v>132</v>
      </c>
      <c r="B43" s="23">
        <v>6.0003663315784897E-2</v>
      </c>
      <c r="C43" s="14">
        <v>0.17786444159110365</v>
      </c>
      <c r="D43" s="14">
        <v>0.3373561504425297</v>
      </c>
      <c r="E43" s="14">
        <v>0.73645810102789178</v>
      </c>
      <c r="F43" s="14">
        <v>-0.29227927461242104</v>
      </c>
      <c r="G43" s="14">
        <v>0.4122866012439908</v>
      </c>
      <c r="H43" s="14">
        <v>-0.29227927461242104</v>
      </c>
      <c r="I43" s="14">
        <v>0.4122866012439908</v>
      </c>
    </row>
    <row r="44" spans="1:9" s="21" customFormat="1" ht="13.8" thickBot="1">
      <c r="A44" s="15" t="s">
        <v>145</v>
      </c>
      <c r="B44" s="24">
        <v>0.97535958052866589</v>
      </c>
      <c r="C44" s="15">
        <v>3.434955076157279E-2</v>
      </c>
      <c r="D44" s="15">
        <v>28.395118972554688</v>
      </c>
      <c r="E44" s="15">
        <v>4.7193377253330896E-54</v>
      </c>
      <c r="F44" s="15">
        <v>0.90732596711750635</v>
      </c>
      <c r="G44" s="15">
        <v>1.0433931939398253</v>
      </c>
      <c r="H44" s="15">
        <v>0.90732596711750635</v>
      </c>
      <c r="I44" s="15">
        <v>1.0433931939398253</v>
      </c>
    </row>
    <row r="45" spans="1:9" s="21" customFormat="1">
      <c r="A45"/>
      <c r="B45"/>
      <c r="C45"/>
      <c r="D45"/>
      <c r="E45"/>
      <c r="F45"/>
      <c r="G45"/>
      <c r="H45"/>
      <c r="I45"/>
    </row>
    <row r="46" spans="1:9" s="21" customFormat="1">
      <c r="A46"/>
      <c r="B46"/>
      <c r="C46"/>
      <c r="D46"/>
      <c r="E46"/>
      <c r="F46"/>
      <c r="G46"/>
      <c r="H46"/>
      <c r="I46"/>
    </row>
    <row r="47" spans="1:9" s="21" customFormat="1">
      <c r="A47"/>
      <c r="B47"/>
      <c r="C47"/>
      <c r="D47"/>
      <c r="E47"/>
      <c r="F47"/>
      <c r="G47"/>
      <c r="H47"/>
      <c r="I47"/>
    </row>
    <row r="48" spans="1:9" s="21" customFormat="1">
      <c r="A48" t="s">
        <v>146</v>
      </c>
      <c r="B48"/>
      <c r="C48"/>
      <c r="D48"/>
      <c r="E48"/>
      <c r="F48"/>
      <c r="G48"/>
      <c r="H48"/>
      <c r="I48"/>
    </row>
    <row r="49" spans="1:9" s="21" customFormat="1" ht="13.8" thickBot="1">
      <c r="A49"/>
      <c r="B49"/>
      <c r="C49"/>
      <c r="D49"/>
      <c r="E49"/>
      <c r="F49"/>
      <c r="G49"/>
      <c r="H49"/>
      <c r="I49"/>
    </row>
    <row r="50" spans="1:9" s="21" customFormat="1">
      <c r="A50" s="16" t="s">
        <v>147</v>
      </c>
      <c r="B50" s="16" t="s">
        <v>148</v>
      </c>
      <c r="C50" s="16" t="s">
        <v>130</v>
      </c>
      <c r="D50"/>
      <c r="E50"/>
      <c r="F50"/>
      <c r="G50"/>
      <c r="H50"/>
      <c r="I50"/>
    </row>
    <row r="51" spans="1:9" s="21" customFormat="1">
      <c r="A51" s="14">
        <v>1</v>
      </c>
      <c r="B51" s="14">
        <v>3.8656291626365165</v>
      </c>
      <c r="C51" s="14">
        <v>0.34991820599908463</v>
      </c>
      <c r="D51"/>
      <c r="E51"/>
      <c r="F51"/>
      <c r="G51"/>
      <c r="H51"/>
      <c r="I51"/>
    </row>
    <row r="52" spans="1:9" s="21" customFormat="1">
      <c r="A52" s="14">
        <v>2</v>
      </c>
      <c r="B52" s="14">
        <v>-3.0165080375737503</v>
      </c>
      <c r="C52" s="14">
        <v>2.3965268103063613</v>
      </c>
      <c r="D52"/>
      <c r="E52"/>
      <c r="F52"/>
      <c r="G52"/>
      <c r="H52"/>
      <c r="I52"/>
    </row>
    <row r="53" spans="1:9" s="21" customFormat="1">
      <c r="A53" s="14">
        <v>3</v>
      </c>
      <c r="B53" s="14">
        <v>-6.047470446052599</v>
      </c>
      <c r="C53" s="14">
        <v>-1.6184143251815168</v>
      </c>
      <c r="D53"/>
      <c r="E53"/>
      <c r="F53"/>
      <c r="G53"/>
      <c r="H53"/>
      <c r="I53"/>
    </row>
    <row r="54" spans="1:9" s="21" customFormat="1">
      <c r="A54" s="14">
        <v>4</v>
      </c>
      <c r="B54" s="14">
        <v>-0.96701746299488278</v>
      </c>
      <c r="C54" s="14">
        <v>-2.26594471919497</v>
      </c>
      <c r="D54"/>
      <c r="E54"/>
      <c r="F54"/>
      <c r="G54"/>
      <c r="H54"/>
      <c r="I54"/>
    </row>
    <row r="55" spans="1:9" s="21" customFormat="1">
      <c r="A55" s="14">
        <v>5</v>
      </c>
      <c r="B55" s="14">
        <v>-4.6705878382062984</v>
      </c>
      <c r="C55" s="14">
        <v>-0.85939896569975005</v>
      </c>
      <c r="D55"/>
      <c r="E55"/>
      <c r="F55"/>
      <c r="G55"/>
      <c r="H55"/>
      <c r="I55"/>
    </row>
    <row r="56" spans="1:9" s="21" customFormat="1">
      <c r="A56" s="14">
        <v>6</v>
      </c>
      <c r="B56" s="14">
        <v>1.0942749625083823</v>
      </c>
      <c r="C56" s="14">
        <v>1.5089612552166742</v>
      </c>
      <c r="D56"/>
      <c r="E56"/>
      <c r="F56"/>
      <c r="G56"/>
      <c r="H56"/>
      <c r="I56"/>
    </row>
    <row r="57" spans="1:9" s="21" customFormat="1">
      <c r="A57" s="14">
        <v>7</v>
      </c>
      <c r="B57" s="14">
        <v>-4.1139501255985884</v>
      </c>
      <c r="C57" s="14">
        <v>-0.38249495324861016</v>
      </c>
      <c r="D57"/>
      <c r="E57"/>
      <c r="F57"/>
      <c r="G57"/>
      <c r="H57"/>
      <c r="I57"/>
    </row>
    <row r="58" spans="1:9" s="21" customFormat="1">
      <c r="A58" s="14">
        <v>8</v>
      </c>
      <c r="B58" s="14">
        <v>3.4742823869423973</v>
      </c>
      <c r="C58" s="14">
        <v>1.6641050158274839</v>
      </c>
      <c r="D58"/>
      <c r="E58"/>
      <c r="F58"/>
      <c r="G58"/>
      <c r="H58"/>
      <c r="I58"/>
    </row>
    <row r="59" spans="1:9" s="21" customFormat="1">
      <c r="A59" s="14">
        <v>9</v>
      </c>
      <c r="B59" s="14">
        <v>6.4567044002969345</v>
      </c>
      <c r="C59" s="14">
        <v>-0.83970737689009312</v>
      </c>
      <c r="D59"/>
      <c r="E59"/>
      <c r="F59"/>
      <c r="G59"/>
      <c r="H59"/>
      <c r="I59"/>
    </row>
    <row r="60" spans="1:9" s="21" customFormat="1">
      <c r="A60" s="14">
        <v>10</v>
      </c>
      <c r="B60" s="14">
        <v>-3.5217768122736173</v>
      </c>
      <c r="C60" s="14">
        <v>4.1145568669184369</v>
      </c>
      <c r="D60"/>
      <c r="E60"/>
      <c r="F60"/>
      <c r="G60"/>
      <c r="H60"/>
      <c r="I60"/>
    </row>
    <row r="61" spans="1:9" s="21" customFormat="1">
      <c r="A61" s="14">
        <v>11</v>
      </c>
      <c r="B61" s="14">
        <v>-0.754519122383704</v>
      </c>
      <c r="C61" s="14">
        <v>-2.2747058935297231</v>
      </c>
      <c r="D61"/>
      <c r="E61"/>
      <c r="F61"/>
      <c r="G61"/>
      <c r="H61"/>
      <c r="I61"/>
    </row>
    <row r="62" spans="1:9" s="21" customFormat="1">
      <c r="A62" s="14">
        <v>12</v>
      </c>
      <c r="B62" s="14">
        <v>-8.0040417645931026</v>
      </c>
      <c r="C62" s="14">
        <v>0.24396958611541297</v>
      </c>
      <c r="D62"/>
      <c r="E62"/>
      <c r="F62"/>
      <c r="G62"/>
      <c r="H62"/>
      <c r="I62"/>
    </row>
    <row r="63" spans="1:9" s="21" customFormat="1">
      <c r="A63" s="14">
        <v>13</v>
      </c>
      <c r="B63" s="14">
        <v>-6.711105104644302</v>
      </c>
      <c r="C63" s="14">
        <v>-2.1563422562889709</v>
      </c>
      <c r="D63"/>
      <c r="E63"/>
      <c r="F63"/>
      <c r="G63"/>
      <c r="H63"/>
      <c r="I63"/>
    </row>
    <row r="64" spans="1:9" s="21" customFormat="1">
      <c r="A64" s="14">
        <v>14</v>
      </c>
      <c r="B64" s="14">
        <v>-7.5044950994323365</v>
      </c>
      <c r="C64" s="14">
        <v>1.0080831418925253</v>
      </c>
      <c r="D64"/>
      <c r="E64"/>
      <c r="F64"/>
      <c r="G64"/>
      <c r="H64"/>
      <c r="I64"/>
    </row>
    <row r="65" spans="1:9" s="21" customFormat="1">
      <c r="A65" s="14">
        <v>15</v>
      </c>
      <c r="B65" s="14">
        <v>3.6480101842275614</v>
      </c>
      <c r="C65" s="14">
        <v>3.1954810511647542</v>
      </c>
      <c r="D65"/>
      <c r="E65"/>
      <c r="F65"/>
      <c r="G65"/>
      <c r="H65"/>
      <c r="I65"/>
    </row>
    <row r="66" spans="1:9" s="21" customFormat="1">
      <c r="A66" s="14">
        <v>16</v>
      </c>
      <c r="B66" s="14">
        <v>0.15012688855663364</v>
      </c>
      <c r="C66" s="14">
        <v>0.55099811144337085</v>
      </c>
      <c r="D66"/>
      <c r="E66"/>
      <c r="F66"/>
      <c r="G66"/>
      <c r="H66"/>
      <c r="I66"/>
    </row>
    <row r="67" spans="1:9" s="21" customFormat="1">
      <c r="A67" s="14">
        <v>17</v>
      </c>
      <c r="B67" s="14">
        <v>-1.2104021903228024</v>
      </c>
      <c r="C67" s="14">
        <v>-0.40875180502242991</v>
      </c>
      <c r="D67"/>
      <c r="E67"/>
      <c r="F67"/>
      <c r="G67"/>
      <c r="H67"/>
      <c r="I67"/>
    </row>
    <row r="68" spans="1:9" s="21" customFormat="1">
      <c r="A68" s="14">
        <v>18</v>
      </c>
      <c r="B68" s="14">
        <v>-5.3778860940196687</v>
      </c>
      <c r="C68" s="14">
        <v>-1.1739896090765836</v>
      </c>
      <c r="D68"/>
      <c r="E68"/>
      <c r="F68"/>
      <c r="G68"/>
      <c r="H68"/>
      <c r="I68"/>
    </row>
    <row r="69" spans="1:9" s="21" customFormat="1">
      <c r="A69" s="14">
        <v>19</v>
      </c>
      <c r="B69" s="14">
        <v>4.3417021738925579</v>
      </c>
      <c r="C69" s="14">
        <v>-4.9694027026359491</v>
      </c>
      <c r="D69"/>
      <c r="E69"/>
      <c r="F69"/>
      <c r="G69"/>
      <c r="H69"/>
      <c r="I69"/>
    </row>
    <row r="70" spans="1:9" s="21" customFormat="1">
      <c r="A70" s="14">
        <v>20</v>
      </c>
      <c r="B70" s="14">
        <v>4.6912710475540313</v>
      </c>
      <c r="C70" s="14">
        <v>0.53996642909735737</v>
      </c>
      <c r="D70"/>
      <c r="E70"/>
      <c r="F70"/>
      <c r="G70"/>
      <c r="H70"/>
      <c r="I70"/>
    </row>
    <row r="71" spans="1:9" s="21" customFormat="1">
      <c r="A71" s="14">
        <v>21</v>
      </c>
      <c r="B71" s="14">
        <v>2.1897988433581794</v>
      </c>
      <c r="C71" s="14">
        <v>-0.18551923703355389</v>
      </c>
      <c r="D71"/>
      <c r="E71"/>
      <c r="F71"/>
      <c r="G71"/>
      <c r="H71"/>
      <c r="I71"/>
    </row>
    <row r="72" spans="1:9" s="21" customFormat="1">
      <c r="A72" s="14">
        <v>22</v>
      </c>
      <c r="B72" s="14">
        <v>3.5376157357047253</v>
      </c>
      <c r="C72" s="14">
        <v>0.99903559014270815</v>
      </c>
      <c r="D72"/>
      <c r="E72"/>
      <c r="F72"/>
      <c r="G72"/>
      <c r="H72"/>
      <c r="I72"/>
    </row>
    <row r="73" spans="1:9" s="21" customFormat="1">
      <c r="A73" s="14">
        <v>23</v>
      </c>
      <c r="B73" s="14">
        <v>-7.9377010571241433</v>
      </c>
      <c r="C73" s="14">
        <v>-0.29750355709673659</v>
      </c>
      <c r="D73"/>
      <c r="E73"/>
      <c r="F73"/>
      <c r="G73"/>
      <c r="H73"/>
      <c r="I73"/>
    </row>
    <row r="74" spans="1:9" s="21" customFormat="1">
      <c r="A74" s="14">
        <v>24</v>
      </c>
      <c r="B74" s="14">
        <v>-5.9554290136367092</v>
      </c>
      <c r="C74" s="14">
        <v>2.3396421689284987</v>
      </c>
      <c r="D74"/>
      <c r="E74"/>
      <c r="F74"/>
      <c r="G74"/>
      <c r="H74"/>
      <c r="I74"/>
    </row>
    <row r="75" spans="1:9" s="21" customFormat="1">
      <c r="A75" s="14">
        <v>25</v>
      </c>
      <c r="B75" s="14">
        <v>-2.1305401626005365</v>
      </c>
      <c r="C75" s="14">
        <v>-1.0868672685607397</v>
      </c>
      <c r="D75"/>
      <c r="E75"/>
      <c r="F75"/>
      <c r="G75"/>
      <c r="H75"/>
      <c r="I75"/>
    </row>
    <row r="76" spans="1:9" s="21" customFormat="1">
      <c r="A76" s="14">
        <v>26</v>
      </c>
      <c r="B76" s="14">
        <v>-1.709201079805162</v>
      </c>
      <c r="C76" s="14">
        <v>-3.3648663349324268</v>
      </c>
      <c r="D76"/>
      <c r="E76"/>
      <c r="F76"/>
      <c r="G76"/>
      <c r="H76"/>
      <c r="I76"/>
    </row>
    <row r="77" spans="1:9" s="21" customFormat="1">
      <c r="A77" s="14">
        <v>27</v>
      </c>
      <c r="B77" s="14">
        <v>-5.8910552813218171</v>
      </c>
      <c r="C77" s="14">
        <v>-1.0553549941807869</v>
      </c>
      <c r="D77"/>
      <c r="E77"/>
      <c r="F77"/>
      <c r="G77"/>
      <c r="H77"/>
      <c r="I77"/>
    </row>
    <row r="78" spans="1:9" s="21" customFormat="1">
      <c r="A78" s="14">
        <v>28</v>
      </c>
      <c r="B78" s="14">
        <v>3.3170544225611769</v>
      </c>
      <c r="C78" s="14">
        <v>1.7622951140127965</v>
      </c>
      <c r="D78"/>
      <c r="E78"/>
      <c r="F78"/>
      <c r="G78"/>
      <c r="H78"/>
      <c r="I78"/>
    </row>
    <row r="79" spans="1:9" s="21" customFormat="1">
      <c r="A79" s="14">
        <v>29</v>
      </c>
      <c r="B79" s="14">
        <v>-5.1431658109654448</v>
      </c>
      <c r="C79" s="14">
        <v>0.26484347134998476</v>
      </c>
      <c r="D79"/>
      <c r="E79"/>
      <c r="F79"/>
      <c r="G79"/>
      <c r="H79"/>
      <c r="I79"/>
    </row>
    <row r="80" spans="1:9" s="21" customFormat="1">
      <c r="A80" s="14">
        <v>30</v>
      </c>
      <c r="B80" s="14">
        <v>-2.5190746515041309</v>
      </c>
      <c r="C80" s="14">
        <v>-4.8295603982498214E-2</v>
      </c>
      <c r="D80"/>
      <c r="E80"/>
      <c r="F80"/>
      <c r="G80"/>
      <c r="H80"/>
      <c r="I80"/>
    </row>
    <row r="81" spans="1:9" s="21" customFormat="1">
      <c r="A81" s="14">
        <v>31</v>
      </c>
      <c r="B81" s="14">
        <v>-0.17411514799711253</v>
      </c>
      <c r="C81" s="14">
        <v>-2.7842043221199591</v>
      </c>
      <c r="D81"/>
      <c r="E81"/>
      <c r="F81"/>
      <c r="G81"/>
      <c r="H81"/>
      <c r="I81"/>
    </row>
    <row r="82" spans="1:9" s="21" customFormat="1">
      <c r="A82" s="14">
        <v>32</v>
      </c>
      <c r="B82" s="14">
        <v>-3.2210409416106116</v>
      </c>
      <c r="C82" s="14">
        <v>1.7588901479598165</v>
      </c>
      <c r="D82"/>
      <c r="E82"/>
      <c r="F82"/>
      <c r="G82"/>
      <c r="H82"/>
      <c r="I82"/>
    </row>
    <row r="83" spans="1:9" s="21" customFormat="1">
      <c r="A83" s="14">
        <v>33</v>
      </c>
      <c r="B83" s="14">
        <v>0.64313864452785663</v>
      </c>
      <c r="C83" s="14">
        <v>1.6086826613140597</v>
      </c>
      <c r="D83"/>
      <c r="E83"/>
      <c r="F83"/>
      <c r="G83"/>
      <c r="H83"/>
      <c r="I83"/>
    </row>
    <row r="84" spans="1:9" s="21" customFormat="1">
      <c r="A84" s="14">
        <v>34</v>
      </c>
      <c r="B84" s="14">
        <v>4.8956739036468218</v>
      </c>
      <c r="C84" s="14">
        <v>1.5078766109509516</v>
      </c>
      <c r="D84"/>
      <c r="E84"/>
      <c r="F84"/>
      <c r="G84"/>
      <c r="H84"/>
      <c r="I84"/>
    </row>
    <row r="85" spans="1:9" s="21" customFormat="1">
      <c r="A85" s="14">
        <v>35</v>
      </c>
      <c r="B85" s="14">
        <v>7.7943287850269556</v>
      </c>
      <c r="C85" s="14">
        <v>-2.8797917077799573</v>
      </c>
      <c r="D85"/>
      <c r="E85"/>
      <c r="F85"/>
      <c r="G85"/>
      <c r="H85"/>
      <c r="I85"/>
    </row>
    <row r="86" spans="1:9" s="21" customFormat="1">
      <c r="A86" s="14">
        <v>36</v>
      </c>
      <c r="B86" s="14">
        <v>4.1835476179098343</v>
      </c>
      <c r="C86" s="14">
        <v>-1.4560030114501217</v>
      </c>
      <c r="D86"/>
      <c r="E86"/>
      <c r="F86"/>
      <c r="G86"/>
      <c r="H86"/>
      <c r="I86"/>
    </row>
    <row r="87" spans="1:9" s="21" customFormat="1">
      <c r="A87" s="14">
        <v>37</v>
      </c>
      <c r="B87" s="14">
        <v>6.5383745091732006</v>
      </c>
      <c r="C87" s="14">
        <v>-1.923656560455246</v>
      </c>
      <c r="D87"/>
      <c r="E87"/>
      <c r="F87"/>
      <c r="G87"/>
      <c r="H87"/>
      <c r="I87"/>
    </row>
    <row r="88" spans="1:9" s="21" customFormat="1">
      <c r="A88" s="14">
        <v>38</v>
      </c>
      <c r="B88" s="14">
        <v>1.9834127561183141</v>
      </c>
      <c r="C88" s="14">
        <v>1.3564247788957018</v>
      </c>
      <c r="D88"/>
      <c r="E88"/>
      <c r="F88"/>
      <c r="G88"/>
      <c r="H88"/>
      <c r="I88"/>
    </row>
    <row r="89" spans="1:9" s="21" customFormat="1">
      <c r="A89" s="14">
        <v>39</v>
      </c>
      <c r="B89" s="14">
        <v>2.8216042676386319</v>
      </c>
      <c r="C89" s="14">
        <v>2.1740213182216666</v>
      </c>
      <c r="D89"/>
      <c r="E89"/>
      <c r="F89"/>
      <c r="G89"/>
      <c r="H89"/>
      <c r="I89"/>
    </row>
    <row r="90" spans="1:9" s="21" customFormat="1">
      <c r="A90" s="14">
        <v>40</v>
      </c>
      <c r="B90" s="14">
        <v>-3.7391194388014215</v>
      </c>
      <c r="C90" s="14">
        <v>-0.73756416881393516</v>
      </c>
      <c r="D90"/>
      <c r="E90"/>
      <c r="F90"/>
      <c r="G90"/>
      <c r="H90"/>
      <c r="I90"/>
    </row>
    <row r="91" spans="1:9" s="21" customFormat="1">
      <c r="A91" s="14">
        <v>41</v>
      </c>
      <c r="B91" s="14">
        <v>4.2981848806079697</v>
      </c>
      <c r="C91" s="14">
        <v>-0.94101611688561615</v>
      </c>
      <c r="D91"/>
      <c r="E91"/>
      <c r="F91"/>
      <c r="G91"/>
      <c r="H91"/>
      <c r="I91"/>
    </row>
    <row r="92" spans="1:9" s="21" customFormat="1">
      <c r="A92" s="14">
        <v>42</v>
      </c>
      <c r="B92" s="14">
        <v>0.79755432211855326</v>
      </c>
      <c r="C92" s="14">
        <v>1.7510486190579082</v>
      </c>
      <c r="D92"/>
      <c r="E92"/>
      <c r="F92"/>
      <c r="G92"/>
      <c r="H92"/>
      <c r="I92"/>
    </row>
    <row r="93" spans="1:9" s="21" customFormat="1">
      <c r="A93" s="14">
        <v>43</v>
      </c>
      <c r="B93" s="14">
        <v>2.9280322538673182</v>
      </c>
      <c r="C93" s="14">
        <v>-1.6706853768755927</v>
      </c>
      <c r="D93"/>
      <c r="E93"/>
      <c r="F93"/>
      <c r="G93"/>
      <c r="H93"/>
      <c r="I93"/>
    </row>
    <row r="94" spans="1:9" s="21" customFormat="1">
      <c r="A94" s="14">
        <v>44</v>
      </c>
      <c r="B94" s="14">
        <v>9.190751096469846</v>
      </c>
      <c r="C94" s="14">
        <v>-2.4265087020297758</v>
      </c>
      <c r="D94"/>
      <c r="E94"/>
      <c r="F94"/>
      <c r="G94"/>
      <c r="H94"/>
      <c r="I94"/>
    </row>
    <row r="95" spans="1:9" s="21" customFormat="1">
      <c r="A95" s="14">
        <v>45</v>
      </c>
      <c r="B95" s="14">
        <v>0.97612640532034312</v>
      </c>
      <c r="C95" s="14">
        <v>4.2821467462394791</v>
      </c>
      <c r="D95"/>
      <c r="E95"/>
      <c r="F95"/>
      <c r="G95"/>
      <c r="H95"/>
      <c r="I95"/>
    </row>
    <row r="96" spans="1:9" s="21" customFormat="1">
      <c r="A96" s="14">
        <v>46</v>
      </c>
      <c r="B96" s="14">
        <v>-3.6332766683210527</v>
      </c>
      <c r="C96" s="14">
        <v>-0.75083256812065047</v>
      </c>
      <c r="D96"/>
      <c r="E96"/>
      <c r="F96"/>
      <c r="G96"/>
      <c r="H96"/>
      <c r="I96"/>
    </row>
    <row r="97" spans="1:9" s="21" customFormat="1">
      <c r="A97" s="14">
        <v>47</v>
      </c>
      <c r="B97" s="14">
        <v>4.6327494727223106</v>
      </c>
      <c r="C97" s="14">
        <v>-0.68135605250460962</v>
      </c>
      <c r="D97"/>
      <c r="E97"/>
      <c r="F97"/>
      <c r="G97"/>
      <c r="H97"/>
      <c r="I97"/>
    </row>
    <row r="98" spans="1:9" s="21" customFormat="1">
      <c r="A98" s="14">
        <v>48</v>
      </c>
      <c r="B98" s="14">
        <v>-4.0545994951234192</v>
      </c>
      <c r="C98" s="14">
        <v>-0.52526009777698501</v>
      </c>
      <c r="D98"/>
      <c r="E98"/>
      <c r="F98"/>
      <c r="G98"/>
      <c r="H98"/>
      <c r="I98"/>
    </row>
    <row r="99" spans="1:9" s="21" customFormat="1">
      <c r="A99" s="14">
        <v>49</v>
      </c>
      <c r="B99" s="14">
        <v>-1.0809394620006307</v>
      </c>
      <c r="C99" s="14">
        <v>-1.4603473700040961</v>
      </c>
      <c r="D99"/>
      <c r="E99"/>
      <c r="F99"/>
      <c r="G99"/>
      <c r="H99"/>
      <c r="I99"/>
    </row>
    <row r="100" spans="1:9" s="21" customFormat="1">
      <c r="A100" s="14">
        <v>50</v>
      </c>
      <c r="B100" s="14">
        <v>-1.960469963742355</v>
      </c>
      <c r="C100" s="14">
        <v>-0.93550941119453368</v>
      </c>
      <c r="D100"/>
      <c r="E100"/>
      <c r="F100"/>
      <c r="G100"/>
      <c r="H100"/>
      <c r="I100"/>
    </row>
    <row r="101" spans="1:9" s="21" customFormat="1">
      <c r="A101" s="14">
        <v>51</v>
      </c>
      <c r="B101" s="14">
        <v>-1.3512116017651241</v>
      </c>
      <c r="C101" s="14">
        <v>0.11578787691720538</v>
      </c>
      <c r="D101"/>
      <c r="E101"/>
      <c r="F101"/>
      <c r="G101"/>
      <c r="H101"/>
      <c r="I101"/>
    </row>
    <row r="102" spans="1:9" s="21" customFormat="1">
      <c r="A102" s="14">
        <v>52</v>
      </c>
      <c r="B102" s="14">
        <v>1.4689268333824517</v>
      </c>
      <c r="C102" s="14">
        <v>-0.82200542887624128</v>
      </c>
      <c r="D102"/>
      <c r="E102"/>
      <c r="F102"/>
      <c r="G102"/>
      <c r="H102"/>
      <c r="I102"/>
    </row>
    <row r="103" spans="1:9" s="21" customFormat="1">
      <c r="A103" s="14">
        <v>53</v>
      </c>
      <c r="B103" s="14">
        <v>4.6581738457880917</v>
      </c>
      <c r="C103" s="14">
        <v>-2.0277193764120787</v>
      </c>
      <c r="D103"/>
      <c r="E103"/>
      <c r="F103"/>
      <c r="G103"/>
      <c r="H103"/>
      <c r="I103"/>
    </row>
    <row r="104" spans="1:9" s="21" customFormat="1">
      <c r="A104" s="14">
        <v>54</v>
      </c>
      <c r="B104" s="14">
        <v>-0.36634226532630376</v>
      </c>
      <c r="C104" s="14">
        <v>0.12131468289752584</v>
      </c>
      <c r="D104"/>
      <c r="E104"/>
      <c r="F104"/>
      <c r="G104"/>
      <c r="H104"/>
      <c r="I104"/>
    </row>
    <row r="105" spans="1:9" s="21" customFormat="1">
      <c r="A105" s="14">
        <v>55</v>
      </c>
      <c r="B105" s="14">
        <v>2.851222686900686</v>
      </c>
      <c r="C105" s="14">
        <v>-0.26185103939111753</v>
      </c>
      <c r="D105"/>
      <c r="E105"/>
      <c r="F105"/>
      <c r="G105"/>
      <c r="H105"/>
      <c r="I105"/>
    </row>
    <row r="106" spans="1:9" s="21" customFormat="1">
      <c r="A106" s="14">
        <v>56</v>
      </c>
      <c r="B106" s="14">
        <v>1.0926005952284745</v>
      </c>
      <c r="C106" s="14">
        <v>-0.27138595027280166</v>
      </c>
      <c r="D106"/>
      <c r="E106"/>
      <c r="F106"/>
      <c r="G106"/>
      <c r="H106"/>
      <c r="I106"/>
    </row>
    <row r="107" spans="1:9" s="21" customFormat="1">
      <c r="A107" s="14">
        <v>57</v>
      </c>
      <c r="B107" s="14">
        <v>-4.0535265995848375</v>
      </c>
      <c r="C107" s="14">
        <v>2.052480259386289</v>
      </c>
      <c r="D107"/>
      <c r="E107"/>
      <c r="F107"/>
      <c r="G107"/>
      <c r="H107"/>
      <c r="I107"/>
    </row>
    <row r="108" spans="1:9" s="21" customFormat="1">
      <c r="A108" s="14">
        <v>58</v>
      </c>
      <c r="B108" s="14">
        <v>1.5337882454876079</v>
      </c>
      <c r="C108" s="14">
        <v>-0.14338276720921495</v>
      </c>
      <c r="D108"/>
      <c r="E108"/>
      <c r="F108"/>
      <c r="G108"/>
      <c r="H108"/>
      <c r="I108"/>
    </row>
    <row r="109" spans="1:9" s="21" customFormat="1">
      <c r="A109" s="14">
        <v>59</v>
      </c>
      <c r="B109" s="14">
        <v>2.9350548428471246</v>
      </c>
      <c r="C109" s="14">
        <v>6.1844327050471382E-2</v>
      </c>
      <c r="D109"/>
      <c r="E109"/>
      <c r="F109"/>
      <c r="G109"/>
      <c r="H109"/>
      <c r="I109"/>
    </row>
    <row r="110" spans="1:9" s="21" customFormat="1">
      <c r="A110" s="14">
        <v>60</v>
      </c>
      <c r="B110" s="14">
        <v>2.2461746271127363</v>
      </c>
      <c r="C110" s="14">
        <v>0.41728946728426131</v>
      </c>
      <c r="D110"/>
      <c r="E110"/>
      <c r="F110"/>
      <c r="G110"/>
      <c r="H110"/>
      <c r="I110"/>
    </row>
    <row r="111" spans="1:9" s="21" customFormat="1">
      <c r="A111" s="14">
        <v>61</v>
      </c>
      <c r="B111" s="14">
        <v>5.3956757366118326</v>
      </c>
      <c r="C111" s="14">
        <v>-1.6870822613145022</v>
      </c>
      <c r="D111"/>
      <c r="E111"/>
      <c r="F111"/>
      <c r="G111"/>
      <c r="H111"/>
      <c r="I111"/>
    </row>
    <row r="112" spans="1:9" s="21" customFormat="1">
      <c r="A112" s="14">
        <v>62</v>
      </c>
      <c r="B112" s="14">
        <v>11.535076616249521</v>
      </c>
      <c r="C112" s="14">
        <v>-5.5401734796345155</v>
      </c>
      <c r="D112"/>
      <c r="E112"/>
      <c r="F112"/>
      <c r="G112"/>
      <c r="H112"/>
      <c r="I112"/>
    </row>
    <row r="113" spans="1:9" s="21" customFormat="1">
      <c r="A113" s="14">
        <v>63</v>
      </c>
      <c r="B113" s="14">
        <v>2.2043317011080572</v>
      </c>
      <c r="C113" s="14">
        <v>-0.63639712766355117</v>
      </c>
      <c r="D113"/>
      <c r="E113"/>
      <c r="F113"/>
      <c r="G113"/>
      <c r="H113"/>
      <c r="I113"/>
    </row>
    <row r="114" spans="1:9" s="21" customFormat="1">
      <c r="A114" s="14">
        <v>64</v>
      </c>
      <c r="B114" s="14">
        <v>6.516558966555376</v>
      </c>
      <c r="C114" s="14">
        <v>2.6394603144078381</v>
      </c>
      <c r="D114"/>
      <c r="E114"/>
      <c r="F114"/>
      <c r="G114"/>
      <c r="H114"/>
      <c r="I114"/>
    </row>
    <row r="115" spans="1:9" s="21" customFormat="1">
      <c r="A115" s="14">
        <v>65</v>
      </c>
      <c r="B115" s="14">
        <v>7.4502869489884773</v>
      </c>
      <c r="C115" s="14">
        <v>2.9029971248284951</v>
      </c>
      <c r="D115"/>
      <c r="E115"/>
      <c r="F115"/>
      <c r="G115"/>
      <c r="H115"/>
      <c r="I115"/>
    </row>
    <row r="116" spans="1:9" s="21" customFormat="1">
      <c r="A116" s="14">
        <v>66</v>
      </c>
      <c r="B116" s="14">
        <v>3.6198060363572746</v>
      </c>
      <c r="C116" s="14">
        <v>1.0305912516835529</v>
      </c>
      <c r="D116"/>
      <c r="E116"/>
      <c r="F116"/>
      <c r="G116"/>
      <c r="H116"/>
      <c r="I116"/>
    </row>
    <row r="117" spans="1:9" s="21" customFormat="1">
      <c r="A117" s="14">
        <v>67</v>
      </c>
      <c r="B117" s="14">
        <v>-2.6817321175502946</v>
      </c>
      <c r="C117" s="14">
        <v>-3.6211102987991368</v>
      </c>
      <c r="D117"/>
      <c r="E117"/>
      <c r="F117"/>
      <c r="G117"/>
      <c r="H117"/>
      <c r="I117"/>
    </row>
    <row r="118" spans="1:9" s="21" customFormat="1">
      <c r="A118" s="14">
        <v>68</v>
      </c>
      <c r="B118" s="14">
        <v>4.6593117652987077</v>
      </c>
      <c r="C118" s="14">
        <v>1.4224895284038563</v>
      </c>
      <c r="D118"/>
      <c r="E118"/>
      <c r="F118"/>
      <c r="G118"/>
      <c r="H118"/>
      <c r="I118"/>
    </row>
    <row r="119" spans="1:9" s="21" customFormat="1">
      <c r="A119" s="14">
        <v>69</v>
      </c>
      <c r="B119" s="14">
        <v>-0.71165206881946919</v>
      </c>
      <c r="C119" s="14">
        <v>-0.80373755629390087</v>
      </c>
      <c r="D119"/>
      <c r="E119"/>
      <c r="F119"/>
      <c r="G119"/>
      <c r="H119"/>
      <c r="I119"/>
    </row>
    <row r="120" spans="1:9" s="21" customFormat="1">
      <c r="A120" s="14">
        <v>70</v>
      </c>
      <c r="B120" s="14">
        <v>-7.7182614074982023</v>
      </c>
      <c r="C120" s="14">
        <v>-1.5154151333115138</v>
      </c>
      <c r="D120"/>
      <c r="E120"/>
      <c r="F120"/>
      <c r="G120"/>
      <c r="H120"/>
      <c r="I120"/>
    </row>
    <row r="121" spans="1:9" s="21" customFormat="1">
      <c r="A121" s="14">
        <v>71</v>
      </c>
      <c r="B121" s="14">
        <v>0.55179621981134719</v>
      </c>
      <c r="C121" s="14">
        <v>-0.60119761198810717</v>
      </c>
      <c r="D121"/>
      <c r="E121"/>
      <c r="F121"/>
      <c r="G121"/>
      <c r="H121"/>
      <c r="I121"/>
    </row>
    <row r="122" spans="1:9" s="21" customFormat="1">
      <c r="A122" s="14">
        <v>72</v>
      </c>
      <c r="B122" s="14">
        <v>-1.055775184822991</v>
      </c>
      <c r="C122" s="14">
        <v>-1.1710854376398003</v>
      </c>
      <c r="D122"/>
      <c r="E122"/>
      <c r="F122"/>
      <c r="G122"/>
      <c r="H122"/>
      <c r="I122"/>
    </row>
    <row r="123" spans="1:9" s="21" customFormat="1">
      <c r="A123" s="14">
        <v>73</v>
      </c>
      <c r="B123" s="14">
        <v>4.0143064746951023</v>
      </c>
      <c r="C123" s="14">
        <v>-1.4126551831821921</v>
      </c>
      <c r="D123"/>
      <c r="E123"/>
      <c r="F123"/>
      <c r="G123"/>
      <c r="H123"/>
      <c r="I123"/>
    </row>
    <row r="124" spans="1:9" s="21" customFormat="1">
      <c r="A124" s="14">
        <v>74</v>
      </c>
      <c r="B124" s="14">
        <v>-0.9440802568594503</v>
      </c>
      <c r="C124" s="14">
        <v>0.68611115573585646</v>
      </c>
      <c r="D124"/>
      <c r="E124"/>
      <c r="F124"/>
      <c r="G124"/>
      <c r="H124"/>
      <c r="I124"/>
    </row>
    <row r="125" spans="1:9" s="21" customFormat="1">
      <c r="A125" s="14">
        <v>75</v>
      </c>
      <c r="B125" s="14">
        <v>0.54849625323055839</v>
      </c>
      <c r="C125" s="14">
        <v>-1.7375728298071313</v>
      </c>
      <c r="D125"/>
      <c r="E125"/>
      <c r="F125"/>
      <c r="G125"/>
      <c r="H125"/>
      <c r="I125"/>
    </row>
    <row r="126" spans="1:9" s="21" customFormat="1">
      <c r="A126" s="14">
        <v>76</v>
      </c>
      <c r="B126" s="14">
        <v>-0.8064732760398643</v>
      </c>
      <c r="C126" s="14">
        <v>-9.9986315316334617E-2</v>
      </c>
      <c r="D126"/>
      <c r="E126"/>
      <c r="F126"/>
      <c r="G126"/>
      <c r="H126"/>
      <c r="I126"/>
    </row>
    <row r="127" spans="1:9" s="21" customFormat="1">
      <c r="A127" s="14">
        <v>77</v>
      </c>
      <c r="B127" s="14">
        <v>4.8203111200579736</v>
      </c>
      <c r="C127" s="14">
        <v>-1.301920315460273</v>
      </c>
      <c r="D127"/>
      <c r="E127"/>
      <c r="F127"/>
      <c r="G127"/>
      <c r="H127"/>
      <c r="I127"/>
    </row>
    <row r="128" spans="1:9" s="21" customFormat="1">
      <c r="A128" s="14">
        <v>78</v>
      </c>
      <c r="B128" s="14">
        <v>2.3655098717904188</v>
      </c>
      <c r="C128" s="14">
        <v>-3.5339610039915459</v>
      </c>
      <c r="D128"/>
      <c r="E128"/>
      <c r="F128"/>
      <c r="G128"/>
      <c r="H128"/>
      <c r="I128"/>
    </row>
    <row r="129" spans="1:9" s="21" customFormat="1">
      <c r="A129" s="14">
        <v>79</v>
      </c>
      <c r="B129" s="14">
        <v>1.7302906889781162</v>
      </c>
      <c r="C129" s="14">
        <v>-2.5466060869796827</v>
      </c>
      <c r="D129"/>
      <c r="E129"/>
      <c r="F129"/>
      <c r="G129"/>
      <c r="H129"/>
      <c r="I129"/>
    </row>
    <row r="130" spans="1:9" s="21" customFormat="1">
      <c r="A130" s="14">
        <v>80</v>
      </c>
      <c r="B130" s="14">
        <v>-1.5485756128850996</v>
      </c>
      <c r="C130" s="14">
        <v>-0.37780659638652381</v>
      </c>
      <c r="D130"/>
      <c r="E130"/>
      <c r="F130"/>
      <c r="G130"/>
      <c r="H130"/>
      <c r="I130"/>
    </row>
    <row r="131" spans="1:9" s="21" customFormat="1">
      <c r="A131" s="14">
        <v>81</v>
      </c>
      <c r="B131" s="14">
        <v>-0.6898202702086359</v>
      </c>
      <c r="C131" s="14">
        <v>0.74244786025977327</v>
      </c>
      <c r="D131"/>
      <c r="E131"/>
      <c r="F131"/>
      <c r="G131"/>
      <c r="H131"/>
      <c r="I131"/>
    </row>
    <row r="132" spans="1:9" s="21" customFormat="1">
      <c r="A132" s="14">
        <v>82</v>
      </c>
      <c r="B132" s="14">
        <v>3.055918150867635</v>
      </c>
      <c r="C132" s="14">
        <v>-2.1406762153837562</v>
      </c>
      <c r="D132"/>
      <c r="E132"/>
      <c r="F132"/>
      <c r="G132"/>
      <c r="H132"/>
      <c r="I132"/>
    </row>
    <row r="133" spans="1:9" s="21" customFormat="1">
      <c r="A133" s="14">
        <v>83</v>
      </c>
      <c r="B133" s="14">
        <v>1.2302238320410697</v>
      </c>
      <c r="C133" s="14">
        <v>1.4568350832183226</v>
      </c>
      <c r="D133"/>
      <c r="E133"/>
      <c r="F133"/>
      <c r="G133"/>
      <c r="H133"/>
      <c r="I133"/>
    </row>
    <row r="134" spans="1:9" s="21" customFormat="1">
      <c r="A134" s="14">
        <v>84</v>
      </c>
      <c r="B134" s="14">
        <v>-3.7366160158780644</v>
      </c>
      <c r="C134" s="14">
        <v>0.34282399751585713</v>
      </c>
      <c r="D134"/>
      <c r="E134"/>
      <c r="F134"/>
      <c r="G134"/>
      <c r="H134"/>
      <c r="I134"/>
    </row>
    <row r="135" spans="1:9" s="21" customFormat="1">
      <c r="A135" s="14">
        <v>85</v>
      </c>
      <c r="B135" s="14">
        <v>-5.4696674305474158</v>
      </c>
      <c r="C135" s="14">
        <v>2.8646562275139793</v>
      </c>
      <c r="D135"/>
      <c r="E135"/>
      <c r="F135"/>
      <c r="G135"/>
      <c r="H135"/>
      <c r="I135"/>
    </row>
    <row r="136" spans="1:9" s="21" customFormat="1">
      <c r="A136" s="14">
        <v>86</v>
      </c>
      <c r="B136" s="14">
        <v>1.1198293835182334</v>
      </c>
      <c r="C136" s="14">
        <v>-0.84109751227664176</v>
      </c>
      <c r="D136"/>
      <c r="E136"/>
      <c r="F136"/>
      <c r="G136"/>
      <c r="H136"/>
      <c r="I136"/>
    </row>
    <row r="137" spans="1:9" s="21" customFormat="1">
      <c r="A137" s="14">
        <v>87</v>
      </c>
      <c r="B137" s="14">
        <v>0.32235913448498721</v>
      </c>
      <c r="C137" s="14">
        <v>2.7030933681586484</v>
      </c>
      <c r="D137"/>
      <c r="E137"/>
      <c r="F137"/>
      <c r="G137"/>
      <c r="H137"/>
      <c r="I137"/>
    </row>
    <row r="138" spans="1:9" s="21" customFormat="1">
      <c r="A138" s="14">
        <v>88</v>
      </c>
      <c r="B138" s="14">
        <v>-5.3445287963655881</v>
      </c>
      <c r="C138" s="14">
        <v>1.9773668031287612</v>
      </c>
      <c r="D138"/>
      <c r="E138"/>
      <c r="F138"/>
      <c r="G138"/>
      <c r="H138"/>
      <c r="I138"/>
    </row>
    <row r="139" spans="1:9" s="21" customFormat="1">
      <c r="A139" s="14">
        <v>89</v>
      </c>
      <c r="B139" s="14">
        <v>-3.4267605331371165</v>
      </c>
      <c r="C139" s="14">
        <v>2.6979992150517638</v>
      </c>
      <c r="D139"/>
      <c r="E139"/>
      <c r="F139"/>
      <c r="G139"/>
      <c r="H139"/>
      <c r="I139"/>
    </row>
    <row r="140" spans="1:9" s="21" customFormat="1">
      <c r="A140" s="14">
        <v>90</v>
      </c>
      <c r="B140" s="14">
        <v>-8.8693807844381336</v>
      </c>
      <c r="C140" s="14">
        <v>-1.591281431189957</v>
      </c>
      <c r="D140"/>
      <c r="E140"/>
      <c r="F140"/>
      <c r="G140"/>
      <c r="H140"/>
      <c r="I140"/>
    </row>
    <row r="141" spans="1:9" s="21" customFormat="1">
      <c r="A141" s="14">
        <v>91</v>
      </c>
      <c r="B141" s="14">
        <v>-1.3959643505183807</v>
      </c>
      <c r="C141" s="14">
        <v>-0.3460991100009656</v>
      </c>
      <c r="D141"/>
      <c r="E141"/>
      <c r="F141"/>
      <c r="G141"/>
      <c r="H141"/>
      <c r="I141"/>
    </row>
    <row r="142" spans="1:9" s="21" customFormat="1">
      <c r="A142" s="14">
        <v>92</v>
      </c>
      <c r="B142" s="14">
        <v>-7.330328390335934</v>
      </c>
      <c r="C142" s="14">
        <v>1.6715031432559755</v>
      </c>
      <c r="D142"/>
      <c r="E142"/>
      <c r="F142"/>
      <c r="G142"/>
      <c r="H142"/>
      <c r="I142"/>
    </row>
    <row r="143" spans="1:9">
      <c r="A143" s="14">
        <v>93</v>
      </c>
      <c r="B143" s="14">
        <v>11.458397097226959</v>
      </c>
      <c r="C143" s="14">
        <v>-1.2603255411955558</v>
      </c>
    </row>
    <row r="144" spans="1:9">
      <c r="A144" s="14">
        <v>94</v>
      </c>
      <c r="B144" s="14">
        <v>3.61138543197871</v>
      </c>
      <c r="C144" s="14">
        <v>-1.8381700364070512</v>
      </c>
    </row>
    <row r="145" spans="1:3">
      <c r="A145" s="14">
        <v>95</v>
      </c>
      <c r="B145" s="14">
        <v>-6.07382141071988</v>
      </c>
      <c r="C145" s="14">
        <v>1.8792650356774887</v>
      </c>
    </row>
    <row r="146" spans="1:3">
      <c r="A146" s="14">
        <v>96</v>
      </c>
      <c r="B146" s="14">
        <v>-1.3616967172558072</v>
      </c>
      <c r="C146" s="14">
        <v>-0.13372684779239496</v>
      </c>
    </row>
    <row r="147" spans="1:3">
      <c r="A147" s="14">
        <v>97</v>
      </c>
      <c r="B147" s="14">
        <v>-3.4911830334310348</v>
      </c>
      <c r="C147" s="14">
        <v>2.4156651306177404</v>
      </c>
    </row>
    <row r="148" spans="1:3">
      <c r="A148" s="14">
        <v>98</v>
      </c>
      <c r="B148" s="14">
        <v>-12.599318380309841</v>
      </c>
      <c r="C148" s="14">
        <v>-1.0045065890904024</v>
      </c>
    </row>
    <row r="149" spans="1:3">
      <c r="A149" s="14">
        <v>99</v>
      </c>
      <c r="B149" s="14">
        <v>-19.681518086479542</v>
      </c>
      <c r="C149" s="14">
        <v>-3.1707718694745211</v>
      </c>
    </row>
    <row r="150" spans="1:3">
      <c r="A150" s="14">
        <v>100</v>
      </c>
      <c r="B150" s="14">
        <v>-3.4511932906293596</v>
      </c>
      <c r="C150" s="14">
        <v>1.84801647254014</v>
      </c>
    </row>
    <row r="151" spans="1:3">
      <c r="A151" s="14">
        <v>101</v>
      </c>
      <c r="B151" s="14">
        <v>2.8626018820068539</v>
      </c>
      <c r="C151" s="14">
        <v>-1.7875191176782845</v>
      </c>
    </row>
    <row r="152" spans="1:3">
      <c r="A152" s="14">
        <v>102</v>
      </c>
      <c r="B152" s="14">
        <v>-7.3479823987435031</v>
      </c>
      <c r="C152" s="14">
        <v>1.3978912449235592</v>
      </c>
    </row>
    <row r="153" spans="1:3">
      <c r="A153" s="14">
        <v>103</v>
      </c>
      <c r="B153" s="14">
        <v>-4.5218617581686855</v>
      </c>
      <c r="C153" s="14">
        <v>-1.3945788163441017</v>
      </c>
    </row>
    <row r="154" spans="1:3">
      <c r="A154" s="14">
        <v>104</v>
      </c>
      <c r="B154" s="14">
        <v>3.1495851825844046</v>
      </c>
      <c r="C154" s="14">
        <v>5.2419987281161315</v>
      </c>
    </row>
    <row r="155" spans="1:3">
      <c r="A155" s="14">
        <v>105</v>
      </c>
      <c r="B155" s="14">
        <v>8.0012838320221302</v>
      </c>
      <c r="C155" s="14">
        <v>3.3389652631449955</v>
      </c>
    </row>
    <row r="156" spans="1:3">
      <c r="A156" s="14">
        <v>106</v>
      </c>
      <c r="B156" s="14">
        <v>7.0150977601495956</v>
      </c>
      <c r="C156" s="14">
        <v>1.5325933713488826</v>
      </c>
    </row>
    <row r="157" spans="1:3">
      <c r="A157" s="14">
        <v>107</v>
      </c>
      <c r="B157" s="14">
        <v>3.4935132266718214</v>
      </c>
      <c r="C157" s="14">
        <v>2.4344409986802886</v>
      </c>
    </row>
    <row r="158" spans="1:3">
      <c r="A158" s="14">
        <v>108</v>
      </c>
      <c r="B158" s="14">
        <v>2.3513021339007181</v>
      </c>
      <c r="C158" s="14">
        <v>2.8187278594525522</v>
      </c>
    </row>
    <row r="159" spans="1:3">
      <c r="A159" s="14">
        <v>109</v>
      </c>
      <c r="B159" s="14">
        <v>1.605379638698412</v>
      </c>
      <c r="C159" s="14">
        <v>-1.6500585486510153</v>
      </c>
    </row>
    <row r="160" spans="1:3">
      <c r="A160" s="14">
        <v>110</v>
      </c>
      <c r="B160" s="14">
        <v>-4.5838621155042905</v>
      </c>
      <c r="C160" s="14">
        <v>1.8303976190862512</v>
      </c>
    </row>
    <row r="161" spans="1:3">
      <c r="A161" s="14">
        <v>111</v>
      </c>
      <c r="B161" s="14">
        <v>-1.6885884806699896</v>
      </c>
      <c r="C161" s="14">
        <v>-0.567157796069788</v>
      </c>
    </row>
    <row r="162" spans="1:3">
      <c r="A162" s="14">
        <v>112</v>
      </c>
      <c r="B162" s="14">
        <v>-5.9181377656744969</v>
      </c>
      <c r="C162" s="14">
        <v>2.3140535604142087E-2</v>
      </c>
    </row>
    <row r="163" spans="1:3">
      <c r="A163" s="14">
        <v>113</v>
      </c>
      <c r="B163" s="14">
        <v>8.0751510642541664</v>
      </c>
      <c r="C163" s="14">
        <v>1.2849962369407351</v>
      </c>
    </row>
    <row r="164" spans="1:3">
      <c r="A164" s="14">
        <v>114</v>
      </c>
      <c r="B164" s="14">
        <v>-0.51056543530047582</v>
      </c>
      <c r="C164" s="14">
        <v>0.1494990511196902</v>
      </c>
    </row>
    <row r="165" spans="1:3">
      <c r="A165" s="14">
        <v>115</v>
      </c>
      <c r="B165" s="14">
        <v>-0.59563304671558437</v>
      </c>
      <c r="C165" s="14">
        <v>0.44355740693586232</v>
      </c>
    </row>
    <row r="166" spans="1:3">
      <c r="A166" s="14">
        <v>116</v>
      </c>
      <c r="B166" s="14">
        <v>10.119179625182074</v>
      </c>
      <c r="C166" s="14">
        <v>1.6163482697254885</v>
      </c>
    </row>
    <row r="167" spans="1:3">
      <c r="A167" s="14">
        <v>117</v>
      </c>
      <c r="B167" s="14">
        <v>0.92053090923020919</v>
      </c>
      <c r="C167" s="14">
        <v>1.6417151363364679</v>
      </c>
    </row>
    <row r="168" spans="1:3" ht="13.8" thickBot="1">
      <c r="A168" s="15">
        <v>118</v>
      </c>
      <c r="B168" s="15">
        <v>-10.50445732924338</v>
      </c>
      <c r="C168" s="15">
        <v>-1.1824674479528312</v>
      </c>
    </row>
  </sheetData>
  <phoneticPr fontId="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データソース</vt:lpstr>
      <vt:lpstr>rn_mt_e</vt:lpstr>
      <vt:lpstr>BOJ_org</vt:lpstr>
      <vt:lpstr>RN</vt:lpstr>
      <vt:lpstr>BOJ</vt:lpstr>
      <vt:lpstr>グロースA</vt:lpstr>
      <vt:lpstr>グロースB</vt:lpstr>
      <vt:lpstr>問題2.1</vt:lpstr>
      <vt:lpstr>回帰分析結果</vt:lpstr>
      <vt:lpstr>インデックス</vt:lpstr>
      <vt:lpstr>問題2.4➊</vt:lpstr>
      <vt:lpstr>問題2.4❷</vt:lpstr>
      <vt:lpstr>問題2.4❸</vt:lpstr>
      <vt:lpstr>問題2.5</vt:lpstr>
      <vt:lpstr>RN!returne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西村 翼</cp:lastModifiedBy>
  <dcterms:created xsi:type="dcterms:W3CDTF">2008-05-08T06:50:07Z</dcterms:created>
  <dcterms:modified xsi:type="dcterms:W3CDTF">2020-12-01T08:54:13Z</dcterms:modified>
</cp:coreProperties>
</file>