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filterPrivacy="1" codeName="ThisWorkbook"/>
  <xr:revisionPtr revIDLastSave="0" documentId="8_{F9E25025-CE28-4F64-A4A8-8296E1F96332}" xr6:coauthVersionLast="47" xr6:coauthVersionMax="47" xr10:uidLastSave="{00000000-0000-0000-0000-000000000000}"/>
  <bookViews>
    <workbookView xWindow="-98" yWindow="-98" windowWidth="20715" windowHeight="13875" xr2:uid="{00000000-000D-0000-FFFF-FFFF00000000}"/>
  </bookViews>
  <sheets>
    <sheet name="演習問題の解答にあたって" sheetId="1" r:id="rId1"/>
    <sheet name="Excel演習1-1" sheetId="2" r:id="rId2"/>
    <sheet name="Excel演習1-2" sheetId="3" r:id="rId3"/>
    <sheet name="Excel演習2-1" sheetId="5" r:id="rId4"/>
    <sheet name="Excel演習2-2" sheetId="6" r:id="rId5"/>
    <sheet name="【参考】無リスク金利とプレミアム" sheetId="10" r:id="rId6"/>
    <sheet name="コピーライト・免責事項" sheetId="8" r:id="rId7"/>
  </sheets>
  <definedNames>
    <definedName name="_xlnm._FilterDatabase" localSheetId="2" hidden="1">'Excel演習1-2'!$AB$42:$AO$42</definedName>
    <definedName name="solver_cvg" localSheetId="2" hidden="1">0.0001</definedName>
    <definedName name="solver_cvg" localSheetId="4" hidden="1">0.0001</definedName>
    <definedName name="solver_drv" localSheetId="2" hidden="1">1</definedName>
    <definedName name="solver_drv" localSheetId="4" hidden="1">1</definedName>
    <definedName name="solver_eng" localSheetId="2" hidden="1">1</definedName>
    <definedName name="solver_eng" localSheetId="3" hidden="1">1</definedName>
    <definedName name="solver_eng" localSheetId="4" hidden="1">1</definedName>
    <definedName name="solver_est" localSheetId="2" hidden="1">1</definedName>
    <definedName name="solver_est" localSheetId="4" hidden="1">1</definedName>
    <definedName name="solver_itr" localSheetId="2" hidden="1">2147483647</definedName>
    <definedName name="solver_itr" localSheetId="4" hidden="1">2147483647</definedName>
    <definedName name="solver_lhs1" localSheetId="2" hidden="1">'Excel演習1-2'!$Y$54</definedName>
    <definedName name="solver_lhs2" localSheetId="2" hidden="1">'Excel演習1-2'!$Y$8</definedName>
    <definedName name="solver_lhs3" localSheetId="2" hidden="1">'Excel演習1-2'!$Y$8</definedName>
    <definedName name="solver_lhs4" localSheetId="2" hidden="1">'Excel演習1-2'!$Y$8</definedName>
    <definedName name="solver_lhs5" localSheetId="2" hidden="1">'Excel演習1-2'!$Y$8</definedName>
    <definedName name="solver_lhs6" localSheetId="2" hidden="1">'Excel演習1-2'!$Y$8</definedName>
    <definedName name="solver_lhs7" localSheetId="2" hidden="1">'Excel演習1-2'!$Y$8</definedName>
    <definedName name="solver_mip" localSheetId="2" hidden="1">2147483647</definedName>
    <definedName name="solver_mip" localSheetId="4" hidden="1">2147483647</definedName>
    <definedName name="solver_mni" localSheetId="2" hidden="1">30</definedName>
    <definedName name="solver_mni" localSheetId="4" hidden="1">30</definedName>
    <definedName name="solver_mrt" localSheetId="2" hidden="1">0.075</definedName>
    <definedName name="solver_mrt" localSheetId="4" hidden="1">0.075</definedName>
    <definedName name="solver_msl" localSheetId="2" hidden="1">2</definedName>
    <definedName name="solver_msl" localSheetId="4" hidden="1">2</definedName>
    <definedName name="solver_neg" localSheetId="2" hidden="1">1</definedName>
    <definedName name="solver_neg" localSheetId="3" hidden="1">1</definedName>
    <definedName name="solver_neg" localSheetId="4" hidden="1">1</definedName>
    <definedName name="solver_nod" localSheetId="2" hidden="1">2147483647</definedName>
    <definedName name="solver_nod" localSheetId="4" hidden="1">2147483647</definedName>
    <definedName name="solver_num" localSheetId="2" hidden="1">0</definedName>
    <definedName name="solver_num" localSheetId="3" hidden="1">0</definedName>
    <definedName name="solver_num" localSheetId="4" hidden="1">0</definedName>
    <definedName name="solver_nwt" localSheetId="2" hidden="1">1</definedName>
    <definedName name="solver_nwt" localSheetId="4" hidden="1">1</definedName>
    <definedName name="solver_pre" localSheetId="2" hidden="1">0.000001</definedName>
    <definedName name="solver_pre" localSheetId="4" hidden="1">0.000001</definedName>
    <definedName name="solver_rbv" localSheetId="2" hidden="1">1</definedName>
    <definedName name="solver_rbv" localSheetId="4" hidden="1">1</definedName>
    <definedName name="solver_rel1" localSheetId="2" hidden="1">2</definedName>
    <definedName name="solver_rel2" localSheetId="2" hidden="1">2</definedName>
    <definedName name="solver_rel3" localSheetId="2" hidden="1">2</definedName>
    <definedName name="solver_rel4" localSheetId="2" hidden="1">2</definedName>
    <definedName name="solver_rel5" localSheetId="2" hidden="1">2</definedName>
    <definedName name="solver_rel6" localSheetId="2" hidden="1">2</definedName>
    <definedName name="solver_rel7" localSheetId="2" hidden="1">2</definedName>
    <definedName name="solver_rhs1" localSheetId="2" hidden="1">1</definedName>
    <definedName name="solver_rhs2" localSheetId="2" hidden="1">1</definedName>
    <definedName name="solver_rhs3" localSheetId="2" hidden="1">1</definedName>
    <definedName name="solver_rhs4" localSheetId="2" hidden="1">1</definedName>
    <definedName name="solver_rhs5" localSheetId="2" hidden="1">1</definedName>
    <definedName name="solver_rhs6" localSheetId="2" hidden="1">1</definedName>
    <definedName name="solver_rhs7" localSheetId="2" hidden="1">1</definedName>
    <definedName name="solver_rlx" localSheetId="2" hidden="1">2</definedName>
    <definedName name="solver_rlx" localSheetId="4" hidden="1">2</definedName>
    <definedName name="solver_rsd" localSheetId="2" hidden="1">0</definedName>
    <definedName name="solver_rsd" localSheetId="4" hidden="1">0</definedName>
    <definedName name="solver_scl" localSheetId="2" hidden="1">1</definedName>
    <definedName name="solver_scl" localSheetId="4" hidden="1">1</definedName>
    <definedName name="solver_sho" localSheetId="2" hidden="1">2</definedName>
    <definedName name="solver_sho" localSheetId="4" hidden="1">2</definedName>
    <definedName name="solver_ssz" localSheetId="2" hidden="1">100</definedName>
    <definedName name="solver_ssz" localSheetId="4" hidden="1">100</definedName>
    <definedName name="solver_tim" localSheetId="2" hidden="1">2147483647</definedName>
    <definedName name="solver_tim" localSheetId="4" hidden="1">2147483647</definedName>
    <definedName name="solver_tol" localSheetId="2" hidden="1">0.01</definedName>
    <definedName name="solver_tol" localSheetId="4" hidden="1">0.01</definedName>
    <definedName name="solver_typ" localSheetId="2" hidden="1">2</definedName>
    <definedName name="solver_typ" localSheetId="3" hidden="1">1</definedName>
    <definedName name="solver_typ" localSheetId="4" hidden="1">3</definedName>
    <definedName name="solver_val" localSheetId="2" hidden="1">0</definedName>
    <definedName name="solver_val" localSheetId="3" hidden="1">0</definedName>
    <definedName name="solver_val" localSheetId="4" hidden="1">100</definedName>
    <definedName name="solver_ver" localSheetId="2" hidden="1">3</definedName>
    <definedName name="solver_ver" localSheetId="3" hidden="1">3</definedName>
    <definedName name="solver_ver" localSheetId="4" hidden="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9" i="3" l="1" a="1"/>
  <c r="J8" i="3" a="1"/>
  <c r="L8" i="3" s="1"/>
  <c r="J9" i="3" l="1"/>
  <c r="L9" i="3"/>
  <c r="K9" i="3"/>
  <c r="K8" i="3"/>
  <c r="J8" i="3"/>
  <c r="E9" i="10"/>
  <c r="E10" i="10" s="1"/>
  <c r="F8" i="10"/>
  <c r="F10" i="10" l="1"/>
  <c r="E11" i="10"/>
  <c r="F9" i="10"/>
  <c r="G8" i="10"/>
  <c r="H8" i="10" s="1"/>
  <c r="Q20" i="6"/>
  <c r="Q21" i="6" s="1"/>
  <c r="Q22" i="6" s="1"/>
  <c r="Q23" i="6" s="1"/>
  <c r="I8" i="10" l="1"/>
  <c r="G10" i="10"/>
  <c r="I10" i="10" s="1"/>
  <c r="G9" i="10"/>
  <c r="H9" i="10" s="1"/>
  <c r="E12" i="10"/>
  <c r="F11" i="10"/>
  <c r="Q24" i="6"/>
  <c r="Q25" i="6" s="1"/>
  <c r="Q26" i="6" s="1"/>
  <c r="Q27" i="6" s="1"/>
  <c r="Q28" i="6" s="1"/>
  <c r="Q29" i="6" s="1"/>
  <c r="Q30" i="6" s="1"/>
  <c r="Q31" i="6" s="1"/>
  <c r="Q32" i="6" s="1"/>
  <c r="Q33" i="6" s="1"/>
  <c r="Q34" i="6" s="1"/>
  <c r="Q35" i="6" s="1"/>
  <c r="Q36" i="6" s="1"/>
  <c r="Q37" i="6" s="1"/>
  <c r="Q38" i="6" s="1"/>
  <c r="Q39" i="6" s="1"/>
  <c r="Q40" i="6" s="1"/>
  <c r="Q41" i="6" s="1"/>
  <c r="Q42" i="6" s="1"/>
  <c r="Q43" i="6" s="1"/>
  <c r="Q44" i="6" s="1"/>
  <c r="Q45" i="6" s="1"/>
  <c r="Q46" i="6" s="1"/>
  <c r="Q47" i="6" s="1"/>
  <c r="Q48" i="6" s="1"/>
  <c r="Q49" i="6" s="1"/>
  <c r="Q50" i="6" s="1"/>
  <c r="Q51" i="6" s="1"/>
  <c r="Q52" i="6" s="1"/>
  <c r="Q53" i="6" s="1"/>
  <c r="Q54" i="6" s="1"/>
  <c r="Q55" i="6" s="1"/>
  <c r="Q56" i="6" s="1"/>
  <c r="Q57" i="6" s="1"/>
  <c r="Q58" i="6" s="1"/>
  <c r="Q59" i="6" s="1"/>
  <c r="Q60" i="6" s="1"/>
  <c r="Q61" i="6" s="1"/>
  <c r="Q62" i="6" s="1"/>
  <c r="Q63" i="6" s="1"/>
  <c r="Q64" i="6" s="1"/>
  <c r="Q65" i="6" s="1"/>
  <c r="Q66" i="6" s="1"/>
  <c r="Q67" i="6" s="1"/>
  <c r="Q68" i="6" s="1"/>
  <c r="Q69" i="6" s="1"/>
  <c r="Q70" i="6" s="1"/>
  <c r="Q71" i="6" s="1"/>
  <c r="Q72" i="6" s="1"/>
  <c r="Q73" i="6" s="1"/>
  <c r="Q74" i="6" s="1"/>
  <c r="Q75" i="6" s="1"/>
  <c r="Q76" i="6" s="1"/>
  <c r="Q77" i="6" s="1"/>
  <c r="Q78" i="6" s="1"/>
  <c r="Q79" i="6" s="1"/>
  <c r="Q80" i="6" s="1"/>
  <c r="Q81" i="6" s="1"/>
  <c r="Q82" i="6" s="1"/>
  <c r="Q83" i="6" s="1"/>
  <c r="Q84" i="6" s="1"/>
  <c r="Q85" i="6" s="1"/>
  <c r="Q86" i="6" s="1"/>
  <c r="Q87" i="6" s="1"/>
  <c r="Q88" i="6" s="1"/>
  <c r="Q89" i="6" s="1"/>
  <c r="Q90" i="6" s="1"/>
  <c r="Q91" i="6" s="1"/>
  <c r="Q92" i="6" s="1"/>
  <c r="Q93" i="6" s="1"/>
  <c r="Q94" i="6" s="1"/>
  <c r="Q95" i="6" s="1"/>
  <c r="Q96" i="6" s="1"/>
  <c r="Q97" i="6" s="1"/>
  <c r="Q98" i="6" s="1"/>
  <c r="Q99" i="6" s="1"/>
  <c r="Q100" i="6" s="1"/>
  <c r="Q101" i="6" s="1"/>
  <c r="Q102" i="6" s="1"/>
  <c r="Q103" i="6" s="1"/>
  <c r="Q104" i="6" s="1"/>
  <c r="Q105" i="6" s="1"/>
  <c r="Q106" i="6" s="1"/>
  <c r="Q107" i="6" s="1"/>
  <c r="Q108" i="6" s="1"/>
  <c r="Q109" i="6" s="1"/>
  <c r="Q110" i="6" s="1"/>
  <c r="Q111" i="6" s="1"/>
  <c r="Q112" i="6" s="1"/>
  <c r="Q113" i="6" s="1"/>
  <c r="Q114" i="6" s="1"/>
  <c r="Q115" i="6" s="1"/>
  <c r="Q116" i="6" s="1"/>
  <c r="Q117" i="6" s="1"/>
  <c r="Q118" i="6" s="1"/>
  <c r="Q119" i="6" s="1"/>
  <c r="I9" i="10" l="1"/>
  <c r="H10" i="10"/>
  <c r="G11" i="10"/>
  <c r="I11" i="10" s="1"/>
  <c r="F12" i="10"/>
  <c r="E13" i="10"/>
  <c r="P21" i="2"/>
  <c r="I4" i="2"/>
  <c r="G12" i="10" l="1"/>
  <c r="H12" i="10" s="1"/>
  <c r="H11" i="10"/>
  <c r="E14" i="10"/>
  <c r="F13" i="10"/>
  <c r="B7" i="3"/>
  <c r="I12" i="10" l="1"/>
  <c r="G13" i="10"/>
  <c r="H13" i="10" s="1"/>
  <c r="E15" i="10"/>
  <c r="F14" i="10"/>
  <c r="B8" i="3"/>
  <c r="G14" i="10" l="1"/>
  <c r="H14" i="10" s="1"/>
  <c r="E16" i="10"/>
  <c r="F15" i="10"/>
  <c r="I13" i="10"/>
  <c r="B9" i="3"/>
  <c r="I14" i="10" l="1"/>
  <c r="G15" i="10"/>
  <c r="I15" i="10" s="1"/>
  <c r="E17" i="10"/>
  <c r="F16" i="10"/>
  <c r="B10" i="3"/>
  <c r="H15" i="10" l="1"/>
  <c r="G16" i="10"/>
  <c r="I16" i="10" s="1"/>
  <c r="F17" i="10"/>
  <c r="E18" i="10"/>
  <c r="B11" i="3"/>
  <c r="H16" i="10" l="1"/>
  <c r="F18" i="10"/>
  <c r="E19" i="10"/>
  <c r="G17" i="10"/>
  <c r="H17" i="10" s="1"/>
  <c r="B12" i="3"/>
  <c r="I17" i="10" l="1"/>
  <c r="G18" i="10"/>
  <c r="I18" i="10" s="1"/>
  <c r="F19" i="10"/>
  <c r="E20" i="10"/>
  <c r="B13" i="3"/>
  <c r="F20" i="10" l="1"/>
  <c r="E21" i="10"/>
  <c r="G19" i="10"/>
  <c r="I19" i="10" s="1"/>
  <c r="H18" i="10"/>
  <c r="B14" i="3"/>
  <c r="G20" i="10" l="1"/>
  <c r="I20" i="10" s="1"/>
  <c r="H19" i="10"/>
  <c r="E22" i="10"/>
  <c r="F21" i="10"/>
  <c r="B15" i="3"/>
  <c r="H20" i="10" l="1"/>
  <c r="G21" i="10"/>
  <c r="H21" i="10" s="1"/>
  <c r="F22" i="10"/>
  <c r="E23" i="10"/>
  <c r="B16" i="3"/>
  <c r="G22" i="10" l="1"/>
  <c r="H22" i="10" s="1"/>
  <c r="E24" i="10"/>
  <c r="F23" i="10"/>
  <c r="I21" i="10"/>
  <c r="B17" i="3"/>
  <c r="I22" i="10" l="1"/>
  <c r="G23" i="10"/>
  <c r="I23" i="10" s="1"/>
  <c r="F24" i="10"/>
  <c r="E25" i="10"/>
  <c r="B18" i="3"/>
  <c r="G24" i="10" l="1"/>
  <c r="H24" i="10" s="1"/>
  <c r="F25" i="10"/>
  <c r="E26" i="10"/>
  <c r="H23" i="10"/>
  <c r="B19" i="3"/>
  <c r="I24" i="10" l="1"/>
  <c r="E27" i="10"/>
  <c r="F26" i="10"/>
  <c r="G25" i="10"/>
  <c r="H25" i="10" s="1"/>
  <c r="B20" i="3"/>
  <c r="I25" i="10" l="1"/>
  <c r="G26" i="10"/>
  <c r="I26" i="10" s="1"/>
  <c r="E28" i="10"/>
  <c r="F27" i="10"/>
  <c r="B21" i="3"/>
  <c r="H26" i="10" l="1"/>
  <c r="E29" i="10"/>
  <c r="F28" i="10"/>
  <c r="G27" i="10"/>
  <c r="I27" i="10" s="1"/>
  <c r="B22" i="3"/>
  <c r="F29" i="10" l="1"/>
  <c r="E30" i="10"/>
  <c r="H27" i="10"/>
  <c r="G28" i="10"/>
  <c r="I28" i="10" s="1"/>
  <c r="B23" i="3"/>
  <c r="G29" i="10" l="1"/>
  <c r="H29" i="10" s="1"/>
  <c r="H28" i="10"/>
  <c r="F30" i="10"/>
  <c r="E31" i="10"/>
  <c r="B24" i="3"/>
  <c r="G30" i="10" l="1"/>
  <c r="H30" i="10" s="1"/>
  <c r="F31" i="10"/>
  <c r="E32" i="10"/>
  <c r="I29" i="10"/>
  <c r="B25" i="3"/>
  <c r="I30" i="10" l="1"/>
  <c r="F32" i="10"/>
  <c r="E33" i="10"/>
  <c r="G31" i="10"/>
  <c r="I31" i="10" s="1"/>
  <c r="B26" i="3"/>
  <c r="H31" i="10" l="1"/>
  <c r="E34" i="10"/>
  <c r="F33" i="10"/>
  <c r="G32" i="10"/>
  <c r="H32" i="10" s="1"/>
  <c r="B27" i="3"/>
  <c r="I32" i="10" l="1"/>
  <c r="G33" i="10"/>
  <c r="H33" i="10" s="1"/>
  <c r="F34" i="10"/>
  <c r="E35" i="10"/>
  <c r="B28" i="3"/>
  <c r="E36" i="10" l="1"/>
  <c r="F35" i="10"/>
  <c r="G34" i="10"/>
  <c r="H34" i="10" s="1"/>
  <c r="I33" i="10"/>
  <c r="B29" i="3"/>
  <c r="I34" i="10" l="1"/>
  <c r="E37" i="10"/>
  <c r="F36" i="10"/>
  <c r="G35" i="10"/>
  <c r="I35" i="10" s="1"/>
  <c r="B30" i="3"/>
  <c r="H35" i="10" l="1"/>
  <c r="G36" i="10"/>
  <c r="H36" i="10" s="1"/>
  <c r="E38" i="10"/>
  <c r="F37" i="10"/>
  <c r="B31" i="3"/>
  <c r="E39" i="10" l="1"/>
  <c r="F38" i="10"/>
  <c r="G37" i="10"/>
  <c r="H37" i="10" s="1"/>
  <c r="I36" i="10"/>
  <c r="B32" i="3"/>
  <c r="I37" i="10" l="1"/>
  <c r="F39" i="10"/>
  <c r="E40" i="10"/>
  <c r="G38" i="10"/>
  <c r="I38" i="10" s="1"/>
  <c r="B33" i="3"/>
  <c r="H38" i="10" l="1"/>
  <c r="E41" i="10"/>
  <c r="F40" i="10"/>
  <c r="G39" i="10"/>
  <c r="I39" i="10" s="1"/>
  <c r="B34" i="3"/>
  <c r="H39" i="10" l="1"/>
  <c r="G40" i="10"/>
  <c r="I40" i="10" s="1"/>
  <c r="E42" i="10"/>
  <c r="F41" i="10"/>
  <c r="B35" i="3"/>
  <c r="H40" i="10" l="1"/>
  <c r="F42" i="10"/>
  <c r="E43" i="10"/>
  <c r="G41" i="10"/>
  <c r="I41" i="10" s="1"/>
  <c r="B36" i="3"/>
  <c r="H41" i="10" l="1"/>
  <c r="F43" i="10"/>
  <c r="E44" i="10"/>
  <c r="G42" i="10"/>
  <c r="I42" i="10" s="1"/>
  <c r="B37" i="3"/>
  <c r="E45" i="10" l="1"/>
  <c r="F44" i="10"/>
  <c r="H42" i="10"/>
  <c r="G43" i="10"/>
  <c r="I43" i="10" s="1"/>
  <c r="B38" i="3"/>
  <c r="H43" i="10" l="1"/>
  <c r="G44" i="10"/>
  <c r="I44" i="10" s="1"/>
  <c r="E46" i="10"/>
  <c r="F45" i="10"/>
  <c r="B39" i="3"/>
  <c r="G45" i="10" l="1"/>
  <c r="H45" i="10" s="1"/>
  <c r="H44" i="10"/>
  <c r="F46" i="10"/>
  <c r="E47" i="10"/>
  <c r="B40" i="3"/>
  <c r="E48" i="10" l="1"/>
  <c r="F48" i="10" s="1"/>
  <c r="F47" i="10"/>
  <c r="G46" i="10"/>
  <c r="I46" i="10" s="1"/>
  <c r="H46" i="10"/>
  <c r="I45" i="10"/>
  <c r="B41" i="3"/>
  <c r="G47" i="10" l="1"/>
  <c r="I47" i="10" s="1"/>
  <c r="G48" i="10"/>
  <c r="I48" i="10" s="1"/>
  <c r="B42" i="3"/>
  <c r="H48" i="10" l="1"/>
  <c r="H47" i="10"/>
  <c r="B43" i="3"/>
  <c r="B44" i="3" l="1"/>
  <c r="B45" i="3" l="1"/>
  <c r="B46" i="3" l="1"/>
  <c r="B47" i="3" l="1"/>
  <c r="B48" i="3" l="1"/>
  <c r="B49" i="3" l="1"/>
  <c r="B50" i="3" l="1"/>
  <c r="B51" i="3" l="1"/>
  <c r="B52" i="3" l="1"/>
  <c r="B53" i="3" l="1"/>
  <c r="B54" i="3" l="1"/>
  <c r="B55" i="3" l="1"/>
  <c r="B56" i="3" l="1"/>
  <c r="B57" i="3" l="1"/>
  <c r="B58" i="3" l="1"/>
  <c r="B59" i="3" l="1"/>
  <c r="B60" i="3" l="1"/>
  <c r="B61" i="3" l="1"/>
  <c r="B62" i="3" l="1"/>
  <c r="B63" i="3" l="1"/>
  <c r="B64" i="3" l="1"/>
  <c r="B65" i="3" l="1"/>
  <c r="B66" i="3" l="1"/>
  <c r="B67" i="3" l="1"/>
  <c r="B68" i="3" l="1"/>
  <c r="B69" i="3" l="1"/>
  <c r="B70" i="3" l="1"/>
  <c r="B71" i="3" l="1"/>
  <c r="B72" i="3" l="1"/>
  <c r="B73" i="3" l="1"/>
  <c r="B74" i="3" l="1"/>
  <c r="B75" i="3" l="1"/>
  <c r="B76" i="3" l="1"/>
  <c r="B77" i="3" l="1"/>
  <c r="B78" i="3" l="1"/>
  <c r="B79" i="3" l="1"/>
  <c r="B80" i="3" l="1"/>
  <c r="B81" i="3" l="1"/>
  <c r="B82" i="3" l="1"/>
  <c r="B83" i="3" l="1"/>
  <c r="B84" i="3" l="1"/>
  <c r="B85" i="3" l="1"/>
  <c r="B86" i="3" l="1"/>
  <c r="B87" i="3" l="1"/>
  <c r="B88" i="3" l="1"/>
  <c r="B89" i="3" l="1"/>
  <c r="B90" i="3" l="1"/>
  <c r="B91" i="3" l="1"/>
  <c r="B92" i="3" l="1"/>
  <c r="B93" i="3" l="1"/>
  <c r="B94" i="3" l="1"/>
  <c r="B95" i="3" l="1"/>
  <c r="B96" i="3" l="1"/>
  <c r="B97" i="3" l="1"/>
  <c r="B98" i="3" l="1"/>
  <c r="B99" i="3" l="1"/>
  <c r="B100" i="3" l="1"/>
  <c r="B101" i="3" l="1"/>
  <c r="B102" i="3" l="1"/>
  <c r="B103" i="3" l="1"/>
  <c r="B104" i="3" l="1"/>
  <c r="B105" i="3" l="1"/>
  <c r="B106" i="3" l="1"/>
  <c r="B107" i="3" l="1"/>
  <c r="B108" i="3" l="1"/>
  <c r="B109" i="3" l="1"/>
  <c r="B110" i="3" l="1"/>
  <c r="B111" i="3" l="1"/>
  <c r="B112" i="3" l="1"/>
  <c r="B113" i="3" l="1"/>
  <c r="B114" i="3" l="1"/>
  <c r="B115" i="3" l="1"/>
  <c r="B116" i="3" l="1"/>
  <c r="B117" i="3" l="1"/>
  <c r="B118" i="3" l="1"/>
  <c r="B119" i="3" l="1"/>
  <c r="B120" i="3" l="1"/>
  <c r="B121" i="3" l="1"/>
  <c r="B122" i="3" l="1"/>
  <c r="B123" i="3" l="1"/>
  <c r="B124" i="3" l="1"/>
  <c r="B125" i="3" l="1"/>
  <c r="B126" i="3" l="1"/>
  <c r="B127" i="3" l="1"/>
  <c r="B128" i="3" l="1"/>
  <c r="B129" i="3" l="1"/>
  <c r="B130" i="3" l="1"/>
  <c r="B131" i="3" l="1"/>
  <c r="B132" i="3" l="1"/>
  <c r="B133" i="3" l="1"/>
  <c r="B134" i="3" l="1"/>
  <c r="B135" i="3" l="1"/>
  <c r="B136" i="3" l="1"/>
  <c r="B137" i="3" l="1"/>
  <c r="B138" i="3" l="1"/>
  <c r="B139" i="3" l="1"/>
  <c r="B140" i="3" l="1"/>
  <c r="B141" i="3" l="1"/>
  <c r="B142" i="3" l="1"/>
  <c r="B143" i="3" l="1"/>
  <c r="B144" i="3" l="1"/>
  <c r="B145" i="3" l="1"/>
  <c r="B146" i="3" l="1"/>
  <c r="B147" i="3" l="1"/>
  <c r="B148" i="3" l="1"/>
  <c r="B149" i="3" l="1"/>
  <c r="B150" i="3" l="1"/>
  <c r="B151" i="3" l="1"/>
  <c r="B152" i="3" l="1"/>
  <c r="B153" i="3" l="1"/>
  <c r="B154" i="3" l="1"/>
  <c r="B155" i="3" l="1"/>
  <c r="B156" i="3" l="1"/>
  <c r="B157" i="3" l="1"/>
  <c r="B158" i="3" l="1"/>
  <c r="B159" i="3" l="1"/>
  <c r="B160" i="3" l="1"/>
  <c r="B161" i="3" l="1"/>
  <c r="B162" i="3" l="1"/>
  <c r="B163" i="3" l="1"/>
  <c r="B164" i="3" l="1"/>
  <c r="B165" i="3" l="1"/>
  <c r="B166" i="3" l="1"/>
  <c r="B167" i="3" l="1"/>
  <c r="B168" i="3" l="1"/>
  <c r="B169" i="3" l="1"/>
  <c r="B170" i="3" l="1"/>
  <c r="B171" i="3" l="1"/>
  <c r="B172" i="3" l="1"/>
  <c r="B173" i="3" l="1"/>
  <c r="B174" i="3" l="1"/>
  <c r="B175" i="3" l="1"/>
  <c r="B176" i="3" l="1"/>
  <c r="B177" i="3" l="1"/>
  <c r="B178" i="3" l="1"/>
  <c r="B179" i="3" l="1"/>
  <c r="B180" i="3" l="1"/>
  <c r="B181" i="3" l="1"/>
  <c r="B182" i="3" l="1"/>
  <c r="B183" i="3" l="1"/>
  <c r="B184" i="3" l="1"/>
  <c r="B185" i="3" l="1"/>
  <c r="B186" i="3" l="1"/>
  <c r="B187" i="3" l="1"/>
  <c r="B188" i="3" l="1"/>
  <c r="B189" i="3" l="1"/>
  <c r="B190" i="3" l="1"/>
  <c r="B191" i="3" l="1"/>
  <c r="B192" i="3" l="1"/>
  <c r="B193" i="3" l="1"/>
  <c r="D11" i="5" l="1"/>
  <c r="E11" i="5"/>
  <c r="F11" i="5"/>
  <c r="G11" i="5"/>
  <c r="C13" i="5"/>
  <c r="C14" i="5" l="1"/>
  <c r="C15" i="5" s="1"/>
  <c r="C16" i="5" l="1"/>
  <c r="B9" i="2"/>
  <c r="B10" i="2" s="1"/>
  <c r="B11" i="2" s="1"/>
  <c r="B12" i="2" s="1"/>
  <c r="B13" i="2" s="1"/>
  <c r="B14" i="2" s="1"/>
  <c r="B15" i="2" s="1"/>
  <c r="B16" i="2" s="1"/>
  <c r="B17" i="2" s="1"/>
  <c r="B18" i="2" s="1"/>
  <c r="B19" i="2" s="1"/>
  <c r="B20" i="2" s="1"/>
  <c r="B21" i="2" s="1"/>
  <c r="B22" i="2" s="1"/>
  <c r="B23" i="2" s="1"/>
  <c r="B24" i="2" s="1"/>
  <c r="B25" i="2" s="1"/>
  <c r="B26" i="2" s="1"/>
  <c r="B27" i="2" s="1"/>
  <c r="B28" i="2" s="1"/>
  <c r="B29" i="2" s="1"/>
  <c r="B30" i="2" s="1"/>
  <c r="B31" i="2" s="1"/>
  <c r="B32" i="2" s="1"/>
  <c r="B33" i="2" s="1"/>
  <c r="B34" i="2" s="1"/>
  <c r="B35" i="2" s="1"/>
  <c r="B36" i="2" s="1"/>
  <c r="B37" i="2" s="1"/>
  <c r="B38" i="2" s="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C17" i="5" l="1"/>
  <c r="C18" i="5" l="1"/>
  <c r="C19" i="5" l="1"/>
  <c r="C20" i="5" l="1"/>
  <c r="C21" i="5" l="1"/>
  <c r="C22" i="5" l="1"/>
  <c r="C23" i="5" l="1"/>
  <c r="J12" i="3" l="1" a="1"/>
  <c r="C24" i="5"/>
  <c r="L12" i="3" l="1"/>
  <c r="Y32" i="3" s="1"/>
  <c r="K14" i="3"/>
  <c r="X34" i="3" s="1"/>
  <c r="J14" i="3"/>
  <c r="W34" i="3" s="1"/>
  <c r="L13" i="3"/>
  <c r="Y33" i="3" s="1"/>
  <c r="K13" i="3"/>
  <c r="X33" i="3" s="1"/>
  <c r="K12" i="3"/>
  <c r="X32" i="3" s="1"/>
  <c r="J12" i="3"/>
  <c r="L14" i="3"/>
  <c r="Y34" i="3" s="1"/>
  <c r="J13" i="3"/>
  <c r="W33" i="3" s="1"/>
  <c r="C25" i="5"/>
  <c r="I17" i="2"/>
  <c r="I15" i="2"/>
  <c r="I195" i="2"/>
  <c r="W32" i="3" l="1"/>
  <c r="C26" i="5"/>
  <c r="I27" i="2"/>
  <c r="I39" i="2"/>
  <c r="I51" i="2"/>
  <c r="I63" i="2"/>
  <c r="I75" i="2"/>
  <c r="I87" i="2"/>
  <c r="I99" i="2"/>
  <c r="I111" i="2"/>
  <c r="I123" i="2"/>
  <c r="I135" i="2"/>
  <c r="I147" i="2"/>
  <c r="I159" i="2"/>
  <c r="I171" i="2"/>
  <c r="I183" i="2"/>
  <c r="I16" i="2"/>
  <c r="I28" i="2"/>
  <c r="I40" i="2"/>
  <c r="I52" i="2"/>
  <c r="I64" i="2"/>
  <c r="I76" i="2"/>
  <c r="I88" i="2"/>
  <c r="I100" i="2"/>
  <c r="I112" i="2"/>
  <c r="I124" i="2"/>
  <c r="I136" i="2"/>
  <c r="I148" i="2"/>
  <c r="I160" i="2"/>
  <c r="I172" i="2"/>
  <c r="I184" i="2"/>
  <c r="I53" i="2"/>
  <c r="I101" i="2"/>
  <c r="I125" i="2"/>
  <c r="I137" i="2"/>
  <c r="I149" i="2"/>
  <c r="I161" i="2"/>
  <c r="I173" i="2"/>
  <c r="I185" i="2"/>
  <c r="I31" i="2"/>
  <c r="I67" i="2"/>
  <c r="I103" i="2"/>
  <c r="I139" i="2"/>
  <c r="I163" i="2"/>
  <c r="I187" i="2"/>
  <c r="I32" i="2"/>
  <c r="I56" i="2"/>
  <c r="I80" i="2"/>
  <c r="I104" i="2"/>
  <c r="I116" i="2"/>
  <c r="I128" i="2"/>
  <c r="I140" i="2"/>
  <c r="I164" i="2"/>
  <c r="I176" i="2"/>
  <c r="I188" i="2"/>
  <c r="I9" i="2"/>
  <c r="I21" i="2"/>
  <c r="I33" i="2"/>
  <c r="I45" i="2"/>
  <c r="I57" i="2"/>
  <c r="I69" i="2"/>
  <c r="I81" i="2"/>
  <c r="I93" i="2"/>
  <c r="I105" i="2"/>
  <c r="I117" i="2"/>
  <c r="I129" i="2"/>
  <c r="I141" i="2"/>
  <c r="I153" i="2"/>
  <c r="I165" i="2"/>
  <c r="I177" i="2"/>
  <c r="I189" i="2"/>
  <c r="I41" i="2"/>
  <c r="I89" i="2"/>
  <c r="I18" i="2"/>
  <c r="I54" i="2"/>
  <c r="I90" i="2"/>
  <c r="I114" i="2"/>
  <c r="I138" i="2"/>
  <c r="I174" i="2"/>
  <c r="I43" i="2"/>
  <c r="I91" i="2"/>
  <c r="I127" i="2"/>
  <c r="I151" i="2"/>
  <c r="I175" i="2"/>
  <c r="I20" i="2"/>
  <c r="I44" i="2"/>
  <c r="I68" i="2"/>
  <c r="I92" i="2"/>
  <c r="I152" i="2"/>
  <c r="I10" i="2"/>
  <c r="I22" i="2"/>
  <c r="I34" i="2"/>
  <c r="I46" i="2"/>
  <c r="I58" i="2"/>
  <c r="I70" i="2"/>
  <c r="I82" i="2"/>
  <c r="I94" i="2"/>
  <c r="I106" i="2"/>
  <c r="I118" i="2"/>
  <c r="I130" i="2"/>
  <c r="I142" i="2"/>
  <c r="I154" i="2"/>
  <c r="I166" i="2"/>
  <c r="I178" i="2"/>
  <c r="I190" i="2"/>
  <c r="I29" i="2"/>
  <c r="I65" i="2"/>
  <c r="I77" i="2"/>
  <c r="I113" i="2"/>
  <c r="I30" i="2"/>
  <c r="I42" i="2"/>
  <c r="I66" i="2"/>
  <c r="I78" i="2"/>
  <c r="I102" i="2"/>
  <c r="I126" i="2"/>
  <c r="I150" i="2"/>
  <c r="I162" i="2"/>
  <c r="I186" i="2"/>
  <c r="I19" i="2"/>
  <c r="I55" i="2"/>
  <c r="I79" i="2"/>
  <c r="I115" i="2"/>
  <c r="I11" i="2"/>
  <c r="I23" i="2"/>
  <c r="I35" i="2"/>
  <c r="I47" i="2"/>
  <c r="I59" i="2"/>
  <c r="I71" i="2"/>
  <c r="I83" i="2"/>
  <c r="I95" i="2"/>
  <c r="I107" i="2"/>
  <c r="I119" i="2"/>
  <c r="I131" i="2"/>
  <c r="I143" i="2"/>
  <c r="I155" i="2"/>
  <c r="I167" i="2"/>
  <c r="I179" i="2"/>
  <c r="I191" i="2"/>
  <c r="I12" i="2"/>
  <c r="I24" i="2"/>
  <c r="I36" i="2"/>
  <c r="I48" i="2"/>
  <c r="I60" i="2"/>
  <c r="I72" i="2"/>
  <c r="I84" i="2"/>
  <c r="I96" i="2"/>
  <c r="I108" i="2"/>
  <c r="I120" i="2"/>
  <c r="I132" i="2"/>
  <c r="I144" i="2"/>
  <c r="I156" i="2"/>
  <c r="I168" i="2"/>
  <c r="I180" i="2"/>
  <c r="I192" i="2"/>
  <c r="I13" i="2"/>
  <c r="I25" i="2"/>
  <c r="I37" i="2"/>
  <c r="I49" i="2"/>
  <c r="I61" i="2"/>
  <c r="I73" i="2"/>
  <c r="I85" i="2"/>
  <c r="I97" i="2"/>
  <c r="I109" i="2"/>
  <c r="I121" i="2"/>
  <c r="I133" i="2"/>
  <c r="I145" i="2"/>
  <c r="I157" i="2"/>
  <c r="I169" i="2"/>
  <c r="I181" i="2"/>
  <c r="I193" i="2"/>
  <c r="I14" i="2"/>
  <c r="I26" i="2"/>
  <c r="I38" i="2"/>
  <c r="I50" i="2"/>
  <c r="I62" i="2"/>
  <c r="I74" i="2"/>
  <c r="I86" i="2"/>
  <c r="I98" i="2"/>
  <c r="I110" i="2"/>
  <c r="I122" i="2"/>
  <c r="I134" i="2"/>
  <c r="I146" i="2"/>
  <c r="I158" i="2"/>
  <c r="I170" i="2"/>
  <c r="I182" i="2"/>
  <c r="I194" i="2"/>
  <c r="C27" i="5" l="1"/>
  <c r="C28" i="5" l="1"/>
  <c r="C29" i="5" l="1"/>
  <c r="C30" i="5" l="1"/>
  <c r="C31" i="5" l="1"/>
  <c r="C32" i="5" l="1"/>
  <c r="C33" i="5" l="1"/>
  <c r="C34" i="5" l="1"/>
  <c r="C35" i="5" l="1"/>
  <c r="C36" i="5" l="1"/>
  <c r="C37" i="5" l="1"/>
  <c r="C38" i="5" l="1"/>
  <c r="C39" i="5" l="1"/>
  <c r="C40" i="5" l="1"/>
  <c r="C41" i="5" l="1"/>
  <c r="C42" i="5" l="1"/>
</calcChain>
</file>

<file path=xl/sharedStrings.xml><?xml version="1.0" encoding="utf-8"?>
<sst xmlns="http://schemas.openxmlformats.org/spreadsheetml/2006/main" count="250" uniqueCount="143">
  <si>
    <r>
      <t>【Excelの操作方法の解説】
　</t>
    </r>
    <r>
      <rPr>
        <sz val="11"/>
        <color theme="1"/>
        <rFont val="Meiryo UI"/>
        <family val="3"/>
        <charset val="128"/>
      </rPr>
      <t>補足資料「事前課題_Excel操作方法」にて、問題を解答するにあたり必要な関数、計算方法について解説しています。操作方法が分からない場合は、補足資料を確認しつつ演習問題に取り組んでください。
　なお、事前に解答を配布していない問題は、</t>
    </r>
    <r>
      <rPr>
        <b/>
        <sz val="11"/>
        <color rgb="FFFF0000"/>
        <rFont val="Meiryo UI"/>
        <family val="3"/>
        <charset val="128"/>
      </rPr>
      <t>インターンシップ当日に答え合わせをしますので、全ての問題に解答</t>
    </r>
    <r>
      <rPr>
        <sz val="11"/>
        <color theme="1"/>
        <rFont val="Meiryo UI"/>
        <family val="3"/>
        <charset val="128"/>
      </rPr>
      <t>のうえ、疑問点などがあればまとめておいてください。</t>
    </r>
    <rPh sb="7" eb="9">
      <t>ソウサ</t>
    </rPh>
    <rPh sb="9" eb="11">
      <t>ホウホウ</t>
    </rPh>
    <rPh sb="12" eb="14">
      <t>カイセツ</t>
    </rPh>
    <rPh sb="17" eb="19">
      <t>ホソク</t>
    </rPh>
    <rPh sb="19" eb="21">
      <t>シリョウ</t>
    </rPh>
    <rPh sb="22" eb="24">
      <t>ジゼン</t>
    </rPh>
    <rPh sb="24" eb="26">
      <t>カダイ</t>
    </rPh>
    <rPh sb="32" eb="34">
      <t>ソウサ</t>
    </rPh>
    <rPh sb="34" eb="36">
      <t>ホウホウ</t>
    </rPh>
    <rPh sb="40" eb="42">
      <t>モンダイ</t>
    </rPh>
    <rPh sb="43" eb="45">
      <t>カイトウ</t>
    </rPh>
    <rPh sb="51" eb="53">
      <t>ヒツヨウ</t>
    </rPh>
    <rPh sb="54" eb="56">
      <t>カンスウ</t>
    </rPh>
    <rPh sb="57" eb="59">
      <t>ケイサン</t>
    </rPh>
    <rPh sb="59" eb="61">
      <t>ホウホウ</t>
    </rPh>
    <rPh sb="65" eb="67">
      <t>カイセツ</t>
    </rPh>
    <rPh sb="73" eb="75">
      <t>ソウサ</t>
    </rPh>
    <rPh sb="75" eb="77">
      <t>ホウホウ</t>
    </rPh>
    <rPh sb="78" eb="79">
      <t>ワ</t>
    </rPh>
    <rPh sb="83" eb="85">
      <t>バアイ</t>
    </rPh>
    <rPh sb="87" eb="89">
      <t>ホソク</t>
    </rPh>
    <rPh sb="89" eb="91">
      <t>シリョウ</t>
    </rPh>
    <rPh sb="92" eb="94">
      <t>カクニン</t>
    </rPh>
    <rPh sb="97" eb="99">
      <t>エンシュウ</t>
    </rPh>
    <rPh sb="99" eb="101">
      <t>モンダイ</t>
    </rPh>
    <rPh sb="102" eb="103">
      <t>ト</t>
    </rPh>
    <rPh sb="104" eb="105">
      <t>ク</t>
    </rPh>
    <rPh sb="117" eb="119">
      <t>ジゼン</t>
    </rPh>
    <rPh sb="120" eb="122">
      <t>カイトウ</t>
    </rPh>
    <rPh sb="123" eb="125">
      <t>ハイフ</t>
    </rPh>
    <rPh sb="130" eb="132">
      <t>モンダイ</t>
    </rPh>
    <rPh sb="142" eb="144">
      <t>トウジツ</t>
    </rPh>
    <rPh sb="145" eb="146">
      <t>コタ</t>
    </rPh>
    <rPh sb="147" eb="148">
      <t>ア</t>
    </rPh>
    <rPh sb="157" eb="158">
      <t>スベ</t>
    </rPh>
    <rPh sb="160" eb="162">
      <t>モンダイ</t>
    </rPh>
    <rPh sb="163" eb="165">
      <t>カイトウ</t>
    </rPh>
    <rPh sb="169" eb="172">
      <t>ギモンテン</t>
    </rPh>
    <phoneticPr fontId="2"/>
  </si>
  <si>
    <t>◆ セルの説明</t>
    <rPh sb="5" eb="7">
      <t>セツメイ</t>
    </rPh>
    <phoneticPr fontId="2"/>
  </si>
  <si>
    <t>：式を入力するセル（解答箇所）</t>
    <rPh sb="1" eb="2">
      <t>シキ</t>
    </rPh>
    <rPh sb="3" eb="5">
      <t>ニュウリョク</t>
    </rPh>
    <rPh sb="10" eb="12">
      <t>カイトウ</t>
    </rPh>
    <rPh sb="12" eb="14">
      <t>カショ</t>
    </rPh>
    <phoneticPr fontId="2"/>
  </si>
  <si>
    <t>：問題解答に必要なデータが入力されたセル（変更しないこと）</t>
    <rPh sb="1" eb="3">
      <t>モンダイ</t>
    </rPh>
    <rPh sb="3" eb="5">
      <t>カイトウ</t>
    </rPh>
    <rPh sb="6" eb="8">
      <t>ヒツヨウ</t>
    </rPh>
    <rPh sb="13" eb="15">
      <t>ニュウリョク</t>
    </rPh>
    <rPh sb="21" eb="23">
      <t>ヘンコウ</t>
    </rPh>
    <phoneticPr fontId="2"/>
  </si>
  <si>
    <t>◆ 各演習問題と対応する計算ロジック解説とExcel操作方法（PDF資料）</t>
    <rPh sb="2" eb="3">
      <t>カク</t>
    </rPh>
    <rPh sb="3" eb="5">
      <t>エンシュウ</t>
    </rPh>
    <rPh sb="5" eb="7">
      <t>モンダイ</t>
    </rPh>
    <rPh sb="8" eb="10">
      <t>タイオウ</t>
    </rPh>
    <rPh sb="12" eb="14">
      <t>ケイサン</t>
    </rPh>
    <rPh sb="18" eb="20">
      <t>カイセツ</t>
    </rPh>
    <rPh sb="26" eb="28">
      <t>ソウサ</t>
    </rPh>
    <rPh sb="28" eb="30">
      <t>ホウホウ</t>
    </rPh>
    <rPh sb="34" eb="36">
      <t>シリョウ</t>
    </rPh>
    <phoneticPr fontId="2"/>
  </si>
  <si>
    <t>【※】が付いている演習問題については、インターンシップ当日に答え合わせをします。それ以外の演習問題については</t>
    <rPh sb="4" eb="5">
      <t>ツ</t>
    </rPh>
    <rPh sb="9" eb="11">
      <t>エンシュウ</t>
    </rPh>
    <rPh sb="11" eb="13">
      <t>モンダイ</t>
    </rPh>
    <rPh sb="27" eb="29">
      <t>トウジツ</t>
    </rPh>
    <rPh sb="30" eb="31">
      <t>コタ</t>
    </rPh>
    <rPh sb="32" eb="33">
      <t>ア</t>
    </rPh>
    <rPh sb="42" eb="44">
      <t>イガイ</t>
    </rPh>
    <rPh sb="45" eb="47">
      <t>エンシュウ</t>
    </rPh>
    <rPh sb="47" eb="49">
      <t>モンダイ</t>
    </rPh>
    <phoneticPr fontId="2"/>
  </si>
  <si>
    <t>インターンシップ当日までに各自取組み、事前に配布した解答を使って答え合わせをしてください。　</t>
    <rPh sb="8" eb="10">
      <t>トウジツ</t>
    </rPh>
    <rPh sb="13" eb="15">
      <t>カクジ</t>
    </rPh>
    <rPh sb="15" eb="17">
      <t>トリクミ</t>
    </rPh>
    <rPh sb="19" eb="21">
      <t>ジゼン</t>
    </rPh>
    <rPh sb="22" eb="24">
      <t>ハイフ</t>
    </rPh>
    <rPh sb="26" eb="28">
      <t>カイトウ</t>
    </rPh>
    <rPh sb="29" eb="30">
      <t>ツカ</t>
    </rPh>
    <rPh sb="32" eb="33">
      <t>コタ</t>
    </rPh>
    <rPh sb="34" eb="35">
      <t>ア</t>
    </rPh>
    <phoneticPr fontId="2"/>
  </si>
  <si>
    <t>内容</t>
    <rPh sb="0" eb="2">
      <t>ナイヨウ</t>
    </rPh>
    <phoneticPr fontId="2"/>
  </si>
  <si>
    <t>問題番号</t>
    <rPh sb="0" eb="2">
      <t>モンダイ</t>
    </rPh>
    <rPh sb="2" eb="4">
      <t>バンゴウ</t>
    </rPh>
    <phoneticPr fontId="2"/>
  </si>
  <si>
    <t>計算ロジック解説
(解説資料)</t>
    <rPh sb="0" eb="2">
      <t>ケイサン</t>
    </rPh>
    <rPh sb="6" eb="8">
      <t>カイセツ</t>
    </rPh>
    <rPh sb="10" eb="12">
      <t>カイセツ</t>
    </rPh>
    <rPh sb="12" eb="14">
      <t>シリョウ</t>
    </rPh>
    <phoneticPr fontId="2"/>
  </si>
  <si>
    <t>Excel操作方法
（補足資料）</t>
    <rPh sb="5" eb="7">
      <t>ソウサ</t>
    </rPh>
    <rPh sb="7" eb="9">
      <t>ホウホウ</t>
    </rPh>
    <rPh sb="11" eb="13">
      <t>ホソク</t>
    </rPh>
    <rPh sb="13" eb="15">
      <t>シリョウ</t>
    </rPh>
    <phoneticPr fontId="2"/>
  </si>
  <si>
    <t>ポートフォリオ理論の
基礎
[Excel演習1-1]
［Excel演習1-2］</t>
    <rPh sb="7" eb="9">
      <t>リロン</t>
    </rPh>
    <rPh sb="11" eb="13">
      <t>キソ</t>
    </rPh>
    <rPh sb="20" eb="22">
      <t>エンシュウ</t>
    </rPh>
    <rPh sb="28" eb="35">
      <t>エクセルエンシュウ</t>
    </rPh>
    <phoneticPr fontId="2"/>
  </si>
  <si>
    <t>演習問題１</t>
    <rPh sb="0" eb="2">
      <t>エンシュウ</t>
    </rPh>
    <rPh sb="2" eb="4">
      <t>モンダイ</t>
    </rPh>
    <phoneticPr fontId="2"/>
  </si>
  <si>
    <t>1.1節</t>
    <rPh sb="3" eb="4">
      <t>セツ</t>
    </rPh>
    <phoneticPr fontId="2"/>
  </si>
  <si>
    <t>演習問題２</t>
    <rPh sb="0" eb="2">
      <t>エンシュウ</t>
    </rPh>
    <rPh sb="2" eb="4">
      <t>モンダイ</t>
    </rPh>
    <phoneticPr fontId="2"/>
  </si>
  <si>
    <t>演習問題３</t>
    <rPh sb="0" eb="2">
      <t>エンシュウ</t>
    </rPh>
    <rPh sb="2" eb="4">
      <t>モンダイ</t>
    </rPh>
    <phoneticPr fontId="2"/>
  </si>
  <si>
    <t>演習問題４</t>
    <rPh sb="0" eb="2">
      <t>エンシュウ</t>
    </rPh>
    <rPh sb="2" eb="4">
      <t>モンダイ</t>
    </rPh>
    <phoneticPr fontId="2"/>
  </si>
  <si>
    <t>1.2節</t>
    <phoneticPr fontId="2"/>
  </si>
  <si>
    <t>1.2節</t>
    <rPh sb="3" eb="4">
      <t>セツ</t>
    </rPh>
    <phoneticPr fontId="2"/>
  </si>
  <si>
    <t>演習問題５</t>
    <rPh sb="0" eb="2">
      <t>エンシュウ</t>
    </rPh>
    <rPh sb="2" eb="4">
      <t>モンダイ</t>
    </rPh>
    <phoneticPr fontId="2"/>
  </si>
  <si>
    <t>演習問題６</t>
    <rPh sb="0" eb="2">
      <t>エンシュウ</t>
    </rPh>
    <rPh sb="2" eb="4">
      <t>モンダイ</t>
    </rPh>
    <phoneticPr fontId="2"/>
  </si>
  <si>
    <t>1.3節</t>
    <rPh sb="3" eb="4">
      <t>セツ</t>
    </rPh>
    <phoneticPr fontId="2"/>
  </si>
  <si>
    <t>※ 演習問題７</t>
    <rPh sb="2" eb="6">
      <t>エンシュウモンダイ</t>
    </rPh>
    <phoneticPr fontId="2"/>
  </si>
  <si>
    <t>1.4節</t>
    <rPh sb="3" eb="4">
      <t>セツ</t>
    </rPh>
    <phoneticPr fontId="2"/>
  </si>
  <si>
    <t>※ 演習問題８</t>
    <rPh sb="2" eb="6">
      <t>エンシュウモンダイ</t>
    </rPh>
    <phoneticPr fontId="2"/>
  </si>
  <si>
    <t>1.5節</t>
    <rPh sb="3" eb="4">
      <t>セツ</t>
    </rPh>
    <phoneticPr fontId="2"/>
  </si>
  <si>
    <t>※ 演習問題９</t>
    <rPh sb="2" eb="6">
      <t>エンシュウモンダイ</t>
    </rPh>
    <phoneticPr fontId="2"/>
  </si>
  <si>
    <t>デリバティブ
（オプション）
[Excel演習2-1]
［Excel演習2-2］</t>
    <phoneticPr fontId="2"/>
  </si>
  <si>
    <t>2.1節</t>
    <rPh sb="3" eb="4">
      <t>セツ</t>
    </rPh>
    <phoneticPr fontId="2"/>
  </si>
  <si>
    <t>※ 演習問題２</t>
    <rPh sb="2" eb="4">
      <t>エンシュウ</t>
    </rPh>
    <rPh sb="4" eb="6">
      <t>モンダイ</t>
    </rPh>
    <phoneticPr fontId="2"/>
  </si>
  <si>
    <t>2.2節</t>
    <rPh sb="3" eb="4">
      <t>セツ</t>
    </rPh>
    <phoneticPr fontId="2"/>
  </si>
  <si>
    <t>【演習課題１】</t>
    <rPh sb="1" eb="3">
      <t>エンシュウ</t>
    </rPh>
    <rPh sb="3" eb="5">
      <t>カダイ</t>
    </rPh>
    <phoneticPr fontId="2"/>
  </si>
  <si>
    <t>【演習課題２】</t>
    <rPh sb="1" eb="3">
      <t>エンシュウ</t>
    </rPh>
    <rPh sb="3" eb="5">
      <t>カダイ</t>
    </rPh>
    <phoneticPr fontId="2"/>
  </si>
  <si>
    <t>【演習課題３】</t>
    <rPh sb="1" eb="3">
      <t>エンシュウ</t>
    </rPh>
    <rPh sb="3" eb="5">
      <t>カダイ</t>
    </rPh>
    <phoneticPr fontId="2"/>
  </si>
  <si>
    <t>各社株式の収益率を計算してください。</t>
    <rPh sb="0" eb="1">
      <t>カク</t>
    </rPh>
    <rPh sb="1" eb="2">
      <t>シャ</t>
    </rPh>
    <rPh sb="2" eb="4">
      <t>カブシキ</t>
    </rPh>
    <rPh sb="5" eb="7">
      <t>シュウエキ</t>
    </rPh>
    <rPh sb="7" eb="8">
      <t>リツ</t>
    </rPh>
    <rPh sb="9" eb="11">
      <t>ケイサン</t>
    </rPh>
    <phoneticPr fontId="2"/>
  </si>
  <si>
    <t>演習課題１の結果をもとに、1週間当たりの期待収益率・分散</t>
    <rPh sb="0" eb="2">
      <t>エンシュウ</t>
    </rPh>
    <rPh sb="2" eb="4">
      <t>カダイ</t>
    </rPh>
    <rPh sb="6" eb="8">
      <t>ケッカ</t>
    </rPh>
    <rPh sb="14" eb="16">
      <t>シュウカン</t>
    </rPh>
    <rPh sb="16" eb="17">
      <t>ア</t>
    </rPh>
    <rPh sb="20" eb="22">
      <t>キタイ</t>
    </rPh>
    <rPh sb="22" eb="24">
      <t>シュウエキ</t>
    </rPh>
    <rPh sb="24" eb="25">
      <t>リツ</t>
    </rPh>
    <rPh sb="26" eb="28">
      <t>ブンサン</t>
    </rPh>
    <phoneticPr fontId="2"/>
  </si>
  <si>
    <t>演習課題２で計算した1週間当たりの期待収益率・ボラティリティを</t>
    <rPh sb="0" eb="2">
      <t>エンシュウ</t>
    </rPh>
    <rPh sb="2" eb="4">
      <t>カダイ</t>
    </rPh>
    <rPh sb="6" eb="8">
      <t>ケイサン</t>
    </rPh>
    <rPh sb="11" eb="13">
      <t>シュウカン</t>
    </rPh>
    <rPh sb="13" eb="14">
      <t>ア</t>
    </rPh>
    <rPh sb="17" eb="19">
      <t>キタイ</t>
    </rPh>
    <rPh sb="19" eb="21">
      <t>シュウエキ</t>
    </rPh>
    <rPh sb="21" eb="22">
      <t>リツ</t>
    </rPh>
    <phoneticPr fontId="2"/>
  </si>
  <si>
    <t>ボラティリティをそれぞれ計算してください。</t>
    <rPh sb="12" eb="14">
      <t>ケイサン</t>
    </rPh>
    <phoneticPr fontId="2"/>
  </si>
  <si>
    <t>1年あたりに換算（年率換算）してください。</t>
    <rPh sb="1" eb="2">
      <t>ネン</t>
    </rPh>
    <rPh sb="6" eb="8">
      <t>カンサン</t>
    </rPh>
    <rPh sb="9" eb="11">
      <t>ネンリツ</t>
    </rPh>
    <rPh sb="11" eb="13">
      <t>カンサン</t>
    </rPh>
    <phoneticPr fontId="2"/>
  </si>
  <si>
    <t>【分析用データ】</t>
    <rPh sb="1" eb="4">
      <t>ブンセキヨウ</t>
    </rPh>
    <phoneticPr fontId="2"/>
  </si>
  <si>
    <t>株価</t>
    <rPh sb="0" eb="2">
      <t>カブカ</t>
    </rPh>
    <phoneticPr fontId="3"/>
  </si>
  <si>
    <t>株式投資収益率</t>
    <rPh sb="0" eb="2">
      <t>カブシキ</t>
    </rPh>
    <rPh sb="2" eb="4">
      <t>トウシ</t>
    </rPh>
    <rPh sb="4" eb="6">
      <t>シュウエキ</t>
    </rPh>
    <rPh sb="6" eb="7">
      <t>リツ</t>
    </rPh>
    <phoneticPr fontId="3"/>
  </si>
  <si>
    <t>（週率）</t>
    <rPh sb="1" eb="2">
      <t>シュウ</t>
    </rPh>
    <rPh sb="2" eb="3">
      <t>リツ</t>
    </rPh>
    <phoneticPr fontId="2"/>
  </si>
  <si>
    <t>A社</t>
    <rPh sb="1" eb="2">
      <t>シャ</t>
    </rPh>
    <phoneticPr fontId="3"/>
  </si>
  <si>
    <t>B社</t>
  </si>
  <si>
    <t>C社</t>
    <phoneticPr fontId="2"/>
  </si>
  <si>
    <t>（年率）</t>
    <rPh sb="1" eb="3">
      <t>ネンリツ</t>
    </rPh>
    <phoneticPr fontId="2"/>
  </si>
  <si>
    <t>C社</t>
  </si>
  <si>
    <t>期待収益率</t>
    <rPh sb="0" eb="2">
      <t>キタイ</t>
    </rPh>
    <rPh sb="2" eb="4">
      <t>シュウエキ</t>
    </rPh>
    <rPh sb="4" eb="5">
      <t>リツ</t>
    </rPh>
    <phoneticPr fontId="2"/>
  </si>
  <si>
    <t>分散</t>
    <rPh sb="0" eb="2">
      <t>ブンサン</t>
    </rPh>
    <phoneticPr fontId="2"/>
  </si>
  <si>
    <t>ボラティリティ</t>
    <phoneticPr fontId="2"/>
  </si>
  <si>
    <t>【演習課題４】</t>
    <rPh sb="1" eb="3">
      <t>エンシュウ</t>
    </rPh>
    <rPh sb="3" eb="5">
      <t>カダイ</t>
    </rPh>
    <phoneticPr fontId="2"/>
  </si>
  <si>
    <t>演習課題１の結果をもとに、A社・B社・C社の収益率について</t>
    <rPh sb="0" eb="2">
      <t>エンシュウ</t>
    </rPh>
    <rPh sb="2" eb="4">
      <t>カダイ</t>
    </rPh>
    <rPh sb="6" eb="8">
      <t>ケッカ</t>
    </rPh>
    <rPh sb="14" eb="15">
      <t>シャ</t>
    </rPh>
    <rPh sb="17" eb="18">
      <t>シャ</t>
    </rPh>
    <rPh sb="20" eb="21">
      <t>シャ</t>
    </rPh>
    <rPh sb="22" eb="24">
      <t>シュウエキ</t>
    </rPh>
    <rPh sb="24" eb="25">
      <t>リツ</t>
    </rPh>
    <phoneticPr fontId="2"/>
  </si>
  <si>
    <t>相関行列を作成してください。</t>
    <rPh sb="0" eb="2">
      <t>ソウカン</t>
    </rPh>
    <rPh sb="2" eb="4">
      <t>ギョウレツ</t>
    </rPh>
    <rPh sb="5" eb="7">
      <t>サクセイ</t>
    </rPh>
    <phoneticPr fontId="2"/>
  </si>
  <si>
    <t>相関行列</t>
    <rPh sb="0" eb="2">
      <t>ソウカン</t>
    </rPh>
    <rPh sb="2" eb="4">
      <t>ギョウレツ</t>
    </rPh>
    <phoneticPr fontId="2"/>
  </si>
  <si>
    <t>【演習課題６】</t>
    <rPh sb="1" eb="3">
      <t>エンシュウ</t>
    </rPh>
    <rPh sb="3" eb="5">
      <t>カダイ</t>
    </rPh>
    <phoneticPr fontId="2"/>
  </si>
  <si>
    <t>【演習課題５】</t>
    <rPh sb="1" eb="3">
      <t>エンシュウ</t>
    </rPh>
    <rPh sb="3" eb="5">
      <t>カダイ</t>
    </rPh>
    <phoneticPr fontId="2"/>
  </si>
  <si>
    <t>これまでの演習課題の結果をもとに、A社・B社・C社の株を用いたポートフォリオを作成しました。</t>
    <rPh sb="5" eb="7">
      <t>エンシュウ</t>
    </rPh>
    <rPh sb="7" eb="9">
      <t>カダイ</t>
    </rPh>
    <rPh sb="10" eb="12">
      <t>ケッカ</t>
    </rPh>
    <phoneticPr fontId="2"/>
  </si>
  <si>
    <t>以下の表のポートフォリオの期待収益率・ボラティリティを計算し、年率換算してください。</t>
    <rPh sb="0" eb="2">
      <t>イカ</t>
    </rPh>
    <rPh sb="3" eb="4">
      <t>ヒョウ</t>
    </rPh>
    <phoneticPr fontId="2"/>
  </si>
  <si>
    <t>分散共分散行列を作成してください。</t>
    <rPh sb="0" eb="2">
      <t>ブンサン</t>
    </rPh>
    <rPh sb="2" eb="5">
      <t>キョウブンサン</t>
    </rPh>
    <rPh sb="5" eb="7">
      <t>ギョウレツ</t>
    </rPh>
    <rPh sb="8" eb="10">
      <t>サクセイ</t>
    </rPh>
    <phoneticPr fontId="2"/>
  </si>
  <si>
    <t>ポートフォリオ</t>
    <phoneticPr fontId="2"/>
  </si>
  <si>
    <t>分散共分散行列</t>
    <rPh sb="0" eb="2">
      <t>ブンサン</t>
    </rPh>
    <rPh sb="2" eb="5">
      <t>キョウブンサン</t>
    </rPh>
    <rPh sb="5" eb="7">
      <t>ギョウレツ</t>
    </rPh>
    <phoneticPr fontId="2"/>
  </si>
  <si>
    <t>配分比率</t>
    <rPh sb="0" eb="2">
      <t>ハイブン</t>
    </rPh>
    <rPh sb="2" eb="4">
      <t>ヒリツ</t>
    </rPh>
    <phoneticPr fontId="2"/>
  </si>
  <si>
    <t>週率</t>
    <rPh sb="0" eb="1">
      <t>シュウ</t>
    </rPh>
    <rPh sb="1" eb="2">
      <t>リツ</t>
    </rPh>
    <phoneticPr fontId="3"/>
  </si>
  <si>
    <t>年率</t>
    <rPh sb="0" eb="2">
      <t>ネンリツ</t>
    </rPh>
    <phoneticPr fontId="3"/>
  </si>
  <si>
    <t>期待収益率</t>
    <rPh sb="0" eb="2">
      <t>キタイ</t>
    </rPh>
    <rPh sb="2" eb="4">
      <t>シュウエキ</t>
    </rPh>
    <rPh sb="4" eb="5">
      <t>リツ</t>
    </rPh>
    <phoneticPr fontId="3"/>
  </si>
  <si>
    <t>【演習課題7】</t>
    <rPh sb="1" eb="3">
      <t>エンシュウ</t>
    </rPh>
    <rPh sb="3" eb="5">
      <t>カダイ</t>
    </rPh>
    <phoneticPr fontId="2"/>
  </si>
  <si>
    <t>【演習課題8】</t>
    <rPh sb="1" eb="3">
      <t>エンシュウ</t>
    </rPh>
    <rPh sb="3" eb="5">
      <t>カダイ</t>
    </rPh>
    <phoneticPr fontId="2"/>
  </si>
  <si>
    <t>A社、B社、C社株式の期待収益率、ボラティリティ、分散共分散行列が下の表の通りに</t>
    <rPh sb="1" eb="2">
      <t>シャ</t>
    </rPh>
    <rPh sb="4" eb="5">
      <t>シャ</t>
    </rPh>
    <rPh sb="7" eb="8">
      <t>シャ</t>
    </rPh>
    <rPh sb="8" eb="10">
      <t>カブシキ</t>
    </rPh>
    <rPh sb="11" eb="13">
      <t>キタイ</t>
    </rPh>
    <rPh sb="13" eb="15">
      <t>シュウエキ</t>
    </rPh>
    <rPh sb="15" eb="16">
      <t>リツ</t>
    </rPh>
    <rPh sb="25" eb="27">
      <t>ブンサン</t>
    </rPh>
    <rPh sb="27" eb="30">
      <t>キョウブンサン</t>
    </rPh>
    <rPh sb="30" eb="32">
      <t>ギョウレツ</t>
    </rPh>
    <rPh sb="33" eb="34">
      <t>シタ</t>
    </rPh>
    <rPh sb="35" eb="36">
      <t>ヒョウ</t>
    </rPh>
    <rPh sb="37" eb="38">
      <t>トオ</t>
    </rPh>
    <phoneticPr fontId="2"/>
  </si>
  <si>
    <t>ソルバーを用いて、シャープレシオ（右式）を最大化するポートフォリオを</t>
    <rPh sb="17" eb="18">
      <t>ミギ</t>
    </rPh>
    <rPh sb="18" eb="19">
      <t>シキ</t>
    </rPh>
    <rPh sb="21" eb="24">
      <t>サイダイカ</t>
    </rPh>
    <phoneticPr fontId="2"/>
  </si>
  <si>
    <t>与えられている。このとき、3社に投資したときの投資機会集合を書いてみましょう。</t>
    <rPh sb="14" eb="15">
      <t>シャ</t>
    </rPh>
    <rPh sb="16" eb="18">
      <t>トウシ</t>
    </rPh>
    <rPh sb="23" eb="25">
      <t>トウシ</t>
    </rPh>
    <rPh sb="25" eb="27">
      <t>キカイ</t>
    </rPh>
    <rPh sb="27" eb="29">
      <t>シュウゴウ</t>
    </rPh>
    <rPh sb="30" eb="31">
      <t>カ</t>
    </rPh>
    <phoneticPr fontId="2"/>
  </si>
  <si>
    <t>構築してみましょう。（無リスク金利r_fは0と仮定します）</t>
    <rPh sb="0" eb="2">
      <t>コウチク</t>
    </rPh>
    <rPh sb="11" eb="12">
      <t>ム</t>
    </rPh>
    <rPh sb="15" eb="17">
      <t>キンリ</t>
    </rPh>
    <rPh sb="23" eb="25">
      <t>カテイ</t>
    </rPh>
    <phoneticPr fontId="2"/>
  </si>
  <si>
    <t>期待収益率</t>
    <rPh sb="0" eb="5">
      <t>キタイシュウエキリツ</t>
    </rPh>
    <phoneticPr fontId="2"/>
  </si>
  <si>
    <t>投資比率</t>
    <rPh sb="0" eb="2">
      <t>トウシ</t>
    </rPh>
    <rPh sb="2" eb="4">
      <t>ヒリツ</t>
    </rPh>
    <phoneticPr fontId="2"/>
  </si>
  <si>
    <t>投資比率合計</t>
    <rPh sb="0" eb="4">
      <t>トウシヒリツ</t>
    </rPh>
    <rPh sb="4" eb="6">
      <t>ゴウケイ</t>
    </rPh>
    <phoneticPr fontId="2"/>
  </si>
  <si>
    <t>◆ ポートフォリオについて　</t>
    <phoneticPr fontId="2"/>
  </si>
  <si>
    <t>無リスク金利</t>
    <rPh sb="0" eb="1">
      <t>ム</t>
    </rPh>
    <rPh sb="4" eb="6">
      <t>キンリ</t>
    </rPh>
    <phoneticPr fontId="2"/>
  </si>
  <si>
    <t>シャープレシオ</t>
    <phoneticPr fontId="2"/>
  </si>
  <si>
    <t>【演習課題9】</t>
    <rPh sb="1" eb="3">
      <t>エンシュウ</t>
    </rPh>
    <rPh sb="3" eb="5">
      <t>カダイ</t>
    </rPh>
    <phoneticPr fontId="2"/>
  </si>
  <si>
    <t>事前課題の解説資料1.3節にある最小分散ポートフォリオを解析的に構築してみましょう。</t>
    <rPh sb="0" eb="2">
      <t>ジゼン</t>
    </rPh>
    <rPh sb="2" eb="4">
      <t>カダイ</t>
    </rPh>
    <rPh sb="5" eb="7">
      <t>カイセツ</t>
    </rPh>
    <rPh sb="7" eb="9">
      <t>シリョウ</t>
    </rPh>
    <rPh sb="12" eb="13">
      <t>セツ</t>
    </rPh>
    <rPh sb="16" eb="18">
      <t>サイショウ</t>
    </rPh>
    <rPh sb="18" eb="20">
      <t>ブンサン</t>
    </rPh>
    <rPh sb="28" eb="31">
      <t>カイセキテキ</t>
    </rPh>
    <rPh sb="32" eb="34">
      <t>コウチク</t>
    </rPh>
    <phoneticPr fontId="2"/>
  </si>
  <si>
    <t>また、ソルバーを用いて投資比率がマイナスではない（つまり、空売りではない）場合の</t>
    <rPh sb="37" eb="39">
      <t>バアイ</t>
    </rPh>
    <phoneticPr fontId="2"/>
  </si>
  <si>
    <t>最小分散ポートフォリオを構築してみましょう。</t>
    <phoneticPr fontId="2"/>
  </si>
  <si>
    <t>逆行列</t>
    <rPh sb="0" eb="3">
      <t>ギャクギョウレツ</t>
    </rPh>
    <phoneticPr fontId="2"/>
  </si>
  <si>
    <t>最小分散ポートフォリオ(非負制約なし)</t>
    <rPh sb="0" eb="2">
      <t>サイショウ</t>
    </rPh>
    <rPh sb="2" eb="4">
      <t>ブンサン</t>
    </rPh>
    <phoneticPr fontId="2"/>
  </si>
  <si>
    <t>解析解</t>
    <rPh sb="0" eb="2">
      <t>カイセキ</t>
    </rPh>
    <rPh sb="2" eb="3">
      <t>カイ</t>
    </rPh>
    <phoneticPr fontId="2"/>
  </si>
  <si>
    <t>最小分散ポートフォリオ(非負制約あり)</t>
    <rPh sb="0" eb="2">
      <t>サイショウ</t>
    </rPh>
    <rPh sb="2" eb="4">
      <t>ブンサン</t>
    </rPh>
    <phoneticPr fontId="2"/>
  </si>
  <si>
    <t>数値解</t>
    <rPh sb="0" eb="2">
      <t>スウチ</t>
    </rPh>
    <rPh sb="2" eb="3">
      <t>カイ</t>
    </rPh>
    <phoneticPr fontId="2"/>
  </si>
  <si>
    <t>合計</t>
    <rPh sb="0" eb="2">
      <t>ゴウケイ</t>
    </rPh>
    <phoneticPr fontId="2"/>
  </si>
  <si>
    <t>株式を原資産としたヨーロピアン・オプションを購入する。このとき、表に記載されたされたポジションを取り、株価が各値になった場合のペイオフを考えてみましょう。</t>
    <rPh sb="32" eb="33">
      <t>ヒョウ</t>
    </rPh>
    <rPh sb="34" eb="36">
      <t>キサイ</t>
    </rPh>
    <rPh sb="48" eb="49">
      <t>ト</t>
    </rPh>
    <rPh sb="51" eb="53">
      <t>カブカ</t>
    </rPh>
    <rPh sb="54" eb="56">
      <t>カクアタイ</t>
    </rPh>
    <rPh sb="60" eb="62">
      <t>バアイ</t>
    </rPh>
    <phoneticPr fontId="2"/>
  </si>
  <si>
    <t>ただし、オプションのプレミアムは0とする。</t>
  </si>
  <si>
    <t>◆表　各オプションの権利行使価格とポジション</t>
    <rPh sb="1" eb="2">
      <t>ヒョウ</t>
    </rPh>
    <rPh sb="3" eb="4">
      <t>カク</t>
    </rPh>
    <rPh sb="10" eb="12">
      <t>ケンリ</t>
    </rPh>
    <rPh sb="12" eb="14">
      <t>コウシ</t>
    </rPh>
    <rPh sb="14" eb="16">
      <t>カカク</t>
    </rPh>
    <phoneticPr fontId="2"/>
  </si>
  <si>
    <t>コール</t>
    <phoneticPr fontId="3"/>
  </si>
  <si>
    <t>プット</t>
    <phoneticPr fontId="2"/>
  </si>
  <si>
    <t>プット</t>
    <phoneticPr fontId="3"/>
  </si>
  <si>
    <t>行使価格</t>
    <rPh sb="0" eb="2">
      <t>コウシ</t>
    </rPh>
    <rPh sb="2" eb="4">
      <t>カカク</t>
    </rPh>
    <phoneticPr fontId="3"/>
  </si>
  <si>
    <t>ポジション</t>
    <phoneticPr fontId="3"/>
  </si>
  <si>
    <t>買い</t>
    <rPh sb="0" eb="1">
      <t>カ</t>
    </rPh>
    <phoneticPr fontId="3"/>
  </si>
  <si>
    <t>売り</t>
    <rPh sb="0" eb="1">
      <t>ウ</t>
    </rPh>
    <phoneticPr fontId="2"/>
  </si>
  <si>
    <t>買い</t>
    <rPh sb="0" eb="1">
      <t>カ</t>
    </rPh>
    <phoneticPr fontId="2"/>
  </si>
  <si>
    <t>売り</t>
    <rPh sb="0" eb="1">
      <t>ウ</t>
    </rPh>
    <phoneticPr fontId="3"/>
  </si>
  <si>
    <t>原資産価格の異なる100個のヨーロピアン・オプションに関するデータを用意している。</t>
    <phoneticPr fontId="2"/>
  </si>
  <si>
    <t>全てのヨーロピアン・オプションに共通するパラメータは表1に記載の通りである。</t>
    <phoneticPr fontId="2"/>
  </si>
  <si>
    <r>
      <rPr>
        <sz val="11"/>
        <color rgb="FF000000"/>
        <rFont val="Meiryo UI"/>
        <family val="3"/>
        <charset val="128"/>
      </rPr>
      <t>（1）コールまたはプットオプション価格式におけるd</t>
    </r>
    <r>
      <rPr>
        <sz val="8"/>
        <color rgb="FF000000"/>
        <rFont val="Meiryo UI"/>
        <family val="3"/>
        <charset val="128"/>
      </rPr>
      <t>1</t>
    </r>
    <r>
      <rPr>
        <sz val="11"/>
        <color rgb="FF000000"/>
        <rFont val="Meiryo UI"/>
        <family val="3"/>
        <charset val="128"/>
      </rPr>
      <t>, d</t>
    </r>
    <r>
      <rPr>
        <sz val="8"/>
        <color rgb="FF000000"/>
        <rFont val="Meiryo UI"/>
        <family val="3"/>
        <charset val="128"/>
      </rPr>
      <t>2</t>
    </r>
    <r>
      <rPr>
        <sz val="11"/>
        <color rgb="FF000000"/>
        <rFont val="Meiryo UI"/>
        <family val="3"/>
        <charset val="128"/>
      </rPr>
      <t>を計算しましょう。ただし、原資産価格は表２の値を使用してください。</t>
    </r>
  </si>
  <si>
    <r>
      <t>（2）コールまたはプットオプション価格式におけるN(d</t>
    </r>
    <r>
      <rPr>
        <sz val="8"/>
        <rFont val="Meiryo UI"/>
        <family val="3"/>
        <charset val="128"/>
      </rPr>
      <t>1</t>
    </r>
    <r>
      <rPr>
        <sz val="11"/>
        <rFont val="Meiryo UI"/>
        <family val="3"/>
        <charset val="128"/>
      </rPr>
      <t>), N(d</t>
    </r>
    <r>
      <rPr>
        <sz val="8"/>
        <rFont val="Meiryo UI"/>
        <family val="3"/>
        <charset val="128"/>
      </rPr>
      <t>2</t>
    </r>
    <r>
      <rPr>
        <sz val="11"/>
        <rFont val="Meiryo UI"/>
        <family val="3"/>
        <charset val="128"/>
      </rPr>
      <t>),</t>
    </r>
    <r>
      <rPr>
        <sz val="8"/>
        <rFont val="Meiryo UI"/>
        <family val="3"/>
        <charset val="128"/>
      </rPr>
      <t xml:space="preserve"> </t>
    </r>
    <r>
      <rPr>
        <sz val="11"/>
        <rFont val="Meiryo UI"/>
        <family val="3"/>
        <charset val="128"/>
      </rPr>
      <t>N(-d</t>
    </r>
    <r>
      <rPr>
        <sz val="8"/>
        <rFont val="Meiryo UI"/>
        <family val="3"/>
        <charset val="128"/>
      </rPr>
      <t>1</t>
    </r>
    <r>
      <rPr>
        <sz val="11"/>
        <rFont val="Meiryo UI"/>
        <family val="3"/>
        <charset val="128"/>
      </rPr>
      <t>), N(-d</t>
    </r>
    <r>
      <rPr>
        <sz val="8"/>
        <rFont val="Meiryo UI"/>
        <family val="3"/>
        <charset val="128"/>
      </rPr>
      <t>2</t>
    </r>
    <r>
      <rPr>
        <sz val="11"/>
        <rFont val="Meiryo UI"/>
        <family val="3"/>
        <charset val="128"/>
      </rPr>
      <t>)を計算しましょう。</t>
    </r>
    <rPh sb="17" eb="19">
      <t>カカク</t>
    </rPh>
    <rPh sb="19" eb="20">
      <t>シキ</t>
    </rPh>
    <rPh sb="53" eb="55">
      <t>ケイサン</t>
    </rPh>
    <phoneticPr fontId="2"/>
  </si>
  <si>
    <t>（3）(1), (2)の結果を用いてコール・オプションとプット・オプションの価格を計算しましょう。</t>
    <rPh sb="12" eb="14">
      <t>ケッカ</t>
    </rPh>
    <rPh sb="15" eb="16">
      <t>モチ</t>
    </rPh>
    <rPh sb="38" eb="40">
      <t>カカク</t>
    </rPh>
    <rPh sb="41" eb="43">
      <t>ケイサン</t>
    </rPh>
    <phoneticPr fontId="2"/>
  </si>
  <si>
    <t>（4）(3)で計算したオプションについて、原資産価格（表３）の変化によるオプション価格の推移を確認しましょう。</t>
    <phoneticPr fontId="2"/>
  </si>
  <si>
    <t>　　　　また、原資産価格が変化したときのオプション価格の推移について、理由を考察してみましょう。</t>
    <phoneticPr fontId="2"/>
  </si>
  <si>
    <t>◆表１　ヨーロピアンオプションのインプット</t>
    <rPh sb="1" eb="2">
      <t>ヒョウ</t>
    </rPh>
    <phoneticPr fontId="2"/>
  </si>
  <si>
    <t>◆表２　（1）～（3）における原資産の設定</t>
    <rPh sb="1" eb="2">
      <t>ヒョウ</t>
    </rPh>
    <rPh sb="15" eb="18">
      <t>ゲンシサン</t>
    </rPh>
    <rPh sb="19" eb="21">
      <t>セッテイ</t>
    </rPh>
    <phoneticPr fontId="2"/>
  </si>
  <si>
    <t>ボラティリティ</t>
    <phoneticPr fontId="3"/>
  </si>
  <si>
    <t>原資産価格</t>
    <rPh sb="0" eb="3">
      <t>ゲンシサン</t>
    </rPh>
    <rPh sb="3" eb="5">
      <t>カカク</t>
    </rPh>
    <phoneticPr fontId="3"/>
  </si>
  <si>
    <t>満期</t>
    <rPh sb="0" eb="2">
      <t>マンキ</t>
    </rPh>
    <phoneticPr fontId="3"/>
  </si>
  <si>
    <t>2</t>
    <phoneticPr fontId="2"/>
  </si>
  <si>
    <t>無リスク金利</t>
    <rPh sb="0" eb="1">
      <t>ム</t>
    </rPh>
    <rPh sb="4" eb="6">
      <t>キンリ</t>
    </rPh>
    <phoneticPr fontId="3"/>
  </si>
  <si>
    <t>権利行使価格</t>
    <rPh sb="0" eb="6">
      <t>ケンリコウシカカク</t>
    </rPh>
    <phoneticPr fontId="3"/>
  </si>
  <si>
    <t>（4）ヨーロピアン・オプションの評価</t>
    <rPh sb="16" eb="18">
      <t>ヒョウカ</t>
    </rPh>
    <phoneticPr fontId="2"/>
  </si>
  <si>
    <r>
      <t>（1）d</t>
    </r>
    <r>
      <rPr>
        <b/>
        <sz val="8"/>
        <color indexed="10"/>
        <rFont val="Meiryo UI"/>
        <family val="3"/>
        <charset val="128"/>
      </rPr>
      <t>1</t>
    </r>
    <r>
      <rPr>
        <b/>
        <sz val="11"/>
        <color indexed="10"/>
        <rFont val="Meiryo UI"/>
        <family val="3"/>
        <charset val="128"/>
      </rPr>
      <t>, d</t>
    </r>
    <r>
      <rPr>
        <b/>
        <sz val="8"/>
        <color indexed="10"/>
        <rFont val="Meiryo UI"/>
        <family val="3"/>
        <charset val="128"/>
      </rPr>
      <t>2</t>
    </r>
    <r>
      <rPr>
        <b/>
        <sz val="11"/>
        <color indexed="10"/>
        <rFont val="Meiryo UI"/>
        <family val="3"/>
        <charset val="128"/>
      </rPr>
      <t>の評価</t>
    </r>
    <rPh sb="10" eb="12">
      <t>ヒョウカ</t>
    </rPh>
    <phoneticPr fontId="2"/>
  </si>
  <si>
    <r>
      <t>（２）N(d</t>
    </r>
    <r>
      <rPr>
        <b/>
        <sz val="8"/>
        <color indexed="10"/>
        <rFont val="Meiryo UI"/>
        <family val="3"/>
        <charset val="128"/>
      </rPr>
      <t>1</t>
    </r>
    <r>
      <rPr>
        <b/>
        <sz val="11"/>
        <color indexed="10"/>
        <rFont val="Meiryo UI"/>
        <family val="3"/>
        <charset val="128"/>
      </rPr>
      <t>), N(d</t>
    </r>
    <r>
      <rPr>
        <b/>
        <sz val="8"/>
        <color indexed="10"/>
        <rFont val="Meiryo UI"/>
        <family val="3"/>
        <charset val="128"/>
      </rPr>
      <t>2</t>
    </r>
    <r>
      <rPr>
        <b/>
        <sz val="11"/>
        <color indexed="10"/>
        <rFont val="Meiryo UI"/>
        <family val="3"/>
        <charset val="128"/>
      </rPr>
      <t>), N(-d</t>
    </r>
    <r>
      <rPr>
        <b/>
        <sz val="8"/>
        <color indexed="10"/>
        <rFont val="Meiryo UI"/>
        <family val="3"/>
        <charset val="128"/>
      </rPr>
      <t>1</t>
    </r>
    <r>
      <rPr>
        <b/>
        <sz val="11"/>
        <color indexed="10"/>
        <rFont val="Meiryo UI"/>
        <family val="3"/>
        <charset val="128"/>
      </rPr>
      <t>), N(-d</t>
    </r>
    <r>
      <rPr>
        <b/>
        <sz val="8"/>
        <color indexed="10"/>
        <rFont val="Meiryo UI"/>
        <family val="3"/>
        <charset val="128"/>
      </rPr>
      <t>2</t>
    </r>
    <r>
      <rPr>
        <b/>
        <sz val="11"/>
        <color indexed="10"/>
        <rFont val="Meiryo UI"/>
        <family val="3"/>
        <charset val="128"/>
      </rPr>
      <t>)の評価</t>
    </r>
    <rPh sb="32" eb="34">
      <t>ヒョウカ</t>
    </rPh>
    <phoneticPr fontId="2"/>
  </si>
  <si>
    <t>◆表３　原資産価格のデータ</t>
    <rPh sb="1" eb="2">
      <t>ヒョウ</t>
    </rPh>
    <rPh sb="4" eb="7">
      <t>ゲンシサン</t>
    </rPh>
    <rPh sb="7" eb="9">
      <t>カカク</t>
    </rPh>
    <phoneticPr fontId="2"/>
  </si>
  <si>
    <t>◆オプション・プレミアム</t>
    <phoneticPr fontId="2"/>
  </si>
  <si>
    <r>
      <t>d</t>
    </r>
    <r>
      <rPr>
        <b/>
        <i/>
        <sz val="8"/>
        <color theme="0"/>
        <rFont val="Meiryo UI"/>
        <family val="3"/>
        <charset val="128"/>
      </rPr>
      <t>1</t>
    </r>
    <phoneticPr fontId="24"/>
  </si>
  <si>
    <r>
      <t>d</t>
    </r>
    <r>
      <rPr>
        <b/>
        <i/>
        <sz val="8"/>
        <color theme="0"/>
        <rFont val="Meiryo UI"/>
        <family val="3"/>
        <charset val="128"/>
      </rPr>
      <t>2</t>
    </r>
    <phoneticPr fontId="24"/>
  </si>
  <si>
    <r>
      <t>N(d</t>
    </r>
    <r>
      <rPr>
        <b/>
        <i/>
        <sz val="8"/>
        <color theme="0"/>
        <rFont val="Meiryo UI"/>
        <family val="3"/>
        <charset val="128"/>
      </rPr>
      <t>1</t>
    </r>
    <r>
      <rPr>
        <b/>
        <i/>
        <sz val="11"/>
        <color theme="0"/>
        <rFont val="Meiryo UI"/>
        <family val="3"/>
        <charset val="128"/>
      </rPr>
      <t>)</t>
    </r>
    <phoneticPr fontId="24"/>
  </si>
  <si>
    <r>
      <t>N(d</t>
    </r>
    <r>
      <rPr>
        <b/>
        <i/>
        <sz val="8"/>
        <color theme="0"/>
        <rFont val="Meiryo UI"/>
        <family val="3"/>
        <charset val="128"/>
      </rPr>
      <t>2</t>
    </r>
    <r>
      <rPr>
        <b/>
        <i/>
        <sz val="11"/>
        <color theme="0"/>
        <rFont val="Meiryo UI"/>
        <family val="3"/>
        <charset val="128"/>
      </rPr>
      <t>)</t>
    </r>
    <phoneticPr fontId="24"/>
  </si>
  <si>
    <r>
      <t>N(-d</t>
    </r>
    <r>
      <rPr>
        <b/>
        <i/>
        <sz val="8"/>
        <color theme="0"/>
        <rFont val="Meiryo UI"/>
        <family val="3"/>
        <charset val="128"/>
      </rPr>
      <t>1</t>
    </r>
    <r>
      <rPr>
        <b/>
        <i/>
        <sz val="11"/>
        <color theme="0"/>
        <rFont val="Meiryo UI"/>
        <family val="3"/>
        <charset val="128"/>
      </rPr>
      <t>)</t>
    </r>
    <phoneticPr fontId="24"/>
  </si>
  <si>
    <r>
      <t>N(-d</t>
    </r>
    <r>
      <rPr>
        <b/>
        <i/>
        <sz val="8"/>
        <color theme="0"/>
        <rFont val="Meiryo UI"/>
        <family val="3"/>
        <charset val="128"/>
      </rPr>
      <t>2</t>
    </r>
    <r>
      <rPr>
        <b/>
        <i/>
        <sz val="11"/>
        <color theme="0"/>
        <rFont val="Meiryo UI"/>
        <family val="3"/>
        <charset val="128"/>
      </rPr>
      <t>)</t>
    </r>
    <phoneticPr fontId="24"/>
  </si>
  <si>
    <t>原資産価格</t>
    <rPh sb="0" eb="3">
      <t>ゲンシサン</t>
    </rPh>
    <rPh sb="3" eb="5">
      <t>カカク</t>
    </rPh>
    <phoneticPr fontId="24"/>
  </si>
  <si>
    <t>コールオプション</t>
    <phoneticPr fontId="24"/>
  </si>
  <si>
    <t>プットオプション</t>
    <phoneticPr fontId="24"/>
  </si>
  <si>
    <t>（3）ヨーロピアン・オプションの評価</t>
    <rPh sb="16" eb="18">
      <t>ヒョウカ</t>
    </rPh>
    <phoneticPr fontId="2"/>
  </si>
  <si>
    <t>◆考察した内容を書いてみましょう。</t>
    <rPh sb="1" eb="3">
      <t>コウサツ</t>
    </rPh>
    <rPh sb="5" eb="7">
      <t>ナイヨウ</t>
    </rPh>
    <rPh sb="8" eb="9">
      <t>カ</t>
    </rPh>
    <phoneticPr fontId="2"/>
  </si>
  <si>
    <t xml:space="preserve"> </t>
    <phoneticPr fontId="2"/>
  </si>
  <si>
    <t>【補足】</t>
    <rPh sb="1" eb="3">
      <t>ホソク</t>
    </rPh>
    <phoneticPr fontId="2"/>
  </si>
  <si>
    <t>　Excel演習2-2の演習課題２からも分かる通り、ヨーロピアン・オプション価格はさまざまな要因によって決定する。</t>
    <rPh sb="6" eb="8">
      <t>エンシュウ</t>
    </rPh>
    <rPh sb="12" eb="14">
      <t>エンシュウ</t>
    </rPh>
    <rPh sb="14" eb="16">
      <t>カダイ</t>
    </rPh>
    <rPh sb="20" eb="21">
      <t>ワ</t>
    </rPh>
    <rPh sb="23" eb="24">
      <t>トオ</t>
    </rPh>
    <rPh sb="38" eb="40">
      <t>カカク</t>
    </rPh>
    <rPh sb="46" eb="48">
      <t>ヨウイン</t>
    </rPh>
    <rPh sb="52" eb="54">
      <t>ケッテイ</t>
    </rPh>
    <phoneticPr fontId="2"/>
  </si>
  <si>
    <t>　ここでは、無リスク金利が変動した時に、オプション価格がどのように変化するか確認してみよう。</t>
    <rPh sb="6" eb="7">
      <t>ム</t>
    </rPh>
    <rPh sb="10" eb="12">
      <t>キンリ</t>
    </rPh>
    <rPh sb="13" eb="15">
      <t>ヘンドウ</t>
    </rPh>
    <rPh sb="17" eb="18">
      <t>トキ</t>
    </rPh>
    <rPh sb="25" eb="27">
      <t>カカク</t>
    </rPh>
    <rPh sb="33" eb="35">
      <t>ヘンカ</t>
    </rPh>
    <rPh sb="38" eb="40">
      <t>カクニン</t>
    </rPh>
    <phoneticPr fontId="2"/>
  </si>
  <si>
    <t>◆ヨーロピアン・オプション</t>
    <phoneticPr fontId="3"/>
  </si>
  <si>
    <t>無リスク金利とオプション価格の関係</t>
    <rPh sb="0" eb="1">
      <t>ム</t>
    </rPh>
    <rPh sb="4" eb="6">
      <t>キンリ</t>
    </rPh>
    <rPh sb="12" eb="14">
      <t>カカク</t>
    </rPh>
    <rPh sb="15" eb="17">
      <t>カンケイ</t>
    </rPh>
    <phoneticPr fontId="3"/>
  </si>
  <si>
    <t>現在の株価</t>
    <rPh sb="0" eb="2">
      <t>ゲンザイ</t>
    </rPh>
    <rPh sb="3" eb="5">
      <t>カブカ</t>
    </rPh>
    <phoneticPr fontId="3"/>
  </si>
  <si>
    <t>d1</t>
    <phoneticPr fontId="3"/>
  </si>
  <si>
    <t>d2</t>
    <phoneticPr fontId="3"/>
  </si>
  <si>
    <t>コール・オプション</t>
    <phoneticPr fontId="3"/>
  </si>
  <si>
    <t>プット・オプション</t>
    <phoneticPr fontId="3"/>
  </si>
  <si>
    <t>権利行使価格</t>
    <rPh sb="0" eb="2">
      <t>ケンリ</t>
    </rPh>
    <rPh sb="2" eb="4">
      <t>コウシ</t>
    </rPh>
    <rPh sb="4" eb="6">
      <t>カカク</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</si>
</sst>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76" formatCode="yyyy/mm/dd"/>
    <numFmt numFmtId="177" formatCode="0.0%"/>
    <numFmt numFmtId="178" formatCode="#,##0.000;[Red]\-#,##0.000"/>
    <numFmt numFmtId="179" formatCode="#,##0.0;[Red]\-#,##0.0"/>
    <numFmt numFmtId="180" formatCode="0.000%"/>
    <numFmt numFmtId="181" formatCode="0.0000_ "/>
    <numFmt numFmtId="182" formatCode="0.0000%"/>
    <numFmt numFmtId="183" formatCode="@&quot;年&quot;"/>
    <numFmt numFmtId="184" formatCode="0.000"/>
  </numFmts>
  <fonts count="31" x14ac:knownFonts="1">
    <font>
      <sz val="11"/>
      <color theme="1"/>
      <name val="ＭＳ Ｐゴシック"/>
      <family val="2"/>
      <charset val="128"/>
    </font>
    <font>
      <sz val="11"/>
      <color theme="1"/>
      <name val="ＭＳ Ｐゴシック"/>
      <family val="2"/>
      <charset val="128"/>
    </font>
    <font>
      <sz val="6"/>
      <name val="ＭＳ Ｐゴシック"/>
      <family val="2"/>
      <charset val="128"/>
    </font>
    <font>
      <sz val="6"/>
      <name val="HGPｺﾞｼｯｸE"/>
      <family val="3"/>
      <charset val="128"/>
    </font>
    <font>
      <b/>
      <sz val="10"/>
      <color theme="1"/>
      <name val="Meiryo UI"/>
      <family val="3"/>
      <charset val="128"/>
    </font>
    <font>
      <sz val="10"/>
      <color theme="1"/>
      <name val="Meiryo UI"/>
      <family val="3"/>
      <charset val="128"/>
    </font>
    <font>
      <sz val="10"/>
      <color theme="0"/>
      <name val="Meiryo UI"/>
      <family val="3"/>
      <charset val="128"/>
    </font>
    <font>
      <sz val="11"/>
      <color theme="1"/>
      <name val="Meiryo UI"/>
      <family val="3"/>
      <charset val="128"/>
    </font>
    <font>
      <b/>
      <sz val="11"/>
      <color theme="1"/>
      <name val="Meiryo UI"/>
      <family val="3"/>
      <charset val="128"/>
    </font>
    <font>
      <sz val="11"/>
      <name val="Meiryo UI"/>
      <family val="3"/>
      <charset val="128"/>
    </font>
    <font>
      <sz val="10"/>
      <name val="HGPｺﾞｼｯｸE"/>
      <family val="3"/>
      <charset val="128"/>
    </font>
    <font>
      <sz val="10"/>
      <name val="Meiryo UI"/>
      <family val="3"/>
      <charset val="128"/>
    </font>
    <font>
      <b/>
      <sz val="10"/>
      <color indexed="10"/>
      <name val="Meiryo UI"/>
      <family val="3"/>
      <charset val="128"/>
    </font>
    <font>
      <b/>
      <sz val="11"/>
      <color indexed="12"/>
      <name val="Meiryo UI"/>
      <family val="3"/>
      <charset val="128"/>
    </font>
    <font>
      <b/>
      <sz val="11"/>
      <color rgb="FFFF0000"/>
      <name val="Meiryo UI"/>
      <family val="3"/>
      <charset val="128"/>
    </font>
    <font>
      <b/>
      <sz val="11"/>
      <color indexed="10"/>
      <name val="Meiryo UI"/>
      <family val="3"/>
      <charset val="128"/>
    </font>
    <font>
      <b/>
      <sz val="16"/>
      <color theme="1"/>
      <name val="Meiryo UI"/>
      <family val="3"/>
      <charset val="128"/>
    </font>
    <font>
      <sz val="14"/>
      <color theme="1"/>
      <name val="Meiryo UI"/>
      <family val="3"/>
      <charset val="128"/>
    </font>
    <font>
      <b/>
      <sz val="14"/>
      <color theme="1"/>
      <name val="Meiryo UI"/>
      <family val="3"/>
      <charset val="128"/>
    </font>
    <font>
      <u/>
      <sz val="11"/>
      <color theme="10"/>
      <name val="ＭＳ Ｐゴシック"/>
      <family val="2"/>
      <charset val="128"/>
    </font>
    <font>
      <u/>
      <sz val="10"/>
      <color theme="10"/>
      <name val="Meiryo UI"/>
      <family val="3"/>
      <charset val="128"/>
    </font>
    <font>
      <b/>
      <sz val="11"/>
      <name val="Meiryo UI"/>
      <family val="3"/>
      <charset val="128"/>
    </font>
    <font>
      <b/>
      <i/>
      <sz val="11"/>
      <color theme="0"/>
      <name val="Meiryo UI"/>
      <family val="3"/>
      <charset val="128"/>
    </font>
    <font>
      <b/>
      <i/>
      <sz val="8"/>
      <color theme="0"/>
      <name val="Meiryo UI"/>
      <family val="3"/>
      <charset val="128"/>
    </font>
    <font>
      <sz val="6"/>
      <name val="游ゴシック"/>
      <family val="3"/>
      <charset val="128"/>
      <scheme val="minor"/>
    </font>
    <font>
      <b/>
      <sz val="11"/>
      <color theme="0"/>
      <name val="Meiryo UI"/>
      <family val="3"/>
      <charset val="128"/>
    </font>
    <font>
      <sz val="8"/>
      <name val="Meiryo UI"/>
      <family val="3"/>
      <charset val="128"/>
    </font>
    <font>
      <b/>
      <sz val="8"/>
      <color indexed="10"/>
      <name val="Meiryo UI"/>
      <family val="3"/>
      <charset val="128"/>
    </font>
    <font>
      <b/>
      <sz val="10"/>
      <name val="Meiryo UI"/>
      <family val="3"/>
      <charset val="128"/>
    </font>
    <font>
      <sz val="11"/>
      <color rgb="FF000000"/>
      <name val="Meiryo UI"/>
      <family val="3"/>
      <charset val="128"/>
    </font>
    <font>
      <sz val="8"/>
      <color rgb="FF000000"/>
      <name val="Meiryo UI"/>
      <family val="3"/>
      <charset val="128"/>
    </font>
  </fonts>
  <fills count="13">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rgb="FFFFFFCC"/>
      </patternFill>
    </fill>
    <fill>
      <patternFill patternType="solid">
        <fgColor rgb="FF002060"/>
        <bgColor indexed="64"/>
      </patternFill>
    </fill>
    <fill>
      <patternFill patternType="solid">
        <fgColor indexed="9"/>
        <bgColor indexed="64"/>
      </patternFill>
    </fill>
    <fill>
      <patternFill patternType="solid">
        <fgColor theme="4" tint="0.79998168889431442"/>
        <bgColor indexed="64"/>
      </patternFill>
    </fill>
    <fill>
      <patternFill patternType="solid">
        <fgColor theme="0"/>
        <bgColor indexed="64"/>
      </patternFill>
    </fill>
    <fill>
      <patternFill patternType="solid">
        <fgColor indexed="44"/>
        <bgColor indexed="64"/>
      </patternFill>
    </fill>
    <fill>
      <patternFill patternType="solid">
        <fgColor theme="4" tint="0.59999389629810485"/>
        <bgColor indexed="64"/>
      </patternFill>
    </fill>
    <fill>
      <patternFill patternType="solid">
        <fgColor rgb="FFE2EFDA"/>
        <bgColor indexed="64"/>
      </patternFill>
    </fill>
  </fills>
  <borders count="73">
    <border>
      <left/>
      <right/>
      <top/>
      <bottom/>
      <diagonal/>
    </border>
    <border>
      <left/>
      <right/>
      <top style="thin">
        <color indexed="64"/>
      </top>
      <bottom/>
      <diagonal/>
    </border>
    <border>
      <left/>
      <right/>
      <top style="thin">
        <color indexed="64"/>
      </top>
      <bottom style="hair">
        <color indexed="64"/>
      </bottom>
      <diagonal/>
    </border>
    <border>
      <left/>
      <right/>
      <top/>
      <bottom style="thin">
        <color indexed="64"/>
      </bottom>
      <diagonal/>
    </border>
    <border>
      <left/>
      <right/>
      <top style="thin">
        <color indexed="64"/>
      </top>
      <bottom style="dotted">
        <color indexed="64"/>
      </bottom>
      <diagonal/>
    </border>
    <border>
      <left/>
      <right/>
      <top style="dotted">
        <color indexed="64"/>
      </top>
      <bottom style="dotted">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dotted">
        <color auto="1"/>
      </top>
      <bottom style="thin">
        <color auto="1"/>
      </bottom>
      <diagonal/>
    </border>
    <border>
      <left style="medium">
        <color indexed="64"/>
      </left>
      <right/>
      <top/>
      <bottom/>
      <diagonal/>
    </border>
    <border>
      <left/>
      <right style="medium">
        <color indexed="64"/>
      </right>
      <top/>
      <bottom/>
      <diagonal/>
    </border>
    <border>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style="thin">
        <color indexed="64"/>
      </right>
      <top/>
      <bottom/>
      <diagonal/>
    </border>
    <border>
      <left style="medium">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
      <left style="medium">
        <color indexed="64"/>
      </left>
      <right style="dotted">
        <color indexed="64"/>
      </right>
      <top/>
      <bottom style="dotted">
        <color indexed="64"/>
      </bottom>
      <diagonal/>
    </border>
    <border>
      <left style="dotted">
        <color indexed="64"/>
      </left>
      <right style="medium">
        <color indexed="64"/>
      </right>
      <top/>
      <bottom style="dotted">
        <color indexed="64"/>
      </bottom>
      <diagonal/>
    </border>
    <border>
      <left style="medium">
        <color indexed="64"/>
      </left>
      <right style="dotted">
        <color indexed="64"/>
      </right>
      <top style="medium">
        <color indexed="64"/>
      </top>
      <bottom style="double">
        <color indexed="64"/>
      </bottom>
      <diagonal/>
    </border>
    <border>
      <left style="dotted">
        <color indexed="64"/>
      </left>
      <right style="medium">
        <color indexed="64"/>
      </right>
      <top style="medium">
        <color indexed="64"/>
      </top>
      <bottom style="double">
        <color indexed="64"/>
      </bottom>
      <diagonal/>
    </border>
    <border>
      <left style="medium">
        <color indexed="64"/>
      </left>
      <right style="dotted">
        <color indexed="64"/>
      </right>
      <top style="medium">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medium">
        <color indexed="64"/>
      </bottom>
      <diagonal/>
    </border>
    <border>
      <left/>
      <right style="medium">
        <color indexed="64"/>
      </right>
      <top style="medium">
        <color indexed="64"/>
      </top>
      <bottom style="double">
        <color indexed="64"/>
      </bottom>
      <diagonal/>
    </border>
    <border>
      <left style="dotted">
        <color indexed="64"/>
      </left>
      <right style="dotted">
        <color indexed="64"/>
      </right>
      <top style="medium">
        <color indexed="64"/>
      </top>
      <bottom style="double">
        <color indexed="64"/>
      </bottom>
      <diagonal/>
    </border>
    <border>
      <left/>
      <right/>
      <top style="thin">
        <color indexed="64"/>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right/>
      <top style="thin">
        <color indexed="64"/>
      </top>
      <bottom style="double">
        <color indexed="64"/>
      </bottom>
      <diagonal/>
    </border>
    <border>
      <left/>
      <right/>
      <top/>
      <bottom style="dotted">
        <color indexed="64"/>
      </bottom>
      <diagonal/>
    </border>
    <border>
      <left/>
      <right/>
      <top style="double">
        <color indexed="64"/>
      </top>
      <bottom style="thin">
        <color indexed="64"/>
      </bottom>
      <diagonal/>
    </border>
    <border>
      <left/>
      <right/>
      <top style="dotted">
        <color indexed="64"/>
      </top>
      <bottom/>
      <diagonal/>
    </border>
    <border>
      <left style="dotted">
        <color auto="1"/>
      </left>
      <right/>
      <top/>
      <bottom style="medium">
        <color auto="1"/>
      </bottom>
      <diagonal/>
    </border>
    <border>
      <left/>
      <right style="dotted">
        <color auto="1"/>
      </right>
      <top style="dotted">
        <color auto="1"/>
      </top>
      <bottom style="medium">
        <color auto="1"/>
      </bottom>
      <diagonal/>
    </border>
    <border>
      <left/>
      <right style="medium">
        <color auto="1"/>
      </right>
      <top style="dotted">
        <color auto="1"/>
      </top>
      <bottom/>
      <diagonal/>
    </border>
    <border>
      <left style="dotted">
        <color auto="1"/>
      </left>
      <right/>
      <top style="dotted">
        <color auto="1"/>
      </top>
      <bottom/>
      <diagonal/>
    </border>
    <border>
      <left/>
      <right style="dotted">
        <color auto="1"/>
      </right>
      <top style="dotted">
        <color auto="1"/>
      </top>
      <bottom style="dotted">
        <color auto="1"/>
      </bottom>
      <diagonal/>
    </border>
    <border>
      <left/>
      <right style="medium">
        <color auto="1"/>
      </right>
      <top/>
      <bottom style="dotted">
        <color auto="1"/>
      </bottom>
      <diagonal/>
    </border>
    <border>
      <left style="dotted">
        <color auto="1"/>
      </left>
      <right/>
      <top/>
      <bottom style="dotted">
        <color auto="1"/>
      </bottom>
      <diagonal/>
    </border>
    <border>
      <left style="dotted">
        <color auto="1"/>
      </left>
      <right/>
      <top/>
      <bottom/>
      <diagonal/>
    </border>
    <border>
      <left/>
      <right style="dotted">
        <color auto="1"/>
      </right>
      <top/>
      <bottom/>
      <diagonal/>
    </border>
    <border>
      <left/>
      <right style="medium">
        <color auto="1"/>
      </right>
      <top style="double">
        <color indexed="64"/>
      </top>
      <bottom/>
      <diagonal/>
    </border>
    <border>
      <left style="dotted">
        <color auto="1"/>
      </left>
      <right/>
      <top style="double">
        <color indexed="64"/>
      </top>
      <bottom/>
      <diagonal/>
    </border>
    <border>
      <left/>
      <right style="dotted">
        <color auto="1"/>
      </right>
      <top style="double">
        <color indexed="64"/>
      </top>
      <bottom/>
      <diagonal/>
    </border>
    <border>
      <left style="medium">
        <color indexed="64"/>
      </left>
      <right/>
      <top style="medium">
        <color indexed="64"/>
      </top>
      <bottom style="double">
        <color indexed="64"/>
      </bottom>
      <diagonal/>
    </border>
    <border>
      <left style="medium">
        <color indexed="64"/>
      </left>
      <right style="dotted">
        <color indexed="64"/>
      </right>
      <top style="dotted">
        <color indexed="64"/>
      </top>
      <bottom/>
      <diagonal/>
    </border>
    <border>
      <left style="dotted">
        <color indexed="64"/>
      </left>
      <right style="medium">
        <color indexed="64"/>
      </right>
      <top style="dotted">
        <color indexed="64"/>
      </top>
      <bottom/>
      <diagonal/>
    </border>
    <border>
      <left/>
      <right style="dotted">
        <color auto="1"/>
      </right>
      <top style="dotted">
        <color auto="1"/>
      </top>
      <bottom/>
      <diagonal/>
    </border>
    <border>
      <left/>
      <right style="dotted">
        <color indexed="64"/>
      </right>
      <top/>
      <bottom style="medium">
        <color indexed="64"/>
      </bottom>
      <diagonal/>
    </border>
    <border>
      <left style="medium">
        <color indexed="64"/>
      </left>
      <right/>
      <top style="double">
        <color indexed="64"/>
      </top>
      <bottom style="dotted">
        <color indexed="64"/>
      </bottom>
      <diagonal/>
    </border>
    <border>
      <left/>
      <right style="dotted">
        <color indexed="64"/>
      </right>
      <top style="double">
        <color indexed="64"/>
      </top>
      <bottom style="dotted">
        <color indexed="64"/>
      </bottom>
      <diagonal/>
    </border>
    <border>
      <left style="dotted">
        <color indexed="64"/>
      </left>
      <right style="dotted">
        <color indexed="64"/>
      </right>
      <top style="medium">
        <color auto="1"/>
      </top>
      <bottom style="dotted">
        <color indexed="64"/>
      </bottom>
      <diagonal/>
    </border>
    <border>
      <left/>
      <right/>
      <top style="medium">
        <color indexed="64"/>
      </top>
      <bottom style="dotted">
        <color indexed="64"/>
      </bottom>
      <diagonal/>
    </border>
    <border>
      <left/>
      <right/>
      <top style="dotted">
        <color indexed="64"/>
      </top>
      <bottom style="medium">
        <color indexed="64"/>
      </bottom>
      <diagonal/>
    </border>
    <border>
      <left style="dotted">
        <color indexed="64"/>
      </left>
      <right/>
      <top style="medium">
        <color auto="1"/>
      </top>
      <bottom style="dotted">
        <color indexed="64"/>
      </bottom>
      <diagonal/>
    </border>
    <border>
      <left/>
      <right style="dotted">
        <color indexed="64"/>
      </right>
      <top style="medium">
        <color auto="1"/>
      </top>
      <bottom style="dotted">
        <color indexed="64"/>
      </bottom>
      <diagonal/>
    </border>
    <border>
      <left style="dotted">
        <color indexed="64"/>
      </left>
      <right/>
      <top style="dotted">
        <color indexed="64"/>
      </top>
      <bottom style="medium">
        <color indexed="64"/>
      </bottom>
      <diagonal/>
    </border>
    <border>
      <left/>
      <right style="medium">
        <color indexed="64"/>
      </right>
      <top style="medium">
        <color auto="1"/>
      </top>
      <bottom style="dotted">
        <color indexed="64"/>
      </bottom>
      <diagonal/>
    </border>
    <border>
      <left/>
      <right style="medium">
        <color indexed="64"/>
      </right>
      <top style="dotted">
        <color auto="1"/>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8">
    <xf numFmtId="0" fontId="0" fillId="0" borderId="0">
      <alignment vertical="center"/>
    </xf>
    <xf numFmtId="9" fontId="1" fillId="0" borderId="0" applyFont="0" applyFill="0" applyBorder="0" applyAlignment="0" applyProtection="0">
      <alignment vertical="center"/>
    </xf>
    <xf numFmtId="38" fontId="1" fillId="0" borderId="0" applyFont="0" applyFill="0" applyBorder="0" applyAlignment="0" applyProtection="0">
      <alignment vertical="center"/>
    </xf>
    <xf numFmtId="0" fontId="1" fillId="0" borderId="0">
      <alignment vertical="center"/>
    </xf>
    <xf numFmtId="0" fontId="1" fillId="5" borderId="16" applyNumberFormat="0" applyFont="0" applyAlignment="0" applyProtection="0">
      <alignment vertical="center"/>
    </xf>
    <xf numFmtId="9" fontId="1" fillId="0" borderId="0" applyFont="0" applyFill="0" applyBorder="0" applyAlignment="0" applyProtection="0">
      <alignment vertical="center"/>
    </xf>
    <xf numFmtId="0" fontId="10" fillId="0" borderId="0">
      <alignment vertical="center"/>
    </xf>
    <xf numFmtId="0" fontId="19" fillId="0" borderId="0" applyNumberFormat="0" applyFill="0" applyBorder="0" applyAlignment="0" applyProtection="0">
      <alignment vertical="center"/>
    </xf>
  </cellStyleXfs>
  <cellXfs count="260">
    <xf numFmtId="0" fontId="0" fillId="0" borderId="0" xfId="0">
      <alignment vertical="center"/>
    </xf>
    <xf numFmtId="0" fontId="4" fillId="0" borderId="0" xfId="0" applyFont="1">
      <alignment vertical="center"/>
    </xf>
    <xf numFmtId="0" fontId="5" fillId="0" borderId="0" xfId="0" applyFont="1">
      <alignment vertical="center"/>
    </xf>
    <xf numFmtId="0" fontId="5" fillId="0" borderId="0" xfId="0" applyFont="1" applyAlignment="1">
      <alignment horizontal="center" vertical="center"/>
    </xf>
    <xf numFmtId="0" fontId="4" fillId="3" borderId="6" xfId="0" applyFont="1" applyFill="1" applyBorder="1">
      <alignment vertical="center"/>
    </xf>
    <xf numFmtId="10" fontId="5" fillId="3" borderId="7" xfId="1" applyNumberFormat="1" applyFont="1" applyFill="1" applyBorder="1">
      <alignment vertical="center"/>
    </xf>
    <xf numFmtId="0" fontId="5" fillId="3" borderId="7" xfId="0" applyFont="1" applyFill="1" applyBorder="1">
      <alignment vertical="center"/>
    </xf>
    <xf numFmtId="0" fontId="5" fillId="3" borderId="8" xfId="0" applyFont="1" applyFill="1" applyBorder="1">
      <alignment vertical="center"/>
    </xf>
    <xf numFmtId="0" fontId="5" fillId="3" borderId="9" xfId="0" applyFont="1" applyFill="1" applyBorder="1">
      <alignment vertical="center"/>
    </xf>
    <xf numFmtId="0" fontId="5" fillId="3" borderId="10" xfId="0" applyFont="1" applyFill="1" applyBorder="1">
      <alignment vertical="center"/>
    </xf>
    <xf numFmtId="10" fontId="5" fillId="3" borderId="10" xfId="1" applyNumberFormat="1" applyFont="1" applyFill="1" applyBorder="1">
      <alignment vertical="center"/>
    </xf>
    <xf numFmtId="0" fontId="5" fillId="3" borderId="11" xfId="0" applyFont="1" applyFill="1" applyBorder="1">
      <alignment vertical="center"/>
    </xf>
    <xf numFmtId="177" fontId="5" fillId="2" borderId="4" xfId="1" applyNumberFormat="1" applyFont="1" applyFill="1" applyBorder="1">
      <alignment vertical="center"/>
    </xf>
    <xf numFmtId="177" fontId="5" fillId="2" borderId="5" xfId="1" applyNumberFormat="1" applyFont="1" applyFill="1" applyBorder="1">
      <alignment vertical="center"/>
    </xf>
    <xf numFmtId="177" fontId="5" fillId="2" borderId="12" xfId="1" applyNumberFormat="1" applyFont="1" applyFill="1" applyBorder="1">
      <alignment vertical="center"/>
    </xf>
    <xf numFmtId="0" fontId="5" fillId="3" borderId="13" xfId="0" applyFont="1" applyFill="1" applyBorder="1">
      <alignment vertical="center"/>
    </xf>
    <xf numFmtId="0" fontId="5" fillId="3" borderId="0" xfId="0" applyFont="1" applyFill="1">
      <alignment vertical="center"/>
    </xf>
    <xf numFmtId="10" fontId="5" fillId="3" borderId="0" xfId="1" applyNumberFormat="1" applyFont="1" applyFill="1" applyBorder="1">
      <alignment vertical="center"/>
    </xf>
    <xf numFmtId="0" fontId="5" fillId="3" borderId="14" xfId="0" applyFont="1" applyFill="1" applyBorder="1">
      <alignment vertical="center"/>
    </xf>
    <xf numFmtId="0" fontId="4" fillId="0" borderId="0" xfId="0" applyFont="1" applyAlignment="1">
      <alignment horizontal="center" vertical="center"/>
    </xf>
    <xf numFmtId="10" fontId="5" fillId="2" borderId="4" xfId="1" applyNumberFormat="1" applyFont="1" applyFill="1" applyBorder="1">
      <alignment vertical="center"/>
    </xf>
    <xf numFmtId="10" fontId="5" fillId="2" borderId="12" xfId="1" applyNumberFormat="1" applyFont="1" applyFill="1" applyBorder="1">
      <alignment vertical="center"/>
    </xf>
    <xf numFmtId="178" fontId="5" fillId="2" borderId="4" xfId="2" applyNumberFormat="1" applyFont="1" applyFill="1" applyBorder="1">
      <alignment vertical="center"/>
    </xf>
    <xf numFmtId="178" fontId="5" fillId="2" borderId="5" xfId="2" applyNumberFormat="1" applyFont="1" applyFill="1" applyBorder="1">
      <alignment vertical="center"/>
    </xf>
    <xf numFmtId="178" fontId="5" fillId="2" borderId="12" xfId="2" applyNumberFormat="1" applyFont="1" applyFill="1" applyBorder="1">
      <alignment vertical="center"/>
    </xf>
    <xf numFmtId="10" fontId="5" fillId="2" borderId="4" xfId="1" applyNumberFormat="1" applyFont="1" applyFill="1" applyBorder="1" applyAlignment="1">
      <alignment horizontal="center" vertical="center"/>
    </xf>
    <xf numFmtId="10" fontId="5" fillId="2" borderId="12" xfId="1" applyNumberFormat="1" applyFont="1" applyFill="1" applyBorder="1" applyAlignment="1">
      <alignment horizontal="center" vertical="center"/>
    </xf>
    <xf numFmtId="40" fontId="5" fillId="0" borderId="0" xfId="2" applyNumberFormat="1" applyFont="1">
      <alignment vertical="center"/>
    </xf>
    <xf numFmtId="177" fontId="5" fillId="0" borderId="0" xfId="0" applyNumberFormat="1" applyFont="1">
      <alignment vertical="center"/>
    </xf>
    <xf numFmtId="179" fontId="5" fillId="0" borderId="0" xfId="2" applyNumberFormat="1" applyFont="1">
      <alignment vertical="center"/>
    </xf>
    <xf numFmtId="40" fontId="5" fillId="0" borderId="0" xfId="2" applyNumberFormat="1" applyFont="1" applyFill="1" applyBorder="1" applyAlignment="1">
      <alignment horizontal="center" vertical="center"/>
    </xf>
    <xf numFmtId="180" fontId="5" fillId="2" borderId="4" xfId="1" applyNumberFormat="1" applyFont="1" applyFill="1" applyBorder="1">
      <alignment vertical="center"/>
    </xf>
    <xf numFmtId="180" fontId="5" fillId="2" borderId="5" xfId="1" applyNumberFormat="1" applyFont="1" applyFill="1" applyBorder="1">
      <alignment vertical="center"/>
    </xf>
    <xf numFmtId="180" fontId="5" fillId="2" borderId="12" xfId="1" applyNumberFormat="1" applyFont="1" applyFill="1" applyBorder="1">
      <alignment vertical="center"/>
    </xf>
    <xf numFmtId="40" fontId="5" fillId="4" borderId="4" xfId="2" applyNumberFormat="1" applyFont="1" applyFill="1" applyBorder="1" applyAlignment="1">
      <alignment horizontal="center" vertical="center"/>
    </xf>
    <xf numFmtId="40" fontId="5" fillId="4" borderId="5" xfId="2" applyNumberFormat="1" applyFont="1" applyFill="1" applyBorder="1" applyAlignment="1">
      <alignment horizontal="center" vertical="center"/>
    </xf>
    <xf numFmtId="40" fontId="5" fillId="4" borderId="12" xfId="2" applyNumberFormat="1" applyFont="1" applyFill="1" applyBorder="1" applyAlignment="1">
      <alignment horizontal="center" vertical="center"/>
    </xf>
    <xf numFmtId="176" fontId="6" fillId="6" borderId="4" xfId="0" applyNumberFormat="1" applyFont="1" applyFill="1" applyBorder="1" applyAlignment="1">
      <alignment horizontal="center" vertical="center"/>
    </xf>
    <xf numFmtId="176" fontId="6" fillId="6" borderId="5" xfId="0" applyNumberFormat="1" applyFont="1" applyFill="1" applyBorder="1" applyAlignment="1">
      <alignment horizontal="center" vertical="center"/>
    </xf>
    <xf numFmtId="176" fontId="6" fillId="6" borderId="12" xfId="0" applyNumberFormat="1" applyFont="1" applyFill="1" applyBorder="1" applyAlignment="1">
      <alignment horizontal="center" vertical="center"/>
    </xf>
    <xf numFmtId="0" fontId="6" fillId="6" borderId="1"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0" xfId="0" applyFont="1" applyFill="1" applyAlignment="1">
      <alignment horizontal="center" vertical="center"/>
    </xf>
    <xf numFmtId="176" fontId="6" fillId="6" borderId="15" xfId="0" applyNumberFormat="1" applyFont="1" applyFill="1" applyBorder="1" applyAlignment="1">
      <alignment horizontal="center" vertical="center"/>
    </xf>
    <xf numFmtId="177" fontId="5" fillId="4" borderId="15" xfId="1" applyNumberFormat="1" applyFont="1" applyFill="1" applyBorder="1" applyAlignment="1">
      <alignment horizontal="center" vertical="center"/>
    </xf>
    <xf numFmtId="0" fontId="7" fillId="0" borderId="0" xfId="0" applyFont="1">
      <alignment vertical="center"/>
    </xf>
    <xf numFmtId="0" fontId="8" fillId="3" borderId="6" xfId="0" applyFont="1" applyFill="1" applyBorder="1">
      <alignment vertical="center"/>
    </xf>
    <xf numFmtId="0" fontId="7" fillId="3" borderId="7" xfId="0" applyFont="1" applyFill="1" applyBorder="1">
      <alignment vertical="center"/>
    </xf>
    <xf numFmtId="0" fontId="7" fillId="3" borderId="9" xfId="0" applyFont="1" applyFill="1" applyBorder="1">
      <alignment vertical="center"/>
    </xf>
    <xf numFmtId="0" fontId="7" fillId="3" borderId="10" xfId="0" applyFont="1" applyFill="1" applyBorder="1">
      <alignment vertical="center"/>
    </xf>
    <xf numFmtId="182" fontId="5" fillId="2" borderId="5" xfId="1" applyNumberFormat="1" applyFont="1" applyFill="1" applyBorder="1">
      <alignment vertical="center"/>
    </xf>
    <xf numFmtId="0" fontId="0" fillId="8" borderId="8" xfId="0" applyFill="1" applyBorder="1">
      <alignment vertical="center"/>
    </xf>
    <xf numFmtId="0" fontId="0" fillId="8" borderId="14" xfId="0" applyFill="1" applyBorder="1">
      <alignment vertical="center"/>
    </xf>
    <xf numFmtId="0" fontId="0" fillId="8" borderId="11" xfId="0" applyFill="1" applyBorder="1">
      <alignment vertical="center"/>
    </xf>
    <xf numFmtId="0" fontId="7" fillId="9" borderId="0" xfId="0" applyFont="1" applyFill="1">
      <alignment vertical="center"/>
    </xf>
    <xf numFmtId="0" fontId="11" fillId="9" borderId="0" xfId="6" applyFont="1" applyFill="1">
      <alignment vertical="center"/>
    </xf>
    <xf numFmtId="0" fontId="11" fillId="7" borderId="0" xfId="6" applyFont="1" applyFill="1">
      <alignment vertical="center"/>
    </xf>
    <xf numFmtId="0" fontId="11" fillId="4" borderId="12" xfId="6" applyFont="1" applyFill="1" applyBorder="1" applyAlignment="1">
      <alignment horizontal="center" vertical="center"/>
    </xf>
    <xf numFmtId="0" fontId="11" fillId="10" borderId="15" xfId="6" applyFont="1" applyFill="1" applyBorder="1" applyAlignment="1">
      <alignment horizontal="center" vertical="center"/>
    </xf>
    <xf numFmtId="9" fontId="11" fillId="4" borderId="12" xfId="6" applyNumberFormat="1" applyFont="1" applyFill="1" applyBorder="1" applyAlignment="1">
      <alignment horizontal="center" vertical="center"/>
    </xf>
    <xf numFmtId="0" fontId="11" fillId="3" borderId="11" xfId="6" applyFont="1" applyFill="1" applyBorder="1">
      <alignment vertical="center"/>
    </xf>
    <xf numFmtId="0" fontId="11" fillId="3" borderId="10" xfId="6" applyFont="1" applyFill="1" applyBorder="1">
      <alignment vertical="center"/>
    </xf>
    <xf numFmtId="0" fontId="11" fillId="3" borderId="7" xfId="6" applyFont="1" applyFill="1" applyBorder="1">
      <alignment vertical="center"/>
    </xf>
    <xf numFmtId="0" fontId="11" fillId="3" borderId="8" xfId="6" applyFont="1" applyFill="1" applyBorder="1">
      <alignment vertical="center"/>
    </xf>
    <xf numFmtId="0" fontId="9" fillId="3" borderId="6" xfId="6" applyFont="1" applyFill="1" applyBorder="1">
      <alignment vertical="center"/>
    </xf>
    <xf numFmtId="0" fontId="9" fillId="3" borderId="7" xfId="6" applyFont="1" applyFill="1" applyBorder="1">
      <alignment vertical="center"/>
    </xf>
    <xf numFmtId="0" fontId="9" fillId="3" borderId="8" xfId="6" applyFont="1" applyFill="1" applyBorder="1">
      <alignment vertical="center"/>
    </xf>
    <xf numFmtId="0" fontId="9" fillId="3" borderId="13" xfId="6" applyFont="1" applyFill="1" applyBorder="1">
      <alignment vertical="center"/>
    </xf>
    <xf numFmtId="0" fontId="9" fillId="3" borderId="0" xfId="6" applyFont="1" applyFill="1">
      <alignment vertical="center"/>
    </xf>
    <xf numFmtId="0" fontId="9" fillId="3" borderId="14" xfId="6" applyFont="1" applyFill="1" applyBorder="1">
      <alignment vertical="center"/>
    </xf>
    <xf numFmtId="0" fontId="9" fillId="3" borderId="10" xfId="6" applyFont="1" applyFill="1" applyBorder="1">
      <alignment vertical="center"/>
    </xf>
    <xf numFmtId="0" fontId="9" fillId="3" borderId="11" xfId="6" applyFont="1" applyFill="1" applyBorder="1">
      <alignment vertical="center"/>
    </xf>
    <xf numFmtId="0" fontId="11" fillId="10" borderId="31" xfId="6" applyFont="1" applyFill="1" applyBorder="1" applyAlignment="1">
      <alignment horizontal="center" vertical="center"/>
    </xf>
    <xf numFmtId="0" fontId="11" fillId="10" borderId="32" xfId="6" applyFont="1" applyFill="1" applyBorder="1" applyAlignment="1">
      <alignment horizontal="center" vertical="center"/>
    </xf>
    <xf numFmtId="0" fontId="11" fillId="10" borderId="33" xfId="6" applyFont="1" applyFill="1" applyBorder="1" applyAlignment="1">
      <alignment horizontal="center" vertical="center"/>
    </xf>
    <xf numFmtId="0" fontId="9" fillId="3" borderId="9" xfId="6" applyFont="1" applyFill="1" applyBorder="1">
      <alignment vertical="center"/>
    </xf>
    <xf numFmtId="0" fontId="0" fillId="9" borderId="0" xfId="0" applyFill="1">
      <alignment vertical="center"/>
    </xf>
    <xf numFmtId="0" fontId="12" fillId="7" borderId="0" xfId="6" quotePrefix="1" applyFont="1" applyFill="1">
      <alignment vertical="center"/>
    </xf>
    <xf numFmtId="0" fontId="13" fillId="7" borderId="0" xfId="6" applyFont="1" applyFill="1">
      <alignment vertical="center"/>
    </xf>
    <xf numFmtId="181" fontId="11" fillId="4" borderId="4" xfId="6" applyNumberFormat="1" applyFont="1" applyFill="1" applyBorder="1" applyAlignment="1">
      <alignment horizontal="center" vertical="center"/>
    </xf>
    <xf numFmtId="181" fontId="11" fillId="4" borderId="5" xfId="6" applyNumberFormat="1" applyFont="1" applyFill="1" applyBorder="1" applyAlignment="1">
      <alignment horizontal="center" vertical="center"/>
    </xf>
    <xf numFmtId="181" fontId="11" fillId="4" borderId="12" xfId="6" applyNumberFormat="1" applyFont="1" applyFill="1" applyBorder="1" applyAlignment="1">
      <alignment horizontal="center" vertical="center"/>
    </xf>
    <xf numFmtId="0" fontId="5" fillId="0" borderId="17" xfId="0" applyFont="1" applyBorder="1">
      <alignment vertical="center"/>
    </xf>
    <xf numFmtId="0" fontId="4" fillId="0" borderId="0" xfId="0" applyFont="1" applyAlignment="1">
      <alignment horizontal="left" vertical="center"/>
    </xf>
    <xf numFmtId="9" fontId="5" fillId="2" borderId="34" xfId="1" applyFont="1" applyFill="1" applyBorder="1">
      <alignment vertical="center"/>
    </xf>
    <xf numFmtId="0" fontId="5" fillId="0" borderId="36" xfId="0" applyFont="1" applyBorder="1">
      <alignment vertical="center"/>
    </xf>
    <xf numFmtId="9" fontId="5" fillId="2" borderId="36" xfId="1" applyFont="1" applyFill="1" applyBorder="1">
      <alignment vertical="center"/>
    </xf>
    <xf numFmtId="10" fontId="5" fillId="2" borderId="5" xfId="1" applyNumberFormat="1" applyFont="1" applyFill="1" applyBorder="1">
      <alignment vertical="center"/>
    </xf>
    <xf numFmtId="178" fontId="5" fillId="2" borderId="15" xfId="2" applyNumberFormat="1" applyFont="1" applyFill="1" applyBorder="1">
      <alignment vertical="center"/>
    </xf>
    <xf numFmtId="38" fontId="5" fillId="2" borderId="4" xfId="2" applyFont="1" applyFill="1" applyBorder="1">
      <alignment vertical="center"/>
    </xf>
    <xf numFmtId="38" fontId="5" fillId="2" borderId="5" xfId="2" applyFont="1" applyFill="1" applyBorder="1">
      <alignment vertical="center"/>
    </xf>
    <xf numFmtId="38" fontId="5" fillId="2" borderId="12" xfId="2" applyFont="1" applyFill="1" applyBorder="1">
      <alignment vertical="center"/>
    </xf>
    <xf numFmtId="176" fontId="5" fillId="0" borderId="0" xfId="0" applyNumberFormat="1" applyFont="1" applyAlignment="1">
      <alignment horizontal="center" vertical="center"/>
    </xf>
    <xf numFmtId="9" fontId="5" fillId="0" borderId="0" xfId="1" applyFont="1" applyFill="1" applyBorder="1">
      <alignment vertical="center"/>
    </xf>
    <xf numFmtId="178" fontId="5" fillId="0" borderId="0" xfId="2" applyNumberFormat="1" applyFont="1" applyFill="1" applyBorder="1">
      <alignment vertical="center"/>
    </xf>
    <xf numFmtId="177" fontId="5" fillId="2" borderId="35" xfId="1" applyNumberFormat="1" applyFont="1" applyFill="1" applyBorder="1">
      <alignment vertical="center"/>
    </xf>
    <xf numFmtId="0" fontId="6" fillId="6" borderId="34" xfId="0" applyFont="1" applyFill="1" applyBorder="1" applyAlignment="1">
      <alignment horizontal="center" vertical="center"/>
    </xf>
    <xf numFmtId="0" fontId="6" fillId="6" borderId="36" xfId="0" applyFont="1" applyFill="1" applyBorder="1" applyAlignment="1">
      <alignment horizontal="center" vertical="center"/>
    </xf>
    <xf numFmtId="0" fontId="6" fillId="6" borderId="4" xfId="0" applyFont="1" applyFill="1" applyBorder="1" applyAlignment="1">
      <alignment horizontal="center" vertical="center"/>
    </xf>
    <xf numFmtId="0" fontId="6" fillId="6" borderId="5" xfId="0" applyFont="1" applyFill="1" applyBorder="1" applyAlignment="1">
      <alignment horizontal="center" vertical="center"/>
    </xf>
    <xf numFmtId="0" fontId="6" fillId="6" borderId="12" xfId="0" applyFont="1" applyFill="1" applyBorder="1" applyAlignment="1">
      <alignment horizontal="center" vertical="center"/>
    </xf>
    <xf numFmtId="0" fontId="6" fillId="6" borderId="15" xfId="0" applyFont="1" applyFill="1" applyBorder="1" applyAlignment="1">
      <alignment horizontal="center" vertical="center"/>
    </xf>
    <xf numFmtId="0" fontId="14" fillId="7" borderId="0" xfId="6" applyFont="1" applyFill="1">
      <alignment vertical="center"/>
    </xf>
    <xf numFmtId="0" fontId="15" fillId="9" borderId="0" xfId="6" quotePrefix="1" applyFont="1" applyFill="1">
      <alignment vertical="center"/>
    </xf>
    <xf numFmtId="0" fontId="14" fillId="0" borderId="0" xfId="0" applyFont="1">
      <alignment vertical="center"/>
    </xf>
    <xf numFmtId="0" fontId="16" fillId="0" borderId="0" xfId="0" applyFont="1">
      <alignment vertical="center"/>
    </xf>
    <xf numFmtId="0" fontId="18" fillId="0" borderId="0" xfId="0" applyFont="1">
      <alignment vertical="center"/>
    </xf>
    <xf numFmtId="9" fontId="5" fillId="2" borderId="3" xfId="1" applyFont="1" applyFill="1" applyBorder="1">
      <alignment vertical="center"/>
    </xf>
    <xf numFmtId="176" fontId="6" fillId="6" borderId="36" xfId="0" applyNumberFormat="1" applyFont="1" applyFill="1" applyBorder="1" applyAlignment="1">
      <alignment horizontal="center" vertical="center"/>
    </xf>
    <xf numFmtId="0" fontId="7" fillId="2" borderId="0" xfId="0" applyFont="1" applyFill="1">
      <alignment vertical="center"/>
    </xf>
    <xf numFmtId="0" fontId="7" fillId="4" borderId="0" xfId="0" applyFont="1" applyFill="1">
      <alignment vertical="center"/>
    </xf>
    <xf numFmtId="0" fontId="6" fillId="6" borderId="4" xfId="6" applyFont="1" applyFill="1" applyBorder="1" applyAlignment="1">
      <alignment horizontal="center" vertical="center"/>
    </xf>
    <xf numFmtId="0" fontId="6" fillId="6" borderId="12" xfId="6" applyFont="1" applyFill="1" applyBorder="1" applyAlignment="1">
      <alignment horizontal="center" vertical="center"/>
    </xf>
    <xf numFmtId="0" fontId="6" fillId="6" borderId="15" xfId="6" applyFont="1" applyFill="1" applyBorder="1" applyAlignment="1">
      <alignment horizontal="center" vertical="center"/>
    </xf>
    <xf numFmtId="0" fontId="6" fillId="6" borderId="5" xfId="6" applyFont="1" applyFill="1" applyBorder="1" applyAlignment="1">
      <alignment horizontal="center" vertical="center"/>
    </xf>
    <xf numFmtId="0" fontId="20" fillId="3" borderId="10" xfId="7" applyFont="1" applyFill="1" applyBorder="1">
      <alignment vertical="center"/>
    </xf>
    <xf numFmtId="180" fontId="5" fillId="4" borderId="4" xfId="1" applyNumberFormat="1" applyFont="1" applyFill="1" applyBorder="1" applyAlignment="1">
      <alignment horizontal="center" vertical="center"/>
    </xf>
    <xf numFmtId="180" fontId="5" fillId="4" borderId="5" xfId="1" applyNumberFormat="1" applyFont="1" applyFill="1" applyBorder="1" applyAlignment="1">
      <alignment horizontal="center" vertical="center"/>
    </xf>
    <xf numFmtId="180" fontId="5" fillId="4" borderId="12" xfId="1" applyNumberFormat="1" applyFont="1" applyFill="1" applyBorder="1" applyAlignment="1">
      <alignment horizontal="center" vertical="center"/>
    </xf>
    <xf numFmtId="10" fontId="5" fillId="4" borderId="4" xfId="1" applyNumberFormat="1" applyFont="1" applyFill="1" applyBorder="1" applyAlignment="1">
      <alignment horizontal="center" vertical="center"/>
    </xf>
    <xf numFmtId="9" fontId="5" fillId="4" borderId="4" xfId="1" applyFont="1" applyFill="1" applyBorder="1" applyAlignment="1">
      <alignment horizontal="center" vertical="center"/>
    </xf>
    <xf numFmtId="9" fontId="5" fillId="4" borderId="5" xfId="1" applyFont="1" applyFill="1" applyBorder="1" applyAlignment="1">
      <alignment horizontal="center" vertical="center"/>
    </xf>
    <xf numFmtId="9" fontId="5" fillId="4" borderId="12" xfId="0" applyNumberFormat="1" applyFont="1" applyFill="1" applyBorder="1" applyAlignment="1">
      <alignment horizontal="center" vertical="center"/>
    </xf>
    <xf numFmtId="180" fontId="11" fillId="4" borderId="4" xfId="1" applyNumberFormat="1" applyFont="1" applyFill="1" applyBorder="1" applyAlignment="1">
      <alignment horizontal="center" vertical="center"/>
    </xf>
    <xf numFmtId="180" fontId="11" fillId="4" borderId="5" xfId="1" applyNumberFormat="1" applyFont="1" applyFill="1" applyBorder="1" applyAlignment="1">
      <alignment horizontal="center" vertical="center"/>
    </xf>
    <xf numFmtId="180" fontId="11" fillId="4" borderId="12" xfId="1" applyNumberFormat="1" applyFont="1" applyFill="1" applyBorder="1" applyAlignment="1">
      <alignment horizontal="center" vertical="center"/>
    </xf>
    <xf numFmtId="0" fontId="20" fillId="3" borderId="10" xfId="0" applyFont="1" applyFill="1" applyBorder="1">
      <alignment vertical="center"/>
    </xf>
    <xf numFmtId="0" fontId="6" fillId="6" borderId="2" xfId="0" applyFont="1" applyFill="1" applyBorder="1" applyAlignment="1">
      <alignment horizontal="centerContinuous" vertical="center"/>
    </xf>
    <xf numFmtId="9" fontId="5" fillId="4" borderId="37" xfId="1" applyFont="1" applyFill="1" applyBorder="1" applyAlignment="1">
      <alignment horizontal="center" vertical="center"/>
    </xf>
    <xf numFmtId="177" fontId="5" fillId="9" borderId="4" xfId="1" applyNumberFormat="1" applyFont="1" applyFill="1" applyBorder="1">
      <alignment vertical="center"/>
    </xf>
    <xf numFmtId="9" fontId="5" fillId="0" borderId="0" xfId="0" applyNumberFormat="1" applyFont="1">
      <alignment vertical="center"/>
    </xf>
    <xf numFmtId="38" fontId="11" fillId="4" borderId="4" xfId="2" applyFont="1" applyFill="1" applyBorder="1" applyAlignment="1">
      <alignment horizontal="center" vertical="center"/>
    </xf>
    <xf numFmtId="38" fontId="11" fillId="2" borderId="4" xfId="2" applyFont="1" applyFill="1" applyBorder="1">
      <alignment vertical="center"/>
    </xf>
    <xf numFmtId="38" fontId="11" fillId="2" borderId="5" xfId="2" applyFont="1" applyFill="1" applyBorder="1">
      <alignment vertical="center"/>
    </xf>
    <xf numFmtId="38" fontId="11" fillId="2" borderId="12" xfId="2" applyFont="1" applyFill="1" applyBorder="1">
      <alignment vertical="center"/>
    </xf>
    <xf numFmtId="38" fontId="6" fillId="6" borderId="4" xfId="2" applyFont="1" applyFill="1" applyBorder="1" applyAlignment="1">
      <alignment horizontal="center" vertical="center"/>
    </xf>
    <xf numFmtId="38" fontId="6" fillId="6" borderId="5" xfId="2" applyFont="1" applyFill="1" applyBorder="1" applyAlignment="1">
      <alignment horizontal="center" vertical="center"/>
    </xf>
    <xf numFmtId="38" fontId="6" fillId="6" borderId="12" xfId="2" applyFont="1" applyFill="1" applyBorder="1" applyAlignment="1">
      <alignment horizontal="center" vertical="center"/>
    </xf>
    <xf numFmtId="0" fontId="25" fillId="6" borderId="22" xfId="0" applyFont="1" applyFill="1" applyBorder="1" applyAlignment="1">
      <alignment horizontal="center" vertical="center" shrinkToFit="1"/>
    </xf>
    <xf numFmtId="0" fontId="25" fillId="6" borderId="23" xfId="0" applyFont="1" applyFill="1" applyBorder="1" applyAlignment="1">
      <alignment horizontal="center" vertical="center" shrinkToFit="1"/>
    </xf>
    <xf numFmtId="0" fontId="25" fillId="6" borderId="18" xfId="0" applyFont="1" applyFill="1" applyBorder="1" applyAlignment="1">
      <alignment horizontal="center" shrinkToFit="1"/>
    </xf>
    <xf numFmtId="0" fontId="25" fillId="6" borderId="20" xfId="0" applyFont="1" applyFill="1" applyBorder="1" applyAlignment="1">
      <alignment horizontal="center" shrinkToFit="1"/>
    </xf>
    <xf numFmtId="0" fontId="22" fillId="6" borderId="58" xfId="0" applyFont="1" applyFill="1" applyBorder="1" applyAlignment="1">
      <alignment horizontal="center" vertical="center" shrinkToFit="1"/>
    </xf>
    <xf numFmtId="38" fontId="0" fillId="0" borderId="0" xfId="2" applyFont="1">
      <alignment vertical="center"/>
    </xf>
    <xf numFmtId="183" fontId="9" fillId="4" borderId="5" xfId="6" applyNumberFormat="1" applyFont="1" applyFill="1" applyBorder="1" applyAlignment="1">
      <alignment horizontal="center" vertical="center"/>
    </xf>
    <xf numFmtId="10" fontId="9" fillId="4" borderId="4" xfId="1" applyNumberFormat="1" applyFont="1" applyFill="1" applyBorder="1" applyAlignment="1">
      <alignment horizontal="center"/>
    </xf>
    <xf numFmtId="10" fontId="9" fillId="4" borderId="5" xfId="1" applyNumberFormat="1" applyFont="1" applyFill="1" applyBorder="1" applyAlignment="1">
      <alignment horizontal="center"/>
    </xf>
    <xf numFmtId="38" fontId="9" fillId="4" borderId="12" xfId="2" applyFont="1" applyFill="1" applyBorder="1" applyAlignment="1">
      <alignment horizontal="center"/>
    </xf>
    <xf numFmtId="38" fontId="9" fillId="4" borderId="19" xfId="2" applyFont="1" applyFill="1" applyBorder="1" applyAlignment="1">
      <alignment horizontal="center"/>
    </xf>
    <xf numFmtId="38" fontId="9" fillId="4" borderId="21" xfId="2" applyFont="1" applyFill="1" applyBorder="1" applyAlignment="1">
      <alignment horizontal="center"/>
    </xf>
    <xf numFmtId="0" fontId="25" fillId="6" borderId="51" xfId="0" applyFont="1" applyFill="1" applyBorder="1" applyAlignment="1">
      <alignment horizontal="center" shrinkToFit="1"/>
    </xf>
    <xf numFmtId="38" fontId="9" fillId="4" borderId="52" xfId="2" applyFont="1" applyFill="1" applyBorder="1" applyAlignment="1">
      <alignment horizontal="center"/>
    </xf>
    <xf numFmtId="184" fontId="7" fillId="2" borderId="5" xfId="0" applyNumberFormat="1" applyFont="1" applyFill="1" applyBorder="1" applyAlignment="1">
      <alignment horizontal="right" vertical="center"/>
    </xf>
    <xf numFmtId="184" fontId="7" fillId="2" borderId="37" xfId="0" applyNumberFormat="1" applyFont="1" applyFill="1" applyBorder="1" applyAlignment="1">
      <alignment horizontal="right" vertical="center"/>
    </xf>
    <xf numFmtId="184" fontId="7" fillId="2" borderId="59" xfId="0" applyNumberFormat="1" applyFont="1" applyFill="1" applyBorder="1" applyAlignment="1">
      <alignment horizontal="right" vertical="center"/>
    </xf>
    <xf numFmtId="0" fontId="9" fillId="3" borderId="0" xfId="6" applyFont="1" applyFill="1" applyAlignment="1">
      <alignment horizontal="center" vertical="center"/>
    </xf>
    <xf numFmtId="38" fontId="9" fillId="4" borderId="15" xfId="2" applyFont="1" applyFill="1" applyBorder="1" applyAlignment="1">
      <alignment horizontal="center"/>
    </xf>
    <xf numFmtId="184" fontId="7" fillId="2" borderId="12" xfId="0" applyNumberFormat="1" applyFont="1" applyFill="1" applyBorder="1" applyAlignment="1">
      <alignment horizontal="right" vertical="center"/>
    </xf>
    <xf numFmtId="177" fontId="11" fillId="10" borderId="4" xfId="1" applyNumberFormat="1" applyFont="1" applyFill="1" applyBorder="1" applyAlignment="1">
      <alignment horizontal="center" vertical="center"/>
    </xf>
    <xf numFmtId="177" fontId="11" fillId="10" borderId="5" xfId="1" applyNumberFormat="1" applyFont="1" applyFill="1" applyBorder="1" applyAlignment="1">
      <alignment horizontal="center" vertical="center"/>
    </xf>
    <xf numFmtId="177" fontId="11" fillId="10" borderId="12" xfId="1" applyNumberFormat="1" applyFont="1" applyFill="1" applyBorder="1" applyAlignment="1">
      <alignment horizontal="center" vertical="center"/>
    </xf>
    <xf numFmtId="38" fontId="11" fillId="2" borderId="31" xfId="2" applyFont="1" applyFill="1" applyBorder="1" applyAlignment="1">
      <alignment horizontal="center" vertical="center"/>
    </xf>
    <xf numFmtId="9" fontId="11" fillId="2" borderId="32" xfId="6" applyNumberFormat="1" applyFont="1" applyFill="1" applyBorder="1" applyAlignment="1">
      <alignment horizontal="center" vertical="center"/>
    </xf>
    <xf numFmtId="183" fontId="11" fillId="2" borderId="32" xfId="6" applyNumberFormat="1" applyFont="1" applyFill="1" applyBorder="1" applyAlignment="1">
      <alignment horizontal="center" vertical="center"/>
    </xf>
    <xf numFmtId="38" fontId="11" fillId="2" borderId="33" xfId="2" applyFont="1" applyFill="1" applyBorder="1" applyAlignment="1">
      <alignment horizontal="center" vertical="center"/>
    </xf>
    <xf numFmtId="0" fontId="28" fillId="7" borderId="0" xfId="6" applyFont="1" applyFill="1">
      <alignment vertical="center"/>
    </xf>
    <xf numFmtId="181" fontId="11" fillId="4" borderId="4" xfId="6" applyNumberFormat="1" applyFont="1" applyFill="1" applyBorder="1">
      <alignment vertical="center"/>
    </xf>
    <xf numFmtId="181" fontId="11" fillId="4" borderId="5" xfId="6" applyNumberFormat="1" applyFont="1" applyFill="1" applyBorder="1">
      <alignment vertical="center"/>
    </xf>
    <xf numFmtId="181" fontId="11" fillId="4" borderId="12" xfId="6" applyNumberFormat="1" applyFont="1" applyFill="1" applyBorder="1">
      <alignment vertical="center"/>
    </xf>
    <xf numFmtId="183" fontId="0" fillId="0" borderId="0" xfId="0" applyNumberFormat="1">
      <alignment vertical="center"/>
    </xf>
    <xf numFmtId="0" fontId="21" fillId="3" borderId="65" xfId="6" applyFont="1" applyFill="1" applyBorder="1">
      <alignment vertical="center"/>
    </xf>
    <xf numFmtId="0" fontId="21" fillId="3" borderId="66" xfId="6" applyFont="1" applyFill="1" applyBorder="1">
      <alignment vertical="center"/>
    </xf>
    <xf numFmtId="0" fontId="9" fillId="3" borderId="66" xfId="6" applyFont="1" applyFill="1" applyBorder="1">
      <alignment vertical="center"/>
    </xf>
    <xf numFmtId="0" fontId="9" fillId="12" borderId="66" xfId="6" applyFont="1" applyFill="1" applyBorder="1">
      <alignment vertical="center"/>
    </xf>
    <xf numFmtId="0" fontId="0" fillId="12" borderId="66" xfId="0" applyFill="1" applyBorder="1">
      <alignment vertical="center"/>
    </xf>
    <xf numFmtId="0" fontId="0" fillId="12" borderId="67" xfId="0" applyFill="1" applyBorder="1">
      <alignment vertical="center"/>
    </xf>
    <xf numFmtId="0" fontId="9" fillId="3" borderId="68" xfId="6" applyFont="1" applyFill="1" applyBorder="1">
      <alignment vertical="center"/>
    </xf>
    <xf numFmtId="0" fontId="9" fillId="12" borderId="0" xfId="6" applyFont="1" applyFill="1">
      <alignment vertical="center"/>
    </xf>
    <xf numFmtId="0" fontId="0" fillId="12" borderId="0" xfId="0" applyFill="1">
      <alignment vertical="center"/>
    </xf>
    <xf numFmtId="0" fontId="0" fillId="12" borderId="69" xfId="0" applyFill="1" applyBorder="1">
      <alignment vertical="center"/>
    </xf>
    <xf numFmtId="0" fontId="9" fillId="3" borderId="68" xfId="6" applyFont="1" applyFill="1" applyBorder="1" applyAlignment="1">
      <alignment horizontal="center" vertical="center"/>
    </xf>
    <xf numFmtId="0" fontId="29" fillId="3" borderId="0" xfId="6" applyFont="1" applyFill="1">
      <alignment vertical="center"/>
    </xf>
    <xf numFmtId="0" fontId="9" fillId="3" borderId="70" xfId="6" applyFont="1" applyFill="1" applyBorder="1" applyAlignment="1">
      <alignment horizontal="center" vertical="center"/>
    </xf>
    <xf numFmtId="0" fontId="9" fillId="3" borderId="71" xfId="6" applyFont="1" applyFill="1" applyBorder="1" applyAlignment="1">
      <alignment horizontal="center" vertical="center"/>
    </xf>
    <xf numFmtId="0" fontId="9" fillId="3" borderId="71" xfId="6" applyFont="1" applyFill="1" applyBorder="1">
      <alignment vertical="center"/>
    </xf>
    <xf numFmtId="0" fontId="9" fillId="12" borderId="71" xfId="6" applyFont="1" applyFill="1" applyBorder="1">
      <alignment vertical="center"/>
    </xf>
    <xf numFmtId="0" fontId="0" fillId="12" borderId="71" xfId="0" applyFill="1" applyBorder="1">
      <alignment vertical="center"/>
    </xf>
    <xf numFmtId="0" fontId="0" fillId="12" borderId="72" xfId="0" applyFill="1" applyBorder="1">
      <alignment vertical="center"/>
    </xf>
    <xf numFmtId="10" fontId="5" fillId="4" borderId="12" xfId="1" applyNumberFormat="1" applyFont="1" applyFill="1" applyBorder="1" applyAlignment="1">
      <alignment horizontal="center" vertical="center"/>
    </xf>
    <xf numFmtId="0" fontId="7" fillId="3" borderId="0" xfId="0" applyFont="1" applyFill="1">
      <alignment vertical="center"/>
    </xf>
    <xf numFmtId="0" fontId="11" fillId="3" borderId="0" xfId="6" applyFont="1" applyFill="1">
      <alignment vertical="center"/>
    </xf>
    <xf numFmtId="0" fontId="7" fillId="3" borderId="13" xfId="0" applyFont="1" applyFill="1" applyBorder="1">
      <alignment vertical="center"/>
    </xf>
    <xf numFmtId="0" fontId="11" fillId="3" borderId="14" xfId="6" applyFont="1" applyFill="1" applyBorder="1">
      <alignment vertical="center"/>
    </xf>
    <xf numFmtId="0" fontId="17" fillId="8" borderId="6" xfId="0" applyFont="1" applyFill="1" applyBorder="1" applyAlignment="1">
      <alignment horizontal="left" vertical="top" wrapText="1"/>
    </xf>
    <xf numFmtId="0" fontId="17" fillId="8" borderId="7" xfId="0" applyFont="1" applyFill="1" applyBorder="1" applyAlignment="1">
      <alignment horizontal="left" vertical="top" wrapText="1"/>
    </xf>
    <xf numFmtId="0" fontId="17" fillId="8" borderId="8" xfId="0" applyFont="1" applyFill="1" applyBorder="1" applyAlignment="1">
      <alignment horizontal="left" vertical="top" wrapText="1"/>
    </xf>
    <xf numFmtId="0" fontId="17" fillId="8" borderId="13" xfId="0" applyFont="1" applyFill="1" applyBorder="1" applyAlignment="1">
      <alignment horizontal="left" vertical="top" wrapText="1"/>
    </xf>
    <xf numFmtId="0" fontId="17" fillId="8" borderId="0" xfId="0" applyFont="1" applyFill="1" applyAlignment="1">
      <alignment horizontal="left" vertical="top" wrapText="1"/>
    </xf>
    <xf numFmtId="0" fontId="17" fillId="8" borderId="14" xfId="0" applyFont="1" applyFill="1" applyBorder="1" applyAlignment="1">
      <alignment horizontal="left" vertical="top" wrapText="1"/>
    </xf>
    <xf numFmtId="0" fontId="17" fillId="8" borderId="9" xfId="0" applyFont="1" applyFill="1" applyBorder="1" applyAlignment="1">
      <alignment horizontal="left" vertical="top" wrapText="1"/>
    </xf>
    <xf numFmtId="0" fontId="17" fillId="8" borderId="10" xfId="0" applyFont="1" applyFill="1" applyBorder="1" applyAlignment="1">
      <alignment horizontal="left" vertical="top" wrapText="1"/>
    </xf>
    <xf numFmtId="0" fontId="17" fillId="8" borderId="11" xfId="0" applyFont="1" applyFill="1" applyBorder="1" applyAlignment="1">
      <alignment horizontal="left" vertical="top" wrapText="1"/>
    </xf>
    <xf numFmtId="0" fontId="7" fillId="11" borderId="50" xfId="0" applyFont="1" applyFill="1" applyBorder="1" applyAlignment="1">
      <alignment horizontal="center" vertical="center"/>
    </xf>
    <xf numFmtId="0" fontId="7" fillId="11" borderId="29" xfId="0" applyFont="1" applyFill="1" applyBorder="1" applyAlignment="1">
      <alignment horizontal="center" vertical="center"/>
    </xf>
    <xf numFmtId="0" fontId="7" fillId="11" borderId="30" xfId="0" applyFont="1" applyFill="1" applyBorder="1" applyAlignment="1">
      <alignment horizontal="center" vertical="center" wrapText="1"/>
    </xf>
    <xf numFmtId="0" fontId="7" fillId="11" borderId="30" xfId="0" applyFont="1" applyFill="1" applyBorder="1" applyAlignment="1">
      <alignment horizontal="center" vertical="center"/>
    </xf>
    <xf numFmtId="0" fontId="7" fillId="11" borderId="25" xfId="0" applyFont="1" applyFill="1" applyBorder="1" applyAlignment="1">
      <alignment horizontal="center" vertical="center" wrapText="1"/>
    </xf>
    <xf numFmtId="0" fontId="7" fillId="11" borderId="22" xfId="0" applyFont="1" applyFill="1" applyBorder="1" applyAlignment="1">
      <alignment horizontal="center" vertical="center" wrapText="1"/>
    </xf>
    <xf numFmtId="0" fontId="7" fillId="11" borderId="23" xfId="0" applyFont="1" applyFill="1" applyBorder="1" applyAlignment="1">
      <alignment horizontal="center" vertical="center"/>
    </xf>
    <xf numFmtId="0" fontId="7" fillId="11" borderId="18" xfId="0" applyFont="1" applyFill="1" applyBorder="1" applyAlignment="1">
      <alignment horizontal="center" vertical="center"/>
    </xf>
    <xf numFmtId="0" fontId="7" fillId="11" borderId="19" xfId="0" applyFont="1" applyFill="1" applyBorder="1" applyAlignment="1">
      <alignment horizontal="center" vertical="center"/>
    </xf>
    <xf numFmtId="0" fontId="7" fillId="11" borderId="51" xfId="0" applyFont="1" applyFill="1" applyBorder="1" applyAlignment="1">
      <alignment horizontal="center" vertical="center"/>
    </xf>
    <xf numFmtId="0" fontId="7" fillId="11" borderId="52" xfId="0" applyFont="1" applyFill="1" applyBorder="1" applyAlignment="1">
      <alignment horizontal="center" vertical="center"/>
    </xf>
    <xf numFmtId="0" fontId="7" fillId="11" borderId="20" xfId="0" applyFont="1" applyFill="1" applyBorder="1" applyAlignment="1">
      <alignment horizontal="center" vertical="center"/>
    </xf>
    <xf numFmtId="0" fontId="7" fillId="11" borderId="21" xfId="0" applyFont="1" applyFill="1" applyBorder="1" applyAlignment="1">
      <alignment horizontal="center" vertical="center"/>
    </xf>
    <xf numFmtId="0" fontId="7" fillId="0" borderId="48" xfId="0" applyFont="1" applyBorder="1" applyAlignment="1">
      <alignment horizontal="center" vertical="center" wrapText="1"/>
    </xf>
    <xf numFmtId="0" fontId="7" fillId="0" borderId="49" xfId="0" applyFont="1" applyBorder="1" applyAlignment="1">
      <alignment horizontal="center" vertical="center"/>
    </xf>
    <xf numFmtId="0" fontId="7" fillId="0" borderId="45" xfId="0" applyFont="1" applyBorder="1" applyAlignment="1">
      <alignment horizontal="center" vertical="center"/>
    </xf>
    <xf numFmtId="0" fontId="7" fillId="0" borderId="46" xfId="0" applyFont="1" applyBorder="1" applyAlignment="1">
      <alignment horizontal="center" vertical="center"/>
    </xf>
    <xf numFmtId="0" fontId="7" fillId="0" borderId="41" xfId="0" applyFont="1" applyBorder="1" applyAlignment="1">
      <alignment horizontal="center" vertical="center" wrapText="1"/>
    </xf>
    <xf numFmtId="0" fontId="7" fillId="0" borderId="40" xfId="0" applyFont="1" applyBorder="1" applyAlignment="1">
      <alignment horizontal="center" vertical="center"/>
    </xf>
    <xf numFmtId="0" fontId="7" fillId="0" borderId="44" xfId="0" applyFont="1" applyBorder="1" applyAlignment="1">
      <alignment horizontal="center" vertical="center"/>
    </xf>
    <xf numFmtId="0" fontId="7" fillId="0" borderId="43" xfId="0" applyFont="1" applyBorder="1" applyAlignment="1">
      <alignment horizontal="center" vertical="center"/>
    </xf>
    <xf numFmtId="0" fontId="7" fillId="0" borderId="41" xfId="0" applyFont="1" applyBorder="1" applyAlignment="1">
      <alignment horizontal="center" vertical="center"/>
    </xf>
    <xf numFmtId="0" fontId="7" fillId="0" borderId="27" xfId="0" applyFont="1" applyBorder="1" applyAlignment="1">
      <alignment horizontal="center" vertical="center"/>
    </xf>
    <xf numFmtId="0" fontId="7" fillId="0" borderId="19" xfId="0" applyFont="1" applyBorder="1" applyAlignment="1">
      <alignment horizontal="center" vertical="center"/>
    </xf>
    <xf numFmtId="0" fontId="7" fillId="0" borderId="38" xfId="0" applyFont="1" applyBorder="1" applyAlignment="1">
      <alignment horizontal="center" vertical="center"/>
    </xf>
    <xf numFmtId="0" fontId="7" fillId="0" borderId="11" xfId="0" applyFont="1" applyBorder="1" applyAlignment="1">
      <alignment horizontal="center" vertical="center"/>
    </xf>
    <xf numFmtId="0" fontId="7" fillId="0" borderId="55" xfId="0" applyFont="1" applyBorder="1" applyAlignment="1">
      <alignment horizontal="center" vertical="center"/>
    </xf>
    <xf numFmtId="0" fontId="7" fillId="0" borderId="56" xfId="0" applyFont="1" applyBorder="1" applyAlignment="1">
      <alignment horizontal="center" vertical="center"/>
    </xf>
    <xf numFmtId="0" fontId="7" fillId="0" borderId="42" xfId="0" applyFont="1" applyBorder="1" applyAlignment="1">
      <alignment horizontal="center" vertical="center"/>
    </xf>
    <xf numFmtId="0" fontId="7" fillId="0" borderId="47" xfId="0" applyFont="1" applyBorder="1" applyAlignment="1">
      <alignment horizontal="center" vertical="center"/>
    </xf>
    <xf numFmtId="0" fontId="7" fillId="0" borderId="14" xfId="0" applyFont="1" applyBorder="1" applyAlignment="1">
      <alignment horizontal="center" vertical="center"/>
    </xf>
    <xf numFmtId="0" fontId="7" fillId="0" borderId="53" xfId="0" applyFont="1" applyBorder="1" applyAlignment="1">
      <alignment horizontal="center" vertical="center"/>
    </xf>
    <xf numFmtId="0" fontId="7" fillId="0" borderId="54" xfId="0" applyFont="1" applyBorder="1" applyAlignment="1">
      <alignment horizontal="center" vertical="center"/>
    </xf>
    <xf numFmtId="0" fontId="7" fillId="0" borderId="60" xfId="0" applyFont="1" applyBorder="1" applyAlignment="1">
      <alignment horizontal="center" vertical="center"/>
    </xf>
    <xf numFmtId="0" fontId="7" fillId="0" borderId="63" xfId="0" applyFont="1" applyBorder="1" applyAlignment="1">
      <alignment horizontal="center" vertical="center"/>
    </xf>
    <xf numFmtId="0" fontId="7" fillId="0" borderId="62" xfId="0" applyFont="1" applyBorder="1" applyAlignment="1">
      <alignment horizontal="center" vertical="center"/>
    </xf>
    <xf numFmtId="0" fontId="7" fillId="0" borderId="64" xfId="0" applyFont="1" applyBorder="1" applyAlignment="1">
      <alignment horizontal="center" vertical="center"/>
    </xf>
    <xf numFmtId="0" fontId="7" fillId="0" borderId="39" xfId="0" applyFont="1" applyBorder="1" applyAlignment="1">
      <alignment horizontal="center" vertical="center"/>
    </xf>
    <xf numFmtId="0" fontId="7" fillId="0" borderId="28" xfId="0" applyFont="1" applyBorder="1" applyAlignment="1">
      <alignment horizontal="center" vertical="center"/>
    </xf>
    <xf numFmtId="0" fontId="7" fillId="11" borderId="24" xfId="0" applyFont="1" applyFill="1" applyBorder="1" applyAlignment="1">
      <alignment horizontal="center" vertical="center"/>
    </xf>
    <xf numFmtId="0" fontId="7" fillId="11" borderId="6" xfId="0" applyFont="1" applyFill="1" applyBorder="1" applyAlignment="1">
      <alignment horizontal="center" vertical="center" wrapText="1"/>
    </xf>
    <xf numFmtId="0" fontId="7" fillId="11" borderId="8" xfId="0" applyFont="1" applyFill="1" applyBorder="1" applyAlignment="1">
      <alignment horizontal="center" vertical="center" wrapText="1"/>
    </xf>
    <xf numFmtId="0" fontId="7" fillId="11" borderId="9" xfId="0" applyFont="1" applyFill="1" applyBorder="1" applyAlignment="1">
      <alignment horizontal="center" vertical="center" wrapText="1"/>
    </xf>
    <xf numFmtId="0" fontId="7" fillId="11" borderId="11" xfId="0" applyFont="1" applyFill="1" applyBorder="1" applyAlignment="1">
      <alignment horizontal="center" vertical="center" wrapText="1"/>
    </xf>
    <xf numFmtId="0" fontId="7" fillId="0" borderId="61" xfId="0" applyFont="1" applyBorder="1" applyAlignment="1">
      <alignment horizontal="center" vertical="center"/>
    </xf>
    <xf numFmtId="0" fontId="7" fillId="0" borderId="26" xfId="0" applyFont="1" applyBorder="1" applyAlignment="1">
      <alignment horizontal="center" vertical="center"/>
    </xf>
    <xf numFmtId="0" fontId="7" fillId="0" borderId="57" xfId="0" applyFont="1" applyBorder="1" applyAlignment="1">
      <alignment horizontal="center" vertical="center"/>
    </xf>
    <xf numFmtId="0" fontId="7" fillId="0" borderId="20" xfId="0" applyFont="1" applyBorder="1" applyAlignment="1">
      <alignment horizontal="center" vertical="center"/>
    </xf>
    <xf numFmtId="0" fontId="6" fillId="6" borderId="2" xfId="0" applyFont="1" applyFill="1" applyBorder="1" applyAlignment="1">
      <alignment horizontal="center" vertical="center"/>
    </xf>
    <xf numFmtId="0" fontId="7" fillId="2" borderId="6" xfId="0" applyFont="1" applyFill="1" applyBorder="1" applyAlignment="1">
      <alignment horizontal="left" vertical="top" wrapText="1"/>
    </xf>
    <xf numFmtId="0" fontId="7" fillId="2" borderId="7" xfId="0" applyFont="1" applyFill="1" applyBorder="1" applyAlignment="1">
      <alignment horizontal="left" vertical="top" wrapText="1"/>
    </xf>
    <xf numFmtId="0" fontId="7" fillId="2" borderId="8" xfId="0" applyFont="1" applyFill="1" applyBorder="1" applyAlignment="1">
      <alignment horizontal="left" vertical="top" wrapText="1"/>
    </xf>
    <xf numFmtId="0" fontId="7" fillId="2" borderId="13" xfId="0" applyFont="1" applyFill="1" applyBorder="1" applyAlignment="1">
      <alignment horizontal="left" vertical="top" wrapText="1"/>
    </xf>
    <xf numFmtId="0" fontId="7" fillId="2" borderId="0" xfId="0" applyFont="1" applyFill="1" applyAlignment="1">
      <alignment horizontal="left" vertical="top" wrapText="1"/>
    </xf>
    <xf numFmtId="0" fontId="7" fillId="2" borderId="14" xfId="0" applyFont="1" applyFill="1" applyBorder="1" applyAlignment="1">
      <alignment horizontal="left" vertical="top" wrapText="1"/>
    </xf>
    <xf numFmtId="0" fontId="7" fillId="2" borderId="9" xfId="0" applyFont="1" applyFill="1" applyBorder="1" applyAlignment="1">
      <alignment horizontal="left" vertical="top" wrapText="1"/>
    </xf>
    <xf numFmtId="0" fontId="7" fillId="2" borderId="10" xfId="0" applyFont="1" applyFill="1" applyBorder="1" applyAlignment="1">
      <alignment horizontal="left" vertical="top" wrapText="1"/>
    </xf>
    <xf numFmtId="0" fontId="7" fillId="2" borderId="11" xfId="0" applyFont="1" applyFill="1" applyBorder="1" applyAlignment="1">
      <alignment horizontal="left" vertical="top" wrapText="1"/>
    </xf>
  </cellXfs>
  <cellStyles count="8">
    <cellStyle name="パーセント" xfId="1" builtinId="5"/>
    <cellStyle name="パーセント 2" xfId="5" xr:uid="{00000000-0005-0000-0000-000001000000}"/>
    <cellStyle name="ハイパーリンク" xfId="7" builtinId="8"/>
    <cellStyle name="メモ 2" xfId="4" xr:uid="{00000000-0005-0000-0000-000003000000}"/>
    <cellStyle name="桁区切り" xfId="2" builtinId="6"/>
    <cellStyle name="標準" xfId="0" builtinId="0"/>
    <cellStyle name="標準 2" xfId="3" xr:uid="{00000000-0005-0000-0000-000006000000}"/>
    <cellStyle name="標準 2 2" xfId="6" xr:uid="{00000000-0005-0000-0000-000007000000}"/>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400" b="0" i="0" u="none" strike="noStrike" kern="1200" spc="0" baseline="0">
                <a:solidFill>
                  <a:schemeClr val="tx1">
                    <a:lumMod val="65000"/>
                    <a:lumOff val="35000"/>
                  </a:schemeClr>
                </a:solidFill>
                <a:latin typeface="+mn-lt"/>
                <a:ea typeface="+mn-ea"/>
                <a:cs typeface="+mn-cs"/>
              </a:defRPr>
            </a:pPr>
            <a:r>
              <a:rPr lang="ja-JP" altLang="en-US"/>
              <a:t>投資機会集合</a:t>
            </a:r>
          </a:p>
        </c:rich>
      </c:tx>
      <c:overlay val="0"/>
      <c:spPr>
        <a:noFill/>
        <a:ln>
          <a:noFill/>
        </a:ln>
        <a:effectLst/>
      </c:spPr>
      <c:txPr>
        <a:bodyPr rot="0" spcFirstLastPara="1" vertOverflow="ellipsis" vert="horz" wrap="square" anchor="ctr" anchorCtr="1"/>
        <a:lstStyle/>
        <a:p>
          <a:pPr>
            <a:defRPr lang="ja-JP"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1"/>
          <c:order val="0"/>
          <c:spPr>
            <a:ln w="25400" cap="rnd">
              <a:noFill/>
              <a:round/>
            </a:ln>
            <a:effectLst/>
          </c:spPr>
          <c:marker>
            <c:symbol val="circle"/>
            <c:size val="5"/>
            <c:spPr>
              <a:solidFill>
                <a:schemeClr val="accent1"/>
              </a:solidFill>
              <a:ln w="3175">
                <a:noFill/>
              </a:ln>
              <a:effectLst/>
            </c:spPr>
          </c:marker>
          <c:xVal>
            <c:numRef>
              <c:f>'Excel演習1-2'!$R$8:$R$5158</c:f>
              <c:numCache>
                <c:formatCode>0.0%</c:formatCode>
                <c:ptCount val="5151"/>
              </c:numCache>
            </c:numRef>
          </c:xVal>
          <c:yVal>
            <c:numRef>
              <c:f>'Excel演習1-2'!$Q$8:$Q$5158</c:f>
              <c:numCache>
                <c:formatCode>0.0%</c:formatCode>
                <c:ptCount val="5151"/>
              </c:numCache>
            </c:numRef>
          </c:yVal>
          <c:smooth val="0"/>
          <c:extLst>
            <c:ext xmlns:c16="http://schemas.microsoft.com/office/drawing/2014/chart" uri="{C3380CC4-5D6E-409C-BE32-E72D297353CC}">
              <c16:uniqueId val="{00000000-C8B8-45D6-8E4A-FC523774AD76}"/>
            </c:ext>
          </c:extLst>
        </c:ser>
        <c:dLbls>
          <c:showLegendKey val="0"/>
          <c:showVal val="0"/>
          <c:showCatName val="0"/>
          <c:showSerName val="0"/>
          <c:showPercent val="0"/>
          <c:showBubbleSize val="0"/>
        </c:dLbls>
        <c:axId val="765768512"/>
        <c:axId val="765768840"/>
      </c:scatterChart>
      <c:valAx>
        <c:axId val="7657685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lang="ja-JP" sz="1000" b="0" i="0" u="none" strike="noStrike" kern="1200" baseline="0">
                    <a:solidFill>
                      <a:schemeClr val="tx1">
                        <a:lumMod val="65000"/>
                        <a:lumOff val="35000"/>
                      </a:schemeClr>
                    </a:solidFill>
                    <a:latin typeface="+mn-lt"/>
                    <a:ea typeface="+mn-ea"/>
                    <a:cs typeface="+mn-cs"/>
                  </a:defRPr>
                </a:pPr>
                <a:r>
                  <a:rPr lang="ja-JP" altLang="en-US"/>
                  <a:t>ボラティリティ</a:t>
                </a:r>
              </a:p>
            </c:rich>
          </c:tx>
          <c:overlay val="0"/>
          <c:spPr>
            <a:noFill/>
            <a:ln>
              <a:noFill/>
            </a:ln>
            <a:effectLst/>
          </c:spPr>
          <c:txPr>
            <a:bodyPr rot="0" spcFirstLastPara="1" vertOverflow="ellipsis" vert="horz" wrap="square" anchor="ctr" anchorCtr="1"/>
            <a:lstStyle/>
            <a:p>
              <a:pPr>
                <a:defRPr lang="ja-JP" sz="1000" b="0" i="0" u="none" strike="noStrike" kern="1200" baseline="0">
                  <a:solidFill>
                    <a:schemeClr val="tx1">
                      <a:lumMod val="65000"/>
                      <a:lumOff val="35000"/>
                    </a:schemeClr>
                  </a:solidFill>
                  <a:latin typeface="+mn-lt"/>
                  <a:ea typeface="+mn-ea"/>
                  <a:cs typeface="+mn-cs"/>
                </a:defRPr>
              </a:pPr>
              <a:endParaRPr lang="ja-JP"/>
            </a:p>
          </c:txPr>
        </c:title>
        <c:numFmt formatCode="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765768840"/>
        <c:crosses val="autoZero"/>
        <c:crossBetween val="midCat"/>
      </c:valAx>
      <c:valAx>
        <c:axId val="7657688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ja-JP" sz="1000" b="0" i="0" u="none" strike="noStrike" kern="1200" baseline="0">
                    <a:solidFill>
                      <a:schemeClr val="tx1">
                        <a:lumMod val="65000"/>
                        <a:lumOff val="35000"/>
                      </a:schemeClr>
                    </a:solidFill>
                    <a:latin typeface="+mn-lt"/>
                    <a:ea typeface="+mn-ea"/>
                    <a:cs typeface="+mn-cs"/>
                  </a:defRPr>
                </a:pPr>
                <a:r>
                  <a:rPr lang="ja-JP" altLang="en-US"/>
                  <a:t>期待収益率</a:t>
                </a:r>
              </a:p>
            </c:rich>
          </c:tx>
          <c:overlay val="0"/>
          <c:spPr>
            <a:noFill/>
            <a:ln>
              <a:noFill/>
            </a:ln>
            <a:effectLst/>
          </c:spPr>
          <c:txPr>
            <a:bodyPr rot="-5400000" spcFirstLastPara="1" vertOverflow="ellipsis" vert="horz" wrap="square" anchor="ctr" anchorCtr="1"/>
            <a:lstStyle/>
            <a:p>
              <a:pPr>
                <a:defRPr lang="ja-JP" sz="1000" b="0" i="0" u="none" strike="noStrike" kern="1200" baseline="0">
                  <a:solidFill>
                    <a:schemeClr val="tx1">
                      <a:lumMod val="65000"/>
                      <a:lumOff val="35000"/>
                    </a:schemeClr>
                  </a:solidFill>
                  <a:latin typeface="+mn-lt"/>
                  <a:ea typeface="+mn-ea"/>
                  <a:cs typeface="+mn-cs"/>
                </a:defRPr>
              </a:pPr>
              <a:endParaRPr lang="ja-JP"/>
            </a:p>
          </c:txPr>
        </c:title>
        <c:numFmt formatCode="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76576851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400" b="1" i="0" u="none" strike="noStrike" kern="1200" spc="0" baseline="0">
                <a:solidFill>
                  <a:sysClr val="windowText" lastClr="000000"/>
                </a:solidFill>
                <a:latin typeface="+mn-lt"/>
                <a:ea typeface="+mn-ea"/>
                <a:cs typeface="+mn-cs"/>
              </a:defRPr>
            </a:pPr>
            <a:r>
              <a:rPr lang="ja-JP" b="1"/>
              <a:t>コールオプション（買い）</a:t>
            </a:r>
          </a:p>
        </c:rich>
      </c:tx>
      <c:overlay val="0"/>
      <c:spPr>
        <a:noFill/>
        <a:ln>
          <a:noFill/>
        </a:ln>
        <a:effectLst/>
      </c:spPr>
      <c:txPr>
        <a:bodyPr rot="0" spcFirstLastPara="1" vertOverflow="ellipsis" vert="horz" wrap="square" anchor="ctr" anchorCtr="1"/>
        <a:lstStyle/>
        <a:p>
          <a:pPr>
            <a:defRPr lang="ja-JP" sz="1400" b="1" i="0" u="none" strike="noStrike" kern="1200" spc="0" baseline="0">
              <a:solidFill>
                <a:sysClr val="windowText" lastClr="000000"/>
              </a:solidFill>
              <a:latin typeface="+mn-lt"/>
              <a:ea typeface="+mn-ea"/>
              <a:cs typeface="+mn-cs"/>
            </a:defRPr>
          </a:pPr>
          <a:endParaRPr lang="ja-JP"/>
        </a:p>
      </c:txPr>
    </c:title>
    <c:autoTitleDeleted val="0"/>
    <c:plotArea>
      <c:layout/>
      <c:lineChart>
        <c:grouping val="standard"/>
        <c:varyColors val="0"/>
        <c:ser>
          <c:idx val="0"/>
          <c:order val="0"/>
          <c:tx>
            <c:strRef>
              <c:f>'Excel演習2-1'!$D$11</c:f>
              <c:strCache>
                <c:ptCount val="1"/>
                <c:pt idx="0">
                  <c:v>コールの買い</c:v>
                </c:pt>
              </c:strCache>
            </c:strRef>
          </c:tx>
          <c:spPr>
            <a:ln w="28575" cap="rnd">
              <a:solidFill>
                <a:schemeClr val="accent1"/>
              </a:solidFill>
              <a:round/>
            </a:ln>
            <a:effectLst/>
          </c:spPr>
          <c:marker>
            <c:symbol val="none"/>
          </c:marker>
          <c:cat>
            <c:numRef>
              <c:f>'Excel演習2-1'!$C$12:$C$42</c:f>
              <c:numCache>
                <c:formatCode>#,##0_);[Red]\(#,##0\)</c:formatCode>
                <c:ptCount val="31"/>
                <c:pt idx="0">
                  <c:v>900</c:v>
                </c:pt>
                <c:pt idx="1">
                  <c:v>910</c:v>
                </c:pt>
                <c:pt idx="2">
                  <c:v>920</c:v>
                </c:pt>
                <c:pt idx="3">
                  <c:v>930</c:v>
                </c:pt>
                <c:pt idx="4">
                  <c:v>940</c:v>
                </c:pt>
                <c:pt idx="5">
                  <c:v>950</c:v>
                </c:pt>
                <c:pt idx="6">
                  <c:v>960</c:v>
                </c:pt>
                <c:pt idx="7">
                  <c:v>970</c:v>
                </c:pt>
                <c:pt idx="8">
                  <c:v>980</c:v>
                </c:pt>
                <c:pt idx="9">
                  <c:v>990</c:v>
                </c:pt>
                <c:pt idx="10">
                  <c:v>1000</c:v>
                </c:pt>
                <c:pt idx="11">
                  <c:v>1010</c:v>
                </c:pt>
                <c:pt idx="12">
                  <c:v>1020</c:v>
                </c:pt>
                <c:pt idx="13">
                  <c:v>1030</c:v>
                </c:pt>
                <c:pt idx="14">
                  <c:v>1040</c:v>
                </c:pt>
                <c:pt idx="15">
                  <c:v>1050</c:v>
                </c:pt>
                <c:pt idx="16">
                  <c:v>1060</c:v>
                </c:pt>
                <c:pt idx="17">
                  <c:v>1070</c:v>
                </c:pt>
                <c:pt idx="18">
                  <c:v>1080</c:v>
                </c:pt>
                <c:pt idx="19">
                  <c:v>1090</c:v>
                </c:pt>
                <c:pt idx="20">
                  <c:v>1100</c:v>
                </c:pt>
                <c:pt idx="21">
                  <c:v>1110</c:v>
                </c:pt>
                <c:pt idx="22">
                  <c:v>1120</c:v>
                </c:pt>
                <c:pt idx="23">
                  <c:v>1130</c:v>
                </c:pt>
                <c:pt idx="24">
                  <c:v>1140</c:v>
                </c:pt>
                <c:pt idx="25">
                  <c:v>1150</c:v>
                </c:pt>
                <c:pt idx="26">
                  <c:v>1160</c:v>
                </c:pt>
                <c:pt idx="27">
                  <c:v>1170</c:v>
                </c:pt>
                <c:pt idx="28">
                  <c:v>1180</c:v>
                </c:pt>
                <c:pt idx="29">
                  <c:v>1190</c:v>
                </c:pt>
                <c:pt idx="30">
                  <c:v>1200</c:v>
                </c:pt>
              </c:numCache>
            </c:numRef>
          </c:cat>
          <c:val>
            <c:numRef>
              <c:f>'Excel演習2-1'!$D$12:$D$42</c:f>
              <c:numCache>
                <c:formatCode>#,##0_);[Red]\(#,##0\)</c:formatCode>
                <c:ptCount val="31"/>
              </c:numCache>
            </c:numRef>
          </c:val>
          <c:smooth val="0"/>
          <c:extLst>
            <c:ext xmlns:c16="http://schemas.microsoft.com/office/drawing/2014/chart" uri="{C3380CC4-5D6E-409C-BE32-E72D297353CC}">
              <c16:uniqueId val="{00000000-A246-4925-B329-43FD4F9B7FE1}"/>
            </c:ext>
          </c:extLst>
        </c:ser>
        <c:dLbls>
          <c:showLegendKey val="0"/>
          <c:showVal val="0"/>
          <c:showCatName val="0"/>
          <c:showSerName val="0"/>
          <c:showPercent val="0"/>
          <c:showBubbleSize val="0"/>
        </c:dLbls>
        <c:smooth val="0"/>
        <c:axId val="571774640"/>
        <c:axId val="571779888"/>
      </c:lineChart>
      <c:catAx>
        <c:axId val="571774640"/>
        <c:scaling>
          <c:orientation val="minMax"/>
        </c:scaling>
        <c:delete val="0"/>
        <c:axPos val="b"/>
        <c:title>
          <c:tx>
            <c:rich>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t>株価</a:t>
                </a:r>
              </a:p>
            </c:rich>
          </c:tx>
          <c:overlay val="0"/>
          <c:spPr>
            <a:noFill/>
            <a:ln>
              <a:noFill/>
            </a:ln>
            <a:effectLst/>
          </c:spPr>
          <c:txPr>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_);[Red]\(#,##0\)"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571779888"/>
        <c:crosses val="autoZero"/>
        <c:auto val="1"/>
        <c:lblAlgn val="ctr"/>
        <c:lblOffset val="100"/>
        <c:tickLblSkip val="5"/>
        <c:noMultiLvlLbl val="0"/>
      </c:catAx>
      <c:valAx>
        <c:axId val="571779888"/>
        <c:scaling>
          <c:orientation val="minMax"/>
          <c:max val="100"/>
          <c:min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t>損益</a:t>
                </a:r>
              </a:p>
            </c:rich>
          </c:tx>
          <c:overlay val="0"/>
          <c:spPr>
            <a:noFill/>
            <a:ln>
              <a:noFill/>
            </a:ln>
            <a:effectLst/>
          </c:spPr>
          <c:txPr>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571774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ja-JP"/>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400" b="1" i="0" u="none" strike="noStrike" kern="1200" spc="0" baseline="0">
                <a:solidFill>
                  <a:sysClr val="windowText" lastClr="000000"/>
                </a:solidFill>
                <a:latin typeface="+mn-lt"/>
                <a:ea typeface="+mn-ea"/>
                <a:cs typeface="+mn-cs"/>
              </a:defRPr>
            </a:pPr>
            <a:r>
              <a:rPr lang="ja-JP" b="1"/>
              <a:t>コールオプション（売り）</a:t>
            </a:r>
          </a:p>
        </c:rich>
      </c:tx>
      <c:overlay val="0"/>
      <c:spPr>
        <a:noFill/>
        <a:ln>
          <a:noFill/>
        </a:ln>
        <a:effectLst/>
      </c:spPr>
      <c:txPr>
        <a:bodyPr rot="0" spcFirstLastPara="1" vertOverflow="ellipsis" vert="horz" wrap="square" anchor="ctr" anchorCtr="1"/>
        <a:lstStyle/>
        <a:p>
          <a:pPr>
            <a:defRPr lang="ja-JP" sz="1400" b="1" i="0" u="none" strike="noStrike" kern="1200" spc="0" baseline="0">
              <a:solidFill>
                <a:sysClr val="windowText" lastClr="000000"/>
              </a:solidFill>
              <a:latin typeface="+mn-lt"/>
              <a:ea typeface="+mn-ea"/>
              <a:cs typeface="+mn-cs"/>
            </a:defRPr>
          </a:pPr>
          <a:endParaRPr lang="ja-JP"/>
        </a:p>
      </c:txPr>
    </c:title>
    <c:autoTitleDeleted val="0"/>
    <c:plotArea>
      <c:layout/>
      <c:lineChart>
        <c:grouping val="standard"/>
        <c:varyColors val="0"/>
        <c:ser>
          <c:idx val="0"/>
          <c:order val="0"/>
          <c:tx>
            <c:strRef>
              <c:f>'Excel演習2-1'!$E$11</c:f>
              <c:strCache>
                <c:ptCount val="1"/>
                <c:pt idx="0">
                  <c:v>コールの売り</c:v>
                </c:pt>
              </c:strCache>
            </c:strRef>
          </c:tx>
          <c:spPr>
            <a:ln w="28575" cap="rnd">
              <a:solidFill>
                <a:schemeClr val="accent1"/>
              </a:solidFill>
              <a:round/>
            </a:ln>
            <a:effectLst/>
          </c:spPr>
          <c:marker>
            <c:symbol val="none"/>
          </c:marker>
          <c:cat>
            <c:numRef>
              <c:f>'Excel演習2-1'!$C$12:$C$42</c:f>
              <c:numCache>
                <c:formatCode>#,##0_);[Red]\(#,##0\)</c:formatCode>
                <c:ptCount val="31"/>
                <c:pt idx="0">
                  <c:v>900</c:v>
                </c:pt>
                <c:pt idx="1">
                  <c:v>910</c:v>
                </c:pt>
                <c:pt idx="2">
                  <c:v>920</c:v>
                </c:pt>
                <c:pt idx="3">
                  <c:v>930</c:v>
                </c:pt>
                <c:pt idx="4">
                  <c:v>940</c:v>
                </c:pt>
                <c:pt idx="5">
                  <c:v>950</c:v>
                </c:pt>
                <c:pt idx="6">
                  <c:v>960</c:v>
                </c:pt>
                <c:pt idx="7">
                  <c:v>970</c:v>
                </c:pt>
                <c:pt idx="8">
                  <c:v>980</c:v>
                </c:pt>
                <c:pt idx="9">
                  <c:v>990</c:v>
                </c:pt>
                <c:pt idx="10">
                  <c:v>1000</c:v>
                </c:pt>
                <c:pt idx="11">
                  <c:v>1010</c:v>
                </c:pt>
                <c:pt idx="12">
                  <c:v>1020</c:v>
                </c:pt>
                <c:pt idx="13">
                  <c:v>1030</c:v>
                </c:pt>
                <c:pt idx="14">
                  <c:v>1040</c:v>
                </c:pt>
                <c:pt idx="15">
                  <c:v>1050</c:v>
                </c:pt>
                <c:pt idx="16">
                  <c:v>1060</c:v>
                </c:pt>
                <c:pt idx="17">
                  <c:v>1070</c:v>
                </c:pt>
                <c:pt idx="18">
                  <c:v>1080</c:v>
                </c:pt>
                <c:pt idx="19">
                  <c:v>1090</c:v>
                </c:pt>
                <c:pt idx="20">
                  <c:v>1100</c:v>
                </c:pt>
                <c:pt idx="21">
                  <c:v>1110</c:v>
                </c:pt>
                <c:pt idx="22">
                  <c:v>1120</c:v>
                </c:pt>
                <c:pt idx="23">
                  <c:v>1130</c:v>
                </c:pt>
                <c:pt idx="24">
                  <c:v>1140</c:v>
                </c:pt>
                <c:pt idx="25">
                  <c:v>1150</c:v>
                </c:pt>
                <c:pt idx="26">
                  <c:v>1160</c:v>
                </c:pt>
                <c:pt idx="27">
                  <c:v>1170</c:v>
                </c:pt>
                <c:pt idx="28">
                  <c:v>1180</c:v>
                </c:pt>
                <c:pt idx="29">
                  <c:v>1190</c:v>
                </c:pt>
                <c:pt idx="30">
                  <c:v>1200</c:v>
                </c:pt>
              </c:numCache>
            </c:numRef>
          </c:cat>
          <c:val>
            <c:numRef>
              <c:f>'Excel演習2-1'!$E$12:$E$42</c:f>
              <c:numCache>
                <c:formatCode>#,##0_);[Red]\(#,##0\)</c:formatCode>
                <c:ptCount val="31"/>
              </c:numCache>
            </c:numRef>
          </c:val>
          <c:smooth val="0"/>
          <c:extLst>
            <c:ext xmlns:c16="http://schemas.microsoft.com/office/drawing/2014/chart" uri="{C3380CC4-5D6E-409C-BE32-E72D297353CC}">
              <c16:uniqueId val="{00000000-C2EA-4CC4-8334-5EB4362B43DE}"/>
            </c:ext>
          </c:extLst>
        </c:ser>
        <c:dLbls>
          <c:showLegendKey val="0"/>
          <c:showVal val="0"/>
          <c:showCatName val="0"/>
          <c:showSerName val="0"/>
          <c:showPercent val="0"/>
          <c:showBubbleSize val="0"/>
        </c:dLbls>
        <c:smooth val="0"/>
        <c:axId val="571774640"/>
        <c:axId val="571779888"/>
      </c:lineChart>
      <c:catAx>
        <c:axId val="571774640"/>
        <c:scaling>
          <c:orientation val="minMax"/>
        </c:scaling>
        <c:delete val="0"/>
        <c:axPos val="b"/>
        <c:title>
          <c:tx>
            <c:rich>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t>株価</a:t>
                </a:r>
              </a:p>
            </c:rich>
          </c:tx>
          <c:overlay val="0"/>
          <c:spPr>
            <a:noFill/>
            <a:ln>
              <a:noFill/>
            </a:ln>
            <a:effectLst/>
          </c:spPr>
          <c:txPr>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_);[Red]\(#,##0\)"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571779888"/>
        <c:crosses val="autoZero"/>
        <c:auto val="1"/>
        <c:lblAlgn val="ctr"/>
        <c:lblOffset val="100"/>
        <c:tickLblSkip val="5"/>
        <c:noMultiLvlLbl val="0"/>
      </c:catAx>
      <c:valAx>
        <c:axId val="571779888"/>
        <c:scaling>
          <c:orientation val="minMax"/>
          <c:max val="100"/>
          <c:min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t>損益</a:t>
                </a:r>
              </a:p>
            </c:rich>
          </c:tx>
          <c:overlay val="0"/>
          <c:spPr>
            <a:noFill/>
            <a:ln>
              <a:noFill/>
            </a:ln>
            <a:effectLst/>
          </c:spPr>
          <c:txPr>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571774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ja-JP"/>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400" b="1" i="0" u="none" strike="noStrike" kern="1200" spc="0" baseline="0">
                <a:solidFill>
                  <a:sysClr val="windowText" lastClr="000000"/>
                </a:solidFill>
                <a:latin typeface="+mn-lt"/>
                <a:ea typeface="+mn-ea"/>
                <a:cs typeface="+mn-cs"/>
              </a:defRPr>
            </a:pPr>
            <a:r>
              <a:rPr lang="ja-JP" b="1"/>
              <a:t>プットオプション（買い）</a:t>
            </a:r>
          </a:p>
        </c:rich>
      </c:tx>
      <c:overlay val="0"/>
      <c:spPr>
        <a:noFill/>
        <a:ln>
          <a:noFill/>
        </a:ln>
        <a:effectLst/>
      </c:spPr>
      <c:txPr>
        <a:bodyPr rot="0" spcFirstLastPara="1" vertOverflow="ellipsis" vert="horz" wrap="square" anchor="ctr" anchorCtr="1"/>
        <a:lstStyle/>
        <a:p>
          <a:pPr>
            <a:defRPr lang="ja-JP" sz="1400" b="1" i="0" u="none" strike="noStrike" kern="1200" spc="0" baseline="0">
              <a:solidFill>
                <a:sysClr val="windowText" lastClr="000000"/>
              </a:solidFill>
              <a:latin typeface="+mn-lt"/>
              <a:ea typeface="+mn-ea"/>
              <a:cs typeface="+mn-cs"/>
            </a:defRPr>
          </a:pPr>
          <a:endParaRPr lang="ja-JP"/>
        </a:p>
      </c:txPr>
    </c:title>
    <c:autoTitleDeleted val="0"/>
    <c:plotArea>
      <c:layout/>
      <c:lineChart>
        <c:grouping val="standard"/>
        <c:varyColors val="0"/>
        <c:ser>
          <c:idx val="0"/>
          <c:order val="0"/>
          <c:tx>
            <c:strRef>
              <c:f>'Excel演習2-1'!$F$11</c:f>
              <c:strCache>
                <c:ptCount val="1"/>
                <c:pt idx="0">
                  <c:v>プットの買い</c:v>
                </c:pt>
              </c:strCache>
            </c:strRef>
          </c:tx>
          <c:spPr>
            <a:ln w="28575" cap="rnd">
              <a:solidFill>
                <a:schemeClr val="accent1"/>
              </a:solidFill>
              <a:round/>
            </a:ln>
            <a:effectLst/>
          </c:spPr>
          <c:marker>
            <c:symbol val="none"/>
          </c:marker>
          <c:cat>
            <c:numRef>
              <c:f>'Excel演習2-1'!$C$12:$C$42</c:f>
              <c:numCache>
                <c:formatCode>#,##0_);[Red]\(#,##0\)</c:formatCode>
                <c:ptCount val="31"/>
                <c:pt idx="0">
                  <c:v>900</c:v>
                </c:pt>
                <c:pt idx="1">
                  <c:v>910</c:v>
                </c:pt>
                <c:pt idx="2">
                  <c:v>920</c:v>
                </c:pt>
                <c:pt idx="3">
                  <c:v>930</c:v>
                </c:pt>
                <c:pt idx="4">
                  <c:v>940</c:v>
                </c:pt>
                <c:pt idx="5">
                  <c:v>950</c:v>
                </c:pt>
                <c:pt idx="6">
                  <c:v>960</c:v>
                </c:pt>
                <c:pt idx="7">
                  <c:v>970</c:v>
                </c:pt>
                <c:pt idx="8">
                  <c:v>980</c:v>
                </c:pt>
                <c:pt idx="9">
                  <c:v>990</c:v>
                </c:pt>
                <c:pt idx="10">
                  <c:v>1000</c:v>
                </c:pt>
                <c:pt idx="11">
                  <c:v>1010</c:v>
                </c:pt>
                <c:pt idx="12">
                  <c:v>1020</c:v>
                </c:pt>
                <c:pt idx="13">
                  <c:v>1030</c:v>
                </c:pt>
                <c:pt idx="14">
                  <c:v>1040</c:v>
                </c:pt>
                <c:pt idx="15">
                  <c:v>1050</c:v>
                </c:pt>
                <c:pt idx="16">
                  <c:v>1060</c:v>
                </c:pt>
                <c:pt idx="17">
                  <c:v>1070</c:v>
                </c:pt>
                <c:pt idx="18">
                  <c:v>1080</c:v>
                </c:pt>
                <c:pt idx="19">
                  <c:v>1090</c:v>
                </c:pt>
                <c:pt idx="20">
                  <c:v>1100</c:v>
                </c:pt>
                <c:pt idx="21">
                  <c:v>1110</c:v>
                </c:pt>
                <c:pt idx="22">
                  <c:v>1120</c:v>
                </c:pt>
                <c:pt idx="23">
                  <c:v>1130</c:v>
                </c:pt>
                <c:pt idx="24">
                  <c:v>1140</c:v>
                </c:pt>
                <c:pt idx="25">
                  <c:v>1150</c:v>
                </c:pt>
                <c:pt idx="26">
                  <c:v>1160</c:v>
                </c:pt>
                <c:pt idx="27">
                  <c:v>1170</c:v>
                </c:pt>
                <c:pt idx="28">
                  <c:v>1180</c:v>
                </c:pt>
                <c:pt idx="29">
                  <c:v>1190</c:v>
                </c:pt>
                <c:pt idx="30">
                  <c:v>1200</c:v>
                </c:pt>
              </c:numCache>
            </c:numRef>
          </c:cat>
          <c:val>
            <c:numRef>
              <c:f>'Excel演習2-1'!$F$12:$F$42</c:f>
              <c:numCache>
                <c:formatCode>#,##0_);[Red]\(#,##0\)</c:formatCode>
                <c:ptCount val="31"/>
              </c:numCache>
            </c:numRef>
          </c:val>
          <c:smooth val="0"/>
          <c:extLst>
            <c:ext xmlns:c16="http://schemas.microsoft.com/office/drawing/2014/chart" uri="{C3380CC4-5D6E-409C-BE32-E72D297353CC}">
              <c16:uniqueId val="{00000000-494C-474F-94AC-AC96A9A9CA3E}"/>
            </c:ext>
          </c:extLst>
        </c:ser>
        <c:dLbls>
          <c:showLegendKey val="0"/>
          <c:showVal val="0"/>
          <c:showCatName val="0"/>
          <c:showSerName val="0"/>
          <c:showPercent val="0"/>
          <c:showBubbleSize val="0"/>
        </c:dLbls>
        <c:smooth val="0"/>
        <c:axId val="571774640"/>
        <c:axId val="571779888"/>
      </c:lineChart>
      <c:catAx>
        <c:axId val="571774640"/>
        <c:scaling>
          <c:orientation val="minMax"/>
        </c:scaling>
        <c:delete val="0"/>
        <c:axPos val="b"/>
        <c:title>
          <c:tx>
            <c:rich>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t>株価</a:t>
                </a:r>
              </a:p>
            </c:rich>
          </c:tx>
          <c:overlay val="0"/>
          <c:spPr>
            <a:noFill/>
            <a:ln>
              <a:noFill/>
            </a:ln>
            <a:effectLst/>
          </c:spPr>
          <c:txPr>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_);[Red]\(#,##0\)"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571779888"/>
        <c:crosses val="autoZero"/>
        <c:auto val="1"/>
        <c:lblAlgn val="ctr"/>
        <c:lblOffset val="100"/>
        <c:tickLblSkip val="5"/>
        <c:noMultiLvlLbl val="0"/>
      </c:catAx>
      <c:valAx>
        <c:axId val="571779888"/>
        <c:scaling>
          <c:orientation val="minMax"/>
          <c:max val="100"/>
          <c:min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t>損益</a:t>
                </a:r>
              </a:p>
            </c:rich>
          </c:tx>
          <c:overlay val="0"/>
          <c:spPr>
            <a:noFill/>
            <a:ln>
              <a:noFill/>
            </a:ln>
            <a:effectLst/>
          </c:spPr>
          <c:txPr>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571774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ja-JP"/>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400" b="1" i="0" u="none" strike="noStrike" kern="1200" spc="0" baseline="0">
                <a:solidFill>
                  <a:sysClr val="windowText" lastClr="000000"/>
                </a:solidFill>
                <a:latin typeface="+mn-lt"/>
                <a:ea typeface="+mn-ea"/>
                <a:cs typeface="+mn-cs"/>
              </a:defRPr>
            </a:pPr>
            <a:r>
              <a:rPr lang="ja-JP" b="1"/>
              <a:t>プットオプション（売り）</a:t>
            </a:r>
          </a:p>
        </c:rich>
      </c:tx>
      <c:overlay val="0"/>
      <c:spPr>
        <a:noFill/>
        <a:ln>
          <a:noFill/>
        </a:ln>
        <a:effectLst/>
      </c:spPr>
      <c:txPr>
        <a:bodyPr rot="0" spcFirstLastPara="1" vertOverflow="ellipsis" vert="horz" wrap="square" anchor="ctr" anchorCtr="1"/>
        <a:lstStyle/>
        <a:p>
          <a:pPr>
            <a:defRPr lang="ja-JP" sz="1400" b="1" i="0" u="none" strike="noStrike" kern="1200" spc="0" baseline="0">
              <a:solidFill>
                <a:sysClr val="windowText" lastClr="000000"/>
              </a:solidFill>
              <a:latin typeface="+mn-lt"/>
              <a:ea typeface="+mn-ea"/>
              <a:cs typeface="+mn-cs"/>
            </a:defRPr>
          </a:pPr>
          <a:endParaRPr lang="ja-JP"/>
        </a:p>
      </c:txPr>
    </c:title>
    <c:autoTitleDeleted val="0"/>
    <c:plotArea>
      <c:layout/>
      <c:lineChart>
        <c:grouping val="standard"/>
        <c:varyColors val="0"/>
        <c:ser>
          <c:idx val="0"/>
          <c:order val="0"/>
          <c:tx>
            <c:strRef>
              <c:f>'Excel演習2-1'!$G$11</c:f>
              <c:strCache>
                <c:ptCount val="1"/>
                <c:pt idx="0">
                  <c:v>プットの売り</c:v>
                </c:pt>
              </c:strCache>
            </c:strRef>
          </c:tx>
          <c:spPr>
            <a:ln w="28575" cap="rnd">
              <a:solidFill>
                <a:schemeClr val="accent1"/>
              </a:solidFill>
              <a:round/>
            </a:ln>
            <a:effectLst/>
          </c:spPr>
          <c:marker>
            <c:symbol val="none"/>
          </c:marker>
          <c:cat>
            <c:numRef>
              <c:f>'Excel演習2-1'!$C$12:$C$42</c:f>
              <c:numCache>
                <c:formatCode>#,##0_);[Red]\(#,##0\)</c:formatCode>
                <c:ptCount val="31"/>
                <c:pt idx="0">
                  <c:v>900</c:v>
                </c:pt>
                <c:pt idx="1">
                  <c:v>910</c:v>
                </c:pt>
                <c:pt idx="2">
                  <c:v>920</c:v>
                </c:pt>
                <c:pt idx="3">
                  <c:v>930</c:v>
                </c:pt>
                <c:pt idx="4">
                  <c:v>940</c:v>
                </c:pt>
                <c:pt idx="5">
                  <c:v>950</c:v>
                </c:pt>
                <c:pt idx="6">
                  <c:v>960</c:v>
                </c:pt>
                <c:pt idx="7">
                  <c:v>970</c:v>
                </c:pt>
                <c:pt idx="8">
                  <c:v>980</c:v>
                </c:pt>
                <c:pt idx="9">
                  <c:v>990</c:v>
                </c:pt>
                <c:pt idx="10">
                  <c:v>1000</c:v>
                </c:pt>
                <c:pt idx="11">
                  <c:v>1010</c:v>
                </c:pt>
                <c:pt idx="12">
                  <c:v>1020</c:v>
                </c:pt>
                <c:pt idx="13">
                  <c:v>1030</c:v>
                </c:pt>
                <c:pt idx="14">
                  <c:v>1040</c:v>
                </c:pt>
                <c:pt idx="15">
                  <c:v>1050</c:v>
                </c:pt>
                <c:pt idx="16">
                  <c:v>1060</c:v>
                </c:pt>
                <c:pt idx="17">
                  <c:v>1070</c:v>
                </c:pt>
                <c:pt idx="18">
                  <c:v>1080</c:v>
                </c:pt>
                <c:pt idx="19">
                  <c:v>1090</c:v>
                </c:pt>
                <c:pt idx="20">
                  <c:v>1100</c:v>
                </c:pt>
                <c:pt idx="21">
                  <c:v>1110</c:v>
                </c:pt>
                <c:pt idx="22">
                  <c:v>1120</c:v>
                </c:pt>
                <c:pt idx="23">
                  <c:v>1130</c:v>
                </c:pt>
                <c:pt idx="24">
                  <c:v>1140</c:v>
                </c:pt>
                <c:pt idx="25">
                  <c:v>1150</c:v>
                </c:pt>
                <c:pt idx="26">
                  <c:v>1160</c:v>
                </c:pt>
                <c:pt idx="27">
                  <c:v>1170</c:v>
                </c:pt>
                <c:pt idx="28">
                  <c:v>1180</c:v>
                </c:pt>
                <c:pt idx="29">
                  <c:v>1190</c:v>
                </c:pt>
                <c:pt idx="30">
                  <c:v>1200</c:v>
                </c:pt>
              </c:numCache>
            </c:numRef>
          </c:cat>
          <c:val>
            <c:numRef>
              <c:f>'Excel演習2-1'!$G$12:$G$42</c:f>
              <c:numCache>
                <c:formatCode>#,##0_);[Red]\(#,##0\)</c:formatCode>
                <c:ptCount val="31"/>
              </c:numCache>
            </c:numRef>
          </c:val>
          <c:smooth val="0"/>
          <c:extLst>
            <c:ext xmlns:c16="http://schemas.microsoft.com/office/drawing/2014/chart" uri="{C3380CC4-5D6E-409C-BE32-E72D297353CC}">
              <c16:uniqueId val="{00000000-6B78-47D3-8784-21FC9F715C64}"/>
            </c:ext>
          </c:extLst>
        </c:ser>
        <c:dLbls>
          <c:showLegendKey val="0"/>
          <c:showVal val="0"/>
          <c:showCatName val="0"/>
          <c:showSerName val="0"/>
          <c:showPercent val="0"/>
          <c:showBubbleSize val="0"/>
        </c:dLbls>
        <c:smooth val="0"/>
        <c:axId val="571774640"/>
        <c:axId val="571779888"/>
      </c:lineChart>
      <c:catAx>
        <c:axId val="571774640"/>
        <c:scaling>
          <c:orientation val="minMax"/>
        </c:scaling>
        <c:delete val="0"/>
        <c:axPos val="b"/>
        <c:title>
          <c:tx>
            <c:rich>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t>株価</a:t>
                </a:r>
              </a:p>
            </c:rich>
          </c:tx>
          <c:overlay val="0"/>
          <c:spPr>
            <a:noFill/>
            <a:ln>
              <a:noFill/>
            </a:ln>
            <a:effectLst/>
          </c:spPr>
          <c:txPr>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_);[Red]\(#,##0\)"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571779888"/>
        <c:crosses val="autoZero"/>
        <c:auto val="1"/>
        <c:lblAlgn val="ctr"/>
        <c:lblOffset val="100"/>
        <c:tickLblSkip val="5"/>
        <c:noMultiLvlLbl val="0"/>
      </c:catAx>
      <c:valAx>
        <c:axId val="571779888"/>
        <c:scaling>
          <c:orientation val="minMax"/>
          <c:max val="100"/>
          <c:min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t>損益</a:t>
                </a:r>
              </a:p>
            </c:rich>
          </c:tx>
          <c:overlay val="0"/>
          <c:spPr>
            <a:noFill/>
            <a:ln>
              <a:noFill/>
            </a:ln>
            <a:effectLst/>
          </c:spPr>
          <c:txPr>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571774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ja-JP"/>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400" b="1" i="0" u="none" strike="noStrike" kern="1200" spc="0" baseline="0">
                <a:solidFill>
                  <a:sysClr val="windowText" lastClr="000000"/>
                </a:solidFill>
                <a:latin typeface="+mn-lt"/>
                <a:ea typeface="+mn-ea"/>
                <a:cs typeface="+mn-cs"/>
              </a:defRPr>
            </a:pPr>
            <a:r>
              <a:rPr lang="ja-JP" altLang="en-US" b="1"/>
              <a:t>オプション価格と原資産価格の関係</a:t>
            </a:r>
          </a:p>
        </c:rich>
      </c:tx>
      <c:overlay val="0"/>
      <c:spPr>
        <a:noFill/>
        <a:ln>
          <a:noFill/>
        </a:ln>
        <a:effectLst/>
      </c:spPr>
      <c:txPr>
        <a:bodyPr rot="0" spcFirstLastPara="1" vertOverflow="ellipsis" vert="horz" wrap="square" anchor="ctr" anchorCtr="1"/>
        <a:lstStyle/>
        <a:p>
          <a:pPr>
            <a:defRPr lang="ja-JP" sz="1400" b="1" i="0" u="none" strike="noStrike" kern="1200" spc="0" baseline="0">
              <a:solidFill>
                <a:sysClr val="windowText" lastClr="000000"/>
              </a:solidFill>
              <a:latin typeface="+mn-lt"/>
              <a:ea typeface="+mn-ea"/>
              <a:cs typeface="+mn-cs"/>
            </a:defRPr>
          </a:pPr>
          <a:endParaRPr lang="ja-JP"/>
        </a:p>
      </c:txPr>
    </c:title>
    <c:autoTitleDeleted val="0"/>
    <c:plotArea>
      <c:layout>
        <c:manualLayout>
          <c:layoutTarget val="inner"/>
          <c:xMode val="edge"/>
          <c:yMode val="edge"/>
          <c:x val="0.15234443135552939"/>
          <c:y val="0.16863986372564357"/>
          <c:w val="0.80237481141628941"/>
          <c:h val="0.59938206777340863"/>
        </c:manualLayout>
      </c:layout>
      <c:lineChart>
        <c:grouping val="standard"/>
        <c:varyColors val="0"/>
        <c:ser>
          <c:idx val="0"/>
          <c:order val="0"/>
          <c:tx>
            <c:strRef>
              <c:f>'Excel演習2-2'!$AC$18</c:f>
              <c:strCache>
                <c:ptCount val="1"/>
                <c:pt idx="0">
                  <c:v>プットオプション</c:v>
                </c:pt>
              </c:strCache>
            </c:strRef>
          </c:tx>
          <c:spPr>
            <a:ln w="28575" cap="rnd">
              <a:solidFill>
                <a:schemeClr val="accent1"/>
              </a:solidFill>
              <a:round/>
            </a:ln>
            <a:effectLst/>
          </c:spPr>
          <c:marker>
            <c:symbol val="none"/>
          </c:marker>
          <c:cat>
            <c:numRef>
              <c:f>'Excel演習2-2'!$Q$19:$Q$119</c:f>
              <c:numCache>
                <c:formatCode>#,##0_);[Red]\(#,##0\)</c:formatCode>
                <c:ptCount val="101"/>
                <c:pt idx="0">
                  <c:v>9000</c:v>
                </c:pt>
                <c:pt idx="1">
                  <c:v>9020</c:v>
                </c:pt>
                <c:pt idx="2">
                  <c:v>9040</c:v>
                </c:pt>
                <c:pt idx="3">
                  <c:v>9060</c:v>
                </c:pt>
                <c:pt idx="4">
                  <c:v>9080</c:v>
                </c:pt>
                <c:pt idx="5">
                  <c:v>9100</c:v>
                </c:pt>
                <c:pt idx="6">
                  <c:v>9120</c:v>
                </c:pt>
                <c:pt idx="7">
                  <c:v>9140</c:v>
                </c:pt>
                <c:pt idx="8">
                  <c:v>9160</c:v>
                </c:pt>
                <c:pt idx="9">
                  <c:v>9180</c:v>
                </c:pt>
                <c:pt idx="10">
                  <c:v>9200</c:v>
                </c:pt>
                <c:pt idx="11">
                  <c:v>9220</c:v>
                </c:pt>
                <c:pt idx="12">
                  <c:v>9240</c:v>
                </c:pt>
                <c:pt idx="13">
                  <c:v>9260</c:v>
                </c:pt>
                <c:pt idx="14">
                  <c:v>9280</c:v>
                </c:pt>
                <c:pt idx="15">
                  <c:v>9300</c:v>
                </c:pt>
                <c:pt idx="16">
                  <c:v>9320</c:v>
                </c:pt>
                <c:pt idx="17">
                  <c:v>9340</c:v>
                </c:pt>
                <c:pt idx="18">
                  <c:v>9360</c:v>
                </c:pt>
                <c:pt idx="19">
                  <c:v>9380</c:v>
                </c:pt>
                <c:pt idx="20">
                  <c:v>9400</c:v>
                </c:pt>
                <c:pt idx="21">
                  <c:v>9420</c:v>
                </c:pt>
                <c:pt idx="22">
                  <c:v>9440</c:v>
                </c:pt>
                <c:pt idx="23">
                  <c:v>9460</c:v>
                </c:pt>
                <c:pt idx="24">
                  <c:v>9480</c:v>
                </c:pt>
                <c:pt idx="25">
                  <c:v>9500</c:v>
                </c:pt>
                <c:pt idx="26">
                  <c:v>9520</c:v>
                </c:pt>
                <c:pt idx="27">
                  <c:v>9540</c:v>
                </c:pt>
                <c:pt idx="28">
                  <c:v>9560</c:v>
                </c:pt>
                <c:pt idx="29">
                  <c:v>9580</c:v>
                </c:pt>
                <c:pt idx="30">
                  <c:v>9600</c:v>
                </c:pt>
                <c:pt idx="31">
                  <c:v>9620</c:v>
                </c:pt>
                <c:pt idx="32">
                  <c:v>9640</c:v>
                </c:pt>
                <c:pt idx="33">
                  <c:v>9660</c:v>
                </c:pt>
                <c:pt idx="34">
                  <c:v>9680</c:v>
                </c:pt>
                <c:pt idx="35">
                  <c:v>9700</c:v>
                </c:pt>
                <c:pt idx="36">
                  <c:v>9720</c:v>
                </c:pt>
                <c:pt idx="37">
                  <c:v>9740</c:v>
                </c:pt>
                <c:pt idx="38">
                  <c:v>9760</c:v>
                </c:pt>
                <c:pt idx="39">
                  <c:v>9780</c:v>
                </c:pt>
                <c:pt idx="40">
                  <c:v>9800</c:v>
                </c:pt>
                <c:pt idx="41">
                  <c:v>9820</c:v>
                </c:pt>
                <c:pt idx="42">
                  <c:v>9840</c:v>
                </c:pt>
                <c:pt idx="43">
                  <c:v>9860</c:v>
                </c:pt>
                <c:pt idx="44">
                  <c:v>9880</c:v>
                </c:pt>
                <c:pt idx="45">
                  <c:v>9900</c:v>
                </c:pt>
                <c:pt idx="46">
                  <c:v>9920</c:v>
                </c:pt>
                <c:pt idx="47">
                  <c:v>9940</c:v>
                </c:pt>
                <c:pt idx="48">
                  <c:v>9960</c:v>
                </c:pt>
                <c:pt idx="49">
                  <c:v>9980</c:v>
                </c:pt>
                <c:pt idx="50">
                  <c:v>10000</c:v>
                </c:pt>
                <c:pt idx="51">
                  <c:v>10020</c:v>
                </c:pt>
                <c:pt idx="52">
                  <c:v>10040</c:v>
                </c:pt>
                <c:pt idx="53">
                  <c:v>10060</c:v>
                </c:pt>
                <c:pt idx="54">
                  <c:v>10080</c:v>
                </c:pt>
                <c:pt idx="55">
                  <c:v>10100</c:v>
                </c:pt>
                <c:pt idx="56">
                  <c:v>10120</c:v>
                </c:pt>
                <c:pt idx="57">
                  <c:v>10140</c:v>
                </c:pt>
                <c:pt idx="58">
                  <c:v>10160</c:v>
                </c:pt>
                <c:pt idx="59">
                  <c:v>10180</c:v>
                </c:pt>
                <c:pt idx="60">
                  <c:v>10200</c:v>
                </c:pt>
                <c:pt idx="61">
                  <c:v>10220</c:v>
                </c:pt>
                <c:pt idx="62">
                  <c:v>10240</c:v>
                </c:pt>
                <c:pt idx="63">
                  <c:v>10260</c:v>
                </c:pt>
                <c:pt idx="64">
                  <c:v>10280</c:v>
                </c:pt>
                <c:pt idx="65">
                  <c:v>10300</c:v>
                </c:pt>
                <c:pt idx="66">
                  <c:v>10320</c:v>
                </c:pt>
                <c:pt idx="67">
                  <c:v>10340</c:v>
                </c:pt>
                <c:pt idx="68">
                  <c:v>10360</c:v>
                </c:pt>
                <c:pt idx="69">
                  <c:v>10380</c:v>
                </c:pt>
                <c:pt idx="70">
                  <c:v>10400</c:v>
                </c:pt>
                <c:pt idx="71">
                  <c:v>10420</c:v>
                </c:pt>
                <c:pt idx="72">
                  <c:v>10440</c:v>
                </c:pt>
                <c:pt idx="73">
                  <c:v>10460</c:v>
                </c:pt>
                <c:pt idx="74">
                  <c:v>10480</c:v>
                </c:pt>
                <c:pt idx="75">
                  <c:v>10500</c:v>
                </c:pt>
                <c:pt idx="76">
                  <c:v>10520</c:v>
                </c:pt>
                <c:pt idx="77">
                  <c:v>10540</c:v>
                </c:pt>
                <c:pt idx="78">
                  <c:v>10560</c:v>
                </c:pt>
                <c:pt idx="79">
                  <c:v>10580</c:v>
                </c:pt>
                <c:pt idx="80">
                  <c:v>10600</c:v>
                </c:pt>
                <c:pt idx="81">
                  <c:v>10620</c:v>
                </c:pt>
                <c:pt idx="82">
                  <c:v>10640</c:v>
                </c:pt>
                <c:pt idx="83">
                  <c:v>10660</c:v>
                </c:pt>
                <c:pt idx="84">
                  <c:v>10680</c:v>
                </c:pt>
                <c:pt idx="85">
                  <c:v>10700</c:v>
                </c:pt>
                <c:pt idx="86">
                  <c:v>10720</c:v>
                </c:pt>
                <c:pt idx="87">
                  <c:v>10740</c:v>
                </c:pt>
                <c:pt idx="88">
                  <c:v>10760</c:v>
                </c:pt>
                <c:pt idx="89">
                  <c:v>10780</c:v>
                </c:pt>
                <c:pt idx="90">
                  <c:v>10800</c:v>
                </c:pt>
                <c:pt idx="91">
                  <c:v>10820</c:v>
                </c:pt>
                <c:pt idx="92">
                  <c:v>10840</c:v>
                </c:pt>
                <c:pt idx="93">
                  <c:v>10860</c:v>
                </c:pt>
                <c:pt idx="94">
                  <c:v>10880</c:v>
                </c:pt>
                <c:pt idx="95">
                  <c:v>10900</c:v>
                </c:pt>
                <c:pt idx="96">
                  <c:v>10920</c:v>
                </c:pt>
                <c:pt idx="97">
                  <c:v>10940</c:v>
                </c:pt>
                <c:pt idx="98">
                  <c:v>10960</c:v>
                </c:pt>
                <c:pt idx="99">
                  <c:v>10980</c:v>
                </c:pt>
                <c:pt idx="100">
                  <c:v>11000</c:v>
                </c:pt>
              </c:numCache>
            </c:numRef>
          </c:cat>
          <c:val>
            <c:numRef>
              <c:f>'Excel演習2-2'!$AC$19:$AC$119</c:f>
              <c:numCache>
                <c:formatCode>0.000</c:formatCode>
                <c:ptCount val="101"/>
              </c:numCache>
            </c:numRef>
          </c:val>
          <c:smooth val="0"/>
          <c:extLst>
            <c:ext xmlns:c16="http://schemas.microsoft.com/office/drawing/2014/chart" uri="{C3380CC4-5D6E-409C-BE32-E72D297353CC}">
              <c16:uniqueId val="{00000000-F786-404B-836F-1AAFD6F95BB1}"/>
            </c:ext>
          </c:extLst>
        </c:ser>
        <c:ser>
          <c:idx val="1"/>
          <c:order val="1"/>
          <c:tx>
            <c:strRef>
              <c:f>'Excel演習2-2'!$AB$18</c:f>
              <c:strCache>
                <c:ptCount val="1"/>
                <c:pt idx="0">
                  <c:v>コールオプション</c:v>
                </c:pt>
              </c:strCache>
            </c:strRef>
          </c:tx>
          <c:spPr>
            <a:ln w="28575" cap="rnd">
              <a:solidFill>
                <a:schemeClr val="accent2"/>
              </a:solidFill>
              <a:round/>
            </a:ln>
            <a:effectLst/>
          </c:spPr>
          <c:marker>
            <c:symbol val="none"/>
          </c:marker>
          <c:cat>
            <c:numRef>
              <c:f>'Excel演習2-2'!$Q$19:$Q$119</c:f>
              <c:numCache>
                <c:formatCode>#,##0_);[Red]\(#,##0\)</c:formatCode>
                <c:ptCount val="101"/>
                <c:pt idx="0">
                  <c:v>9000</c:v>
                </c:pt>
                <c:pt idx="1">
                  <c:v>9020</c:v>
                </c:pt>
                <c:pt idx="2">
                  <c:v>9040</c:v>
                </c:pt>
                <c:pt idx="3">
                  <c:v>9060</c:v>
                </c:pt>
                <c:pt idx="4">
                  <c:v>9080</c:v>
                </c:pt>
                <c:pt idx="5">
                  <c:v>9100</c:v>
                </c:pt>
                <c:pt idx="6">
                  <c:v>9120</c:v>
                </c:pt>
                <c:pt idx="7">
                  <c:v>9140</c:v>
                </c:pt>
                <c:pt idx="8">
                  <c:v>9160</c:v>
                </c:pt>
                <c:pt idx="9">
                  <c:v>9180</c:v>
                </c:pt>
                <c:pt idx="10">
                  <c:v>9200</c:v>
                </c:pt>
                <c:pt idx="11">
                  <c:v>9220</c:v>
                </c:pt>
                <c:pt idx="12">
                  <c:v>9240</c:v>
                </c:pt>
                <c:pt idx="13">
                  <c:v>9260</c:v>
                </c:pt>
                <c:pt idx="14">
                  <c:v>9280</c:v>
                </c:pt>
                <c:pt idx="15">
                  <c:v>9300</c:v>
                </c:pt>
                <c:pt idx="16">
                  <c:v>9320</c:v>
                </c:pt>
                <c:pt idx="17">
                  <c:v>9340</c:v>
                </c:pt>
                <c:pt idx="18">
                  <c:v>9360</c:v>
                </c:pt>
                <c:pt idx="19">
                  <c:v>9380</c:v>
                </c:pt>
                <c:pt idx="20">
                  <c:v>9400</c:v>
                </c:pt>
                <c:pt idx="21">
                  <c:v>9420</c:v>
                </c:pt>
                <c:pt idx="22">
                  <c:v>9440</c:v>
                </c:pt>
                <c:pt idx="23">
                  <c:v>9460</c:v>
                </c:pt>
                <c:pt idx="24">
                  <c:v>9480</c:v>
                </c:pt>
                <c:pt idx="25">
                  <c:v>9500</c:v>
                </c:pt>
                <c:pt idx="26">
                  <c:v>9520</c:v>
                </c:pt>
                <c:pt idx="27">
                  <c:v>9540</c:v>
                </c:pt>
                <c:pt idx="28">
                  <c:v>9560</c:v>
                </c:pt>
                <c:pt idx="29">
                  <c:v>9580</c:v>
                </c:pt>
                <c:pt idx="30">
                  <c:v>9600</c:v>
                </c:pt>
                <c:pt idx="31">
                  <c:v>9620</c:v>
                </c:pt>
                <c:pt idx="32">
                  <c:v>9640</c:v>
                </c:pt>
                <c:pt idx="33">
                  <c:v>9660</c:v>
                </c:pt>
                <c:pt idx="34">
                  <c:v>9680</c:v>
                </c:pt>
                <c:pt idx="35">
                  <c:v>9700</c:v>
                </c:pt>
                <c:pt idx="36">
                  <c:v>9720</c:v>
                </c:pt>
                <c:pt idx="37">
                  <c:v>9740</c:v>
                </c:pt>
                <c:pt idx="38">
                  <c:v>9760</c:v>
                </c:pt>
                <c:pt idx="39">
                  <c:v>9780</c:v>
                </c:pt>
                <c:pt idx="40">
                  <c:v>9800</c:v>
                </c:pt>
                <c:pt idx="41">
                  <c:v>9820</c:v>
                </c:pt>
                <c:pt idx="42">
                  <c:v>9840</c:v>
                </c:pt>
                <c:pt idx="43">
                  <c:v>9860</c:v>
                </c:pt>
                <c:pt idx="44">
                  <c:v>9880</c:v>
                </c:pt>
                <c:pt idx="45">
                  <c:v>9900</c:v>
                </c:pt>
                <c:pt idx="46">
                  <c:v>9920</c:v>
                </c:pt>
                <c:pt idx="47">
                  <c:v>9940</c:v>
                </c:pt>
                <c:pt idx="48">
                  <c:v>9960</c:v>
                </c:pt>
                <c:pt idx="49">
                  <c:v>9980</c:v>
                </c:pt>
                <c:pt idx="50">
                  <c:v>10000</c:v>
                </c:pt>
                <c:pt idx="51">
                  <c:v>10020</c:v>
                </c:pt>
                <c:pt idx="52">
                  <c:v>10040</c:v>
                </c:pt>
                <c:pt idx="53">
                  <c:v>10060</c:v>
                </c:pt>
                <c:pt idx="54">
                  <c:v>10080</c:v>
                </c:pt>
                <c:pt idx="55">
                  <c:v>10100</c:v>
                </c:pt>
                <c:pt idx="56">
                  <c:v>10120</c:v>
                </c:pt>
                <c:pt idx="57">
                  <c:v>10140</c:v>
                </c:pt>
                <c:pt idx="58">
                  <c:v>10160</c:v>
                </c:pt>
                <c:pt idx="59">
                  <c:v>10180</c:v>
                </c:pt>
                <c:pt idx="60">
                  <c:v>10200</c:v>
                </c:pt>
                <c:pt idx="61">
                  <c:v>10220</c:v>
                </c:pt>
                <c:pt idx="62">
                  <c:v>10240</c:v>
                </c:pt>
                <c:pt idx="63">
                  <c:v>10260</c:v>
                </c:pt>
                <c:pt idx="64">
                  <c:v>10280</c:v>
                </c:pt>
                <c:pt idx="65">
                  <c:v>10300</c:v>
                </c:pt>
                <c:pt idx="66">
                  <c:v>10320</c:v>
                </c:pt>
                <c:pt idx="67">
                  <c:v>10340</c:v>
                </c:pt>
                <c:pt idx="68">
                  <c:v>10360</c:v>
                </c:pt>
                <c:pt idx="69">
                  <c:v>10380</c:v>
                </c:pt>
                <c:pt idx="70">
                  <c:v>10400</c:v>
                </c:pt>
                <c:pt idx="71">
                  <c:v>10420</c:v>
                </c:pt>
                <c:pt idx="72">
                  <c:v>10440</c:v>
                </c:pt>
                <c:pt idx="73">
                  <c:v>10460</c:v>
                </c:pt>
                <c:pt idx="74">
                  <c:v>10480</c:v>
                </c:pt>
                <c:pt idx="75">
                  <c:v>10500</c:v>
                </c:pt>
                <c:pt idx="76">
                  <c:v>10520</c:v>
                </c:pt>
                <c:pt idx="77">
                  <c:v>10540</c:v>
                </c:pt>
                <c:pt idx="78">
                  <c:v>10560</c:v>
                </c:pt>
                <c:pt idx="79">
                  <c:v>10580</c:v>
                </c:pt>
                <c:pt idx="80">
                  <c:v>10600</c:v>
                </c:pt>
                <c:pt idx="81">
                  <c:v>10620</c:v>
                </c:pt>
                <c:pt idx="82">
                  <c:v>10640</c:v>
                </c:pt>
                <c:pt idx="83">
                  <c:v>10660</c:v>
                </c:pt>
                <c:pt idx="84">
                  <c:v>10680</c:v>
                </c:pt>
                <c:pt idx="85">
                  <c:v>10700</c:v>
                </c:pt>
                <c:pt idx="86">
                  <c:v>10720</c:v>
                </c:pt>
                <c:pt idx="87">
                  <c:v>10740</c:v>
                </c:pt>
                <c:pt idx="88">
                  <c:v>10760</c:v>
                </c:pt>
                <c:pt idx="89">
                  <c:v>10780</c:v>
                </c:pt>
                <c:pt idx="90">
                  <c:v>10800</c:v>
                </c:pt>
                <c:pt idx="91">
                  <c:v>10820</c:v>
                </c:pt>
                <c:pt idx="92">
                  <c:v>10840</c:v>
                </c:pt>
                <c:pt idx="93">
                  <c:v>10860</c:v>
                </c:pt>
                <c:pt idx="94">
                  <c:v>10880</c:v>
                </c:pt>
                <c:pt idx="95">
                  <c:v>10900</c:v>
                </c:pt>
                <c:pt idx="96">
                  <c:v>10920</c:v>
                </c:pt>
                <c:pt idx="97">
                  <c:v>10940</c:v>
                </c:pt>
                <c:pt idx="98">
                  <c:v>10960</c:v>
                </c:pt>
                <c:pt idx="99">
                  <c:v>10980</c:v>
                </c:pt>
                <c:pt idx="100">
                  <c:v>11000</c:v>
                </c:pt>
              </c:numCache>
            </c:numRef>
          </c:cat>
          <c:val>
            <c:numRef>
              <c:f>'Excel演習2-2'!$AB$19:$AB$119</c:f>
              <c:numCache>
                <c:formatCode>0.000</c:formatCode>
                <c:ptCount val="101"/>
              </c:numCache>
            </c:numRef>
          </c:val>
          <c:smooth val="0"/>
          <c:extLst>
            <c:ext xmlns:c16="http://schemas.microsoft.com/office/drawing/2014/chart" uri="{C3380CC4-5D6E-409C-BE32-E72D297353CC}">
              <c16:uniqueId val="{00000000-4F92-48BD-8D9D-80B789826F82}"/>
            </c:ext>
          </c:extLst>
        </c:ser>
        <c:dLbls>
          <c:showLegendKey val="0"/>
          <c:showVal val="0"/>
          <c:showCatName val="0"/>
          <c:showSerName val="0"/>
          <c:showPercent val="0"/>
          <c:showBubbleSize val="0"/>
        </c:dLbls>
        <c:smooth val="0"/>
        <c:axId val="784154928"/>
        <c:axId val="784155256"/>
      </c:lineChart>
      <c:catAx>
        <c:axId val="784154928"/>
        <c:scaling>
          <c:orientation val="minMax"/>
        </c:scaling>
        <c:delete val="0"/>
        <c:axPos val="b"/>
        <c:title>
          <c:tx>
            <c:rich>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ltLang="en-US" b="1"/>
                  <a:t>原資産価格</a:t>
                </a:r>
              </a:p>
            </c:rich>
          </c:tx>
          <c:layout>
            <c:manualLayout>
              <c:xMode val="edge"/>
              <c:yMode val="edge"/>
              <c:x val="0.46976347867596185"/>
              <c:y val="0.8443013981586831"/>
            </c:manualLayout>
          </c:layout>
          <c:overlay val="0"/>
          <c:spPr>
            <a:noFill/>
            <a:ln>
              <a:noFill/>
            </a:ln>
            <a:effectLst/>
          </c:spPr>
          <c:txPr>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_);[Red]\(#,##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784155256"/>
        <c:crosses val="autoZero"/>
        <c:auto val="1"/>
        <c:lblAlgn val="ctr"/>
        <c:lblOffset val="100"/>
        <c:tickLblSkip val="10"/>
        <c:noMultiLvlLbl val="0"/>
      </c:catAx>
      <c:valAx>
        <c:axId val="7841552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ltLang="en-US" b="1"/>
                  <a:t>オプション価格</a:t>
                </a:r>
              </a:p>
            </c:rich>
          </c:tx>
          <c:layout>
            <c:manualLayout>
              <c:xMode val="edge"/>
              <c:yMode val="edge"/>
              <c:x val="2.0453767525586624E-2"/>
              <c:y val="0.36396523798169805"/>
            </c:manualLayout>
          </c:layout>
          <c:overlay val="0"/>
          <c:spPr>
            <a:noFill/>
            <a:ln>
              <a:noFill/>
            </a:ln>
            <a:effectLst/>
          </c:spPr>
          <c:txPr>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_);[Red]\(#,##0\)" sourceLinked="0"/>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784154928"/>
        <c:crosses val="autoZero"/>
        <c:crossBetween val="between"/>
      </c:valAx>
      <c:spPr>
        <a:noFill/>
        <a:ln>
          <a:noFill/>
        </a:ln>
        <a:effectLst/>
      </c:spPr>
    </c:plotArea>
    <c:legend>
      <c:legendPos val="r"/>
      <c:layout>
        <c:manualLayout>
          <c:xMode val="edge"/>
          <c:yMode val="edge"/>
          <c:x val="0.24096380330960379"/>
          <c:y val="0.91086841168237564"/>
          <c:w val="0.56745673566638866"/>
          <c:h val="8.8887146135947795E-2"/>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legend>
    <c:plotVisOnly val="1"/>
    <c:dispBlanksAs val="gap"/>
    <c:showDLblsOverMax val="0"/>
  </c:chart>
  <c:spPr>
    <a:solidFill>
      <a:schemeClr val="bg1"/>
    </a:solidFill>
    <a:ln w="9525" cap="flat" cmpd="sng" algn="ctr">
      <a:solidFill>
        <a:sysClr val="windowText" lastClr="000000"/>
      </a:solidFill>
      <a:round/>
    </a:ln>
    <a:effectLst/>
  </c:spPr>
  <c:txPr>
    <a:bodyPr/>
    <a:lstStyle/>
    <a:p>
      <a:pPr>
        <a:defRPr>
          <a:solidFill>
            <a:sysClr val="windowText" lastClr="000000"/>
          </a:solidFill>
        </a:defRPr>
      </a:pPr>
      <a:endParaRPr lang="ja-JP"/>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400" b="0" i="0" u="none" strike="noStrike" kern="1200" spc="0" baseline="0">
                <a:solidFill>
                  <a:sysClr val="windowText" lastClr="000000"/>
                </a:solidFill>
                <a:latin typeface="+mn-lt"/>
                <a:ea typeface="+mn-ea"/>
                <a:cs typeface="+mn-cs"/>
              </a:defRPr>
            </a:pPr>
            <a:r>
              <a:rPr lang="ja-JP" altLang="en-US" b="1"/>
              <a:t>オプション価格と無リスク金利</a:t>
            </a:r>
            <a:endParaRPr lang="ja-JP" b="1"/>
          </a:p>
        </c:rich>
      </c:tx>
      <c:overlay val="0"/>
      <c:spPr>
        <a:noFill/>
        <a:ln>
          <a:noFill/>
        </a:ln>
        <a:effectLst/>
      </c:spPr>
      <c:txPr>
        <a:bodyPr rot="0" spcFirstLastPara="1" vertOverflow="ellipsis" vert="horz" wrap="square" anchor="ctr" anchorCtr="1"/>
        <a:lstStyle/>
        <a:p>
          <a:pPr>
            <a:defRPr lang="ja-JP" sz="1400" b="0" i="0" u="none" strike="noStrike" kern="1200" spc="0" baseline="0">
              <a:solidFill>
                <a:sysClr val="windowText" lastClr="000000"/>
              </a:solidFill>
              <a:latin typeface="+mn-lt"/>
              <a:ea typeface="+mn-ea"/>
              <a:cs typeface="+mn-cs"/>
            </a:defRPr>
          </a:pPr>
          <a:endParaRPr lang="ja-JP"/>
        </a:p>
      </c:txPr>
    </c:title>
    <c:autoTitleDeleted val="0"/>
    <c:plotArea>
      <c:layout>
        <c:manualLayout>
          <c:layoutTarget val="inner"/>
          <c:xMode val="edge"/>
          <c:yMode val="edge"/>
          <c:x val="0.13692825896762906"/>
          <c:y val="0.15476851851851853"/>
          <c:w val="0.8325161854768155"/>
          <c:h val="0.62003062117235341"/>
        </c:manualLayout>
      </c:layout>
      <c:lineChart>
        <c:grouping val="standard"/>
        <c:varyColors val="0"/>
        <c:ser>
          <c:idx val="0"/>
          <c:order val="0"/>
          <c:tx>
            <c:strRef>
              <c:f>【参考】無リスク金利とプレミアム!$H$7</c:f>
              <c:strCache>
                <c:ptCount val="1"/>
                <c:pt idx="0">
                  <c:v>コール・オプション</c:v>
                </c:pt>
              </c:strCache>
            </c:strRef>
          </c:tx>
          <c:spPr>
            <a:ln w="28575" cap="rnd">
              <a:solidFill>
                <a:schemeClr val="accent1"/>
              </a:solidFill>
              <a:round/>
            </a:ln>
            <a:effectLst/>
          </c:spPr>
          <c:marker>
            <c:symbol val="none"/>
          </c:marker>
          <c:cat>
            <c:numRef>
              <c:f>【参考】無リスク金利とプレミアム!$E$8:$E$48</c:f>
              <c:numCache>
                <c:formatCode>0.0%</c:formatCode>
                <c:ptCount val="41"/>
                <c:pt idx="0">
                  <c:v>0</c:v>
                </c:pt>
                <c:pt idx="1">
                  <c:v>2E-3</c:v>
                </c:pt>
                <c:pt idx="2">
                  <c:v>4.0000000000000001E-3</c:v>
                </c:pt>
                <c:pt idx="3">
                  <c:v>6.0000000000000001E-3</c:v>
                </c:pt>
                <c:pt idx="4">
                  <c:v>8.0000000000000002E-3</c:v>
                </c:pt>
                <c:pt idx="5">
                  <c:v>0.01</c:v>
                </c:pt>
                <c:pt idx="6">
                  <c:v>1.2E-2</c:v>
                </c:pt>
                <c:pt idx="7">
                  <c:v>1.4E-2</c:v>
                </c:pt>
                <c:pt idx="8">
                  <c:v>1.6E-2</c:v>
                </c:pt>
                <c:pt idx="9">
                  <c:v>1.8000000000000002E-2</c:v>
                </c:pt>
                <c:pt idx="10">
                  <c:v>2.0000000000000004E-2</c:v>
                </c:pt>
                <c:pt idx="11">
                  <c:v>2.2000000000000006E-2</c:v>
                </c:pt>
                <c:pt idx="12">
                  <c:v>2.4000000000000007E-2</c:v>
                </c:pt>
                <c:pt idx="13">
                  <c:v>2.6000000000000009E-2</c:v>
                </c:pt>
                <c:pt idx="14">
                  <c:v>2.8000000000000011E-2</c:v>
                </c:pt>
                <c:pt idx="15">
                  <c:v>3.0000000000000013E-2</c:v>
                </c:pt>
                <c:pt idx="16">
                  <c:v>3.2000000000000015E-2</c:v>
                </c:pt>
                <c:pt idx="17">
                  <c:v>3.4000000000000016E-2</c:v>
                </c:pt>
                <c:pt idx="18">
                  <c:v>3.6000000000000018E-2</c:v>
                </c:pt>
                <c:pt idx="19">
                  <c:v>3.800000000000002E-2</c:v>
                </c:pt>
                <c:pt idx="20">
                  <c:v>4.0000000000000022E-2</c:v>
                </c:pt>
                <c:pt idx="21">
                  <c:v>4.2000000000000023E-2</c:v>
                </c:pt>
                <c:pt idx="22">
                  <c:v>4.4000000000000025E-2</c:v>
                </c:pt>
                <c:pt idx="23">
                  <c:v>4.6000000000000027E-2</c:v>
                </c:pt>
                <c:pt idx="24">
                  <c:v>4.8000000000000029E-2</c:v>
                </c:pt>
                <c:pt idx="25">
                  <c:v>5.0000000000000031E-2</c:v>
                </c:pt>
                <c:pt idx="26">
                  <c:v>5.2000000000000032E-2</c:v>
                </c:pt>
                <c:pt idx="27">
                  <c:v>5.4000000000000034E-2</c:v>
                </c:pt>
                <c:pt idx="28">
                  <c:v>5.6000000000000036E-2</c:v>
                </c:pt>
                <c:pt idx="29">
                  <c:v>5.8000000000000038E-2</c:v>
                </c:pt>
                <c:pt idx="30">
                  <c:v>6.0000000000000039E-2</c:v>
                </c:pt>
                <c:pt idx="31">
                  <c:v>6.2000000000000041E-2</c:v>
                </c:pt>
                <c:pt idx="32">
                  <c:v>6.4000000000000043E-2</c:v>
                </c:pt>
                <c:pt idx="33">
                  <c:v>6.6000000000000045E-2</c:v>
                </c:pt>
                <c:pt idx="34">
                  <c:v>6.8000000000000047E-2</c:v>
                </c:pt>
                <c:pt idx="35">
                  <c:v>7.0000000000000048E-2</c:v>
                </c:pt>
                <c:pt idx="36">
                  <c:v>7.200000000000005E-2</c:v>
                </c:pt>
                <c:pt idx="37">
                  <c:v>7.4000000000000052E-2</c:v>
                </c:pt>
                <c:pt idx="38">
                  <c:v>7.6000000000000054E-2</c:v>
                </c:pt>
                <c:pt idx="39">
                  <c:v>7.8000000000000055E-2</c:v>
                </c:pt>
                <c:pt idx="40">
                  <c:v>8.0000000000000057E-2</c:v>
                </c:pt>
              </c:numCache>
            </c:numRef>
          </c:cat>
          <c:val>
            <c:numRef>
              <c:f>【参考】無リスク金利とプレミアム!$H$8:$H$48</c:f>
              <c:numCache>
                <c:formatCode>0.0000_ </c:formatCode>
                <c:ptCount val="41"/>
                <c:pt idx="0">
                  <c:v>56.371977797016598</c:v>
                </c:pt>
                <c:pt idx="1">
                  <c:v>58.277929124216939</c:v>
                </c:pt>
                <c:pt idx="2">
                  <c:v>60.221093708669059</c:v>
                </c:pt>
                <c:pt idx="3">
                  <c:v>62.201179801171349</c:v>
                </c:pt>
                <c:pt idx="4">
                  <c:v>64.217861664921656</c:v>
                </c:pt>
                <c:pt idx="5">
                  <c:v>66.270780136147437</c:v>
                </c:pt>
                <c:pt idx="6">
                  <c:v>68.359543263742694</c:v>
                </c:pt>
                <c:pt idx="7">
                  <c:v>70.483727025599251</c:v>
                </c:pt>
                <c:pt idx="8">
                  <c:v>72.642876119010907</c:v>
                </c:pt>
                <c:pt idx="9">
                  <c:v>74.836504822254142</c:v>
                </c:pt>
                <c:pt idx="10">
                  <c:v>77.06409792418367</c:v>
                </c:pt>
                <c:pt idx="11">
                  <c:v>79.325111718425433</c:v>
                </c:pt>
                <c:pt idx="12">
                  <c:v>81.618975058520732</c:v>
                </c:pt>
                <c:pt idx="13">
                  <c:v>83.945090470163905</c:v>
                </c:pt>
                <c:pt idx="14">
                  <c:v>86.302835316481151</c:v>
                </c:pt>
                <c:pt idx="15">
                  <c:v>88.691563012126494</c:v>
                </c:pt>
                <c:pt idx="16">
                  <c:v>91.110604281824294</c:v>
                </c:pt>
                <c:pt idx="17">
                  <c:v>93.559268458859037</c:v>
                </c:pt>
                <c:pt idx="18">
                  <c:v>96.036844818907753</c:v>
                </c:pt>
                <c:pt idx="19">
                  <c:v>98.54260394453263</c:v>
                </c:pt>
                <c:pt idx="20">
                  <c:v>101.07579911559446</c:v>
                </c:pt>
                <c:pt idx="21">
                  <c:v>103.63566772080617</c:v>
                </c:pt>
                <c:pt idx="22">
                  <c:v>106.22143268564776</c:v>
                </c:pt>
                <c:pt idx="23">
                  <c:v>108.83230391186282</c:v>
                </c:pt>
                <c:pt idx="24">
                  <c:v>111.46747972380206</c:v>
                </c:pt>
                <c:pt idx="25">
                  <c:v>114.12614831692599</c:v>
                </c:pt>
                <c:pt idx="26">
                  <c:v>116.80748920386714</c:v>
                </c:pt>
                <c:pt idx="27">
                  <c:v>119.51067465353992</c:v>
                </c:pt>
                <c:pt idx="28">
                  <c:v>122.23487111891131</c:v>
                </c:pt>
                <c:pt idx="29">
                  <c:v>124.97924064917561</c:v>
                </c:pt>
                <c:pt idx="30">
                  <c:v>127.74294228223471</c:v>
                </c:pt>
                <c:pt idx="31">
                  <c:v>130.52513341354972</c:v>
                </c:pt>
                <c:pt idx="32">
                  <c:v>133.32497113761576</c:v>
                </c:pt>
                <c:pt idx="33">
                  <c:v>136.14161355850922</c:v>
                </c:pt>
                <c:pt idx="34">
                  <c:v>138.97422106616284</c:v>
                </c:pt>
                <c:pt idx="35">
                  <c:v>141.82195757525005</c:v>
                </c:pt>
                <c:pt idx="36">
                  <c:v>144.68399172377656</c:v>
                </c:pt>
                <c:pt idx="37">
                  <c:v>147.55949802872829</c:v>
                </c:pt>
                <c:pt idx="38">
                  <c:v>150.44765799635422</c:v>
                </c:pt>
                <c:pt idx="39">
                  <c:v>153.34766118491609</c:v>
                </c:pt>
                <c:pt idx="40">
                  <c:v>156.25870621798401</c:v>
                </c:pt>
              </c:numCache>
            </c:numRef>
          </c:val>
          <c:smooth val="0"/>
          <c:extLst>
            <c:ext xmlns:c16="http://schemas.microsoft.com/office/drawing/2014/chart" uri="{C3380CC4-5D6E-409C-BE32-E72D297353CC}">
              <c16:uniqueId val="{00000000-EF92-4E89-9D56-356F9F632242}"/>
            </c:ext>
          </c:extLst>
        </c:ser>
        <c:ser>
          <c:idx val="1"/>
          <c:order val="1"/>
          <c:tx>
            <c:strRef>
              <c:f>【参考】無リスク金利とプレミアム!$I$7</c:f>
              <c:strCache>
                <c:ptCount val="1"/>
                <c:pt idx="0">
                  <c:v>プット・オプション</c:v>
                </c:pt>
              </c:strCache>
            </c:strRef>
          </c:tx>
          <c:spPr>
            <a:ln w="28575" cap="rnd">
              <a:solidFill>
                <a:schemeClr val="accent2"/>
              </a:solidFill>
              <a:round/>
            </a:ln>
            <a:effectLst/>
          </c:spPr>
          <c:marker>
            <c:symbol val="none"/>
          </c:marker>
          <c:cat>
            <c:numRef>
              <c:f>【参考】無リスク金利とプレミアム!$E$8:$E$48</c:f>
              <c:numCache>
                <c:formatCode>0.0%</c:formatCode>
                <c:ptCount val="41"/>
                <c:pt idx="0">
                  <c:v>0</c:v>
                </c:pt>
                <c:pt idx="1">
                  <c:v>2E-3</c:v>
                </c:pt>
                <c:pt idx="2">
                  <c:v>4.0000000000000001E-3</c:v>
                </c:pt>
                <c:pt idx="3">
                  <c:v>6.0000000000000001E-3</c:v>
                </c:pt>
                <c:pt idx="4">
                  <c:v>8.0000000000000002E-3</c:v>
                </c:pt>
                <c:pt idx="5">
                  <c:v>0.01</c:v>
                </c:pt>
                <c:pt idx="6">
                  <c:v>1.2E-2</c:v>
                </c:pt>
                <c:pt idx="7">
                  <c:v>1.4E-2</c:v>
                </c:pt>
                <c:pt idx="8">
                  <c:v>1.6E-2</c:v>
                </c:pt>
                <c:pt idx="9">
                  <c:v>1.8000000000000002E-2</c:v>
                </c:pt>
                <c:pt idx="10">
                  <c:v>2.0000000000000004E-2</c:v>
                </c:pt>
                <c:pt idx="11">
                  <c:v>2.2000000000000006E-2</c:v>
                </c:pt>
                <c:pt idx="12">
                  <c:v>2.4000000000000007E-2</c:v>
                </c:pt>
                <c:pt idx="13">
                  <c:v>2.6000000000000009E-2</c:v>
                </c:pt>
                <c:pt idx="14">
                  <c:v>2.8000000000000011E-2</c:v>
                </c:pt>
                <c:pt idx="15">
                  <c:v>3.0000000000000013E-2</c:v>
                </c:pt>
                <c:pt idx="16">
                  <c:v>3.2000000000000015E-2</c:v>
                </c:pt>
                <c:pt idx="17">
                  <c:v>3.4000000000000016E-2</c:v>
                </c:pt>
                <c:pt idx="18">
                  <c:v>3.6000000000000018E-2</c:v>
                </c:pt>
                <c:pt idx="19">
                  <c:v>3.800000000000002E-2</c:v>
                </c:pt>
                <c:pt idx="20">
                  <c:v>4.0000000000000022E-2</c:v>
                </c:pt>
                <c:pt idx="21">
                  <c:v>4.2000000000000023E-2</c:v>
                </c:pt>
                <c:pt idx="22">
                  <c:v>4.4000000000000025E-2</c:v>
                </c:pt>
                <c:pt idx="23">
                  <c:v>4.6000000000000027E-2</c:v>
                </c:pt>
                <c:pt idx="24">
                  <c:v>4.8000000000000029E-2</c:v>
                </c:pt>
                <c:pt idx="25">
                  <c:v>5.0000000000000031E-2</c:v>
                </c:pt>
                <c:pt idx="26">
                  <c:v>5.2000000000000032E-2</c:v>
                </c:pt>
                <c:pt idx="27">
                  <c:v>5.4000000000000034E-2</c:v>
                </c:pt>
                <c:pt idx="28">
                  <c:v>5.6000000000000036E-2</c:v>
                </c:pt>
                <c:pt idx="29">
                  <c:v>5.8000000000000038E-2</c:v>
                </c:pt>
                <c:pt idx="30">
                  <c:v>6.0000000000000039E-2</c:v>
                </c:pt>
                <c:pt idx="31">
                  <c:v>6.2000000000000041E-2</c:v>
                </c:pt>
                <c:pt idx="32">
                  <c:v>6.4000000000000043E-2</c:v>
                </c:pt>
                <c:pt idx="33">
                  <c:v>6.6000000000000045E-2</c:v>
                </c:pt>
                <c:pt idx="34">
                  <c:v>6.8000000000000047E-2</c:v>
                </c:pt>
                <c:pt idx="35">
                  <c:v>7.0000000000000048E-2</c:v>
                </c:pt>
                <c:pt idx="36">
                  <c:v>7.200000000000005E-2</c:v>
                </c:pt>
                <c:pt idx="37">
                  <c:v>7.4000000000000052E-2</c:v>
                </c:pt>
                <c:pt idx="38">
                  <c:v>7.6000000000000054E-2</c:v>
                </c:pt>
                <c:pt idx="39">
                  <c:v>7.8000000000000055E-2</c:v>
                </c:pt>
                <c:pt idx="40">
                  <c:v>8.0000000000000057E-2</c:v>
                </c:pt>
              </c:numCache>
            </c:numRef>
          </c:cat>
          <c:val>
            <c:numRef>
              <c:f>【参考】無リスク金利とプレミアム!$I$8:$I$48</c:f>
              <c:numCache>
                <c:formatCode>0.0000_ </c:formatCode>
                <c:ptCount val="41"/>
                <c:pt idx="0">
                  <c:v>56.371977797016598</c:v>
                </c:pt>
                <c:pt idx="1">
                  <c:v>54.285918468208592</c:v>
                </c:pt>
                <c:pt idx="2">
                  <c:v>52.253008545729642</c:v>
                </c:pt>
                <c:pt idx="3">
                  <c:v>50.272892663101857</c:v>
                </c:pt>
                <c:pt idx="4">
                  <c:v>48.345181720206938</c:v>
                </c:pt>
                <c:pt idx="5">
                  <c:v>46.469453442902648</c:v>
                </c:pt>
                <c:pt idx="6">
                  <c:v>44.645253021651854</c:v>
                </c:pt>
                <c:pt idx="7">
                  <c:v>42.872093826846196</c:v>
                </c:pt>
                <c:pt idx="8">
                  <c:v>41.149458198208492</c:v>
                </c:pt>
                <c:pt idx="9">
                  <c:v>39.476798305377088</c:v>
                </c:pt>
                <c:pt idx="10">
                  <c:v>37.853537076506939</c:v>
                </c:pt>
                <c:pt idx="11">
                  <c:v>36.279069191472104</c:v>
                </c:pt>
                <c:pt idx="12">
                  <c:v>34.752762136025353</c:v>
                </c:pt>
                <c:pt idx="13">
                  <c:v>33.273957313053472</c:v>
                </c:pt>
                <c:pt idx="14">
                  <c:v>31.841971206877417</c:v>
                </c:pt>
                <c:pt idx="15">
                  <c:v>30.456096596375176</c:v>
                </c:pt>
                <c:pt idx="16">
                  <c:v>29.1156038125539</c:v>
                </c:pt>
                <c:pt idx="17">
                  <c:v>27.819742036072682</c:v>
                </c:pt>
                <c:pt idx="18">
                  <c:v>26.567740630113406</c:v>
                </c:pt>
                <c:pt idx="19">
                  <c:v>25.358810503915038</c:v>
                </c:pt>
                <c:pt idx="20">
                  <c:v>24.192145502230289</c:v>
                </c:pt>
                <c:pt idx="21">
                  <c:v>23.066923815930835</c:v>
                </c:pt>
                <c:pt idx="22">
                  <c:v>21.982309408973265</c:v>
                </c:pt>
                <c:pt idx="23">
                  <c:v>20.937453456953193</c:v>
                </c:pt>
                <c:pt idx="24">
                  <c:v>19.931495792508059</c:v>
                </c:pt>
                <c:pt idx="25">
                  <c:v>18.963566352885493</c:v>
                </c:pt>
                <c:pt idx="26">
                  <c:v>18.032786625071736</c:v>
                </c:pt>
                <c:pt idx="27">
                  <c:v>17.138271083974757</c:v>
                </c:pt>
                <c:pt idx="28">
                  <c:v>16.279128619268505</c:v>
                </c:pt>
                <c:pt idx="29">
                  <c:v>15.454463946648218</c:v>
                </c:pt>
                <c:pt idx="30">
                  <c:v>14.663378999392194</c:v>
                </c:pt>
                <c:pt idx="31">
                  <c:v>13.904974296300622</c:v>
                </c:pt>
                <c:pt idx="32">
                  <c:v>13.178350282259629</c:v>
                </c:pt>
                <c:pt idx="33">
                  <c:v>12.48260863788235</c:v>
                </c:pt>
                <c:pt idx="34">
                  <c:v>11.816853554882215</c:v>
                </c:pt>
                <c:pt idx="35">
                  <c:v>11.180192974055871</c:v>
                </c:pt>
                <c:pt idx="36">
                  <c:v>10.571739782981496</c:v>
                </c:pt>
                <c:pt idx="37">
                  <c:v>9.9906129707736397</c:v>
                </c:pt>
                <c:pt idx="38">
                  <c:v>9.4359387374776134</c:v>
                </c:pt>
                <c:pt idx="39">
                  <c:v>8.9068515559345371</c:v>
                </c:pt>
                <c:pt idx="40">
                  <c:v>8.4024951841952173</c:v>
                </c:pt>
              </c:numCache>
            </c:numRef>
          </c:val>
          <c:smooth val="0"/>
          <c:extLst>
            <c:ext xmlns:c16="http://schemas.microsoft.com/office/drawing/2014/chart" uri="{C3380CC4-5D6E-409C-BE32-E72D297353CC}">
              <c16:uniqueId val="{00000001-EF92-4E89-9D56-356F9F632242}"/>
            </c:ext>
          </c:extLst>
        </c:ser>
        <c:dLbls>
          <c:showLegendKey val="0"/>
          <c:showVal val="0"/>
          <c:showCatName val="0"/>
          <c:showSerName val="0"/>
          <c:showPercent val="0"/>
          <c:showBubbleSize val="0"/>
        </c:dLbls>
        <c:smooth val="0"/>
        <c:axId val="674484632"/>
        <c:axId val="674486272"/>
      </c:lineChart>
      <c:catAx>
        <c:axId val="674484632"/>
        <c:scaling>
          <c:orientation val="minMax"/>
        </c:scaling>
        <c:delete val="0"/>
        <c:axPos val="b"/>
        <c:title>
          <c:tx>
            <c:rich>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ltLang="en-US" b="1"/>
                  <a:t>無リスク金利</a:t>
                </a:r>
              </a:p>
            </c:rich>
          </c:tx>
          <c:layout>
            <c:manualLayout>
              <c:xMode val="edge"/>
              <c:yMode val="edge"/>
              <c:x val="0.49901968503937005"/>
              <c:y val="0.895346675415573"/>
            </c:manualLayout>
          </c:layout>
          <c:overlay val="0"/>
          <c:spPr>
            <a:noFill/>
            <a:ln>
              <a:noFill/>
            </a:ln>
            <a:effectLst/>
          </c:spPr>
          <c:txPr>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674486272"/>
        <c:crosses val="autoZero"/>
        <c:auto val="1"/>
        <c:lblAlgn val="ctr"/>
        <c:lblOffset val="100"/>
        <c:noMultiLvlLbl val="0"/>
      </c:catAx>
      <c:valAx>
        <c:axId val="6744862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ltLang="en-US" b="1"/>
                  <a:t>オプション価格</a:t>
                </a:r>
              </a:p>
            </c:rich>
          </c:tx>
          <c:layout>
            <c:manualLayout>
              <c:xMode val="edge"/>
              <c:yMode val="edge"/>
              <c:x val="1.1111111111111112E-2"/>
              <c:y val="0.34904308836395448"/>
            </c:manualLayout>
          </c:layout>
          <c:overlay val="0"/>
          <c:spPr>
            <a:noFill/>
            <a:ln>
              <a:noFill/>
            </a:ln>
            <a:effectLst/>
          </c:spPr>
          <c:txPr>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_ " sourceLinked="0"/>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674484632"/>
        <c:crosses val="autoZero"/>
        <c:crossBetween val="between"/>
      </c:valAx>
      <c:spPr>
        <a:noFill/>
        <a:ln>
          <a:noFill/>
        </a:ln>
        <a:effectLst/>
      </c:spPr>
    </c:plotArea>
    <c:legend>
      <c:legendPos val="b"/>
      <c:layout>
        <c:manualLayout>
          <c:xMode val="edge"/>
          <c:yMode val="edge"/>
          <c:x val="0.24166666666666667"/>
          <c:y val="0.1533559346748323"/>
          <c:w val="0.63157894736842102"/>
          <c:h val="6.5029337147653077E-2"/>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legend>
    <c:plotVisOnly val="1"/>
    <c:dispBlanksAs val="gap"/>
    <c:showDLblsOverMax val="0"/>
  </c:chart>
  <c:spPr>
    <a:solidFill>
      <a:schemeClr val="bg1"/>
    </a:solidFill>
    <a:ln w="9525" cap="flat" cmpd="sng" algn="ctr">
      <a:solidFill>
        <a:sysClr val="windowText" lastClr="000000"/>
      </a:solidFill>
      <a:round/>
    </a:ln>
    <a:effectLst/>
  </c:spPr>
  <c:txPr>
    <a:bodyPr/>
    <a:lstStyle/>
    <a:p>
      <a:pPr>
        <a:defRPr>
          <a:solidFill>
            <a:sysClr val="windowText" lastClr="000000"/>
          </a:solidFill>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1.xml"/><Relationship Id="rId5" Type="http://schemas.openxmlformats.org/officeDocument/2006/relationships/image" Target="../media/image4.png"/><Relationship Id="rId4"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image" Target="../media/image5.png"/><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image" Target="../media/image7.jpeg"/><Relationship Id="rId2" Type="http://schemas.openxmlformats.org/officeDocument/2006/relationships/image" Target="../media/image6.jpeg"/><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13</xdr:col>
      <xdr:colOff>73270</xdr:colOff>
      <xdr:row>10</xdr:row>
      <xdr:rowOff>86332</xdr:rowOff>
    </xdr:from>
    <xdr:to>
      <xdr:col>20</xdr:col>
      <xdr:colOff>15610</xdr:colOff>
      <xdr:row>16</xdr:row>
      <xdr:rowOff>95250</xdr:rowOff>
    </xdr:to>
    <xdr:sp macro="" textlink="">
      <xdr:nvSpPr>
        <xdr:cNvPr id="2" name="角丸四角形 1">
          <a:extLst>
            <a:ext uri="{FF2B5EF4-FFF2-40B4-BE49-F238E27FC236}">
              <a16:creationId xmlns:a16="http://schemas.microsoft.com/office/drawing/2014/main" id="{00000000-0008-0000-0100-000002000000}"/>
            </a:ext>
          </a:extLst>
        </xdr:cNvPr>
        <xdr:cNvSpPr/>
      </xdr:nvSpPr>
      <xdr:spPr>
        <a:xfrm>
          <a:off x="7436828" y="1932717"/>
          <a:ext cx="4038090" cy="110795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b="1">
              <a:latin typeface="Meiryo UI" panose="020B0604030504040204" pitchFamily="50" charset="-128"/>
              <a:ea typeface="Meiryo UI" panose="020B0604030504040204" pitchFamily="50" charset="-128"/>
            </a:rPr>
            <a:t>平均の計算：</a:t>
          </a:r>
          <a:r>
            <a:rPr kumimoji="1" lang="en-US" altLang="ja-JP" sz="1000" b="1">
              <a:latin typeface="Meiryo UI" panose="020B0604030504040204" pitchFamily="50" charset="-128"/>
              <a:ea typeface="Meiryo UI" panose="020B0604030504040204" pitchFamily="50" charset="-128"/>
            </a:rPr>
            <a:t>	</a:t>
          </a:r>
          <a:r>
            <a:rPr kumimoji="1" lang="en-US" altLang="ja-JP" sz="1000" b="1" baseline="0">
              <a:latin typeface="Meiryo UI" panose="020B0604030504040204" pitchFamily="50" charset="-128"/>
              <a:ea typeface="Meiryo UI" panose="020B0604030504040204" pitchFamily="50" charset="-128"/>
            </a:rPr>
            <a:t>=average( </a:t>
          </a:r>
          <a:r>
            <a:rPr kumimoji="1" lang="ja-JP" altLang="en-US" sz="1000" b="1" baseline="0">
              <a:solidFill>
                <a:schemeClr val="accent4">
                  <a:lumMod val="40000"/>
                  <a:lumOff val="60000"/>
                </a:schemeClr>
              </a:solidFill>
              <a:latin typeface="Meiryo UI" panose="020B0604030504040204" pitchFamily="50" charset="-128"/>
              <a:ea typeface="Meiryo UI" panose="020B0604030504040204" pitchFamily="50" charset="-128"/>
            </a:rPr>
            <a:t>対象のデータ</a:t>
          </a:r>
          <a:r>
            <a:rPr kumimoji="1" lang="en-US" altLang="ja-JP" sz="1000" b="1" baseline="0">
              <a:latin typeface="Meiryo UI" panose="020B0604030504040204" pitchFamily="50" charset="-128"/>
              <a:ea typeface="Meiryo UI" panose="020B0604030504040204" pitchFamily="50" charset="-128"/>
            </a:rPr>
            <a:t> )</a:t>
          </a:r>
        </a:p>
        <a:p>
          <a:pPr algn="l"/>
          <a:r>
            <a:rPr kumimoji="1" lang="ja-JP" altLang="en-US" sz="1000" b="1" baseline="0">
              <a:latin typeface="Meiryo UI" panose="020B0604030504040204" pitchFamily="50" charset="-128"/>
              <a:ea typeface="Meiryo UI" panose="020B0604030504040204" pitchFamily="50" charset="-128"/>
            </a:rPr>
            <a:t>分散の計算：</a:t>
          </a:r>
          <a:r>
            <a:rPr kumimoji="1" lang="en-US" altLang="ja-JP" sz="1000" b="1" baseline="0">
              <a:latin typeface="Meiryo UI" panose="020B0604030504040204" pitchFamily="50" charset="-128"/>
              <a:ea typeface="Meiryo UI" panose="020B0604030504040204" pitchFamily="50" charset="-128"/>
            </a:rPr>
            <a:t>	=var.s</a:t>
          </a:r>
          <a:r>
            <a:rPr kumimoji="1" lang="en-US" altLang="ja-JP" sz="1000" b="1" baseline="0">
              <a:solidFill>
                <a:schemeClr val="lt1"/>
              </a:solidFill>
              <a:effectLst/>
              <a:latin typeface="Meiryo UI" panose="020B0604030504040204" pitchFamily="50" charset="-128"/>
              <a:ea typeface="Meiryo UI" panose="020B0604030504040204" pitchFamily="50" charset="-128"/>
              <a:cs typeface="+mn-cs"/>
            </a:rPr>
            <a:t>( </a:t>
          </a:r>
          <a:r>
            <a:rPr kumimoji="1" lang="ja-JP" altLang="ja-JP"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対象のデータ</a:t>
          </a:r>
          <a:r>
            <a:rPr kumimoji="1" lang="en-US" altLang="ja-JP" sz="1000" b="1" baseline="0">
              <a:solidFill>
                <a:schemeClr val="lt1"/>
              </a:solidFill>
              <a:effectLst/>
              <a:latin typeface="Meiryo UI" panose="020B0604030504040204" pitchFamily="50" charset="-128"/>
              <a:ea typeface="Meiryo UI" panose="020B0604030504040204" pitchFamily="50" charset="-128"/>
              <a:cs typeface="+mn-cs"/>
            </a:rPr>
            <a:t> )</a:t>
          </a:r>
        </a:p>
        <a:p>
          <a:pPr algn="l"/>
          <a:r>
            <a:rPr kumimoji="1" lang="ja-JP" altLang="en-US" sz="1000" b="1" baseline="0">
              <a:solidFill>
                <a:schemeClr val="lt1"/>
              </a:solidFill>
              <a:effectLst/>
              <a:latin typeface="Meiryo UI" panose="020B0604030504040204" pitchFamily="50" charset="-128"/>
              <a:ea typeface="Meiryo UI" panose="020B0604030504040204" pitchFamily="50" charset="-128"/>
              <a:cs typeface="+mn-cs"/>
            </a:rPr>
            <a:t>標準偏差の計算：</a:t>
          </a:r>
          <a:r>
            <a:rPr kumimoji="1" lang="en-US" altLang="ja-JP" sz="1000" b="1" baseline="0">
              <a:solidFill>
                <a:schemeClr val="lt1"/>
              </a:solidFill>
              <a:effectLst/>
              <a:latin typeface="Meiryo UI" panose="020B0604030504040204" pitchFamily="50" charset="-128"/>
              <a:ea typeface="Meiryo UI" panose="020B0604030504040204" pitchFamily="50" charset="-128"/>
              <a:cs typeface="+mn-cs"/>
            </a:rPr>
            <a:t> =stdev.s( </a:t>
          </a:r>
          <a:r>
            <a:rPr kumimoji="1" lang="ja-JP" altLang="en-US"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対象のデータ </a:t>
          </a:r>
          <a:r>
            <a:rPr kumimoji="1" lang="en-US" altLang="ja-JP" sz="1000" b="1" baseline="0">
              <a:solidFill>
                <a:schemeClr val="lt1"/>
              </a:solidFill>
              <a:effectLst/>
              <a:latin typeface="Meiryo UI" panose="020B0604030504040204" pitchFamily="50" charset="-128"/>
              <a:ea typeface="Meiryo UI" panose="020B0604030504040204" pitchFamily="50" charset="-128"/>
              <a:cs typeface="+mn-cs"/>
            </a:rPr>
            <a:t>)</a:t>
          </a:r>
        </a:p>
        <a:p>
          <a:pPr algn="l"/>
          <a:r>
            <a:rPr kumimoji="1" lang="ja-JP" altLang="en-US" sz="1000" b="1" baseline="0">
              <a:solidFill>
                <a:schemeClr val="lt1"/>
              </a:solidFill>
              <a:effectLst/>
              <a:latin typeface="Meiryo UI" panose="020B0604030504040204" pitchFamily="50" charset="-128"/>
              <a:ea typeface="Meiryo UI" panose="020B0604030504040204" pitchFamily="50" charset="-128"/>
              <a:cs typeface="+mn-cs"/>
            </a:rPr>
            <a:t>平方根：</a:t>
          </a:r>
          <a:r>
            <a:rPr kumimoji="1" lang="en-US" altLang="ja-JP" sz="1000" b="1" baseline="0">
              <a:solidFill>
                <a:schemeClr val="lt1"/>
              </a:solidFill>
              <a:effectLst/>
              <a:latin typeface="Meiryo UI" panose="020B0604030504040204" pitchFamily="50" charset="-128"/>
              <a:ea typeface="Meiryo UI" panose="020B0604030504040204" pitchFamily="50" charset="-128"/>
              <a:cs typeface="+mn-cs"/>
            </a:rPr>
            <a:t>	=sqrt( </a:t>
          </a:r>
          <a:r>
            <a:rPr kumimoji="1" lang="ja-JP" altLang="ja-JP"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対象のデータ</a:t>
          </a:r>
          <a:r>
            <a:rPr kumimoji="1" lang="en-US" altLang="ja-JP" sz="1000" b="1" baseline="0">
              <a:solidFill>
                <a:schemeClr val="lt1"/>
              </a:solidFill>
              <a:effectLst/>
              <a:latin typeface="Meiryo UI" panose="020B0604030504040204" pitchFamily="50" charset="-128"/>
              <a:ea typeface="Meiryo UI" panose="020B0604030504040204" pitchFamily="50" charset="-128"/>
              <a:cs typeface="+mn-cs"/>
            </a:rPr>
            <a:t> )</a:t>
          </a:r>
          <a:endParaRPr kumimoji="1" lang="ja-JP" altLang="en-US" sz="1000" b="1">
            <a:latin typeface="Meiryo UI" panose="020B0604030504040204" pitchFamily="50" charset="-128"/>
            <a:ea typeface="Meiryo UI" panose="020B0604030504040204" pitchFamily="50" charset="-128"/>
          </a:endParaRPr>
        </a:p>
      </xdr:txBody>
    </xdr:sp>
    <xdr:clientData/>
  </xdr:twoCellAnchor>
  <xdr:twoCellAnchor>
    <xdr:from>
      <xdr:col>14</xdr:col>
      <xdr:colOff>16565</xdr:colOff>
      <xdr:row>26</xdr:row>
      <xdr:rowOff>86001</xdr:rowOff>
    </xdr:from>
    <xdr:to>
      <xdr:col>19</xdr:col>
      <xdr:colOff>111538</xdr:colOff>
      <xdr:row>29</xdr:row>
      <xdr:rowOff>133349</xdr:rowOff>
    </xdr:to>
    <xdr:sp macro="" textlink="">
      <xdr:nvSpPr>
        <xdr:cNvPr id="10" name="角丸四角形 9">
          <a:extLst>
            <a:ext uri="{FF2B5EF4-FFF2-40B4-BE49-F238E27FC236}">
              <a16:creationId xmlns:a16="http://schemas.microsoft.com/office/drawing/2014/main" id="{00000000-0008-0000-0100-00000A000000}"/>
            </a:ext>
          </a:extLst>
        </xdr:cNvPr>
        <xdr:cNvSpPr/>
      </xdr:nvSpPr>
      <xdr:spPr>
        <a:xfrm>
          <a:off x="6893615" y="4581801"/>
          <a:ext cx="3638273" cy="57122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b="1">
              <a:latin typeface="Meiryo UI" panose="020B0604030504040204" pitchFamily="50" charset="-128"/>
              <a:ea typeface="Meiryo UI" panose="020B0604030504040204" pitchFamily="50" charset="-128"/>
            </a:rPr>
            <a:t>相関の計算：</a:t>
          </a:r>
          <a:endParaRPr kumimoji="1" lang="en-US" altLang="ja-JP" sz="1000" b="1">
            <a:latin typeface="Meiryo UI" panose="020B0604030504040204" pitchFamily="50" charset="-128"/>
            <a:ea typeface="Meiryo UI" panose="020B0604030504040204" pitchFamily="50" charset="-128"/>
          </a:endParaRPr>
        </a:p>
        <a:p>
          <a:pPr algn="l"/>
          <a:r>
            <a:rPr kumimoji="1" lang="en-US" altLang="ja-JP" sz="1000" b="1">
              <a:latin typeface="Meiryo UI" panose="020B0604030504040204" pitchFamily="50" charset="-128"/>
              <a:ea typeface="Meiryo UI" panose="020B0604030504040204" pitchFamily="50" charset="-128"/>
            </a:rPr>
            <a:t>=correl ( </a:t>
          </a:r>
          <a:r>
            <a:rPr kumimoji="1" lang="ja-JP" altLang="ja-JP"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対象のデータ</a:t>
          </a:r>
          <a:r>
            <a:rPr kumimoji="1" lang="ja-JP" altLang="en-US"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①</a:t>
          </a:r>
          <a:r>
            <a:rPr kumimoji="1" lang="en-US" altLang="ja-JP" sz="1000" b="1" baseline="0">
              <a:solidFill>
                <a:schemeClr val="lt1"/>
              </a:solidFill>
              <a:effectLst/>
              <a:latin typeface="Meiryo UI" panose="020B0604030504040204" pitchFamily="50" charset="-128"/>
              <a:ea typeface="Meiryo UI" panose="020B0604030504040204" pitchFamily="50" charset="-128"/>
              <a:cs typeface="+mn-cs"/>
            </a:rPr>
            <a:t> </a:t>
          </a:r>
          <a:r>
            <a:rPr kumimoji="1" lang="en-US" altLang="ja-JP" sz="1000" b="1">
              <a:latin typeface="Meiryo UI" panose="020B0604030504040204" pitchFamily="50" charset="-128"/>
              <a:ea typeface="Meiryo UI" panose="020B0604030504040204" pitchFamily="50" charset="-128"/>
            </a:rPr>
            <a:t>, </a:t>
          </a:r>
          <a:r>
            <a:rPr kumimoji="1" lang="ja-JP" altLang="ja-JP"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対象のデータ</a:t>
          </a:r>
          <a:r>
            <a:rPr kumimoji="1" lang="ja-JP" altLang="en-US"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②</a:t>
          </a:r>
          <a:r>
            <a:rPr kumimoji="1" lang="en-US" altLang="ja-JP"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 </a:t>
          </a:r>
          <a:r>
            <a:rPr kumimoji="1" lang="en-US" altLang="ja-JP" sz="1000" b="1">
              <a:solidFill>
                <a:schemeClr val="accent4">
                  <a:lumMod val="40000"/>
                  <a:lumOff val="60000"/>
                </a:schemeClr>
              </a:solidFill>
              <a:latin typeface="Meiryo UI" panose="020B0604030504040204" pitchFamily="50" charset="-128"/>
              <a:ea typeface="Meiryo UI" panose="020B0604030504040204" pitchFamily="50" charset="-128"/>
            </a:rPr>
            <a:t> </a:t>
          </a:r>
          <a:r>
            <a:rPr kumimoji="1" lang="en-US" altLang="ja-JP" sz="1000" b="1">
              <a:latin typeface="Meiryo UI" panose="020B0604030504040204" pitchFamily="50" charset="-128"/>
              <a:ea typeface="Meiryo UI" panose="020B0604030504040204" pitchFamily="50" charset="-128"/>
            </a:rPr>
            <a:t>)</a:t>
          </a:r>
          <a:endParaRPr kumimoji="1" lang="ja-JP" altLang="en-US" sz="1000" b="1">
            <a:latin typeface="Meiryo UI" panose="020B0604030504040204" pitchFamily="50" charset="-128"/>
            <a:ea typeface="Meiryo UI" panose="020B0604030504040204" pitchFamily="50" charset="-128"/>
          </a:endParaRPr>
        </a:p>
      </xdr:txBody>
    </xdr:sp>
    <xdr:clientData/>
  </xdr:twoCellAnchor>
  <xdr:twoCellAnchor>
    <xdr:from>
      <xdr:col>14</xdr:col>
      <xdr:colOff>19878</xdr:colOff>
      <xdr:row>38</xdr:row>
      <xdr:rowOff>66400</xdr:rowOff>
    </xdr:from>
    <xdr:to>
      <xdr:col>20</xdr:col>
      <xdr:colOff>6487</xdr:colOff>
      <xdr:row>41</xdr:row>
      <xdr:rowOff>133350</xdr:rowOff>
    </xdr:to>
    <xdr:sp macro="" textlink="">
      <xdr:nvSpPr>
        <xdr:cNvPr id="11" name="角丸四角形 10">
          <a:extLst>
            <a:ext uri="{FF2B5EF4-FFF2-40B4-BE49-F238E27FC236}">
              <a16:creationId xmlns:a16="http://schemas.microsoft.com/office/drawing/2014/main" id="{00000000-0008-0000-0100-00000B000000}"/>
            </a:ext>
          </a:extLst>
        </xdr:cNvPr>
        <xdr:cNvSpPr/>
      </xdr:nvSpPr>
      <xdr:spPr>
        <a:xfrm>
          <a:off x="6896928" y="6657700"/>
          <a:ext cx="3644209" cy="5813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b="1">
              <a:latin typeface="Meiryo UI" panose="020B0604030504040204" pitchFamily="50" charset="-128"/>
              <a:ea typeface="Meiryo UI" panose="020B0604030504040204" pitchFamily="50" charset="-128"/>
            </a:rPr>
            <a:t>共分散の計算：</a:t>
          </a:r>
          <a:endParaRPr kumimoji="1" lang="en-US" altLang="ja-JP" sz="1000" b="1">
            <a:latin typeface="Meiryo UI" panose="020B0604030504040204" pitchFamily="50" charset="-128"/>
            <a:ea typeface="Meiryo UI" panose="020B0604030504040204" pitchFamily="50" charset="-128"/>
          </a:endParaRPr>
        </a:p>
        <a:p>
          <a:pPr algn="l"/>
          <a:r>
            <a:rPr kumimoji="1" lang="en-US" altLang="ja-JP" sz="1000" b="1">
              <a:latin typeface="Meiryo UI" panose="020B0604030504040204" pitchFamily="50" charset="-128"/>
              <a:ea typeface="Meiryo UI" panose="020B0604030504040204" pitchFamily="50" charset="-128"/>
            </a:rPr>
            <a:t>=covariance.s ( </a:t>
          </a:r>
          <a:r>
            <a:rPr kumimoji="1" lang="ja-JP" altLang="ja-JP"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対象のデータ</a:t>
          </a:r>
          <a:r>
            <a:rPr kumimoji="1" lang="ja-JP" altLang="en-US"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①</a:t>
          </a:r>
          <a:r>
            <a:rPr kumimoji="1" lang="en-US" altLang="ja-JP" sz="1000" b="1" baseline="0">
              <a:solidFill>
                <a:schemeClr val="lt1"/>
              </a:solidFill>
              <a:effectLst/>
              <a:latin typeface="Meiryo UI" panose="020B0604030504040204" pitchFamily="50" charset="-128"/>
              <a:ea typeface="Meiryo UI" panose="020B0604030504040204" pitchFamily="50" charset="-128"/>
              <a:cs typeface="+mn-cs"/>
            </a:rPr>
            <a:t> </a:t>
          </a:r>
          <a:r>
            <a:rPr kumimoji="1" lang="en-US" altLang="ja-JP" sz="1000" b="1">
              <a:latin typeface="Meiryo UI" panose="020B0604030504040204" pitchFamily="50" charset="-128"/>
              <a:ea typeface="Meiryo UI" panose="020B0604030504040204" pitchFamily="50" charset="-128"/>
            </a:rPr>
            <a:t>, </a:t>
          </a:r>
          <a:r>
            <a:rPr kumimoji="1" lang="ja-JP" altLang="ja-JP"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対象のデータ</a:t>
          </a:r>
          <a:r>
            <a:rPr kumimoji="1" lang="ja-JP" altLang="en-US"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②</a:t>
          </a:r>
          <a:r>
            <a:rPr kumimoji="1" lang="en-US" altLang="ja-JP"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 </a:t>
          </a:r>
          <a:r>
            <a:rPr kumimoji="1" lang="en-US" altLang="ja-JP" sz="1000" b="1">
              <a:solidFill>
                <a:schemeClr val="accent4">
                  <a:lumMod val="40000"/>
                  <a:lumOff val="60000"/>
                </a:schemeClr>
              </a:solidFill>
              <a:latin typeface="Meiryo UI" panose="020B0604030504040204" pitchFamily="50" charset="-128"/>
              <a:ea typeface="Meiryo UI" panose="020B0604030504040204" pitchFamily="50" charset="-128"/>
            </a:rPr>
            <a:t> </a:t>
          </a:r>
          <a:r>
            <a:rPr kumimoji="1" lang="en-US" altLang="ja-JP" sz="1000" b="1">
              <a:latin typeface="Meiryo UI" panose="020B0604030504040204" pitchFamily="50" charset="-128"/>
              <a:ea typeface="Meiryo UI" panose="020B0604030504040204" pitchFamily="50" charset="-128"/>
            </a:rPr>
            <a:t>)</a:t>
          </a:r>
          <a:endParaRPr kumimoji="1" lang="ja-JP" altLang="en-US" sz="1000" b="1">
            <a:latin typeface="Meiryo UI" panose="020B0604030504040204" pitchFamily="50" charset="-128"/>
            <a:ea typeface="Meiryo UI" panose="020B0604030504040204" pitchFamily="50" charset="-128"/>
          </a:endParaRPr>
        </a:p>
      </xdr:txBody>
    </xdr:sp>
    <xdr:clientData/>
  </xdr:twoCellAnchor>
  <xdr:twoCellAnchor>
    <xdr:from>
      <xdr:col>26</xdr:col>
      <xdr:colOff>143979</xdr:colOff>
      <xdr:row>4</xdr:row>
      <xdr:rowOff>1</xdr:rowOff>
    </xdr:from>
    <xdr:to>
      <xdr:col>29</xdr:col>
      <xdr:colOff>392457</xdr:colOff>
      <xdr:row>8</xdr:row>
      <xdr:rowOff>104500</xdr:rowOff>
    </xdr:to>
    <xdr:sp macro="" textlink="">
      <xdr:nvSpPr>
        <xdr:cNvPr id="6" name="角丸四角形吹き出し 5">
          <a:extLst>
            <a:ext uri="{FF2B5EF4-FFF2-40B4-BE49-F238E27FC236}">
              <a16:creationId xmlns:a16="http://schemas.microsoft.com/office/drawing/2014/main" id="{00000000-0008-0000-0100-000006000000}"/>
            </a:ext>
          </a:extLst>
        </xdr:cNvPr>
        <xdr:cNvSpPr/>
      </xdr:nvSpPr>
      <xdr:spPr>
        <a:xfrm>
          <a:off x="14336229" y="704851"/>
          <a:ext cx="1534353" cy="790299"/>
        </a:xfrm>
        <a:prstGeom prst="wedgeRoundRectCallout">
          <a:avLst>
            <a:gd name="adj1" fmla="val -62412"/>
            <a:gd name="adj2" fmla="val -4169"/>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a:latin typeface="Meiryo UI" panose="020B0604030504040204" pitchFamily="50" charset="-128"/>
              <a:ea typeface="Meiryo UI" panose="020B0604030504040204" pitchFamily="50" charset="-128"/>
            </a:rPr>
            <a:t>週次のデータを年率換算するときは、</a:t>
          </a:r>
          <a:r>
            <a:rPr kumimoji="1" lang="en-US" altLang="ja-JP" sz="1000" b="1">
              <a:solidFill>
                <a:srgbClr val="FF0000"/>
              </a:solidFill>
              <a:latin typeface="Meiryo UI" panose="020B0604030504040204" pitchFamily="50" charset="-128"/>
              <a:ea typeface="Meiryo UI" panose="020B0604030504040204" pitchFamily="50" charset="-128"/>
            </a:rPr>
            <a:t>T</a:t>
          </a:r>
          <a:r>
            <a:rPr kumimoji="1" lang="ja-JP" altLang="en-US" sz="1000" b="1">
              <a:solidFill>
                <a:srgbClr val="FF0000"/>
              </a:solidFill>
              <a:latin typeface="Meiryo UI" panose="020B0604030504040204" pitchFamily="50" charset="-128"/>
              <a:ea typeface="Meiryo UI" panose="020B0604030504040204" pitchFamily="50" charset="-128"/>
            </a:rPr>
            <a:t>＝</a:t>
          </a:r>
          <a:r>
            <a:rPr kumimoji="1" lang="en-US" altLang="ja-JP" sz="1000" b="1">
              <a:solidFill>
                <a:srgbClr val="FF0000"/>
              </a:solidFill>
              <a:latin typeface="Meiryo UI" panose="020B0604030504040204" pitchFamily="50" charset="-128"/>
              <a:ea typeface="Meiryo UI" panose="020B0604030504040204" pitchFamily="50" charset="-128"/>
            </a:rPr>
            <a:t>52 </a:t>
          </a:r>
          <a:r>
            <a:rPr kumimoji="1" lang="ja-JP" altLang="en-US" sz="900">
              <a:latin typeface="Meiryo UI" panose="020B0604030504040204" pitchFamily="50" charset="-128"/>
              <a:ea typeface="Meiryo UI" panose="020B0604030504040204" pitchFamily="50" charset="-128"/>
            </a:rPr>
            <a:t>とする。</a:t>
          </a:r>
        </a:p>
      </xdr:txBody>
    </xdr:sp>
    <xdr:clientData/>
  </xdr:twoCellAnchor>
  <xdr:twoCellAnchor>
    <xdr:from>
      <xdr:col>21</xdr:col>
      <xdr:colOff>16565</xdr:colOff>
      <xdr:row>20</xdr:row>
      <xdr:rowOff>147844</xdr:rowOff>
    </xdr:from>
    <xdr:to>
      <xdr:col>25</xdr:col>
      <xdr:colOff>364435</xdr:colOff>
      <xdr:row>25</xdr:row>
      <xdr:rowOff>28575</xdr:rowOff>
    </xdr:to>
    <xdr:sp macro="" textlink="">
      <xdr:nvSpPr>
        <xdr:cNvPr id="7" name="角丸四角形吹き出し 6">
          <a:extLst>
            <a:ext uri="{FF2B5EF4-FFF2-40B4-BE49-F238E27FC236}">
              <a16:creationId xmlns:a16="http://schemas.microsoft.com/office/drawing/2014/main" id="{00000000-0008-0000-0100-000007000000}"/>
            </a:ext>
          </a:extLst>
        </xdr:cNvPr>
        <xdr:cNvSpPr/>
      </xdr:nvSpPr>
      <xdr:spPr>
        <a:xfrm>
          <a:off x="11608490" y="3805444"/>
          <a:ext cx="3272045" cy="785606"/>
        </a:xfrm>
        <a:prstGeom prst="wedgeRoundRectCallout">
          <a:avLst>
            <a:gd name="adj1" fmla="val -57262"/>
            <a:gd name="adj2" fmla="val -11239"/>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a:latin typeface="Meiryo UI" panose="020B0604030504040204" pitchFamily="50" charset="-128"/>
              <a:ea typeface="Meiryo UI" panose="020B0604030504040204" pitchFamily="50" charset="-128"/>
            </a:rPr>
            <a:t>絶対参照・複合参照をうまく活用して計算してみよう。</a:t>
          </a:r>
          <a:endParaRPr kumimoji="1" lang="en-US" altLang="ja-JP" sz="900">
            <a:latin typeface="Meiryo UI" panose="020B0604030504040204" pitchFamily="50" charset="-128"/>
            <a:ea typeface="Meiryo UI" panose="020B0604030504040204" pitchFamily="50" charset="-128"/>
          </a:endParaRPr>
        </a:p>
        <a:p>
          <a:pPr algn="l"/>
          <a:r>
            <a:rPr kumimoji="1" lang="en-US" altLang="ja-JP" sz="900">
              <a:latin typeface="Meiryo UI" panose="020B0604030504040204" pitchFamily="50" charset="-128"/>
              <a:ea typeface="Meiryo UI" panose="020B0604030504040204" pitchFamily="50" charset="-128"/>
            </a:rPr>
            <a:t>Windows</a:t>
          </a:r>
          <a:r>
            <a:rPr kumimoji="1" lang="ja-JP" altLang="en-US" sz="900">
              <a:latin typeface="Meiryo UI" panose="020B0604030504040204" pitchFamily="50" charset="-128"/>
              <a:ea typeface="Meiryo UI" panose="020B0604030504040204" pitchFamily="50" charset="-128"/>
            </a:rPr>
            <a:t>　： 「</a:t>
          </a:r>
          <a:r>
            <a:rPr kumimoji="1" lang="en-US" altLang="ja-JP" sz="900">
              <a:latin typeface="Meiryo UI" panose="020B0604030504040204" pitchFamily="50" charset="-128"/>
              <a:ea typeface="Meiryo UI" panose="020B0604030504040204" pitchFamily="50" charset="-128"/>
            </a:rPr>
            <a:t>F4</a:t>
          </a:r>
          <a:r>
            <a:rPr kumimoji="1" lang="ja-JP" altLang="en-US" sz="900">
              <a:latin typeface="Meiryo UI" panose="020B0604030504040204" pitchFamily="50" charset="-128"/>
              <a:ea typeface="Meiryo UI" panose="020B0604030504040204" pitchFamily="50" charset="-128"/>
            </a:rPr>
            <a:t>」</a:t>
          </a:r>
          <a:endParaRPr kumimoji="1" lang="en-US" altLang="ja-JP" sz="900">
            <a:latin typeface="Meiryo UI" panose="020B0604030504040204" pitchFamily="50" charset="-128"/>
            <a:ea typeface="Meiryo UI" panose="020B0604030504040204" pitchFamily="50" charset="-128"/>
          </a:endParaRPr>
        </a:p>
        <a:p>
          <a:pPr algn="l"/>
          <a:r>
            <a:rPr kumimoji="1" lang="en-US" altLang="ja-JP" sz="900">
              <a:latin typeface="Meiryo UI" panose="020B0604030504040204" pitchFamily="50" charset="-128"/>
              <a:ea typeface="Meiryo UI" panose="020B0604030504040204" pitchFamily="50" charset="-128"/>
            </a:rPr>
            <a:t>Mac</a:t>
          </a:r>
          <a:r>
            <a:rPr kumimoji="1" lang="ja-JP" altLang="en-US" sz="900">
              <a:latin typeface="Meiryo UI" panose="020B0604030504040204" pitchFamily="50" charset="-128"/>
              <a:ea typeface="Meiryo UI" panose="020B0604030504040204" pitchFamily="50" charset="-128"/>
            </a:rPr>
            <a:t>　　　 　：</a:t>
          </a:r>
          <a:r>
            <a:rPr kumimoji="1" lang="ja-JP" altLang="en-US" sz="900" baseline="0">
              <a:latin typeface="Meiryo UI" panose="020B0604030504040204" pitchFamily="50" charset="-128"/>
              <a:ea typeface="Meiryo UI" panose="020B0604030504040204" pitchFamily="50" charset="-128"/>
            </a:rPr>
            <a:t> 「</a:t>
          </a:r>
          <a:r>
            <a:rPr kumimoji="1" lang="en-US" altLang="ja-JP" sz="900" baseline="0">
              <a:latin typeface="Meiryo UI" panose="020B0604030504040204" pitchFamily="50" charset="-128"/>
              <a:ea typeface="Meiryo UI" panose="020B0604030504040204" pitchFamily="50" charset="-128"/>
            </a:rPr>
            <a:t>F4</a:t>
          </a:r>
          <a:r>
            <a:rPr kumimoji="1" lang="ja-JP" altLang="en-US" sz="900" baseline="0">
              <a:latin typeface="Meiryo UI" panose="020B0604030504040204" pitchFamily="50" charset="-128"/>
              <a:ea typeface="Meiryo UI" panose="020B0604030504040204" pitchFamily="50" charset="-128"/>
            </a:rPr>
            <a:t>」または「</a:t>
          </a:r>
          <a:r>
            <a:rPr kumimoji="1" lang="en-US" altLang="ja-JP" sz="900" baseline="0">
              <a:latin typeface="Meiryo UI" panose="020B0604030504040204" pitchFamily="50" charset="-128"/>
              <a:ea typeface="Meiryo UI" panose="020B0604030504040204" pitchFamily="50" charset="-128"/>
            </a:rPr>
            <a:t>Command + T</a:t>
          </a:r>
          <a:r>
            <a:rPr kumimoji="1" lang="ja-JP" altLang="en-US" sz="900" baseline="0">
              <a:latin typeface="Meiryo UI" panose="020B0604030504040204" pitchFamily="50" charset="-128"/>
              <a:ea typeface="Meiryo UI" panose="020B0604030504040204" pitchFamily="50" charset="-128"/>
            </a:rPr>
            <a:t>」</a:t>
          </a:r>
          <a:endParaRPr kumimoji="1" lang="en-US" altLang="ja-JP" sz="900" baseline="0">
            <a:latin typeface="Meiryo UI" panose="020B0604030504040204" pitchFamily="50" charset="-128"/>
            <a:ea typeface="Meiryo UI" panose="020B0604030504040204" pitchFamily="50" charset="-128"/>
          </a:endParaRPr>
        </a:p>
      </xdr:txBody>
    </xdr:sp>
    <xdr:clientData/>
  </xdr:twoCellAnchor>
  <xdr:twoCellAnchor>
    <xdr:from>
      <xdr:col>22</xdr:col>
      <xdr:colOff>104496</xdr:colOff>
      <xdr:row>10</xdr:row>
      <xdr:rowOff>46518</xdr:rowOff>
    </xdr:from>
    <xdr:to>
      <xdr:col>25</xdr:col>
      <xdr:colOff>666749</xdr:colOff>
      <xdr:row>12</xdr:row>
      <xdr:rowOff>94832</xdr:rowOff>
    </xdr:to>
    <xdr:sp macro="" textlink="">
      <xdr:nvSpPr>
        <xdr:cNvPr id="12" name="角丸四角形 11">
          <a:extLst>
            <a:ext uri="{FF2B5EF4-FFF2-40B4-BE49-F238E27FC236}">
              <a16:creationId xmlns:a16="http://schemas.microsoft.com/office/drawing/2014/main" id="{00000000-0008-0000-0100-00000C000000}"/>
            </a:ext>
          </a:extLst>
        </xdr:cNvPr>
        <xdr:cNvSpPr/>
      </xdr:nvSpPr>
      <xdr:spPr>
        <a:xfrm>
          <a:off x="10867746" y="1780068"/>
          <a:ext cx="3134003" cy="39121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000" b="1">
              <a:latin typeface="Meiryo UI" panose="020B0604030504040204" pitchFamily="50" charset="-128"/>
              <a:ea typeface="Meiryo UI" panose="020B0604030504040204" pitchFamily="50" charset="-128"/>
            </a:rPr>
            <a:t>※ 1.1</a:t>
          </a:r>
          <a:r>
            <a:rPr kumimoji="1" lang="ja-JP" altLang="en-US" sz="1000" b="1">
              <a:latin typeface="Meiryo UI" panose="020B0604030504040204" pitchFamily="50" charset="-128"/>
              <a:ea typeface="Meiryo UI" panose="020B0604030504040204" pitchFamily="50" charset="-128"/>
            </a:rPr>
            <a:t>節（収益率（リターン）とボラティリティ）参照</a:t>
          </a:r>
        </a:p>
      </xdr:txBody>
    </xdr:sp>
    <xdr:clientData/>
  </xdr:twoCellAnchor>
  <xdr:twoCellAnchor>
    <xdr:from>
      <xdr:col>22</xdr:col>
      <xdr:colOff>106017</xdr:colOff>
      <xdr:row>17</xdr:row>
      <xdr:rowOff>8559</xdr:rowOff>
    </xdr:from>
    <xdr:to>
      <xdr:col>27</xdr:col>
      <xdr:colOff>47625</xdr:colOff>
      <xdr:row>19</xdr:row>
      <xdr:rowOff>115957</xdr:rowOff>
    </xdr:to>
    <xdr:sp macro="" textlink="">
      <xdr:nvSpPr>
        <xdr:cNvPr id="16" name="角丸四角形 15">
          <a:extLst>
            <a:ext uri="{FF2B5EF4-FFF2-40B4-BE49-F238E27FC236}">
              <a16:creationId xmlns:a16="http://schemas.microsoft.com/office/drawing/2014/main" id="{00000000-0008-0000-0100-000010000000}"/>
            </a:ext>
          </a:extLst>
        </xdr:cNvPr>
        <xdr:cNvSpPr/>
      </xdr:nvSpPr>
      <xdr:spPr>
        <a:xfrm>
          <a:off x="10869267" y="2951784"/>
          <a:ext cx="3532533" cy="45029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000" b="1">
              <a:latin typeface="Meiryo UI" panose="020B0604030504040204" pitchFamily="50" charset="-128"/>
              <a:ea typeface="Meiryo UI" panose="020B0604030504040204" pitchFamily="50" charset="-128"/>
            </a:rPr>
            <a:t>※ 1.2</a:t>
          </a:r>
          <a:r>
            <a:rPr kumimoji="1" lang="ja-JP" altLang="en-US" sz="1000" b="1">
              <a:latin typeface="Meiryo UI" panose="020B0604030504040204" pitchFamily="50" charset="-128"/>
              <a:ea typeface="Meiryo UI" panose="020B0604030504040204" pitchFamily="50" charset="-128"/>
            </a:rPr>
            <a:t>節（ポートフォリオの期待収益率とボラティリティ）参照</a:t>
          </a:r>
        </a:p>
      </xdr:txBody>
    </xdr:sp>
    <xdr:clientData/>
  </xdr:twoCellAnchor>
  <xdr:twoCellAnchor>
    <xdr:from>
      <xdr:col>21</xdr:col>
      <xdr:colOff>69435</xdr:colOff>
      <xdr:row>39</xdr:row>
      <xdr:rowOff>69435</xdr:rowOff>
    </xdr:from>
    <xdr:to>
      <xdr:col>27</xdr:col>
      <xdr:colOff>2484</xdr:colOff>
      <xdr:row>47</xdr:row>
      <xdr:rowOff>9525</xdr:rowOff>
    </xdr:to>
    <xdr:sp macro="" textlink="">
      <xdr:nvSpPr>
        <xdr:cNvPr id="19" name="角丸四角形 18">
          <a:extLst>
            <a:ext uri="{FF2B5EF4-FFF2-40B4-BE49-F238E27FC236}">
              <a16:creationId xmlns:a16="http://schemas.microsoft.com/office/drawing/2014/main" id="{00000000-0008-0000-0100-000013000000}"/>
            </a:ext>
          </a:extLst>
        </xdr:cNvPr>
        <xdr:cNvSpPr/>
      </xdr:nvSpPr>
      <xdr:spPr>
        <a:xfrm>
          <a:off x="11661360" y="7203660"/>
          <a:ext cx="3962124" cy="138789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b="1">
              <a:latin typeface="Meiryo UI" panose="020B0604030504040204" pitchFamily="50" charset="-128"/>
              <a:ea typeface="Meiryo UI" panose="020B0604030504040204" pitchFamily="50" charset="-128"/>
            </a:rPr>
            <a:t>行列の掛算：</a:t>
          </a:r>
          <a:r>
            <a:rPr kumimoji="1" lang="en-US" altLang="ja-JP" sz="1000" b="1">
              <a:latin typeface="Meiryo UI" panose="020B0604030504040204" pitchFamily="50" charset="-128"/>
              <a:ea typeface="Meiryo UI" panose="020B0604030504040204" pitchFamily="50" charset="-128"/>
            </a:rPr>
            <a:t>	</a:t>
          </a:r>
          <a:r>
            <a:rPr kumimoji="1" lang="ja-JP" altLang="en-US" sz="1000" b="1">
              <a:latin typeface="Meiryo UI" panose="020B0604030504040204" pitchFamily="50" charset="-128"/>
              <a:ea typeface="Meiryo UI" panose="020B0604030504040204" pitchFamily="50" charset="-128"/>
            </a:rPr>
            <a:t>ｌ</a:t>
          </a:r>
          <a:r>
            <a:rPr kumimoji="1" lang="en-US" altLang="ja-JP" sz="1000" b="1">
              <a:latin typeface="Meiryo UI" panose="020B0604030504040204" pitchFamily="50" charset="-128"/>
              <a:ea typeface="Meiryo UI" panose="020B0604030504040204" pitchFamily="50" charset="-128"/>
            </a:rPr>
            <a:t>×m</a:t>
          </a:r>
          <a:r>
            <a:rPr kumimoji="1" lang="ja-JP" altLang="en-US" sz="1000" b="1">
              <a:latin typeface="Meiryo UI" panose="020B0604030504040204" pitchFamily="50" charset="-128"/>
              <a:ea typeface="Meiryo UI" panose="020B0604030504040204" pitchFamily="50" charset="-128"/>
            </a:rPr>
            <a:t>行列</a:t>
          </a:r>
          <a:r>
            <a:rPr kumimoji="1" lang="en-US" altLang="ja-JP" sz="1000" b="1">
              <a:latin typeface="Meiryo UI" panose="020B0604030504040204" pitchFamily="50" charset="-128"/>
              <a:ea typeface="Meiryo UI" panose="020B0604030504040204" pitchFamily="50" charset="-128"/>
            </a:rPr>
            <a:t>A</a:t>
          </a:r>
          <a:r>
            <a:rPr kumimoji="1" lang="ja-JP" altLang="en-US" sz="1000" b="1">
              <a:latin typeface="Meiryo UI" panose="020B0604030504040204" pitchFamily="50" charset="-128"/>
              <a:ea typeface="Meiryo UI" panose="020B0604030504040204" pitchFamily="50" charset="-128"/>
            </a:rPr>
            <a:t>とｍ</a:t>
          </a:r>
          <a:r>
            <a:rPr kumimoji="1" lang="en-US" altLang="ja-JP" sz="1000" b="1">
              <a:latin typeface="Meiryo UI" panose="020B0604030504040204" pitchFamily="50" charset="-128"/>
              <a:ea typeface="Meiryo UI" panose="020B0604030504040204" pitchFamily="50" charset="-128"/>
            </a:rPr>
            <a:t>×</a:t>
          </a:r>
          <a:r>
            <a:rPr kumimoji="1" lang="ja-JP" altLang="en-US" sz="1000" b="1">
              <a:latin typeface="Meiryo UI" panose="020B0604030504040204" pitchFamily="50" charset="-128"/>
              <a:ea typeface="Meiryo UI" panose="020B0604030504040204" pitchFamily="50" charset="-128"/>
            </a:rPr>
            <a:t>ｎ行列</a:t>
          </a:r>
          <a:r>
            <a:rPr kumimoji="1" lang="en-US" altLang="ja-JP" sz="1000" b="1">
              <a:latin typeface="Meiryo UI" panose="020B0604030504040204" pitchFamily="50" charset="-128"/>
              <a:ea typeface="Meiryo UI" panose="020B0604030504040204" pitchFamily="50" charset="-128"/>
            </a:rPr>
            <a:t>B</a:t>
          </a:r>
          <a:r>
            <a:rPr kumimoji="1" lang="ja-JP" altLang="en-US" sz="1000" b="1">
              <a:latin typeface="Meiryo UI" panose="020B0604030504040204" pitchFamily="50" charset="-128"/>
              <a:ea typeface="Meiryo UI" panose="020B0604030504040204" pitchFamily="50" charset="-128"/>
            </a:rPr>
            <a:t>の掛算</a:t>
          </a:r>
          <a:endParaRPr kumimoji="1" lang="en-US" altLang="ja-JP" sz="1000" b="1">
            <a:latin typeface="Meiryo UI" panose="020B0604030504040204" pitchFamily="50" charset="-128"/>
            <a:ea typeface="Meiryo UI" panose="020B0604030504040204" pitchFamily="50" charset="-128"/>
          </a:endParaRPr>
        </a:p>
        <a:p>
          <a:pPr algn="l"/>
          <a:r>
            <a:rPr kumimoji="1" lang="en-US" altLang="ja-JP" sz="1000" b="1">
              <a:latin typeface="Meiryo UI" panose="020B0604030504040204" pitchFamily="50" charset="-128"/>
              <a:ea typeface="Meiryo UI" panose="020B0604030504040204" pitchFamily="50" charset="-128"/>
            </a:rPr>
            <a:t>=</a:t>
          </a:r>
          <a:r>
            <a:rPr kumimoji="1" lang="en-US" altLang="ja-JP" sz="1000" b="1" baseline="0">
              <a:latin typeface="Meiryo UI" panose="020B0604030504040204" pitchFamily="50" charset="-128"/>
              <a:ea typeface="Meiryo UI" panose="020B0604030504040204" pitchFamily="50" charset="-128"/>
            </a:rPr>
            <a:t>mmult( </a:t>
          </a:r>
          <a:r>
            <a:rPr kumimoji="1" lang="ja-JP" altLang="en-US" sz="1000" b="1" baseline="0">
              <a:solidFill>
                <a:schemeClr val="accent4">
                  <a:lumMod val="40000"/>
                  <a:lumOff val="60000"/>
                </a:schemeClr>
              </a:solidFill>
              <a:latin typeface="Meiryo UI" panose="020B0604030504040204" pitchFamily="50" charset="-128"/>
              <a:ea typeface="Meiryo UI" panose="020B0604030504040204" pitchFamily="50" charset="-128"/>
            </a:rPr>
            <a:t>行列</a:t>
          </a:r>
          <a:r>
            <a:rPr kumimoji="1" lang="en-US" altLang="ja-JP" sz="1000" b="1" baseline="0">
              <a:solidFill>
                <a:schemeClr val="accent4">
                  <a:lumMod val="40000"/>
                  <a:lumOff val="60000"/>
                </a:schemeClr>
              </a:solidFill>
              <a:latin typeface="Meiryo UI" panose="020B0604030504040204" pitchFamily="50" charset="-128"/>
              <a:ea typeface="Meiryo UI" panose="020B0604030504040204" pitchFamily="50" charset="-128"/>
            </a:rPr>
            <a:t>A</a:t>
          </a:r>
          <a:r>
            <a:rPr kumimoji="1" lang="ja-JP" altLang="en-US" sz="1000" b="1" baseline="0">
              <a:solidFill>
                <a:schemeClr val="accent4">
                  <a:lumMod val="40000"/>
                  <a:lumOff val="60000"/>
                </a:schemeClr>
              </a:solidFill>
              <a:latin typeface="Meiryo UI" panose="020B0604030504040204" pitchFamily="50" charset="-128"/>
              <a:ea typeface="Meiryo UI" panose="020B0604030504040204" pitchFamily="50" charset="-128"/>
            </a:rPr>
            <a:t>の範囲 </a:t>
          </a:r>
          <a:r>
            <a:rPr kumimoji="1" lang="en-US" altLang="ja-JP" sz="1000" b="1" baseline="0">
              <a:latin typeface="Meiryo UI" panose="020B0604030504040204" pitchFamily="50" charset="-128"/>
              <a:ea typeface="Meiryo UI" panose="020B0604030504040204" pitchFamily="50" charset="-128"/>
            </a:rPr>
            <a:t>, </a:t>
          </a:r>
          <a:r>
            <a:rPr kumimoji="1" lang="ja-JP" altLang="en-US" sz="1000" b="1" baseline="0">
              <a:solidFill>
                <a:schemeClr val="accent4">
                  <a:lumMod val="40000"/>
                  <a:lumOff val="60000"/>
                </a:schemeClr>
              </a:solidFill>
              <a:latin typeface="Meiryo UI" panose="020B0604030504040204" pitchFamily="50" charset="-128"/>
              <a:ea typeface="Meiryo UI" panose="020B0604030504040204" pitchFamily="50" charset="-128"/>
            </a:rPr>
            <a:t>行列</a:t>
          </a:r>
          <a:r>
            <a:rPr kumimoji="1" lang="en-US" altLang="ja-JP" sz="1000" b="1" baseline="0">
              <a:solidFill>
                <a:schemeClr val="accent4">
                  <a:lumMod val="40000"/>
                  <a:lumOff val="60000"/>
                </a:schemeClr>
              </a:solidFill>
              <a:latin typeface="Meiryo UI" panose="020B0604030504040204" pitchFamily="50" charset="-128"/>
              <a:ea typeface="Meiryo UI" panose="020B0604030504040204" pitchFamily="50" charset="-128"/>
            </a:rPr>
            <a:t>B</a:t>
          </a:r>
          <a:r>
            <a:rPr kumimoji="1" lang="ja-JP" altLang="en-US" sz="1000" b="1" baseline="0">
              <a:solidFill>
                <a:schemeClr val="accent4">
                  <a:lumMod val="40000"/>
                  <a:lumOff val="60000"/>
                </a:schemeClr>
              </a:solidFill>
              <a:latin typeface="Meiryo UI" panose="020B0604030504040204" pitchFamily="50" charset="-128"/>
              <a:ea typeface="Meiryo UI" panose="020B0604030504040204" pitchFamily="50" charset="-128"/>
            </a:rPr>
            <a:t>の範囲 </a:t>
          </a:r>
          <a:r>
            <a:rPr kumimoji="1" lang="ja-JP" altLang="en-US" sz="1000" b="1" baseline="0">
              <a:latin typeface="Meiryo UI" panose="020B0604030504040204" pitchFamily="50" charset="-128"/>
              <a:ea typeface="Meiryo UI" panose="020B0604030504040204" pitchFamily="50" charset="-128"/>
            </a:rPr>
            <a:t>）</a:t>
          </a:r>
          <a:endParaRPr kumimoji="1" lang="en-US" altLang="ja-JP" sz="1000" b="1" baseline="0">
            <a:latin typeface="Meiryo UI" panose="020B0604030504040204" pitchFamily="50" charset="-128"/>
            <a:ea typeface="Meiryo UI" panose="020B0604030504040204" pitchFamily="50" charset="-128"/>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1" baseline="0">
              <a:solidFill>
                <a:srgbClr val="FFFF00"/>
              </a:solidFill>
              <a:latin typeface="Meiryo UI" panose="020B0604030504040204" pitchFamily="50" charset="-128"/>
              <a:ea typeface="Meiryo UI" panose="020B0604030504040204" pitchFamily="50" charset="-128"/>
            </a:rPr>
            <a:t>※Ctrl </a:t>
          </a:r>
          <a:r>
            <a:rPr kumimoji="1" lang="ja-JP" altLang="en-US" sz="1000" b="1" baseline="0">
              <a:solidFill>
                <a:srgbClr val="FFFF00"/>
              </a:solidFill>
              <a:latin typeface="Meiryo UI" panose="020B0604030504040204" pitchFamily="50" charset="-128"/>
              <a:ea typeface="Meiryo UI" panose="020B0604030504040204" pitchFamily="50" charset="-128"/>
            </a:rPr>
            <a:t>と</a:t>
          </a:r>
          <a:r>
            <a:rPr kumimoji="1" lang="en-US" altLang="ja-JP" sz="1000" b="1" baseline="0">
              <a:solidFill>
                <a:srgbClr val="FFFF00"/>
              </a:solidFill>
              <a:latin typeface="Meiryo UI" panose="020B0604030504040204" pitchFamily="50" charset="-128"/>
              <a:ea typeface="Meiryo UI" panose="020B0604030504040204" pitchFamily="50" charset="-128"/>
            </a:rPr>
            <a:t> Shift </a:t>
          </a:r>
          <a:r>
            <a:rPr kumimoji="1" lang="ja-JP" altLang="en-US" sz="1000" b="1" baseline="0">
              <a:solidFill>
                <a:srgbClr val="FFFF00"/>
              </a:solidFill>
              <a:latin typeface="Meiryo UI" panose="020B0604030504040204" pitchFamily="50" charset="-128"/>
              <a:ea typeface="Meiryo UI" panose="020B0604030504040204" pitchFamily="50" charset="-128"/>
            </a:rPr>
            <a:t>を押しながら </a:t>
          </a:r>
          <a:r>
            <a:rPr kumimoji="1" lang="en-US" altLang="ja-JP" sz="1000" b="1" baseline="0">
              <a:solidFill>
                <a:srgbClr val="FFFF00"/>
              </a:solidFill>
              <a:latin typeface="Meiryo UI" panose="020B0604030504040204" pitchFamily="50" charset="-128"/>
              <a:ea typeface="Meiryo UI" panose="020B0604030504040204" pitchFamily="50" charset="-128"/>
            </a:rPr>
            <a:t>Enter</a:t>
          </a:r>
          <a:r>
            <a:rPr kumimoji="1" lang="ja-JP" altLang="en-US" sz="1000" b="1" baseline="0">
              <a:solidFill>
                <a:srgbClr val="FFFF00"/>
              </a:solidFill>
              <a:latin typeface="Meiryo UI" panose="020B0604030504040204" pitchFamily="50" charset="-128"/>
              <a:ea typeface="Meiryo UI" panose="020B0604030504040204" pitchFamily="50" charset="-128"/>
            </a:rPr>
            <a:t>を押すこと。</a:t>
          </a:r>
          <a:endParaRPr kumimoji="1" lang="en-US" altLang="ja-JP" sz="1000" b="1" baseline="0">
            <a:solidFill>
              <a:srgbClr val="FFFF00"/>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1" baseline="0">
              <a:solidFill>
                <a:schemeClr val="bg1"/>
              </a:solidFill>
              <a:latin typeface="Meiryo UI" panose="020B0604030504040204" pitchFamily="50" charset="-128"/>
              <a:ea typeface="Meiryo UI" panose="020B0604030504040204" pitchFamily="50" charset="-128"/>
            </a:rPr>
            <a:t>行列の転置：</a:t>
          </a:r>
          <a:endParaRPr kumimoji="1" lang="en-US" altLang="ja-JP" sz="1000" b="1" baseline="0">
            <a:solidFill>
              <a:schemeClr val="bg1"/>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1">
              <a:solidFill>
                <a:schemeClr val="lt1"/>
              </a:solidFill>
              <a:effectLst/>
              <a:latin typeface="Meiryo UI" panose="020B0604030504040204" pitchFamily="50" charset="-128"/>
              <a:ea typeface="Meiryo UI" panose="020B0604030504040204" pitchFamily="50" charset="-128"/>
              <a:cs typeface="+mn-cs"/>
            </a:rPr>
            <a:t>=</a:t>
          </a:r>
          <a:r>
            <a:rPr kumimoji="1" lang="en-US" altLang="ja-JP" sz="1000" b="1" baseline="0">
              <a:solidFill>
                <a:schemeClr val="lt1"/>
              </a:solidFill>
              <a:effectLst/>
              <a:latin typeface="Meiryo UI" panose="020B0604030504040204" pitchFamily="50" charset="-128"/>
              <a:ea typeface="Meiryo UI" panose="020B0604030504040204" pitchFamily="50" charset="-128"/>
              <a:cs typeface="+mn-cs"/>
            </a:rPr>
            <a:t>transpose</a:t>
          </a:r>
          <a:r>
            <a:rPr kumimoji="1" lang="en-US" altLang="ja-JP" sz="1100" b="1" baseline="0">
              <a:solidFill>
                <a:schemeClr val="lt1"/>
              </a:solidFill>
              <a:effectLst/>
              <a:latin typeface="Meiryo UI" panose="020B0604030504040204" pitchFamily="50" charset="-128"/>
              <a:ea typeface="Meiryo UI" panose="020B0604030504040204" pitchFamily="50" charset="-128"/>
              <a:cs typeface="+mn-cs"/>
            </a:rPr>
            <a:t>( </a:t>
          </a:r>
          <a:r>
            <a:rPr kumimoji="1" lang="ja-JP" altLang="en-US"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対象</a:t>
          </a:r>
          <a:r>
            <a:rPr kumimoji="1" lang="ja-JP" altLang="ja-JP"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の範囲</a:t>
          </a:r>
          <a:r>
            <a:rPr kumimoji="1" lang="en-US" altLang="ja-JP"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 </a:t>
          </a:r>
          <a:r>
            <a:rPr kumimoji="1" lang="ja-JP" altLang="ja-JP" sz="1100" b="1" baseline="0">
              <a:solidFill>
                <a:schemeClr val="lt1"/>
              </a:solidFill>
              <a:effectLst/>
              <a:latin typeface="Meiryo UI" panose="020B0604030504040204" pitchFamily="50" charset="-128"/>
              <a:ea typeface="Meiryo UI" panose="020B0604030504040204" pitchFamily="50" charset="-128"/>
              <a:cs typeface="+mn-cs"/>
            </a:rPr>
            <a:t>）</a:t>
          </a:r>
          <a:endParaRPr lang="ja-JP" altLang="ja-JP" sz="1000">
            <a:effectLst/>
            <a:latin typeface="Meiryo UI" panose="020B0604030504040204" pitchFamily="50" charset="-128"/>
            <a:ea typeface="Meiryo UI" panose="020B0604030504040204" pitchFamily="50" charset="-128"/>
          </a:endParaRPr>
        </a:p>
        <a:p>
          <a:pPr algn="ctr"/>
          <a:endParaRPr kumimoji="1" lang="ja-JP" altLang="en-US" sz="1000" b="1">
            <a:solidFill>
              <a:srgbClr val="FFFF00"/>
            </a:solidFill>
            <a:latin typeface="Meiryo UI" panose="020B0604030504040204" pitchFamily="50" charset="-128"/>
            <a:ea typeface="Meiryo UI" panose="020B0604030504040204" pitchFamily="50" charset="-12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15</xdr:row>
      <xdr:rowOff>0</xdr:rowOff>
    </xdr:from>
    <xdr:to>
      <xdr:col>12</xdr:col>
      <xdr:colOff>0</xdr:colOff>
      <xdr:row>28</xdr:row>
      <xdr:rowOff>21981</xdr:rowOff>
    </xdr:to>
    <xdr:graphicFrame macro="">
      <xdr:nvGraphicFramePr>
        <xdr:cNvPr id="2" name="グラフ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66675</xdr:colOff>
      <xdr:row>8</xdr:row>
      <xdr:rowOff>85724</xdr:rowOff>
    </xdr:from>
    <xdr:to>
      <xdr:col>23</xdr:col>
      <xdr:colOff>457200</xdr:colOff>
      <xdr:row>14</xdr:row>
      <xdr:rowOff>9525</xdr:rowOff>
    </xdr:to>
    <xdr:sp macro="" textlink="">
      <xdr:nvSpPr>
        <xdr:cNvPr id="11" name="角丸四角形吹き出し 10">
          <a:extLst>
            <a:ext uri="{FF2B5EF4-FFF2-40B4-BE49-F238E27FC236}">
              <a16:creationId xmlns:a16="http://schemas.microsoft.com/office/drawing/2014/main" id="{00000000-0008-0000-0200-00000B000000}"/>
            </a:ext>
          </a:extLst>
        </xdr:cNvPr>
        <xdr:cNvSpPr/>
      </xdr:nvSpPr>
      <xdr:spPr>
        <a:xfrm>
          <a:off x="10153650" y="1504949"/>
          <a:ext cx="2752725" cy="952501"/>
        </a:xfrm>
        <a:prstGeom prst="wedgeRoundRectCallout">
          <a:avLst>
            <a:gd name="adj1" fmla="val 30766"/>
            <a:gd name="adj2" fmla="val -74858"/>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① </a:t>
          </a:r>
          <a:r>
            <a:rPr kumimoji="1" lang="ja-JP" altLang="en-US" sz="900">
              <a:latin typeface="Meiryo UI" panose="020B0604030504040204" pitchFamily="50" charset="-128"/>
              <a:ea typeface="Meiryo UI" panose="020B0604030504040204" pitchFamily="50" charset="-128"/>
            </a:rPr>
            <a:t>初期値は自由に設定してよいが合計は</a:t>
          </a:r>
          <a:r>
            <a:rPr kumimoji="1" lang="en-US" altLang="ja-JP" sz="900">
              <a:latin typeface="Meiryo UI" panose="020B0604030504040204" pitchFamily="50" charset="-128"/>
              <a:ea typeface="Meiryo UI" panose="020B0604030504040204" pitchFamily="50" charset="-128"/>
            </a:rPr>
            <a:t>100%</a:t>
          </a:r>
          <a:r>
            <a:rPr kumimoji="1" lang="ja-JP" altLang="en-US" sz="900">
              <a:latin typeface="Meiryo UI" panose="020B0604030504040204" pitchFamily="50" charset="-128"/>
              <a:ea typeface="Meiryo UI" panose="020B0604030504040204" pitchFamily="50" charset="-128"/>
            </a:rPr>
            <a:t>とすること。今回は、シャープレシオを最大にするようなウェイトを決定したいので、</a:t>
          </a:r>
          <a:r>
            <a:rPr kumimoji="1" lang="ja-JP" altLang="en-US" sz="900" b="0">
              <a:solidFill>
                <a:sysClr val="windowText" lastClr="000000"/>
              </a:solidFill>
              <a:latin typeface="Meiryo UI" panose="020B0604030504040204" pitchFamily="50" charset="-128"/>
              <a:ea typeface="Meiryo UI" panose="020B0604030504040204" pitchFamily="50" charset="-128"/>
            </a:rPr>
            <a:t>ソルバーの</a:t>
          </a:r>
          <a:r>
            <a:rPr kumimoji="1" lang="ja-JP" altLang="en-US" sz="900" b="1">
              <a:solidFill>
                <a:srgbClr val="FF0000"/>
              </a:solidFill>
              <a:latin typeface="Meiryo UI" panose="020B0604030504040204" pitchFamily="50" charset="-128"/>
              <a:ea typeface="Meiryo UI" panose="020B0604030504040204" pitchFamily="50" charset="-128"/>
            </a:rPr>
            <a:t>変数セル</a:t>
          </a:r>
          <a:r>
            <a:rPr kumimoji="1" lang="ja-JP" altLang="en-US" sz="900" b="0">
              <a:solidFill>
                <a:sysClr val="windowText" lastClr="000000"/>
              </a:solidFill>
              <a:latin typeface="Meiryo UI" panose="020B0604030504040204" pitchFamily="50" charset="-128"/>
              <a:ea typeface="Meiryo UI" panose="020B0604030504040204" pitchFamily="50" charset="-128"/>
            </a:rPr>
            <a:t>（右図参照）</a:t>
          </a:r>
          <a:r>
            <a:rPr kumimoji="1" lang="ja-JP" altLang="en-US" sz="900">
              <a:latin typeface="Meiryo UI" panose="020B0604030504040204" pitchFamily="50" charset="-128"/>
              <a:ea typeface="Meiryo UI" panose="020B0604030504040204" pitchFamily="50" charset="-128"/>
            </a:rPr>
            <a:t>に設定する。</a:t>
          </a:r>
          <a:endParaRPr kumimoji="1" lang="en-US" altLang="ja-JP" sz="900">
            <a:latin typeface="Meiryo UI" panose="020B0604030504040204" pitchFamily="50" charset="-128"/>
            <a:ea typeface="Meiryo UI" panose="020B0604030504040204" pitchFamily="50" charset="-128"/>
          </a:endParaRPr>
        </a:p>
      </xdr:txBody>
    </xdr:sp>
    <xdr:clientData/>
  </xdr:twoCellAnchor>
  <xdr:twoCellAnchor>
    <xdr:from>
      <xdr:col>23</xdr:col>
      <xdr:colOff>514350</xdr:colOff>
      <xdr:row>8</xdr:row>
      <xdr:rowOff>120650</xdr:rowOff>
    </xdr:from>
    <xdr:to>
      <xdr:col>27</xdr:col>
      <xdr:colOff>0</xdr:colOff>
      <xdr:row>14</xdr:row>
      <xdr:rowOff>95250</xdr:rowOff>
    </xdr:to>
    <xdr:sp macro="" textlink="">
      <xdr:nvSpPr>
        <xdr:cNvPr id="12" name="角丸四角形吹き出し 11">
          <a:extLst>
            <a:ext uri="{FF2B5EF4-FFF2-40B4-BE49-F238E27FC236}">
              <a16:creationId xmlns:a16="http://schemas.microsoft.com/office/drawing/2014/main" id="{00000000-0008-0000-0200-00000C000000}"/>
            </a:ext>
          </a:extLst>
        </xdr:cNvPr>
        <xdr:cNvSpPr/>
      </xdr:nvSpPr>
      <xdr:spPr>
        <a:xfrm>
          <a:off x="12963525" y="1539875"/>
          <a:ext cx="1238250" cy="1003300"/>
        </a:xfrm>
        <a:prstGeom prst="wedgeRoundRectCallout">
          <a:avLst>
            <a:gd name="adj1" fmla="val -9515"/>
            <a:gd name="adj2" fmla="val -65219"/>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② </a:t>
          </a:r>
          <a:r>
            <a:rPr kumimoji="1" lang="ja-JP" altLang="en-US" sz="900">
              <a:latin typeface="Meiryo UI" panose="020B0604030504040204" pitchFamily="50" charset="-128"/>
              <a:ea typeface="Meiryo UI" panose="020B0604030504040204" pitchFamily="50" charset="-128"/>
            </a:rPr>
            <a:t>ウェイトの合計を計算。</a:t>
          </a:r>
          <a:r>
            <a:rPr kumimoji="1" lang="ja-JP" altLang="en-US" sz="900" b="0">
              <a:solidFill>
                <a:sysClr val="windowText" lastClr="000000"/>
              </a:solidFill>
              <a:latin typeface="Meiryo UI" panose="020B0604030504040204" pitchFamily="50" charset="-128"/>
              <a:ea typeface="Meiryo UI" panose="020B0604030504040204" pitchFamily="50" charset="-128"/>
            </a:rPr>
            <a:t>ソルバーの</a:t>
          </a:r>
          <a:r>
            <a:rPr kumimoji="1" lang="ja-JP" altLang="en-US" sz="900" b="1">
              <a:solidFill>
                <a:srgbClr val="FF0000"/>
              </a:solidFill>
              <a:latin typeface="Meiryo UI" panose="020B0604030504040204" pitchFamily="50" charset="-128"/>
              <a:ea typeface="Meiryo UI" panose="020B0604030504040204" pitchFamily="50" charset="-128"/>
            </a:rPr>
            <a:t>制約条件</a:t>
          </a:r>
          <a:r>
            <a:rPr kumimoji="1" lang="ja-JP" altLang="en-US" sz="900" b="0">
              <a:solidFill>
                <a:sysClr val="windowText" lastClr="000000"/>
              </a:solidFill>
              <a:latin typeface="Meiryo UI" panose="020B0604030504040204" pitchFamily="50" charset="-128"/>
              <a:ea typeface="Meiryo UI" panose="020B0604030504040204" pitchFamily="50" charset="-128"/>
            </a:rPr>
            <a:t>（右図参照）</a:t>
          </a:r>
          <a:r>
            <a:rPr kumimoji="1" lang="ja-JP" altLang="en-US" sz="900">
              <a:latin typeface="Meiryo UI" panose="020B0604030504040204" pitchFamily="50" charset="-128"/>
              <a:ea typeface="Meiryo UI" panose="020B0604030504040204" pitchFamily="50" charset="-128"/>
            </a:rPr>
            <a:t>になる。</a:t>
          </a:r>
        </a:p>
      </xdr:txBody>
    </xdr:sp>
    <xdr:clientData/>
  </xdr:twoCellAnchor>
  <xdr:twoCellAnchor>
    <xdr:from>
      <xdr:col>23</xdr:col>
      <xdr:colOff>209551</xdr:colOff>
      <xdr:row>17</xdr:row>
      <xdr:rowOff>161924</xdr:rowOff>
    </xdr:from>
    <xdr:to>
      <xdr:col>28</xdr:col>
      <xdr:colOff>180975</xdr:colOff>
      <xdr:row>23</xdr:row>
      <xdr:rowOff>76199</xdr:rowOff>
    </xdr:to>
    <xdr:sp macro="" textlink="">
      <xdr:nvSpPr>
        <xdr:cNvPr id="14" name="角丸四角形吹き出し 13">
          <a:extLst>
            <a:ext uri="{FF2B5EF4-FFF2-40B4-BE49-F238E27FC236}">
              <a16:creationId xmlns:a16="http://schemas.microsoft.com/office/drawing/2014/main" id="{00000000-0008-0000-0200-00000E000000}"/>
            </a:ext>
          </a:extLst>
        </xdr:cNvPr>
        <xdr:cNvSpPr/>
      </xdr:nvSpPr>
      <xdr:spPr>
        <a:xfrm>
          <a:off x="13896976" y="3286124"/>
          <a:ext cx="2847974" cy="1000125"/>
        </a:xfrm>
        <a:prstGeom prst="wedgeRoundRectCallout">
          <a:avLst>
            <a:gd name="adj1" fmla="val -57458"/>
            <a:gd name="adj2" fmla="val -20640"/>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④</a:t>
          </a:r>
          <a:r>
            <a:rPr kumimoji="1" lang="ja-JP" altLang="en-US" sz="900">
              <a:latin typeface="Meiryo UI" panose="020B0604030504040204" pitchFamily="50" charset="-128"/>
              <a:ea typeface="Meiryo UI" panose="020B0604030504040204" pitchFamily="50" charset="-128"/>
            </a:rPr>
            <a:t> 上で求めた期待収益率，ボラティリティを用いてシャープレシオを計算する。今回は、シャープレシオが最大となるポートフォリオを決定したいので、</a:t>
          </a:r>
          <a:r>
            <a:rPr kumimoji="1" lang="ja-JP" altLang="en-US" sz="900" b="0">
              <a:solidFill>
                <a:sysClr val="windowText" lastClr="000000"/>
              </a:solidFill>
              <a:latin typeface="Meiryo UI" panose="020B0604030504040204" pitchFamily="50" charset="-128"/>
              <a:ea typeface="Meiryo UI" panose="020B0604030504040204" pitchFamily="50" charset="-128"/>
            </a:rPr>
            <a:t>ソルバーの</a:t>
          </a:r>
          <a:r>
            <a:rPr kumimoji="1" lang="ja-JP" altLang="en-US" sz="900" b="1">
              <a:solidFill>
                <a:srgbClr val="FF0000"/>
              </a:solidFill>
              <a:latin typeface="Meiryo UI" panose="020B0604030504040204" pitchFamily="50" charset="-128"/>
              <a:ea typeface="Meiryo UI" panose="020B0604030504040204" pitchFamily="50" charset="-128"/>
            </a:rPr>
            <a:t>目的セル</a:t>
          </a:r>
          <a:r>
            <a:rPr kumimoji="1" lang="ja-JP" altLang="en-US" sz="900" b="0">
              <a:solidFill>
                <a:sysClr val="windowText" lastClr="000000"/>
              </a:solidFill>
              <a:latin typeface="Meiryo UI" panose="020B0604030504040204" pitchFamily="50" charset="-128"/>
              <a:ea typeface="Meiryo UI" panose="020B0604030504040204" pitchFamily="50" charset="-128"/>
            </a:rPr>
            <a:t>（右図参照）</a:t>
          </a:r>
          <a:r>
            <a:rPr kumimoji="1" lang="ja-JP" altLang="en-US" sz="900">
              <a:latin typeface="Meiryo UI" panose="020B0604030504040204" pitchFamily="50" charset="-128"/>
              <a:ea typeface="Meiryo UI" panose="020B0604030504040204" pitchFamily="50" charset="-128"/>
            </a:rPr>
            <a:t>に設定する。</a:t>
          </a:r>
        </a:p>
      </xdr:txBody>
    </xdr:sp>
    <xdr:clientData/>
  </xdr:twoCellAnchor>
  <xdr:twoCellAnchor>
    <xdr:from>
      <xdr:col>23</xdr:col>
      <xdr:colOff>200023</xdr:colOff>
      <xdr:row>14</xdr:row>
      <xdr:rowOff>120650</xdr:rowOff>
    </xdr:from>
    <xdr:to>
      <xdr:col>28</xdr:col>
      <xdr:colOff>161925</xdr:colOff>
      <xdr:row>17</xdr:row>
      <xdr:rowOff>139701</xdr:rowOff>
    </xdr:to>
    <xdr:sp macro="" textlink="">
      <xdr:nvSpPr>
        <xdr:cNvPr id="21" name="角丸四角形吹き出し 20">
          <a:extLst>
            <a:ext uri="{FF2B5EF4-FFF2-40B4-BE49-F238E27FC236}">
              <a16:creationId xmlns:a16="http://schemas.microsoft.com/office/drawing/2014/main" id="{00000000-0008-0000-0200-000015000000}"/>
            </a:ext>
          </a:extLst>
        </xdr:cNvPr>
        <xdr:cNvSpPr/>
      </xdr:nvSpPr>
      <xdr:spPr>
        <a:xfrm>
          <a:off x="13763623" y="2701925"/>
          <a:ext cx="2838452" cy="581026"/>
        </a:xfrm>
        <a:prstGeom prst="wedgeRoundRectCallout">
          <a:avLst>
            <a:gd name="adj1" fmla="val -57633"/>
            <a:gd name="adj2" fmla="val -325"/>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③ </a:t>
          </a:r>
          <a:r>
            <a:rPr kumimoji="1" lang="ja-JP" altLang="en-US" sz="900" b="0">
              <a:solidFill>
                <a:schemeClr val="dk1"/>
              </a:solidFill>
              <a:latin typeface="Meiryo UI" panose="020B0604030504040204" pitchFamily="50" charset="-128"/>
              <a:ea typeface="Meiryo UI" panose="020B0604030504040204" pitchFamily="50" charset="-128"/>
            </a:rPr>
            <a:t>適当に定めたウェイトにおけるポートフォリオの期待収益率とボラティリティを計算する。</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26</xdr:col>
      <xdr:colOff>66673</xdr:colOff>
      <xdr:row>34</xdr:row>
      <xdr:rowOff>85724</xdr:rowOff>
    </xdr:from>
    <xdr:to>
      <xdr:col>30</xdr:col>
      <xdr:colOff>28575</xdr:colOff>
      <xdr:row>38</xdr:row>
      <xdr:rowOff>142875</xdr:rowOff>
    </xdr:to>
    <xdr:sp macro="" textlink="">
      <xdr:nvSpPr>
        <xdr:cNvPr id="26" name="角丸四角形吹き出し 25">
          <a:extLst>
            <a:ext uri="{FF2B5EF4-FFF2-40B4-BE49-F238E27FC236}">
              <a16:creationId xmlns:a16="http://schemas.microsoft.com/office/drawing/2014/main" id="{00000000-0008-0000-0200-00001A000000}"/>
            </a:ext>
          </a:extLst>
        </xdr:cNvPr>
        <xdr:cNvSpPr/>
      </xdr:nvSpPr>
      <xdr:spPr>
        <a:xfrm>
          <a:off x="15535273" y="6124574"/>
          <a:ext cx="2552702" cy="781051"/>
        </a:xfrm>
        <a:prstGeom prst="wedgeRoundRectCallout">
          <a:avLst>
            <a:gd name="adj1" fmla="val -58258"/>
            <a:gd name="adj2" fmla="val 20840"/>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① </a:t>
          </a:r>
          <a:r>
            <a:rPr lang="ja-JP" altLang="en-US" sz="900">
              <a:solidFill>
                <a:sysClr val="windowText" lastClr="000000"/>
              </a:solidFill>
              <a:latin typeface="Meiryo UI" panose="020B0604030504040204" pitchFamily="50" charset="-128"/>
              <a:ea typeface="Meiryo UI" panose="020B0604030504040204" pitchFamily="50" charset="-128"/>
            </a:rPr>
            <a:t>分散共分散行列の</a:t>
          </a:r>
          <a:r>
            <a:rPr kumimoji="1" lang="ja-JP" altLang="en-US" sz="900">
              <a:latin typeface="Meiryo UI" panose="020B0604030504040204" pitchFamily="50" charset="-128"/>
              <a:ea typeface="Meiryo UI" panose="020B0604030504040204" pitchFamily="50" charset="-128"/>
            </a:rPr>
            <a:t>逆行列を計算する。すでに分散共分散行列を与えてくれているので、「</a:t>
          </a:r>
          <a:r>
            <a:rPr kumimoji="1" lang="en-US" altLang="ja-JP" sz="900">
              <a:latin typeface="Meiryo UI" panose="020B0604030504040204" pitchFamily="50" charset="-128"/>
              <a:ea typeface="Meiryo UI" panose="020B0604030504040204" pitchFamily="50" charset="-128"/>
            </a:rPr>
            <a:t>MINVERSE</a:t>
          </a:r>
          <a:r>
            <a:rPr kumimoji="1" lang="ja-JP" altLang="en-US" sz="900">
              <a:latin typeface="Meiryo UI" panose="020B0604030504040204" pitchFamily="50" charset="-128"/>
              <a:ea typeface="Meiryo UI" panose="020B0604030504040204" pitchFamily="50" charset="-128"/>
            </a:rPr>
            <a:t>」関数を用いれば良い。</a:t>
          </a:r>
        </a:p>
      </xdr:txBody>
    </xdr:sp>
    <xdr:clientData/>
  </xdr:twoCellAnchor>
  <xdr:twoCellAnchor>
    <xdr:from>
      <xdr:col>26</xdr:col>
      <xdr:colOff>82550</xdr:colOff>
      <xdr:row>30</xdr:row>
      <xdr:rowOff>38099</xdr:rowOff>
    </xdr:from>
    <xdr:to>
      <xdr:col>31</xdr:col>
      <xdr:colOff>501650</xdr:colOff>
      <xdr:row>34</xdr:row>
      <xdr:rowOff>28574</xdr:rowOff>
    </xdr:to>
    <xdr:sp macro="" textlink="">
      <xdr:nvSpPr>
        <xdr:cNvPr id="27" name="角丸四角形 26">
          <a:extLst>
            <a:ext uri="{FF2B5EF4-FFF2-40B4-BE49-F238E27FC236}">
              <a16:creationId xmlns:a16="http://schemas.microsoft.com/office/drawing/2014/main" id="{00000000-0008-0000-0200-00001B000000}"/>
            </a:ext>
          </a:extLst>
        </xdr:cNvPr>
        <xdr:cNvSpPr/>
      </xdr:nvSpPr>
      <xdr:spPr>
        <a:xfrm>
          <a:off x="14170025" y="5267324"/>
          <a:ext cx="3419475" cy="6762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b="1">
              <a:latin typeface="Meiryo UI" panose="020B0604030504040204" pitchFamily="50" charset="-128"/>
              <a:ea typeface="Meiryo UI" panose="020B0604030504040204" pitchFamily="50" charset="-128"/>
            </a:rPr>
            <a:t>逆行列の計算：</a:t>
          </a:r>
          <a:r>
            <a:rPr kumimoji="1" lang="en-US" altLang="ja-JP" sz="1000" b="1">
              <a:latin typeface="Meiryo UI" panose="020B0604030504040204" pitchFamily="50" charset="-128"/>
              <a:ea typeface="Meiryo UI" panose="020B0604030504040204" pitchFamily="50" charset="-128"/>
            </a:rPr>
            <a:t>	</a:t>
          </a:r>
          <a:r>
            <a:rPr kumimoji="1" lang="en-US" altLang="ja-JP" sz="1000" b="1" baseline="0">
              <a:latin typeface="Meiryo UI" panose="020B0604030504040204" pitchFamily="50" charset="-128"/>
              <a:ea typeface="Meiryo UI" panose="020B0604030504040204" pitchFamily="50" charset="-128"/>
            </a:rPr>
            <a:t>=minverse( </a:t>
          </a:r>
          <a:r>
            <a:rPr kumimoji="1" lang="ja-JP" altLang="en-US" sz="1000" b="1" baseline="0">
              <a:solidFill>
                <a:schemeClr val="accent4">
                  <a:lumMod val="40000"/>
                  <a:lumOff val="60000"/>
                </a:schemeClr>
              </a:solidFill>
              <a:latin typeface="Meiryo UI" panose="020B0604030504040204" pitchFamily="50" charset="-128"/>
              <a:ea typeface="Meiryo UI" panose="020B0604030504040204" pitchFamily="50" charset="-128"/>
            </a:rPr>
            <a:t>対象のデータ</a:t>
          </a:r>
          <a:r>
            <a:rPr kumimoji="1" lang="en-US" altLang="ja-JP" sz="1000" b="1" baseline="0">
              <a:latin typeface="Meiryo UI" panose="020B0604030504040204" pitchFamily="50" charset="-128"/>
              <a:ea typeface="Meiryo UI" panose="020B0604030504040204" pitchFamily="50" charset="-128"/>
            </a:rPr>
            <a:t> )</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1" baseline="0">
              <a:latin typeface="Meiryo UI" panose="020B0604030504040204" pitchFamily="50" charset="-128"/>
              <a:ea typeface="Meiryo UI" panose="020B0604030504040204" pitchFamily="50" charset="-128"/>
            </a:rPr>
            <a:t>             </a:t>
          </a:r>
          <a:r>
            <a:rPr kumimoji="1" lang="en-US" altLang="ja-JP" sz="1000" b="1" baseline="0">
              <a:solidFill>
                <a:srgbClr val="FFFF00"/>
              </a:solidFill>
              <a:effectLst/>
              <a:latin typeface="Meiryo UI" panose="020B0604030504040204" pitchFamily="50" charset="-128"/>
              <a:ea typeface="Meiryo UI" panose="020B0604030504040204" pitchFamily="50" charset="-128"/>
              <a:cs typeface="+mn-cs"/>
            </a:rPr>
            <a:t>※Ctrl </a:t>
          </a:r>
          <a:r>
            <a:rPr kumimoji="1" lang="ja-JP" altLang="ja-JP" sz="1000" b="1" baseline="0">
              <a:solidFill>
                <a:srgbClr val="FFFF00"/>
              </a:solidFill>
              <a:effectLst/>
              <a:latin typeface="Meiryo UI" panose="020B0604030504040204" pitchFamily="50" charset="-128"/>
              <a:ea typeface="Meiryo UI" panose="020B0604030504040204" pitchFamily="50" charset="-128"/>
              <a:cs typeface="+mn-cs"/>
            </a:rPr>
            <a:t>と</a:t>
          </a:r>
          <a:r>
            <a:rPr kumimoji="1" lang="en-US" altLang="ja-JP" sz="1000" b="1" baseline="0">
              <a:solidFill>
                <a:srgbClr val="FFFF00"/>
              </a:solidFill>
              <a:effectLst/>
              <a:latin typeface="Meiryo UI" panose="020B0604030504040204" pitchFamily="50" charset="-128"/>
              <a:ea typeface="Meiryo UI" panose="020B0604030504040204" pitchFamily="50" charset="-128"/>
              <a:cs typeface="+mn-cs"/>
            </a:rPr>
            <a:t> Shift </a:t>
          </a:r>
          <a:r>
            <a:rPr kumimoji="1" lang="ja-JP" altLang="ja-JP" sz="1000" b="1" baseline="0">
              <a:solidFill>
                <a:srgbClr val="FFFF00"/>
              </a:solidFill>
              <a:effectLst/>
              <a:latin typeface="Meiryo UI" panose="020B0604030504040204" pitchFamily="50" charset="-128"/>
              <a:ea typeface="Meiryo UI" panose="020B0604030504040204" pitchFamily="50" charset="-128"/>
              <a:cs typeface="+mn-cs"/>
            </a:rPr>
            <a:t>を押しながら </a:t>
          </a:r>
          <a:r>
            <a:rPr kumimoji="1" lang="en-US" altLang="ja-JP" sz="1000" b="1" baseline="0">
              <a:solidFill>
                <a:srgbClr val="FFFF00"/>
              </a:solidFill>
              <a:effectLst/>
              <a:latin typeface="Meiryo UI" panose="020B0604030504040204" pitchFamily="50" charset="-128"/>
              <a:ea typeface="Meiryo UI" panose="020B0604030504040204" pitchFamily="50" charset="-128"/>
              <a:cs typeface="+mn-cs"/>
            </a:rPr>
            <a:t>Enter</a:t>
          </a:r>
          <a:r>
            <a:rPr kumimoji="1" lang="ja-JP" altLang="ja-JP" sz="1000" b="1" baseline="0">
              <a:solidFill>
                <a:srgbClr val="FFFF00"/>
              </a:solidFill>
              <a:effectLst/>
              <a:latin typeface="Meiryo UI" panose="020B0604030504040204" pitchFamily="50" charset="-128"/>
              <a:ea typeface="Meiryo UI" panose="020B0604030504040204" pitchFamily="50" charset="-128"/>
              <a:cs typeface="+mn-cs"/>
            </a:rPr>
            <a:t>を押すこと。</a:t>
          </a:r>
          <a:endParaRPr lang="ja-JP" altLang="ja-JP" sz="1000">
            <a:solidFill>
              <a:srgbClr val="FFFF00"/>
            </a:solidFill>
            <a:effectLst/>
            <a:latin typeface="Meiryo UI" panose="020B0604030504040204" pitchFamily="50" charset="-128"/>
            <a:ea typeface="Meiryo UI" panose="020B0604030504040204" pitchFamily="50" charset="-128"/>
          </a:endParaRPr>
        </a:p>
        <a:p>
          <a:pPr algn="l"/>
          <a:r>
            <a:rPr kumimoji="1" lang="en-US" altLang="ja-JP" sz="1000" b="1" baseline="0">
              <a:latin typeface="Meiryo UI" panose="020B0604030504040204" pitchFamily="50" charset="-128"/>
              <a:ea typeface="Meiryo UI" panose="020B0604030504040204" pitchFamily="50" charset="-128"/>
            </a:rPr>
            <a:t>	</a:t>
          </a:r>
        </a:p>
      </xdr:txBody>
    </xdr:sp>
    <xdr:clientData/>
  </xdr:twoCellAnchor>
  <xdr:twoCellAnchor>
    <xdr:from>
      <xdr:col>21</xdr:col>
      <xdr:colOff>952498</xdr:colOff>
      <xdr:row>43</xdr:row>
      <xdr:rowOff>123824</xdr:rowOff>
    </xdr:from>
    <xdr:to>
      <xdr:col>24</xdr:col>
      <xdr:colOff>819150</xdr:colOff>
      <xdr:row>48</xdr:row>
      <xdr:rowOff>9524</xdr:rowOff>
    </xdr:to>
    <xdr:sp macro="" textlink="">
      <xdr:nvSpPr>
        <xdr:cNvPr id="28" name="角丸四角形吹き出し 27">
          <a:extLst>
            <a:ext uri="{FF2B5EF4-FFF2-40B4-BE49-F238E27FC236}">
              <a16:creationId xmlns:a16="http://schemas.microsoft.com/office/drawing/2014/main" id="{00000000-0008-0000-0200-00001C000000}"/>
            </a:ext>
          </a:extLst>
        </xdr:cNvPr>
        <xdr:cNvSpPr/>
      </xdr:nvSpPr>
      <xdr:spPr>
        <a:xfrm>
          <a:off x="12439648" y="7791449"/>
          <a:ext cx="2895602" cy="790575"/>
        </a:xfrm>
        <a:prstGeom prst="wedgeRoundRectCallout">
          <a:avLst>
            <a:gd name="adj1" fmla="val -6515"/>
            <a:gd name="adj2" fmla="val -63165"/>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② </a:t>
          </a:r>
          <a:r>
            <a:rPr kumimoji="1" lang="ja-JP" altLang="en-US" sz="900" b="0">
              <a:solidFill>
                <a:sysClr val="windowText" lastClr="000000"/>
              </a:solidFill>
              <a:latin typeface="Meiryo UI" panose="020B0604030504040204" pitchFamily="50" charset="-128"/>
              <a:ea typeface="Meiryo UI" panose="020B0604030504040204" pitchFamily="50" charset="-128"/>
            </a:rPr>
            <a:t>分散共分散行列の逆行列を用いて、最小分散ポートフォリオの投資比率を計算する。算式は、解説資料の</a:t>
          </a:r>
          <a:r>
            <a:rPr kumimoji="1" lang="en-US" altLang="ja-JP" sz="900" b="0">
              <a:solidFill>
                <a:sysClr val="windowText" lastClr="000000"/>
              </a:solidFill>
              <a:latin typeface="Meiryo UI" panose="020B0604030504040204" pitchFamily="50" charset="-128"/>
              <a:ea typeface="Meiryo UI" panose="020B0604030504040204" pitchFamily="50" charset="-128"/>
            </a:rPr>
            <a:t>1.3</a:t>
          </a:r>
          <a:r>
            <a:rPr kumimoji="1" lang="ja-JP" altLang="en-US" sz="900" b="0">
              <a:solidFill>
                <a:sysClr val="windowText" lastClr="000000"/>
              </a:solidFill>
              <a:latin typeface="Meiryo UI" panose="020B0604030504040204" pitchFamily="50" charset="-128"/>
              <a:ea typeface="Meiryo UI" panose="020B0604030504040204" pitchFamily="50" charset="-128"/>
            </a:rPr>
            <a:t>節の（</a:t>
          </a:r>
          <a:r>
            <a:rPr kumimoji="1" lang="en-US" altLang="ja-JP" sz="900" b="0">
              <a:solidFill>
                <a:sysClr val="windowText" lastClr="000000"/>
              </a:solidFill>
              <a:latin typeface="Meiryo UI" panose="020B0604030504040204" pitchFamily="50" charset="-128"/>
              <a:ea typeface="Meiryo UI" panose="020B0604030504040204" pitchFamily="50" charset="-128"/>
            </a:rPr>
            <a:t>1.16</a:t>
          </a:r>
          <a:r>
            <a:rPr kumimoji="1" lang="ja-JP" altLang="en-US" sz="900" b="0">
              <a:solidFill>
                <a:sysClr val="windowText" lastClr="000000"/>
              </a:solidFill>
              <a:latin typeface="Meiryo UI" panose="020B0604030504040204" pitchFamily="50" charset="-128"/>
              <a:ea typeface="Meiryo UI" panose="020B0604030504040204" pitchFamily="50" charset="-128"/>
            </a:rPr>
            <a:t>）式を参照すること。</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29</xdr:col>
      <xdr:colOff>152397</xdr:colOff>
      <xdr:row>41</xdr:row>
      <xdr:rowOff>104775</xdr:rowOff>
    </xdr:from>
    <xdr:to>
      <xdr:col>33</xdr:col>
      <xdr:colOff>104774</xdr:colOff>
      <xdr:row>46</xdr:row>
      <xdr:rowOff>104775</xdr:rowOff>
    </xdr:to>
    <xdr:sp macro="" textlink="">
      <xdr:nvSpPr>
        <xdr:cNvPr id="29" name="角丸四角形吹き出し 28">
          <a:extLst>
            <a:ext uri="{FF2B5EF4-FFF2-40B4-BE49-F238E27FC236}">
              <a16:creationId xmlns:a16="http://schemas.microsoft.com/office/drawing/2014/main" id="{00000000-0008-0000-0200-00001D000000}"/>
            </a:ext>
          </a:extLst>
        </xdr:cNvPr>
        <xdr:cNvSpPr/>
      </xdr:nvSpPr>
      <xdr:spPr>
        <a:xfrm>
          <a:off x="15982947" y="7239000"/>
          <a:ext cx="2466977" cy="857250"/>
        </a:xfrm>
        <a:prstGeom prst="wedgeRoundRectCallout">
          <a:avLst>
            <a:gd name="adj1" fmla="val -55646"/>
            <a:gd name="adj2" fmla="val -18185"/>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③ ②</a:t>
          </a:r>
          <a:r>
            <a:rPr kumimoji="1" lang="ja-JP" altLang="en-US" sz="900" b="0">
              <a:solidFill>
                <a:sysClr val="windowText" lastClr="000000"/>
              </a:solidFill>
              <a:latin typeface="Meiryo UI" panose="020B0604030504040204" pitchFamily="50" charset="-128"/>
              <a:ea typeface="Meiryo UI" panose="020B0604030504040204" pitchFamily="50" charset="-128"/>
            </a:rPr>
            <a:t>で計算した最小分散ポートフォリオを用いて期待収益率、ボラティリティ、シャープレシオを計算する</a:t>
          </a:r>
          <a:r>
            <a:rPr kumimoji="1" lang="ja-JP" altLang="en-US" sz="900" b="0">
              <a:solidFill>
                <a:schemeClr val="dk1"/>
              </a:solidFill>
              <a:latin typeface="Meiryo UI" panose="020B0604030504040204" pitchFamily="50" charset="-128"/>
              <a:ea typeface="Meiryo UI" panose="020B0604030504040204" pitchFamily="50" charset="-128"/>
            </a:rPr>
            <a:t>。</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21</xdr:col>
      <xdr:colOff>6350</xdr:colOff>
      <xdr:row>54</xdr:row>
      <xdr:rowOff>57150</xdr:rowOff>
    </xdr:from>
    <xdr:to>
      <xdr:col>23</xdr:col>
      <xdr:colOff>158752</xdr:colOff>
      <xdr:row>61</xdr:row>
      <xdr:rowOff>76200</xdr:rowOff>
    </xdr:to>
    <xdr:sp macro="" textlink="">
      <xdr:nvSpPr>
        <xdr:cNvPr id="30" name="角丸四角形吹き出し 29">
          <a:extLst>
            <a:ext uri="{FF2B5EF4-FFF2-40B4-BE49-F238E27FC236}">
              <a16:creationId xmlns:a16="http://schemas.microsoft.com/office/drawing/2014/main" id="{00000000-0008-0000-0200-00001E000000}"/>
            </a:ext>
          </a:extLst>
        </xdr:cNvPr>
        <xdr:cNvSpPr/>
      </xdr:nvSpPr>
      <xdr:spPr>
        <a:xfrm>
          <a:off x="10436225" y="9458325"/>
          <a:ext cx="2171702" cy="1219200"/>
        </a:xfrm>
        <a:prstGeom prst="wedgeRoundRectCallout">
          <a:avLst>
            <a:gd name="adj1" fmla="val 31215"/>
            <a:gd name="adj2" fmla="val -65509"/>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① </a:t>
          </a:r>
          <a:r>
            <a:rPr kumimoji="1" lang="ja-JP" altLang="en-US" sz="900">
              <a:latin typeface="Meiryo UI" panose="020B0604030504040204" pitchFamily="50" charset="-128"/>
              <a:ea typeface="Meiryo UI" panose="020B0604030504040204" pitchFamily="50" charset="-128"/>
            </a:rPr>
            <a:t>初期値は自由に設定してよいが合計は</a:t>
          </a:r>
          <a:r>
            <a:rPr kumimoji="1" lang="en-US" altLang="ja-JP" sz="900">
              <a:latin typeface="Meiryo UI" panose="020B0604030504040204" pitchFamily="50" charset="-128"/>
              <a:ea typeface="Meiryo UI" panose="020B0604030504040204" pitchFamily="50" charset="-128"/>
            </a:rPr>
            <a:t>100%</a:t>
          </a:r>
          <a:r>
            <a:rPr kumimoji="1" lang="ja-JP" altLang="en-US" sz="900">
              <a:latin typeface="Meiryo UI" panose="020B0604030504040204" pitchFamily="50" charset="-128"/>
              <a:ea typeface="Meiryo UI" panose="020B0604030504040204" pitchFamily="50" charset="-128"/>
            </a:rPr>
            <a:t>とすること。今回は、ボラティリティを最小にするようなウェイトを決定したいので、</a:t>
          </a:r>
          <a:r>
            <a:rPr kumimoji="1" lang="ja-JP" altLang="en-US" sz="900" b="0">
              <a:solidFill>
                <a:sysClr val="windowText" lastClr="000000"/>
              </a:solidFill>
              <a:latin typeface="Meiryo UI" panose="020B0604030504040204" pitchFamily="50" charset="-128"/>
              <a:ea typeface="Meiryo UI" panose="020B0604030504040204" pitchFamily="50" charset="-128"/>
            </a:rPr>
            <a:t>ソルバーの</a:t>
          </a:r>
          <a:r>
            <a:rPr kumimoji="1" lang="ja-JP" altLang="en-US" sz="900" b="1">
              <a:solidFill>
                <a:srgbClr val="FF0000"/>
              </a:solidFill>
              <a:latin typeface="Meiryo UI" panose="020B0604030504040204" pitchFamily="50" charset="-128"/>
              <a:ea typeface="Meiryo UI" panose="020B0604030504040204" pitchFamily="50" charset="-128"/>
            </a:rPr>
            <a:t>変数セル</a:t>
          </a:r>
          <a:r>
            <a:rPr kumimoji="1" lang="ja-JP" altLang="ja-JP" sz="900">
              <a:solidFill>
                <a:schemeClr val="dk1"/>
              </a:solidFill>
              <a:effectLst/>
              <a:latin typeface="Meiryo UI" panose="020B0604030504040204" pitchFamily="50" charset="-128"/>
              <a:ea typeface="Meiryo UI" panose="020B0604030504040204" pitchFamily="50" charset="-128"/>
              <a:cs typeface="+mn-cs"/>
            </a:rPr>
            <a:t>（右図参照）</a:t>
          </a:r>
          <a:r>
            <a:rPr kumimoji="1" lang="ja-JP" altLang="en-US" sz="900">
              <a:latin typeface="Meiryo UI" panose="020B0604030504040204" pitchFamily="50" charset="-128"/>
              <a:ea typeface="Meiryo UI" panose="020B0604030504040204" pitchFamily="50" charset="-128"/>
            </a:rPr>
            <a:t>に設定する。</a:t>
          </a:r>
        </a:p>
      </xdr:txBody>
    </xdr:sp>
    <xdr:clientData/>
  </xdr:twoCellAnchor>
  <xdr:twoCellAnchor>
    <xdr:from>
      <xdr:col>23</xdr:col>
      <xdr:colOff>276224</xdr:colOff>
      <xdr:row>54</xdr:row>
      <xdr:rowOff>152399</xdr:rowOff>
    </xdr:from>
    <xdr:to>
      <xdr:col>26</xdr:col>
      <xdr:colOff>19050</xdr:colOff>
      <xdr:row>59</xdr:row>
      <xdr:rowOff>38099</xdr:rowOff>
    </xdr:to>
    <xdr:sp macro="" textlink="">
      <xdr:nvSpPr>
        <xdr:cNvPr id="31" name="角丸四角形吹き出し 30">
          <a:extLst>
            <a:ext uri="{FF2B5EF4-FFF2-40B4-BE49-F238E27FC236}">
              <a16:creationId xmlns:a16="http://schemas.microsoft.com/office/drawing/2014/main" id="{00000000-0008-0000-0200-00001F000000}"/>
            </a:ext>
          </a:extLst>
        </xdr:cNvPr>
        <xdr:cNvSpPr/>
      </xdr:nvSpPr>
      <xdr:spPr>
        <a:xfrm>
          <a:off x="13963649" y="10067924"/>
          <a:ext cx="1524001" cy="790575"/>
        </a:xfrm>
        <a:prstGeom prst="wedgeRoundRectCallout">
          <a:avLst>
            <a:gd name="adj1" fmla="val 19295"/>
            <a:gd name="adj2" fmla="val -74683"/>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② </a:t>
          </a:r>
          <a:r>
            <a:rPr kumimoji="1" lang="ja-JP" altLang="en-US" sz="900">
              <a:latin typeface="Meiryo UI" panose="020B0604030504040204" pitchFamily="50" charset="-128"/>
              <a:ea typeface="Meiryo UI" panose="020B0604030504040204" pitchFamily="50" charset="-128"/>
            </a:rPr>
            <a:t>ウェイトの合計を計算。</a:t>
          </a:r>
          <a:r>
            <a:rPr kumimoji="1" lang="ja-JP" altLang="en-US" sz="900" b="0">
              <a:solidFill>
                <a:sysClr val="windowText" lastClr="000000"/>
              </a:solidFill>
              <a:latin typeface="Meiryo UI" panose="020B0604030504040204" pitchFamily="50" charset="-128"/>
              <a:ea typeface="Meiryo UI" panose="020B0604030504040204" pitchFamily="50" charset="-128"/>
            </a:rPr>
            <a:t>ソルバーの</a:t>
          </a:r>
          <a:r>
            <a:rPr kumimoji="1" lang="ja-JP" altLang="en-US" sz="900" b="1">
              <a:solidFill>
                <a:srgbClr val="FF0000"/>
              </a:solidFill>
              <a:latin typeface="Meiryo UI" panose="020B0604030504040204" pitchFamily="50" charset="-128"/>
              <a:ea typeface="Meiryo UI" panose="020B0604030504040204" pitchFamily="50" charset="-128"/>
            </a:rPr>
            <a:t>制約条件</a:t>
          </a:r>
          <a:r>
            <a:rPr kumimoji="1" lang="ja-JP" altLang="en-US" sz="900" b="0">
              <a:solidFill>
                <a:sysClr val="windowText" lastClr="000000"/>
              </a:solidFill>
              <a:latin typeface="Meiryo UI" panose="020B0604030504040204" pitchFamily="50" charset="-128"/>
              <a:ea typeface="Meiryo UI" panose="020B0604030504040204" pitchFamily="50" charset="-128"/>
            </a:rPr>
            <a:t>（右図参照）</a:t>
          </a:r>
          <a:r>
            <a:rPr kumimoji="1" lang="ja-JP" altLang="en-US" sz="900">
              <a:latin typeface="Meiryo UI" panose="020B0604030504040204" pitchFamily="50" charset="-128"/>
              <a:ea typeface="Meiryo UI" panose="020B0604030504040204" pitchFamily="50" charset="-128"/>
            </a:rPr>
            <a:t>になる。</a:t>
          </a:r>
        </a:p>
      </xdr:txBody>
    </xdr:sp>
    <xdr:clientData/>
  </xdr:twoCellAnchor>
  <xdr:twoCellAnchor>
    <xdr:from>
      <xdr:col>29</xdr:col>
      <xdr:colOff>114299</xdr:colOff>
      <xdr:row>50</xdr:row>
      <xdr:rowOff>57149</xdr:rowOff>
    </xdr:from>
    <xdr:to>
      <xdr:col>32</xdr:col>
      <xdr:colOff>577850</xdr:colOff>
      <xdr:row>57</xdr:row>
      <xdr:rowOff>0</xdr:rowOff>
    </xdr:to>
    <xdr:sp macro="" textlink="">
      <xdr:nvSpPr>
        <xdr:cNvPr id="32" name="角丸四角形吹き出し 31">
          <a:extLst>
            <a:ext uri="{FF2B5EF4-FFF2-40B4-BE49-F238E27FC236}">
              <a16:creationId xmlns:a16="http://schemas.microsoft.com/office/drawing/2014/main" id="{00000000-0008-0000-0200-000020000000}"/>
            </a:ext>
          </a:extLst>
        </xdr:cNvPr>
        <xdr:cNvSpPr/>
      </xdr:nvSpPr>
      <xdr:spPr>
        <a:xfrm>
          <a:off x="15944849" y="8734424"/>
          <a:ext cx="2349501" cy="1181101"/>
        </a:xfrm>
        <a:prstGeom prst="wedgeRoundRectCallout">
          <a:avLst>
            <a:gd name="adj1" fmla="val -55158"/>
            <a:gd name="adj2" fmla="val -13183"/>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③ </a:t>
          </a:r>
          <a:r>
            <a:rPr kumimoji="1" lang="ja-JP" altLang="en-US" sz="900" b="0">
              <a:solidFill>
                <a:schemeClr val="dk1"/>
              </a:solidFill>
              <a:latin typeface="Meiryo UI" panose="020B0604030504040204" pitchFamily="50" charset="-128"/>
              <a:ea typeface="Meiryo UI" panose="020B0604030504040204" pitchFamily="50" charset="-128"/>
            </a:rPr>
            <a:t>適当に定めたウェイトにおけるポートフォリオの期待収益率とボラティリティを計算する。今回は、ボラティリティが最小になるようなポートフォリオを組みたいので、</a:t>
          </a:r>
          <a:r>
            <a:rPr kumimoji="1" lang="ja-JP" altLang="en-US" sz="900" b="0">
              <a:solidFill>
                <a:sysClr val="windowText" lastClr="000000"/>
              </a:solidFill>
              <a:latin typeface="Meiryo UI" panose="020B0604030504040204" pitchFamily="50" charset="-128"/>
              <a:ea typeface="Meiryo UI" panose="020B0604030504040204" pitchFamily="50" charset="-128"/>
            </a:rPr>
            <a:t>ソルバーの</a:t>
          </a:r>
          <a:r>
            <a:rPr kumimoji="1" lang="ja-JP" altLang="en-US" sz="900" b="1">
              <a:solidFill>
                <a:srgbClr val="FF0000"/>
              </a:solidFill>
              <a:latin typeface="Meiryo UI" panose="020B0604030504040204" pitchFamily="50" charset="-128"/>
              <a:ea typeface="Meiryo UI" panose="020B0604030504040204" pitchFamily="50" charset="-128"/>
            </a:rPr>
            <a:t>目的セル</a:t>
          </a:r>
          <a:r>
            <a:rPr kumimoji="1" lang="ja-JP" altLang="en-US" sz="900" b="0">
              <a:solidFill>
                <a:sysClr val="windowText" lastClr="000000"/>
              </a:solidFill>
              <a:latin typeface="Meiryo UI" panose="020B0604030504040204" pitchFamily="50" charset="-128"/>
              <a:ea typeface="Meiryo UI" panose="020B0604030504040204" pitchFamily="50" charset="-128"/>
            </a:rPr>
            <a:t>（右図参照）</a:t>
          </a:r>
          <a:r>
            <a:rPr kumimoji="1" lang="ja-JP" altLang="en-US" sz="900" b="0">
              <a:solidFill>
                <a:schemeClr val="dk1"/>
              </a:solidFill>
              <a:latin typeface="Meiryo UI" panose="020B0604030504040204" pitchFamily="50" charset="-128"/>
              <a:ea typeface="Meiryo UI" panose="020B0604030504040204" pitchFamily="50" charset="-128"/>
            </a:rPr>
            <a:t>に設定する。</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33</xdr:col>
      <xdr:colOff>95250</xdr:colOff>
      <xdr:row>51</xdr:row>
      <xdr:rowOff>0</xdr:rowOff>
    </xdr:from>
    <xdr:to>
      <xdr:col>40</xdr:col>
      <xdr:colOff>562723</xdr:colOff>
      <xdr:row>81</xdr:row>
      <xdr:rowOff>162708</xdr:rowOff>
    </xdr:to>
    <xdr:grpSp>
      <xdr:nvGrpSpPr>
        <xdr:cNvPr id="20" name="グループ化 19">
          <a:extLst>
            <a:ext uri="{FF2B5EF4-FFF2-40B4-BE49-F238E27FC236}">
              <a16:creationId xmlns:a16="http://schemas.microsoft.com/office/drawing/2014/main" id="{00000000-0008-0000-0200-000014000000}"/>
            </a:ext>
          </a:extLst>
        </xdr:cNvPr>
        <xdr:cNvGrpSpPr/>
      </xdr:nvGrpSpPr>
      <xdr:grpSpPr>
        <a:xfrm>
          <a:off x="18826163" y="9291638"/>
          <a:ext cx="4968035" cy="5601483"/>
          <a:chOff x="20088225" y="9353550"/>
          <a:chExt cx="5268073" cy="5611008"/>
        </a:xfrm>
      </xdr:grpSpPr>
      <xdr:pic>
        <xdr:nvPicPr>
          <xdr:cNvPr id="19" name="図 18">
            <a:extLst>
              <a:ext uri="{FF2B5EF4-FFF2-40B4-BE49-F238E27FC236}">
                <a16:creationId xmlns:a16="http://schemas.microsoft.com/office/drawing/2014/main" id="{00000000-0008-0000-0200-000013000000}"/>
              </a:ext>
            </a:extLst>
          </xdr:cNvPr>
          <xdr:cNvPicPr>
            <a:picLocks noChangeAspect="1"/>
          </xdr:cNvPicPr>
        </xdr:nvPicPr>
        <xdr:blipFill>
          <a:blip xmlns:r="http://schemas.openxmlformats.org/officeDocument/2006/relationships" r:embed="rId2"/>
          <a:stretch>
            <a:fillRect/>
          </a:stretch>
        </xdr:blipFill>
        <xdr:spPr>
          <a:xfrm>
            <a:off x="20088225" y="9353550"/>
            <a:ext cx="5268073" cy="5611008"/>
          </a:xfrm>
          <a:prstGeom prst="rect">
            <a:avLst/>
          </a:prstGeom>
        </xdr:spPr>
      </xdr:pic>
      <xdr:grpSp>
        <xdr:nvGrpSpPr>
          <xdr:cNvPr id="33" name="グループ化 32">
            <a:extLst>
              <a:ext uri="{FF2B5EF4-FFF2-40B4-BE49-F238E27FC236}">
                <a16:creationId xmlns:a16="http://schemas.microsoft.com/office/drawing/2014/main" id="{00000000-0008-0000-0200-000021000000}"/>
              </a:ext>
            </a:extLst>
          </xdr:cNvPr>
          <xdr:cNvGrpSpPr/>
        </xdr:nvGrpSpPr>
        <xdr:grpSpPr>
          <a:xfrm>
            <a:off x="20331173" y="9880140"/>
            <a:ext cx="3449102" cy="3227435"/>
            <a:chOff x="21364576" y="3560326"/>
            <a:chExt cx="3695700" cy="3437124"/>
          </a:xfrm>
        </xdr:grpSpPr>
        <xdr:sp macro="" textlink="">
          <xdr:nvSpPr>
            <xdr:cNvPr id="35" name="正方形/長方形 34">
              <a:extLst>
                <a:ext uri="{FF2B5EF4-FFF2-40B4-BE49-F238E27FC236}">
                  <a16:creationId xmlns:a16="http://schemas.microsoft.com/office/drawing/2014/main" id="{00000000-0008-0000-0200-000023000000}"/>
                </a:ext>
              </a:extLst>
            </xdr:cNvPr>
            <xdr:cNvSpPr/>
          </xdr:nvSpPr>
          <xdr:spPr>
            <a:xfrm>
              <a:off x="21364576" y="3560326"/>
              <a:ext cx="3695700" cy="199013"/>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 name="正方形/長方形 35">
              <a:extLst>
                <a:ext uri="{FF2B5EF4-FFF2-40B4-BE49-F238E27FC236}">
                  <a16:creationId xmlns:a16="http://schemas.microsoft.com/office/drawing/2014/main" id="{00000000-0008-0000-0200-000024000000}"/>
                </a:ext>
              </a:extLst>
            </xdr:cNvPr>
            <xdr:cNvSpPr/>
          </xdr:nvSpPr>
          <xdr:spPr>
            <a:xfrm>
              <a:off x="22741211" y="3902516"/>
              <a:ext cx="772828" cy="250781"/>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 name="正方形/長方形 36">
              <a:extLst>
                <a:ext uri="{FF2B5EF4-FFF2-40B4-BE49-F238E27FC236}">
                  <a16:creationId xmlns:a16="http://schemas.microsoft.com/office/drawing/2014/main" id="{00000000-0008-0000-0200-000025000000}"/>
                </a:ext>
              </a:extLst>
            </xdr:cNvPr>
            <xdr:cNvSpPr/>
          </xdr:nvSpPr>
          <xdr:spPr>
            <a:xfrm>
              <a:off x="21395023" y="4260834"/>
              <a:ext cx="1093735" cy="402347"/>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 name="正方形/長方形 37">
              <a:extLst>
                <a:ext uri="{FF2B5EF4-FFF2-40B4-BE49-F238E27FC236}">
                  <a16:creationId xmlns:a16="http://schemas.microsoft.com/office/drawing/2014/main" id="{00000000-0008-0000-0200-000026000000}"/>
                </a:ext>
              </a:extLst>
            </xdr:cNvPr>
            <xdr:cNvSpPr/>
          </xdr:nvSpPr>
          <xdr:spPr>
            <a:xfrm>
              <a:off x="21402625" y="4788510"/>
              <a:ext cx="1132503" cy="513665"/>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 name="正方形/長方形 38">
              <a:extLst>
                <a:ext uri="{FF2B5EF4-FFF2-40B4-BE49-F238E27FC236}">
                  <a16:creationId xmlns:a16="http://schemas.microsoft.com/office/drawing/2014/main" id="{00000000-0008-0000-0200-000027000000}"/>
                </a:ext>
              </a:extLst>
            </xdr:cNvPr>
            <xdr:cNvSpPr/>
          </xdr:nvSpPr>
          <xdr:spPr>
            <a:xfrm>
              <a:off x="21411229" y="6805512"/>
              <a:ext cx="1819386" cy="191938"/>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15</xdr:col>
      <xdr:colOff>76200</xdr:colOff>
      <xdr:row>1</xdr:row>
      <xdr:rowOff>19050</xdr:rowOff>
    </xdr:from>
    <xdr:to>
      <xdr:col>17</xdr:col>
      <xdr:colOff>552450</xdr:colOff>
      <xdr:row>5</xdr:row>
      <xdr:rowOff>85725</xdr:rowOff>
    </xdr:to>
    <xdr:sp macro="" textlink="">
      <xdr:nvSpPr>
        <xdr:cNvPr id="42" name="角丸四角形吹き出し 41">
          <a:extLst>
            <a:ext uri="{FF2B5EF4-FFF2-40B4-BE49-F238E27FC236}">
              <a16:creationId xmlns:a16="http://schemas.microsoft.com/office/drawing/2014/main" id="{00000000-0008-0000-0200-00002A000000}"/>
            </a:ext>
          </a:extLst>
        </xdr:cNvPr>
        <xdr:cNvSpPr/>
      </xdr:nvSpPr>
      <xdr:spPr>
        <a:xfrm>
          <a:off x="9001125" y="209550"/>
          <a:ext cx="1981200" cy="800100"/>
        </a:xfrm>
        <a:prstGeom prst="wedgeRoundRectCallout">
          <a:avLst>
            <a:gd name="adj1" fmla="val -10006"/>
            <a:gd name="adj2" fmla="val 60285"/>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a:latin typeface="Meiryo UI" panose="020B0604030504040204" pitchFamily="50" charset="-128"/>
              <a:ea typeface="Meiryo UI" panose="020B0604030504040204" pitchFamily="50" charset="-128"/>
            </a:rPr>
            <a:t>左側にある各投資比率における期待収益率とボラティリティ計算する。絶対参照をうまく使おう。</a:t>
          </a:r>
        </a:p>
      </xdr:txBody>
    </xdr:sp>
    <xdr:clientData/>
  </xdr:twoCellAnchor>
  <xdr:twoCellAnchor>
    <xdr:from>
      <xdr:col>33</xdr:col>
      <xdr:colOff>114299</xdr:colOff>
      <xdr:row>3</xdr:row>
      <xdr:rowOff>0</xdr:rowOff>
    </xdr:from>
    <xdr:to>
      <xdr:col>40</xdr:col>
      <xdr:colOff>677034</xdr:colOff>
      <xdr:row>33</xdr:row>
      <xdr:rowOff>153190</xdr:rowOff>
    </xdr:to>
    <xdr:grpSp>
      <xdr:nvGrpSpPr>
        <xdr:cNvPr id="17" name="グループ化 16">
          <a:extLst>
            <a:ext uri="{FF2B5EF4-FFF2-40B4-BE49-F238E27FC236}">
              <a16:creationId xmlns:a16="http://schemas.microsoft.com/office/drawing/2014/main" id="{00000000-0008-0000-0200-000011000000}"/>
            </a:ext>
          </a:extLst>
        </xdr:cNvPr>
        <xdr:cNvGrpSpPr/>
      </xdr:nvGrpSpPr>
      <xdr:grpSpPr>
        <a:xfrm>
          <a:off x="18845212" y="547688"/>
          <a:ext cx="5029960" cy="5620540"/>
          <a:chOff x="20107274" y="552450"/>
          <a:chExt cx="5363335" cy="5658640"/>
        </a:xfrm>
      </xdr:grpSpPr>
      <xdr:pic>
        <xdr:nvPicPr>
          <xdr:cNvPr id="16" name="図 15">
            <a:extLst>
              <a:ext uri="{FF2B5EF4-FFF2-40B4-BE49-F238E27FC236}">
                <a16:creationId xmlns:a16="http://schemas.microsoft.com/office/drawing/2014/main" id="{00000000-0008-0000-0200-000010000000}"/>
              </a:ext>
            </a:extLst>
          </xdr:cNvPr>
          <xdr:cNvPicPr>
            <a:picLocks noChangeAspect="1"/>
          </xdr:cNvPicPr>
        </xdr:nvPicPr>
        <xdr:blipFill>
          <a:blip xmlns:r="http://schemas.openxmlformats.org/officeDocument/2006/relationships" r:embed="rId3"/>
          <a:stretch>
            <a:fillRect/>
          </a:stretch>
        </xdr:blipFill>
        <xdr:spPr>
          <a:xfrm>
            <a:off x="20107274" y="552450"/>
            <a:ext cx="5363335" cy="5658640"/>
          </a:xfrm>
          <a:prstGeom prst="rect">
            <a:avLst/>
          </a:prstGeom>
        </xdr:spPr>
      </xdr:pic>
      <xdr:grpSp>
        <xdr:nvGrpSpPr>
          <xdr:cNvPr id="10" name="グループ化 9">
            <a:extLst>
              <a:ext uri="{FF2B5EF4-FFF2-40B4-BE49-F238E27FC236}">
                <a16:creationId xmlns:a16="http://schemas.microsoft.com/office/drawing/2014/main" id="{00000000-0008-0000-0200-00000A000000}"/>
              </a:ext>
            </a:extLst>
          </xdr:cNvPr>
          <xdr:cNvGrpSpPr/>
        </xdr:nvGrpSpPr>
        <xdr:grpSpPr>
          <a:xfrm>
            <a:off x="20353670" y="1095629"/>
            <a:ext cx="3546296" cy="3232140"/>
            <a:chOff x="27612975" y="552450"/>
            <a:chExt cx="3799150" cy="3290374"/>
          </a:xfrm>
        </xdr:grpSpPr>
        <xdr:sp macro="" textlink="">
          <xdr:nvSpPr>
            <xdr:cNvPr id="43" name="正方形/長方形 42">
              <a:extLst>
                <a:ext uri="{FF2B5EF4-FFF2-40B4-BE49-F238E27FC236}">
                  <a16:creationId xmlns:a16="http://schemas.microsoft.com/office/drawing/2014/main" id="{00000000-0008-0000-0200-00002B000000}"/>
                </a:ext>
              </a:extLst>
            </xdr:cNvPr>
            <xdr:cNvSpPr/>
          </xdr:nvSpPr>
          <xdr:spPr>
            <a:xfrm>
              <a:off x="27623220" y="552450"/>
              <a:ext cx="3788905" cy="199013"/>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4" name="正方形/長方形 43">
              <a:extLst>
                <a:ext uri="{FF2B5EF4-FFF2-40B4-BE49-F238E27FC236}">
                  <a16:creationId xmlns:a16="http://schemas.microsoft.com/office/drawing/2014/main" id="{00000000-0008-0000-0200-00002C000000}"/>
                </a:ext>
              </a:extLst>
            </xdr:cNvPr>
            <xdr:cNvSpPr/>
          </xdr:nvSpPr>
          <xdr:spPr>
            <a:xfrm>
              <a:off x="27622980" y="897742"/>
              <a:ext cx="1333020" cy="207157"/>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 name="正方形/長方形 44">
              <a:extLst>
                <a:ext uri="{FF2B5EF4-FFF2-40B4-BE49-F238E27FC236}">
                  <a16:creationId xmlns:a16="http://schemas.microsoft.com/office/drawing/2014/main" id="{00000000-0008-0000-0200-00002D000000}"/>
                </a:ext>
              </a:extLst>
            </xdr:cNvPr>
            <xdr:cNvSpPr/>
          </xdr:nvSpPr>
          <xdr:spPr>
            <a:xfrm>
              <a:off x="27613454" y="1222881"/>
              <a:ext cx="1171096" cy="387015"/>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6" name="正方形/長方形 45">
              <a:extLst>
                <a:ext uri="{FF2B5EF4-FFF2-40B4-BE49-F238E27FC236}">
                  <a16:creationId xmlns:a16="http://schemas.microsoft.com/office/drawing/2014/main" id="{00000000-0008-0000-0200-00002E000000}"/>
                </a:ext>
              </a:extLst>
            </xdr:cNvPr>
            <xdr:cNvSpPr/>
          </xdr:nvSpPr>
          <xdr:spPr>
            <a:xfrm>
              <a:off x="27612975" y="1708589"/>
              <a:ext cx="1285875" cy="443541"/>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 name="正方形/長方形 46">
              <a:extLst>
                <a:ext uri="{FF2B5EF4-FFF2-40B4-BE49-F238E27FC236}">
                  <a16:creationId xmlns:a16="http://schemas.microsoft.com/office/drawing/2014/main" id="{00000000-0008-0000-0200-00002F000000}"/>
                </a:ext>
              </a:extLst>
            </xdr:cNvPr>
            <xdr:cNvSpPr/>
          </xdr:nvSpPr>
          <xdr:spPr>
            <a:xfrm>
              <a:off x="27632503" y="3650300"/>
              <a:ext cx="1942622" cy="192524"/>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29</xdr:col>
      <xdr:colOff>577851</xdr:colOff>
      <xdr:row>11</xdr:row>
      <xdr:rowOff>38101</xdr:rowOff>
    </xdr:from>
    <xdr:to>
      <xdr:col>33</xdr:col>
      <xdr:colOff>63501</xdr:colOff>
      <xdr:row>15</xdr:row>
      <xdr:rowOff>123825</xdr:rowOff>
    </xdr:to>
    <xdr:sp macro="" textlink="">
      <xdr:nvSpPr>
        <xdr:cNvPr id="22" name="角丸四角形吹き出し 21">
          <a:extLst>
            <a:ext uri="{FF2B5EF4-FFF2-40B4-BE49-F238E27FC236}">
              <a16:creationId xmlns:a16="http://schemas.microsoft.com/office/drawing/2014/main" id="{00000000-0008-0000-0200-000016000000}"/>
            </a:ext>
          </a:extLst>
        </xdr:cNvPr>
        <xdr:cNvSpPr/>
      </xdr:nvSpPr>
      <xdr:spPr>
        <a:xfrm>
          <a:off x="16408401" y="1971676"/>
          <a:ext cx="2000250" cy="790574"/>
        </a:xfrm>
        <a:prstGeom prst="wedgeRoundRectCallout">
          <a:avLst>
            <a:gd name="adj1" fmla="val 64402"/>
            <a:gd name="adj2" fmla="val -35431"/>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⑤</a:t>
          </a:r>
          <a:r>
            <a:rPr kumimoji="1" lang="ja-JP" altLang="en-US" sz="900">
              <a:latin typeface="Meiryo UI" panose="020B0604030504040204" pitchFamily="50" charset="-128"/>
              <a:ea typeface="Meiryo UI" panose="020B0604030504040204" pitchFamily="50" charset="-128"/>
            </a:rPr>
            <a:t> ソルバーに必要な情報を入力していく。入力が必要な箇所は赤枠で囲っている箇所になる。</a:t>
          </a:r>
          <a:endParaRPr kumimoji="1" lang="en-US" altLang="ja-JP" sz="900">
            <a:latin typeface="Meiryo UI" panose="020B0604030504040204" pitchFamily="50" charset="-128"/>
            <a:ea typeface="Meiryo UI" panose="020B0604030504040204" pitchFamily="50" charset="-128"/>
          </a:endParaRPr>
        </a:p>
      </xdr:txBody>
    </xdr:sp>
    <xdr:clientData/>
  </xdr:twoCellAnchor>
  <xdr:twoCellAnchor>
    <xdr:from>
      <xdr:col>27</xdr:col>
      <xdr:colOff>63501</xdr:colOff>
      <xdr:row>1</xdr:row>
      <xdr:rowOff>0</xdr:rowOff>
    </xdr:from>
    <xdr:to>
      <xdr:col>30</xdr:col>
      <xdr:colOff>247650</xdr:colOff>
      <xdr:row>3</xdr:row>
      <xdr:rowOff>50799</xdr:rowOff>
    </xdr:to>
    <xdr:sp macro="" textlink="">
      <xdr:nvSpPr>
        <xdr:cNvPr id="49" name="角丸四角形 48">
          <a:extLst>
            <a:ext uri="{FF2B5EF4-FFF2-40B4-BE49-F238E27FC236}">
              <a16:creationId xmlns:a16="http://schemas.microsoft.com/office/drawing/2014/main" id="{00000000-0008-0000-0200-000031000000}"/>
            </a:ext>
          </a:extLst>
        </xdr:cNvPr>
        <xdr:cNvSpPr/>
      </xdr:nvSpPr>
      <xdr:spPr>
        <a:xfrm>
          <a:off x="14265276" y="180975"/>
          <a:ext cx="2441574" cy="39369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000" b="1">
              <a:latin typeface="Meiryo UI" panose="020B0604030504040204" pitchFamily="50" charset="-128"/>
              <a:ea typeface="Meiryo UI" panose="020B0604030504040204" pitchFamily="50" charset="-128"/>
            </a:rPr>
            <a:t>※ 1.3</a:t>
          </a:r>
          <a:r>
            <a:rPr kumimoji="1" lang="ja-JP" altLang="en-US" sz="1000" b="1">
              <a:latin typeface="Meiryo UI" panose="020B0604030504040204" pitchFamily="50" charset="-128"/>
              <a:ea typeface="Meiryo UI" panose="020B0604030504040204" pitchFamily="50" charset="-128"/>
            </a:rPr>
            <a:t>節（ポートフォリオの構築）参照</a:t>
          </a:r>
        </a:p>
      </xdr:txBody>
    </xdr:sp>
    <xdr:clientData/>
  </xdr:twoCellAnchor>
  <xdr:twoCellAnchor>
    <xdr:from>
      <xdr:col>28</xdr:col>
      <xdr:colOff>171450</xdr:colOff>
      <xdr:row>25</xdr:row>
      <xdr:rowOff>6351</xdr:rowOff>
    </xdr:from>
    <xdr:to>
      <xdr:col>31</xdr:col>
      <xdr:colOff>571499</xdr:colOff>
      <xdr:row>27</xdr:row>
      <xdr:rowOff>101601</xdr:rowOff>
    </xdr:to>
    <xdr:sp macro="" textlink="">
      <xdr:nvSpPr>
        <xdr:cNvPr id="50" name="角丸四角形 49">
          <a:extLst>
            <a:ext uri="{FF2B5EF4-FFF2-40B4-BE49-F238E27FC236}">
              <a16:creationId xmlns:a16="http://schemas.microsoft.com/office/drawing/2014/main" id="{00000000-0008-0000-0200-000032000000}"/>
            </a:ext>
          </a:extLst>
        </xdr:cNvPr>
        <xdr:cNvSpPr/>
      </xdr:nvSpPr>
      <xdr:spPr>
        <a:xfrm>
          <a:off x="15259050" y="4368801"/>
          <a:ext cx="2400299" cy="4381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000" b="1">
              <a:latin typeface="Meiryo UI" panose="020B0604030504040204" pitchFamily="50" charset="-128"/>
              <a:ea typeface="Meiryo UI" panose="020B0604030504040204" pitchFamily="50" charset="-128"/>
            </a:rPr>
            <a:t>※ 1.3</a:t>
          </a:r>
          <a:r>
            <a:rPr kumimoji="1" lang="ja-JP" altLang="en-US" sz="1000" b="1">
              <a:latin typeface="Meiryo UI" panose="020B0604030504040204" pitchFamily="50" charset="-128"/>
              <a:ea typeface="Meiryo UI" panose="020B0604030504040204" pitchFamily="50" charset="-128"/>
            </a:rPr>
            <a:t>節（ポートフォリオの構築）参照</a:t>
          </a:r>
        </a:p>
      </xdr:txBody>
    </xdr:sp>
    <xdr:clientData/>
  </xdr:twoCellAnchor>
  <xdr:twoCellAnchor>
    <xdr:from>
      <xdr:col>27</xdr:col>
      <xdr:colOff>38101</xdr:colOff>
      <xdr:row>4</xdr:row>
      <xdr:rowOff>171451</xdr:rowOff>
    </xdr:from>
    <xdr:to>
      <xdr:col>33</xdr:col>
      <xdr:colOff>38100</xdr:colOff>
      <xdr:row>10</xdr:row>
      <xdr:rowOff>76200</xdr:rowOff>
    </xdr:to>
    <xdr:grpSp>
      <xdr:nvGrpSpPr>
        <xdr:cNvPr id="9" name="グループ化 8">
          <a:extLst>
            <a:ext uri="{FF2B5EF4-FFF2-40B4-BE49-F238E27FC236}">
              <a16:creationId xmlns:a16="http://schemas.microsoft.com/office/drawing/2014/main" id="{00000000-0008-0000-0200-000009000000}"/>
            </a:ext>
          </a:extLst>
        </xdr:cNvPr>
        <xdr:cNvGrpSpPr/>
      </xdr:nvGrpSpPr>
      <xdr:grpSpPr>
        <a:xfrm>
          <a:off x="14530389" y="904876"/>
          <a:ext cx="4238624" cy="1004887"/>
          <a:chOff x="15630526" y="914401"/>
          <a:chExt cx="4524374" cy="1019174"/>
        </a:xfrm>
      </xdr:grpSpPr>
      <xdr:sp macro="" textlink="">
        <xdr:nvSpPr>
          <xdr:cNvPr id="23" name="正方形/長方形 22">
            <a:extLst>
              <a:ext uri="{FF2B5EF4-FFF2-40B4-BE49-F238E27FC236}">
                <a16:creationId xmlns:a16="http://schemas.microsoft.com/office/drawing/2014/main" id="{00000000-0008-0000-0200-000017000000}"/>
              </a:ext>
            </a:extLst>
          </xdr:cNvPr>
          <xdr:cNvSpPr/>
        </xdr:nvSpPr>
        <xdr:spPr>
          <a:xfrm>
            <a:off x="15630526" y="914401"/>
            <a:ext cx="4524374" cy="1019174"/>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シャープレシオの計算式</a:t>
            </a:r>
          </a:p>
        </xdr:txBody>
      </xdr:sp>
      <xdr:pic>
        <xdr:nvPicPr>
          <xdr:cNvPr id="8" name="図 7">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4"/>
          <a:stretch>
            <a:fillRect/>
          </a:stretch>
        </xdr:blipFill>
        <xdr:spPr>
          <a:xfrm>
            <a:off x="17383125" y="970125"/>
            <a:ext cx="2723674" cy="915676"/>
          </a:xfrm>
          <a:prstGeom prst="rect">
            <a:avLst/>
          </a:prstGeom>
        </xdr:spPr>
      </xdr:pic>
    </xdr:grpSp>
    <xdr:clientData/>
  </xdr:twoCellAnchor>
  <xdr:twoCellAnchor>
    <xdr:from>
      <xdr:col>29</xdr:col>
      <xdr:colOff>596901</xdr:colOff>
      <xdr:row>17</xdr:row>
      <xdr:rowOff>95251</xdr:rowOff>
    </xdr:from>
    <xdr:to>
      <xdr:col>33</xdr:col>
      <xdr:colOff>82551</xdr:colOff>
      <xdr:row>24</xdr:row>
      <xdr:rowOff>95251</xdr:rowOff>
    </xdr:to>
    <xdr:sp macro="" textlink="">
      <xdr:nvSpPr>
        <xdr:cNvPr id="51" name="角丸四角形吹き出し 50">
          <a:extLst>
            <a:ext uri="{FF2B5EF4-FFF2-40B4-BE49-F238E27FC236}">
              <a16:creationId xmlns:a16="http://schemas.microsoft.com/office/drawing/2014/main" id="{00000000-0008-0000-0200-000033000000}"/>
            </a:ext>
          </a:extLst>
        </xdr:cNvPr>
        <xdr:cNvSpPr/>
      </xdr:nvSpPr>
      <xdr:spPr>
        <a:xfrm>
          <a:off x="16427451" y="3076576"/>
          <a:ext cx="2000250" cy="1200150"/>
        </a:xfrm>
        <a:prstGeom prst="wedgeRoundRectCallout">
          <a:avLst>
            <a:gd name="adj1" fmla="val 60556"/>
            <a:gd name="adj2" fmla="val 25955"/>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⑥</a:t>
          </a:r>
          <a:r>
            <a:rPr kumimoji="1" lang="ja-JP" altLang="en-US" sz="900">
              <a:latin typeface="Meiryo UI" panose="020B0604030504040204" pitchFamily="50" charset="-128"/>
              <a:ea typeface="Meiryo UI" panose="020B0604030504040204" pitchFamily="50" charset="-128"/>
            </a:rPr>
            <a:t> 今回は</a:t>
          </a:r>
          <a:r>
            <a:rPr kumimoji="1" lang="ja-JP" altLang="en-US" sz="900" b="1">
              <a:solidFill>
                <a:srgbClr val="FF0000"/>
              </a:solidFill>
              <a:latin typeface="Meiryo UI" panose="020B0604030504040204" pitchFamily="50" charset="-128"/>
              <a:ea typeface="Meiryo UI" panose="020B0604030504040204" pitchFamily="50" charset="-128"/>
            </a:rPr>
            <a:t>空売りを考慮しないため</a:t>
          </a:r>
          <a:r>
            <a:rPr kumimoji="1" lang="ja-JP" altLang="en-US" sz="900" b="0">
              <a:solidFill>
                <a:schemeClr val="dk1"/>
              </a:solidFill>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各投資比率が</a:t>
          </a:r>
          <a:r>
            <a:rPr kumimoji="1" lang="en-US" altLang="ja-JP" sz="900">
              <a:latin typeface="Meiryo UI" panose="020B0604030504040204" pitchFamily="50" charset="-128"/>
              <a:ea typeface="Meiryo UI" panose="020B0604030504040204" pitchFamily="50" charset="-128"/>
            </a:rPr>
            <a:t>0</a:t>
          </a:r>
          <a:r>
            <a:rPr kumimoji="1" lang="ja-JP" altLang="en-US" sz="900">
              <a:latin typeface="Meiryo UI" panose="020B0604030504040204" pitchFamily="50" charset="-128"/>
              <a:ea typeface="Meiryo UI" panose="020B0604030504040204" pitchFamily="50" charset="-128"/>
            </a:rPr>
            <a:t>以上の制約条件を付けるため，「制約のない変数を非負数にする」にチェックを付けた上でソルバーを回すこと。</a:t>
          </a:r>
        </a:p>
      </xdr:txBody>
    </xdr:sp>
    <xdr:clientData/>
  </xdr:twoCellAnchor>
  <xdr:twoCellAnchor>
    <xdr:from>
      <xdr:col>29</xdr:col>
      <xdr:colOff>463550</xdr:colOff>
      <xdr:row>59</xdr:row>
      <xdr:rowOff>25399</xdr:rowOff>
    </xdr:from>
    <xdr:to>
      <xdr:col>32</xdr:col>
      <xdr:colOff>625475</xdr:colOff>
      <xdr:row>63</xdr:row>
      <xdr:rowOff>161924</xdr:rowOff>
    </xdr:to>
    <xdr:sp macro="" textlink="">
      <xdr:nvSpPr>
        <xdr:cNvPr id="53" name="角丸四角形吹き出し 52">
          <a:extLst>
            <a:ext uri="{FF2B5EF4-FFF2-40B4-BE49-F238E27FC236}">
              <a16:creationId xmlns:a16="http://schemas.microsoft.com/office/drawing/2014/main" id="{00000000-0008-0000-0200-000035000000}"/>
            </a:ext>
          </a:extLst>
        </xdr:cNvPr>
        <xdr:cNvSpPr/>
      </xdr:nvSpPr>
      <xdr:spPr>
        <a:xfrm>
          <a:off x="16294100" y="10283824"/>
          <a:ext cx="2047875" cy="822325"/>
        </a:xfrm>
        <a:prstGeom prst="wedgeRoundRectCallout">
          <a:avLst>
            <a:gd name="adj1" fmla="val 64402"/>
            <a:gd name="adj2" fmla="val -35431"/>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④</a:t>
          </a:r>
          <a:r>
            <a:rPr kumimoji="1" lang="ja-JP" altLang="en-US" sz="900">
              <a:latin typeface="Meiryo UI" panose="020B0604030504040204" pitchFamily="50" charset="-128"/>
              <a:ea typeface="Meiryo UI" panose="020B0604030504040204" pitchFamily="50" charset="-128"/>
            </a:rPr>
            <a:t> ソルバーに必要な情報を入力していく。入力が必要な箇所は赤枠で囲っている箇所になる。</a:t>
          </a:r>
          <a:endParaRPr kumimoji="1" lang="en-US" altLang="ja-JP" sz="900">
            <a:latin typeface="Meiryo UI" panose="020B0604030504040204" pitchFamily="50" charset="-128"/>
            <a:ea typeface="Meiryo UI" panose="020B0604030504040204" pitchFamily="50" charset="-128"/>
          </a:endParaRPr>
        </a:p>
      </xdr:txBody>
    </xdr:sp>
    <xdr:clientData/>
  </xdr:twoCellAnchor>
  <xdr:twoCellAnchor>
    <xdr:from>
      <xdr:col>29</xdr:col>
      <xdr:colOff>482600</xdr:colOff>
      <xdr:row>66</xdr:row>
      <xdr:rowOff>158750</xdr:rowOff>
    </xdr:from>
    <xdr:to>
      <xdr:col>32</xdr:col>
      <xdr:colOff>625475</xdr:colOff>
      <xdr:row>73</xdr:row>
      <xdr:rowOff>133350</xdr:rowOff>
    </xdr:to>
    <xdr:sp macro="" textlink="">
      <xdr:nvSpPr>
        <xdr:cNvPr id="54" name="角丸四角形吹き出し 53">
          <a:extLst>
            <a:ext uri="{FF2B5EF4-FFF2-40B4-BE49-F238E27FC236}">
              <a16:creationId xmlns:a16="http://schemas.microsoft.com/office/drawing/2014/main" id="{00000000-0008-0000-0200-000036000000}"/>
            </a:ext>
          </a:extLst>
        </xdr:cNvPr>
        <xdr:cNvSpPr/>
      </xdr:nvSpPr>
      <xdr:spPr>
        <a:xfrm>
          <a:off x="16313150" y="11617325"/>
          <a:ext cx="2028825" cy="1174750"/>
        </a:xfrm>
        <a:prstGeom prst="wedgeRoundRectCallout">
          <a:avLst>
            <a:gd name="adj1" fmla="val 60556"/>
            <a:gd name="adj2" fmla="val 25955"/>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⑤</a:t>
          </a:r>
          <a:r>
            <a:rPr kumimoji="1" lang="ja-JP" altLang="en-US" sz="900">
              <a:latin typeface="Meiryo UI" panose="020B0604030504040204" pitchFamily="50" charset="-128"/>
              <a:ea typeface="Meiryo UI" panose="020B0604030504040204" pitchFamily="50" charset="-128"/>
            </a:rPr>
            <a:t> 今回は</a:t>
          </a:r>
          <a:r>
            <a:rPr kumimoji="1" lang="ja-JP" altLang="en-US" sz="900" b="1">
              <a:solidFill>
                <a:srgbClr val="FF0000"/>
              </a:solidFill>
              <a:latin typeface="Meiryo UI" panose="020B0604030504040204" pitchFamily="50" charset="-128"/>
              <a:ea typeface="Meiryo UI" panose="020B0604030504040204" pitchFamily="50" charset="-128"/>
            </a:rPr>
            <a:t>空売りを考慮しないため</a:t>
          </a:r>
          <a:r>
            <a:rPr kumimoji="1" lang="ja-JP" altLang="en-US" sz="900" b="0">
              <a:solidFill>
                <a:schemeClr val="dk1"/>
              </a:solidFill>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各投資比率が</a:t>
          </a:r>
          <a:r>
            <a:rPr kumimoji="1" lang="en-US" altLang="ja-JP" sz="900">
              <a:latin typeface="Meiryo UI" panose="020B0604030504040204" pitchFamily="50" charset="-128"/>
              <a:ea typeface="Meiryo UI" panose="020B0604030504040204" pitchFamily="50" charset="-128"/>
            </a:rPr>
            <a:t>0</a:t>
          </a:r>
          <a:r>
            <a:rPr kumimoji="1" lang="ja-JP" altLang="en-US" sz="900">
              <a:latin typeface="Meiryo UI" panose="020B0604030504040204" pitchFamily="50" charset="-128"/>
              <a:ea typeface="Meiryo UI" panose="020B0604030504040204" pitchFamily="50" charset="-128"/>
            </a:rPr>
            <a:t>以上の制約条件を付けるため，「制約のない変数を非負数にする」にチェックを付けた上でソルバーを回すこと。</a:t>
          </a:r>
        </a:p>
      </xdr:txBody>
    </xdr:sp>
    <xdr:clientData/>
  </xdr:twoCellAnchor>
  <xdr:twoCellAnchor editAs="oneCell">
    <xdr:from>
      <xdr:col>27</xdr:col>
      <xdr:colOff>533401</xdr:colOff>
      <xdr:row>7</xdr:row>
      <xdr:rowOff>28576</xdr:rowOff>
    </xdr:from>
    <xdr:to>
      <xdr:col>28</xdr:col>
      <xdr:colOff>485661</xdr:colOff>
      <xdr:row>9</xdr:row>
      <xdr:rowOff>85672</xdr:rowOff>
    </xdr:to>
    <xdr:pic>
      <xdr:nvPicPr>
        <xdr:cNvPr id="3" name="図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5"/>
        <a:stretch>
          <a:fillRect/>
        </a:stretch>
      </xdr:blipFill>
      <xdr:spPr>
        <a:xfrm>
          <a:off x="16002001" y="1333501"/>
          <a:ext cx="923810" cy="4285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120650</xdr:colOff>
      <xdr:row>15</xdr:row>
      <xdr:rowOff>95249</xdr:rowOff>
    </xdr:from>
    <xdr:to>
      <xdr:col>8</xdr:col>
      <xdr:colOff>4114825</xdr:colOff>
      <xdr:row>27</xdr:row>
      <xdr:rowOff>27699</xdr:rowOff>
    </xdr:to>
    <xdr:graphicFrame macro="">
      <xdr:nvGraphicFramePr>
        <xdr:cNvPr id="2" name="グラフ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4171949</xdr:colOff>
      <xdr:row>15</xdr:row>
      <xdr:rowOff>107949</xdr:rowOff>
    </xdr:from>
    <xdr:to>
      <xdr:col>9</xdr:col>
      <xdr:colOff>2746199</xdr:colOff>
      <xdr:row>27</xdr:row>
      <xdr:rowOff>40824</xdr:rowOff>
    </xdr:to>
    <xdr:graphicFrame macro="">
      <xdr:nvGraphicFramePr>
        <xdr:cNvPr id="3" name="グラフ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123825</xdr:colOff>
      <xdr:row>27</xdr:row>
      <xdr:rowOff>50799</xdr:rowOff>
    </xdr:from>
    <xdr:to>
      <xdr:col>8</xdr:col>
      <xdr:colOff>4112075</xdr:colOff>
      <xdr:row>38</xdr:row>
      <xdr:rowOff>180949</xdr:rowOff>
    </xdr:to>
    <xdr:graphicFrame macro="">
      <xdr:nvGraphicFramePr>
        <xdr:cNvPr id="4" name="グラフ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4171951</xdr:colOff>
      <xdr:row>27</xdr:row>
      <xdr:rowOff>57148</xdr:rowOff>
    </xdr:from>
    <xdr:to>
      <xdr:col>9</xdr:col>
      <xdr:colOff>2746201</xdr:colOff>
      <xdr:row>39</xdr:row>
      <xdr:rowOff>3148</xdr:rowOff>
    </xdr:to>
    <xdr:graphicFrame macro="">
      <xdr:nvGraphicFramePr>
        <xdr:cNvPr id="5" name="グラフ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63501</xdr:colOff>
      <xdr:row>5</xdr:row>
      <xdr:rowOff>6352</xdr:rowOff>
    </xdr:from>
    <xdr:to>
      <xdr:col>8</xdr:col>
      <xdr:colOff>3562351</xdr:colOff>
      <xdr:row>9</xdr:row>
      <xdr:rowOff>47626</xdr:rowOff>
    </xdr:to>
    <xdr:sp macro="" textlink="">
      <xdr:nvSpPr>
        <xdr:cNvPr id="6" name="角丸四角形 5">
          <a:extLst>
            <a:ext uri="{FF2B5EF4-FFF2-40B4-BE49-F238E27FC236}">
              <a16:creationId xmlns:a16="http://schemas.microsoft.com/office/drawing/2014/main" id="{00000000-0008-0000-0300-000006000000}"/>
            </a:ext>
          </a:extLst>
        </xdr:cNvPr>
        <xdr:cNvSpPr/>
      </xdr:nvSpPr>
      <xdr:spPr>
        <a:xfrm>
          <a:off x="4359276" y="1025527"/>
          <a:ext cx="3498850" cy="84137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latin typeface="Meiryo UI" panose="020B0604030504040204" pitchFamily="50" charset="-128"/>
              <a:ea typeface="Meiryo UI" panose="020B0604030504040204" pitchFamily="50" charset="-128"/>
            </a:rPr>
            <a:t>【Excel</a:t>
          </a:r>
          <a:r>
            <a:rPr kumimoji="1" lang="ja-JP" altLang="en-US" sz="1100" b="1">
              <a:latin typeface="Meiryo UI" panose="020B0604030504040204" pitchFamily="50" charset="-128"/>
              <a:ea typeface="Meiryo UI" panose="020B0604030504040204" pitchFamily="50" charset="-128"/>
            </a:rPr>
            <a:t>関数</a:t>
          </a:r>
          <a:r>
            <a:rPr kumimoji="1" lang="en-US" altLang="ja-JP" sz="1100" b="1">
              <a:latin typeface="Meiryo UI" panose="020B0604030504040204" pitchFamily="50" charset="-128"/>
              <a:ea typeface="Meiryo UI" panose="020B0604030504040204" pitchFamily="50" charset="-128"/>
            </a:rPr>
            <a:t>】</a:t>
          </a:r>
        </a:p>
        <a:p>
          <a:pPr algn="l"/>
          <a:r>
            <a:rPr kumimoji="1" lang="ja-JP" altLang="en-US" sz="1000" b="1">
              <a:latin typeface="Meiryo UI" panose="020B0604030504040204" pitchFamily="50" charset="-128"/>
              <a:ea typeface="Meiryo UI" panose="020B0604030504040204" pitchFamily="50" charset="-128"/>
            </a:rPr>
            <a:t>・</a:t>
          </a:r>
          <a:r>
            <a:rPr kumimoji="1" lang="en-US" altLang="ja-JP" sz="1000" b="1">
              <a:latin typeface="Meiryo UI" panose="020B0604030504040204" pitchFamily="50" charset="-128"/>
              <a:ea typeface="Meiryo UI" panose="020B0604030504040204" pitchFamily="50" charset="-128"/>
            </a:rPr>
            <a:t>MAX(</a:t>
          </a:r>
          <a:r>
            <a:rPr kumimoji="1" lang="ja-JP" altLang="en-US" sz="1000" b="1">
              <a:solidFill>
                <a:schemeClr val="accent4">
                  <a:lumMod val="40000"/>
                  <a:lumOff val="60000"/>
                </a:schemeClr>
              </a:solidFill>
              <a:latin typeface="Meiryo UI" panose="020B0604030504040204" pitchFamily="50" charset="-128"/>
              <a:ea typeface="Meiryo UI" panose="020B0604030504040204" pitchFamily="50" charset="-128"/>
            </a:rPr>
            <a:t>〇，△，</a:t>
          </a:r>
          <a:r>
            <a:rPr kumimoji="1" lang="en-US" altLang="ja-JP" sz="1000" b="1">
              <a:solidFill>
                <a:schemeClr val="accent4">
                  <a:lumMod val="40000"/>
                  <a:lumOff val="60000"/>
                </a:schemeClr>
              </a:solidFill>
              <a:latin typeface="Meiryo UI" panose="020B0604030504040204" pitchFamily="50" charset="-128"/>
              <a:ea typeface="Meiryo UI" panose="020B0604030504040204" pitchFamily="50" charset="-128"/>
            </a:rPr>
            <a:t>…</a:t>
          </a:r>
          <a:r>
            <a:rPr kumimoji="1" lang="en-US" altLang="ja-JP" sz="1000" b="1">
              <a:latin typeface="Meiryo UI" panose="020B0604030504040204" pitchFamily="50" charset="-128"/>
              <a:ea typeface="Meiryo UI" panose="020B0604030504040204" pitchFamily="50" charset="-128"/>
            </a:rPr>
            <a:t>)</a:t>
          </a:r>
          <a:r>
            <a:rPr kumimoji="1" lang="ja-JP" altLang="en-US" sz="1000" b="1">
              <a:latin typeface="Meiryo UI" panose="020B0604030504040204" pitchFamily="50" charset="-128"/>
              <a:ea typeface="Meiryo UI" panose="020B0604030504040204" pitchFamily="50" charset="-128"/>
            </a:rPr>
            <a:t>：データの最大値を求める。</a:t>
          </a:r>
          <a:endParaRPr kumimoji="1" lang="en-US" altLang="ja-JP" sz="1000" b="1">
            <a:latin typeface="Meiryo UI" panose="020B0604030504040204" pitchFamily="50" charset="-128"/>
            <a:ea typeface="Meiryo UI" panose="020B0604030504040204" pitchFamily="50" charset="-128"/>
          </a:endParaRPr>
        </a:p>
        <a:p>
          <a:pPr algn="l"/>
          <a:r>
            <a:rPr kumimoji="1" lang="ja-JP" altLang="en-US" sz="1000" b="1">
              <a:latin typeface="Meiryo UI" panose="020B0604030504040204" pitchFamily="50" charset="-128"/>
              <a:ea typeface="Meiryo UI" panose="020B0604030504040204" pitchFamily="50" charset="-128"/>
            </a:rPr>
            <a:t>・</a:t>
          </a:r>
          <a:r>
            <a:rPr kumimoji="1" lang="en-US" altLang="ja-JP" sz="1000" b="1">
              <a:latin typeface="Meiryo UI" panose="020B0604030504040204" pitchFamily="50" charset="-128"/>
              <a:ea typeface="Meiryo UI" panose="020B0604030504040204" pitchFamily="50" charset="-128"/>
            </a:rPr>
            <a:t>MIN(</a:t>
          </a:r>
          <a:r>
            <a:rPr kumimoji="1" lang="ja-JP" altLang="en-US" sz="1000" b="1">
              <a:solidFill>
                <a:schemeClr val="accent4">
                  <a:lumMod val="40000"/>
                  <a:lumOff val="60000"/>
                </a:schemeClr>
              </a:solidFill>
              <a:latin typeface="Meiryo UI" panose="020B0604030504040204" pitchFamily="50" charset="-128"/>
              <a:ea typeface="Meiryo UI" panose="020B0604030504040204" pitchFamily="50" charset="-128"/>
            </a:rPr>
            <a:t>〇，△，</a:t>
          </a:r>
          <a:r>
            <a:rPr kumimoji="1" lang="en-US" altLang="ja-JP" sz="1000" b="1">
              <a:solidFill>
                <a:schemeClr val="accent4">
                  <a:lumMod val="40000"/>
                  <a:lumOff val="60000"/>
                </a:schemeClr>
              </a:solidFill>
              <a:latin typeface="Meiryo UI" panose="020B0604030504040204" pitchFamily="50" charset="-128"/>
              <a:ea typeface="Meiryo UI" panose="020B0604030504040204" pitchFamily="50" charset="-128"/>
            </a:rPr>
            <a:t>…</a:t>
          </a:r>
          <a:r>
            <a:rPr kumimoji="1" lang="en-US" altLang="ja-JP" sz="1000" b="1">
              <a:latin typeface="Meiryo UI" panose="020B0604030504040204" pitchFamily="50" charset="-128"/>
              <a:ea typeface="Meiryo UI" panose="020B0604030504040204" pitchFamily="50" charset="-128"/>
            </a:rPr>
            <a:t>)</a:t>
          </a:r>
          <a:r>
            <a:rPr kumimoji="1" lang="ja-JP" altLang="en-US" sz="1000" b="1">
              <a:latin typeface="Meiryo UI" panose="020B0604030504040204" pitchFamily="50" charset="-128"/>
              <a:ea typeface="Meiryo UI" panose="020B0604030504040204" pitchFamily="50" charset="-128"/>
            </a:rPr>
            <a:t>：データの最小値を求める。</a:t>
          </a:r>
          <a:endParaRPr kumimoji="1" lang="en-US" altLang="ja-JP" sz="1000" b="1">
            <a:latin typeface="Meiryo UI" panose="020B0604030504040204" pitchFamily="50" charset="-128"/>
            <a:ea typeface="Meiryo UI" panose="020B0604030504040204" pitchFamily="50" charset="-128"/>
          </a:endParaRPr>
        </a:p>
      </xdr:txBody>
    </xdr:sp>
    <xdr:clientData/>
  </xdr:twoCellAnchor>
  <xdr:twoCellAnchor>
    <xdr:from>
      <xdr:col>9</xdr:col>
      <xdr:colOff>730250</xdr:colOff>
      <xdr:row>1</xdr:row>
      <xdr:rowOff>0</xdr:rowOff>
    </xdr:from>
    <xdr:to>
      <xdr:col>9</xdr:col>
      <xdr:colOff>2743200</xdr:colOff>
      <xdr:row>2</xdr:row>
      <xdr:rowOff>200024</xdr:rowOff>
    </xdr:to>
    <xdr:sp macro="" textlink="">
      <xdr:nvSpPr>
        <xdr:cNvPr id="9" name="角丸四角形 8">
          <a:extLst>
            <a:ext uri="{FF2B5EF4-FFF2-40B4-BE49-F238E27FC236}">
              <a16:creationId xmlns:a16="http://schemas.microsoft.com/office/drawing/2014/main" id="{00000000-0008-0000-0300-000009000000}"/>
            </a:ext>
          </a:extLst>
        </xdr:cNvPr>
        <xdr:cNvSpPr/>
      </xdr:nvSpPr>
      <xdr:spPr>
        <a:xfrm>
          <a:off x="10131425" y="209550"/>
          <a:ext cx="2012950" cy="40004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000" b="1">
              <a:latin typeface="Meiryo UI" panose="020B0604030504040204" pitchFamily="50" charset="-128"/>
              <a:ea typeface="Meiryo UI" panose="020B0604030504040204" pitchFamily="50" charset="-128"/>
            </a:rPr>
            <a:t>※ 2.1</a:t>
          </a:r>
          <a:r>
            <a:rPr kumimoji="1" lang="ja-JP" altLang="en-US" sz="1000" b="1">
              <a:latin typeface="Meiryo UI" panose="020B0604030504040204" pitchFamily="50" charset="-128"/>
              <a:ea typeface="Meiryo UI" panose="020B0604030504040204" pitchFamily="50" charset="-128"/>
            </a:rPr>
            <a:t>節（オプション取引）参照</a:t>
          </a:r>
        </a:p>
      </xdr:txBody>
    </xdr:sp>
    <xdr:clientData/>
  </xdr:twoCellAnchor>
  <xdr:twoCellAnchor>
    <xdr:from>
      <xdr:col>8</xdr:col>
      <xdr:colOff>0</xdr:colOff>
      <xdr:row>10</xdr:row>
      <xdr:rowOff>66675</xdr:rowOff>
    </xdr:from>
    <xdr:to>
      <xdr:col>9</xdr:col>
      <xdr:colOff>342900</xdr:colOff>
      <xdr:row>15</xdr:row>
      <xdr:rowOff>57150</xdr:rowOff>
    </xdr:to>
    <mc:AlternateContent xmlns:mc="http://schemas.openxmlformats.org/markup-compatibility/2006" xmlns:a14="http://schemas.microsoft.com/office/drawing/2010/main">
      <mc:Choice Requires="a14">
        <xdr:sp macro="" textlink="">
          <xdr:nvSpPr>
            <xdr:cNvPr id="12" name="角丸四角形吹き出し 11">
              <a:extLst>
                <a:ext uri="{FF2B5EF4-FFF2-40B4-BE49-F238E27FC236}">
                  <a16:creationId xmlns:a16="http://schemas.microsoft.com/office/drawing/2014/main" id="{00000000-0008-0000-0300-00000C000000}"/>
                </a:ext>
              </a:extLst>
            </xdr:cNvPr>
            <xdr:cNvSpPr/>
          </xdr:nvSpPr>
          <xdr:spPr>
            <a:xfrm>
              <a:off x="4295775" y="1895475"/>
              <a:ext cx="4724400" cy="990600"/>
            </a:xfrm>
            <a:prstGeom prst="wedgeRoundRectCallout">
              <a:avLst>
                <a:gd name="adj1" fmla="val -52655"/>
                <a:gd name="adj2" fmla="val 21418"/>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0">
                  <a:solidFill>
                    <a:sysClr val="windowText" lastClr="000000"/>
                  </a:solidFill>
                </a:rPr>
                <a:t>オプションを</a:t>
              </a:r>
              <a:r>
                <a:rPr kumimoji="1" lang="en-US" altLang="ja-JP" sz="900" b="0">
                  <a:solidFill>
                    <a:sysClr val="windowText" lastClr="000000"/>
                  </a:solidFill>
                </a:rPr>
                <a:t>1</a:t>
              </a:r>
              <a:r>
                <a:rPr kumimoji="1" lang="ja-JP" altLang="en-US" sz="900" b="0">
                  <a:solidFill>
                    <a:sysClr val="windowText" lastClr="000000"/>
                  </a:solidFill>
                </a:rPr>
                <a:t>単位購入したときのペイオフを計算する。例えば、コール・オプション買いポジションにおけるペイオフは、プレミアム</a:t>
              </a:r>
              <a14:m>
                <m:oMath xmlns:m="http://schemas.openxmlformats.org/officeDocument/2006/math">
                  <m:r>
                    <a:rPr lang="en-US" altLang="ja-JP" sz="1100" b="0" i="1">
                      <a:solidFill>
                        <a:schemeClr val="dk1"/>
                      </a:solidFill>
                      <a:effectLst/>
                      <a:latin typeface="Cambria Math" panose="02040503050406030204" pitchFamily="18" charset="0"/>
                      <a:ea typeface="+mn-ea"/>
                      <a:cs typeface="+mn-cs"/>
                    </a:rPr>
                    <m:t>𝑃</m:t>
                  </m:r>
                </m:oMath>
              </a14:m>
              <a:r>
                <a:rPr kumimoji="1" lang="ja-JP" altLang="en-US" sz="900" b="0">
                  <a:solidFill>
                    <a:sysClr val="windowText" lastClr="000000"/>
                  </a:solidFill>
                </a:rPr>
                <a:t>を考慮しない場合</a:t>
              </a:r>
              <a:endParaRPr kumimoji="1" lang="en-US" altLang="ja-JP" sz="900" b="0">
                <a:solidFill>
                  <a:sysClr val="windowText" lastClr="000000"/>
                </a:solidFill>
              </a:endParaRPr>
            </a:p>
            <a:p>
              <a:pPr algn="l"/>
              <a14:m>
                <m:oMathPara xmlns:m="http://schemas.openxmlformats.org/officeDocument/2006/math">
                  <m:oMathParaPr>
                    <m:jc m:val="centerGroup"/>
                  </m:oMathParaPr>
                  <m:oMath xmlns:m="http://schemas.openxmlformats.org/officeDocument/2006/math">
                    <m:func>
                      <m:funcPr>
                        <m:ctrlPr>
                          <a:rPr lang="ja-JP" altLang="ja-JP" sz="1100" b="1" i="1">
                            <a:solidFill>
                              <a:srgbClr val="FF0000"/>
                            </a:solidFill>
                            <a:effectLst/>
                            <a:latin typeface="Cambria Math" panose="02040503050406030204" pitchFamily="18" charset="0"/>
                            <a:ea typeface="+mn-ea"/>
                            <a:cs typeface="+mn-cs"/>
                          </a:rPr>
                        </m:ctrlPr>
                      </m:funcPr>
                      <m:fName>
                        <m:r>
                          <a:rPr lang="en-US" altLang="ja-JP" sz="1100" b="1" i="1">
                            <a:solidFill>
                              <a:srgbClr val="FF0000"/>
                            </a:solidFill>
                            <a:effectLst/>
                            <a:latin typeface="Cambria Math" panose="02040503050406030204" pitchFamily="18" charset="0"/>
                            <a:ea typeface="+mn-ea"/>
                            <a:cs typeface="+mn-cs"/>
                          </a:rPr>
                          <m:t>𝒎𝒂𝒙</m:t>
                        </m:r>
                      </m:fName>
                      <m:e>
                        <m:d>
                          <m:dPr>
                            <m:begChr m:val="{"/>
                            <m:endChr m:val="}"/>
                            <m:ctrlPr>
                              <a:rPr lang="ja-JP" altLang="ja-JP" sz="1100" b="1" i="1">
                                <a:solidFill>
                                  <a:srgbClr val="FF0000"/>
                                </a:solidFill>
                                <a:effectLst/>
                                <a:latin typeface="Cambria Math" panose="02040503050406030204" pitchFamily="18" charset="0"/>
                                <a:ea typeface="+mn-ea"/>
                                <a:cs typeface="+mn-cs"/>
                              </a:rPr>
                            </m:ctrlPr>
                          </m:dPr>
                          <m:e>
                            <m:sSub>
                              <m:sSubPr>
                                <m:ctrlPr>
                                  <a:rPr lang="ja-JP" altLang="ja-JP" sz="1100" b="1" i="1">
                                    <a:solidFill>
                                      <a:srgbClr val="FF0000"/>
                                    </a:solidFill>
                                    <a:effectLst/>
                                    <a:latin typeface="Cambria Math" panose="02040503050406030204" pitchFamily="18" charset="0"/>
                                    <a:ea typeface="+mn-ea"/>
                                    <a:cs typeface="+mn-cs"/>
                                  </a:rPr>
                                </m:ctrlPr>
                              </m:sSubPr>
                              <m:e>
                                <m:r>
                                  <a:rPr lang="en-US" altLang="ja-JP" sz="1100" b="1" i="1">
                                    <a:solidFill>
                                      <a:srgbClr val="FF0000"/>
                                    </a:solidFill>
                                    <a:effectLst/>
                                    <a:latin typeface="Cambria Math" panose="02040503050406030204" pitchFamily="18" charset="0"/>
                                    <a:ea typeface="+mn-ea"/>
                                    <a:cs typeface="+mn-cs"/>
                                  </a:rPr>
                                  <m:t>𝑺</m:t>
                                </m:r>
                              </m:e>
                              <m:sub>
                                <m:r>
                                  <a:rPr lang="en-US" altLang="ja-JP" sz="1100" b="1" i="1">
                                    <a:solidFill>
                                      <a:srgbClr val="FF0000"/>
                                    </a:solidFill>
                                    <a:effectLst/>
                                    <a:latin typeface="Cambria Math" panose="02040503050406030204" pitchFamily="18" charset="0"/>
                                    <a:ea typeface="+mn-ea"/>
                                    <a:cs typeface="+mn-cs"/>
                                  </a:rPr>
                                  <m:t>𝑻</m:t>
                                </m:r>
                              </m:sub>
                            </m:sSub>
                            <m:r>
                              <a:rPr lang="en-US" altLang="ja-JP" sz="1100" b="1" i="1">
                                <a:solidFill>
                                  <a:srgbClr val="FF0000"/>
                                </a:solidFill>
                                <a:effectLst/>
                                <a:latin typeface="Cambria Math" panose="02040503050406030204" pitchFamily="18" charset="0"/>
                                <a:ea typeface="+mn-ea"/>
                                <a:cs typeface="+mn-cs"/>
                              </a:rPr>
                              <m:t>−</m:t>
                            </m:r>
                            <m:r>
                              <a:rPr lang="en-US" altLang="ja-JP" sz="1100" b="1" i="1">
                                <a:solidFill>
                                  <a:srgbClr val="FF0000"/>
                                </a:solidFill>
                                <a:effectLst/>
                                <a:latin typeface="Cambria Math" panose="02040503050406030204" pitchFamily="18" charset="0"/>
                                <a:ea typeface="+mn-ea"/>
                                <a:cs typeface="+mn-cs"/>
                              </a:rPr>
                              <m:t>𝑲</m:t>
                            </m:r>
                            <m:r>
                              <a:rPr lang="en-US" altLang="ja-JP" sz="1100" b="1" i="1">
                                <a:solidFill>
                                  <a:srgbClr val="FF0000"/>
                                </a:solidFill>
                                <a:effectLst/>
                                <a:latin typeface="Cambria Math" panose="02040503050406030204" pitchFamily="18" charset="0"/>
                                <a:ea typeface="+mn-ea"/>
                                <a:cs typeface="+mn-cs"/>
                              </a:rPr>
                              <m:t>,</m:t>
                            </m:r>
                            <m:r>
                              <a:rPr lang="en-US" altLang="ja-JP" sz="1100" b="1" i="1">
                                <a:solidFill>
                                  <a:srgbClr val="FF0000"/>
                                </a:solidFill>
                                <a:effectLst/>
                                <a:latin typeface="Cambria Math" panose="02040503050406030204" pitchFamily="18" charset="0"/>
                                <a:ea typeface="+mn-ea"/>
                                <a:cs typeface="+mn-cs"/>
                              </a:rPr>
                              <m:t>𝟎</m:t>
                            </m:r>
                          </m:e>
                        </m:d>
                      </m:e>
                    </m:func>
                  </m:oMath>
                </m:oMathPara>
              </a14:m>
              <a:endParaRPr kumimoji="1" lang="en-US" altLang="ja-JP" sz="900" b="1"/>
            </a:p>
            <a:p>
              <a:pPr algn="l"/>
              <a:r>
                <a:rPr kumimoji="1" lang="ja-JP" altLang="en-US" sz="900"/>
                <a:t>で計算出来た。これをセルに打ち込もう。</a:t>
              </a:r>
            </a:p>
          </xdr:txBody>
        </xdr:sp>
      </mc:Choice>
      <mc:Fallback xmlns="">
        <xdr:sp macro="" textlink="">
          <xdr:nvSpPr>
            <xdr:cNvPr id="12" name="角丸四角形吹き出し 11">
              <a:extLst>
                <a:ext uri="{FF2B5EF4-FFF2-40B4-BE49-F238E27FC236}">
                  <a16:creationId xmlns:a16="http://schemas.microsoft.com/office/drawing/2014/main" id="{00000000-0008-0000-0500-000006000000}"/>
                </a:ext>
              </a:extLst>
            </xdr:cNvPr>
            <xdr:cNvSpPr/>
          </xdr:nvSpPr>
          <xdr:spPr>
            <a:xfrm>
              <a:off x="4295775" y="1895475"/>
              <a:ext cx="4724400" cy="990600"/>
            </a:xfrm>
            <a:prstGeom prst="wedgeRoundRectCallout">
              <a:avLst>
                <a:gd name="adj1" fmla="val -52655"/>
                <a:gd name="adj2" fmla="val 21418"/>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0">
                  <a:solidFill>
                    <a:sysClr val="windowText" lastClr="000000"/>
                  </a:solidFill>
                </a:rPr>
                <a:t>オプションを</a:t>
              </a:r>
              <a:r>
                <a:rPr kumimoji="1" lang="en-US" altLang="ja-JP" sz="900" b="0">
                  <a:solidFill>
                    <a:sysClr val="windowText" lastClr="000000"/>
                  </a:solidFill>
                </a:rPr>
                <a:t>1</a:t>
              </a:r>
              <a:r>
                <a:rPr kumimoji="1" lang="ja-JP" altLang="en-US" sz="900" b="0">
                  <a:solidFill>
                    <a:sysClr val="windowText" lastClr="000000"/>
                  </a:solidFill>
                </a:rPr>
                <a:t>単位購入したときのペイオフを計算する。例えば、コール・オプション買いポジションにおけるペイオフは、プレミアム</a:t>
              </a:r>
              <a:r>
                <a:rPr lang="en-US" altLang="ja-JP" sz="1100" b="0" i="0">
                  <a:solidFill>
                    <a:schemeClr val="dk1"/>
                  </a:solidFill>
                  <a:effectLst/>
                  <a:latin typeface="Cambria Math" panose="02040503050406030204" pitchFamily="18" charset="0"/>
                  <a:ea typeface="+mn-ea"/>
                  <a:cs typeface="+mn-cs"/>
                </a:rPr>
                <a:t>𝑃</a:t>
              </a:r>
              <a:r>
                <a:rPr kumimoji="1" lang="ja-JP" altLang="en-US" sz="900" b="0">
                  <a:solidFill>
                    <a:sysClr val="windowText" lastClr="000000"/>
                  </a:solidFill>
                </a:rPr>
                <a:t>を考慮しない場合</a:t>
              </a:r>
              <a:endParaRPr kumimoji="1" lang="en-US" altLang="ja-JP" sz="900" b="0">
                <a:solidFill>
                  <a:sysClr val="windowText" lastClr="000000"/>
                </a:solidFill>
              </a:endParaRPr>
            </a:p>
            <a:p>
              <a:pPr algn="l"/>
              <a:r>
                <a:rPr lang="en-US" altLang="ja-JP" sz="1100" b="1" i="0">
                  <a:solidFill>
                    <a:srgbClr val="FF0000"/>
                  </a:solidFill>
                  <a:effectLst/>
                  <a:latin typeface="Cambria Math" panose="02040503050406030204" pitchFamily="18" charset="0"/>
                  <a:ea typeface="+mn-ea"/>
                  <a:cs typeface="+mn-cs"/>
                </a:rPr>
                <a:t>𝒎𝒂𝒙</a:t>
              </a:r>
              <a:r>
                <a:rPr lang="ja-JP" altLang="ja-JP" sz="1100" b="1" i="0">
                  <a:solidFill>
                    <a:srgbClr val="FF0000"/>
                  </a:solidFill>
                  <a:effectLst/>
                  <a:latin typeface="Cambria Math" panose="02040503050406030204" pitchFamily="18" charset="0"/>
                  <a:ea typeface="+mn-ea"/>
                  <a:cs typeface="+mn-cs"/>
                </a:rPr>
                <a:t>⁡{</a:t>
              </a:r>
              <a:r>
                <a:rPr lang="en-US" altLang="ja-JP" sz="1100" b="1" i="0">
                  <a:solidFill>
                    <a:srgbClr val="FF0000"/>
                  </a:solidFill>
                  <a:effectLst/>
                  <a:latin typeface="Cambria Math" panose="02040503050406030204" pitchFamily="18" charset="0"/>
                  <a:ea typeface="+mn-ea"/>
                  <a:cs typeface="+mn-cs"/>
                </a:rPr>
                <a:t>𝑺</a:t>
              </a:r>
              <a:r>
                <a:rPr lang="ja-JP" altLang="ja-JP" sz="1100" b="1" i="0">
                  <a:solidFill>
                    <a:srgbClr val="FF0000"/>
                  </a:solidFill>
                  <a:effectLst/>
                  <a:latin typeface="Cambria Math" panose="02040503050406030204" pitchFamily="18" charset="0"/>
                  <a:ea typeface="+mn-ea"/>
                  <a:cs typeface="+mn-cs"/>
                </a:rPr>
                <a:t>_</a:t>
              </a:r>
              <a:r>
                <a:rPr lang="en-US" altLang="ja-JP" sz="1100" b="1" i="0">
                  <a:solidFill>
                    <a:srgbClr val="FF0000"/>
                  </a:solidFill>
                  <a:effectLst/>
                  <a:latin typeface="Cambria Math" panose="02040503050406030204" pitchFamily="18" charset="0"/>
                  <a:ea typeface="+mn-ea"/>
                  <a:cs typeface="+mn-cs"/>
                </a:rPr>
                <a:t>𝑻−𝑲,𝟎}</a:t>
              </a:r>
              <a:endParaRPr kumimoji="1" lang="en-US" altLang="ja-JP" sz="900" b="1"/>
            </a:p>
            <a:p>
              <a:pPr algn="l"/>
              <a:r>
                <a:rPr kumimoji="1" lang="ja-JP" altLang="en-US" sz="900"/>
                <a:t>で計算出来た。これをセルに打ち込もう。</a:t>
              </a:r>
            </a:p>
          </xdr:txBody>
        </xdr:sp>
      </mc:Fallback>
    </mc:AlternateContent>
    <xdr:clientData/>
  </xdr:twoCellAnchor>
  <xdr:twoCellAnchor>
    <xdr:from>
      <xdr:col>9</xdr:col>
      <xdr:colOff>152399</xdr:colOff>
      <xdr:row>4</xdr:row>
      <xdr:rowOff>100589</xdr:rowOff>
    </xdr:from>
    <xdr:to>
      <xdr:col>9</xdr:col>
      <xdr:colOff>3552825</xdr:colOff>
      <xdr:row>9</xdr:row>
      <xdr:rowOff>123824</xdr:rowOff>
    </xdr:to>
    <xdr:grpSp>
      <xdr:nvGrpSpPr>
        <xdr:cNvPr id="25" name="グループ化 24">
          <a:extLst>
            <a:ext uri="{FF2B5EF4-FFF2-40B4-BE49-F238E27FC236}">
              <a16:creationId xmlns:a16="http://schemas.microsoft.com/office/drawing/2014/main" id="{00000000-0008-0000-0300-000019000000}"/>
            </a:ext>
          </a:extLst>
        </xdr:cNvPr>
        <xdr:cNvGrpSpPr/>
      </xdr:nvGrpSpPr>
      <xdr:grpSpPr>
        <a:xfrm>
          <a:off x="9448799" y="872114"/>
          <a:ext cx="3390901" cy="975735"/>
          <a:chOff x="8867774" y="805439"/>
          <a:chExt cx="3400426" cy="1032885"/>
        </a:xfrm>
      </xdr:grpSpPr>
      <xdr:sp macro="" textlink="">
        <xdr:nvSpPr>
          <xdr:cNvPr id="16" name="正方形/長方形 15">
            <a:extLst>
              <a:ext uri="{FF2B5EF4-FFF2-40B4-BE49-F238E27FC236}">
                <a16:creationId xmlns:a16="http://schemas.microsoft.com/office/drawing/2014/main" id="{00000000-0008-0000-0300-000010000000}"/>
              </a:ext>
            </a:extLst>
          </xdr:cNvPr>
          <xdr:cNvSpPr/>
        </xdr:nvSpPr>
        <xdr:spPr>
          <a:xfrm>
            <a:off x="8867774" y="805439"/>
            <a:ext cx="3400426" cy="103288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記号の定義</a:t>
            </a:r>
          </a:p>
        </xdr:txBody>
      </xdr:sp>
      <xdr:pic>
        <xdr:nvPicPr>
          <xdr:cNvPr id="24" name="図 23">
            <a:extLst>
              <a:ext uri="{FF2B5EF4-FFF2-40B4-BE49-F238E27FC236}">
                <a16:creationId xmlns:a16="http://schemas.microsoft.com/office/drawing/2014/main" id="{00000000-0008-0000-0300-000018000000}"/>
              </a:ext>
            </a:extLst>
          </xdr:cNvPr>
          <xdr:cNvPicPr>
            <a:picLocks noChangeAspect="1"/>
          </xdr:cNvPicPr>
        </xdr:nvPicPr>
        <xdr:blipFill>
          <a:blip xmlns:r="http://schemas.openxmlformats.org/officeDocument/2006/relationships" r:embed="rId5"/>
          <a:stretch>
            <a:fillRect/>
          </a:stretch>
        </xdr:blipFill>
        <xdr:spPr>
          <a:xfrm>
            <a:off x="9029699" y="1056256"/>
            <a:ext cx="2666555" cy="762892"/>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8619</xdr:colOff>
      <xdr:row>12</xdr:row>
      <xdr:rowOff>111578</xdr:rowOff>
    </xdr:from>
    <xdr:to>
      <xdr:col>11</xdr:col>
      <xdr:colOff>238125</xdr:colOff>
      <xdr:row>14</xdr:row>
      <xdr:rowOff>63500</xdr:rowOff>
    </xdr:to>
    <xdr:sp macro="" textlink="">
      <xdr:nvSpPr>
        <xdr:cNvPr id="4" name="角丸四角形 3">
          <a:extLst>
            <a:ext uri="{FF2B5EF4-FFF2-40B4-BE49-F238E27FC236}">
              <a16:creationId xmlns:a16="http://schemas.microsoft.com/office/drawing/2014/main" id="{00000000-0008-0000-0400-000004000000}"/>
            </a:ext>
          </a:extLst>
        </xdr:cNvPr>
        <xdr:cNvSpPr/>
      </xdr:nvSpPr>
      <xdr:spPr>
        <a:xfrm>
          <a:off x="2913744" y="2416628"/>
          <a:ext cx="2886981" cy="33292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000" b="1">
              <a:latin typeface="Meiryo UI" panose="020B0604030504040204" pitchFamily="50" charset="-128"/>
              <a:ea typeface="Meiryo UI" panose="020B0604030504040204" pitchFamily="50" charset="-128"/>
            </a:rPr>
            <a:t>※ 2.2</a:t>
          </a:r>
          <a:r>
            <a:rPr kumimoji="1" lang="ja-JP" altLang="en-US" sz="1000" b="1">
              <a:latin typeface="Meiryo UI" panose="020B0604030504040204" pitchFamily="50" charset="-128"/>
              <a:ea typeface="Meiryo UI" panose="020B0604030504040204" pitchFamily="50" charset="-128"/>
            </a:rPr>
            <a:t>節（オプション・プレミアムの評価）参照</a:t>
          </a:r>
        </a:p>
      </xdr:txBody>
    </xdr:sp>
    <xdr:clientData/>
  </xdr:twoCellAnchor>
  <xdr:twoCellAnchor>
    <xdr:from>
      <xdr:col>31</xdr:col>
      <xdr:colOff>0</xdr:colOff>
      <xdr:row>16</xdr:row>
      <xdr:rowOff>190498</xdr:rowOff>
    </xdr:from>
    <xdr:to>
      <xdr:col>36</xdr:col>
      <xdr:colOff>962024</xdr:colOff>
      <xdr:row>32</xdr:row>
      <xdr:rowOff>142875</xdr:rowOff>
    </xdr:to>
    <xdr:graphicFrame macro="">
      <xdr:nvGraphicFramePr>
        <xdr:cNvPr id="19" name="グラフ 18">
          <a:extLst>
            <a:ext uri="{FF2B5EF4-FFF2-40B4-BE49-F238E27FC236}">
              <a16:creationId xmlns:a16="http://schemas.microsoft.com/office/drawing/2014/main" id="{00000000-0008-0000-04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76199</xdr:colOff>
      <xdr:row>29</xdr:row>
      <xdr:rowOff>171449</xdr:rowOff>
    </xdr:from>
    <xdr:to>
      <xdr:col>10</xdr:col>
      <xdr:colOff>742950</xdr:colOff>
      <xdr:row>37</xdr:row>
      <xdr:rowOff>85725</xdr:rowOff>
    </xdr:to>
    <xdr:sp macro="" textlink="">
      <xdr:nvSpPr>
        <xdr:cNvPr id="9" name="角丸四角形 8">
          <a:extLst>
            <a:ext uri="{FF2B5EF4-FFF2-40B4-BE49-F238E27FC236}">
              <a16:creationId xmlns:a16="http://schemas.microsoft.com/office/drawing/2014/main" id="{00000000-0008-0000-0400-000009000000}"/>
            </a:ext>
          </a:extLst>
        </xdr:cNvPr>
        <xdr:cNvSpPr/>
      </xdr:nvSpPr>
      <xdr:spPr>
        <a:xfrm>
          <a:off x="304799" y="5734049"/>
          <a:ext cx="5114926" cy="143827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latin typeface="Meiryo UI" panose="020B0604030504040204" pitchFamily="50" charset="-128"/>
              <a:ea typeface="Meiryo UI" panose="020B0604030504040204" pitchFamily="50" charset="-128"/>
            </a:rPr>
            <a:t>【Excel</a:t>
          </a:r>
          <a:r>
            <a:rPr kumimoji="1" lang="ja-JP" altLang="en-US" sz="1100" b="1">
              <a:latin typeface="Meiryo UI" panose="020B0604030504040204" pitchFamily="50" charset="-128"/>
              <a:ea typeface="Meiryo UI" panose="020B0604030504040204" pitchFamily="50" charset="-128"/>
            </a:rPr>
            <a:t>関数</a:t>
          </a:r>
          <a:r>
            <a:rPr kumimoji="1" lang="en-US" altLang="ja-JP" sz="1100" b="1">
              <a:latin typeface="Meiryo UI" panose="020B0604030504040204" pitchFamily="50" charset="-128"/>
              <a:ea typeface="Meiryo UI" panose="020B0604030504040204" pitchFamily="50" charset="-128"/>
            </a:rPr>
            <a:t>】</a:t>
          </a:r>
        </a:p>
        <a:p>
          <a:pPr algn="l"/>
          <a:r>
            <a:rPr kumimoji="1" lang="ja-JP" altLang="en-US" sz="1100" b="1">
              <a:latin typeface="Meiryo UI" panose="020B0604030504040204" pitchFamily="50" charset="-128"/>
              <a:ea typeface="Meiryo UI" panose="020B0604030504040204" pitchFamily="50" charset="-128"/>
            </a:rPr>
            <a:t>・</a:t>
          </a:r>
          <a:r>
            <a:rPr kumimoji="1" lang="en-US" altLang="ja-JP" sz="1100" b="1">
              <a:latin typeface="Meiryo UI" panose="020B0604030504040204" pitchFamily="50" charset="-128"/>
              <a:ea typeface="Meiryo UI" panose="020B0604030504040204" pitchFamily="50" charset="-128"/>
            </a:rPr>
            <a:t>LN(</a:t>
          </a:r>
          <a:r>
            <a:rPr kumimoji="1" lang="ja-JP" altLang="en-US" sz="1100" b="1">
              <a:latin typeface="Meiryo UI" panose="020B0604030504040204" pitchFamily="50" charset="-128"/>
              <a:ea typeface="Meiryo UI" panose="020B0604030504040204" pitchFamily="50" charset="-128"/>
            </a:rPr>
            <a:t>〇</a:t>
          </a:r>
          <a:r>
            <a:rPr kumimoji="1" lang="en-US" altLang="ja-JP" sz="1100" b="1">
              <a:latin typeface="Meiryo UI" panose="020B0604030504040204" pitchFamily="50" charset="-128"/>
              <a:ea typeface="Meiryo UI" panose="020B0604030504040204" pitchFamily="50" charset="-128"/>
            </a:rPr>
            <a:t>)</a:t>
          </a:r>
          <a:r>
            <a:rPr kumimoji="1" lang="ja-JP" altLang="en-US" sz="1100" b="1">
              <a:latin typeface="Meiryo UI" panose="020B0604030504040204" pitchFamily="50" charset="-128"/>
              <a:ea typeface="Meiryo UI" panose="020B0604030504040204" pitchFamily="50" charset="-128"/>
            </a:rPr>
            <a:t>：データを真数とした自然対数を求める。</a:t>
          </a:r>
          <a:endParaRPr kumimoji="1" lang="en-US" altLang="ja-JP" sz="1100" b="1">
            <a:latin typeface="Meiryo UI" panose="020B0604030504040204" pitchFamily="50" charset="-128"/>
            <a:ea typeface="Meiryo UI" panose="020B0604030504040204" pitchFamily="50" charset="-128"/>
          </a:endParaRPr>
        </a:p>
        <a:p>
          <a:pPr algn="l"/>
          <a:r>
            <a:rPr kumimoji="1" lang="ja-JP" altLang="en-US" sz="1100" b="1">
              <a:latin typeface="Meiryo UI" panose="020B0604030504040204" pitchFamily="50" charset="-128"/>
              <a:ea typeface="Meiryo UI" panose="020B0604030504040204" pitchFamily="50" charset="-128"/>
            </a:rPr>
            <a:t>・</a:t>
          </a:r>
          <a:r>
            <a:rPr kumimoji="1" lang="en-US" altLang="ja-JP" sz="1100" b="1">
              <a:latin typeface="Meiryo UI" panose="020B0604030504040204" pitchFamily="50" charset="-128"/>
              <a:ea typeface="Meiryo UI" panose="020B0604030504040204" pitchFamily="50" charset="-128"/>
            </a:rPr>
            <a:t>SQRT(</a:t>
          </a:r>
          <a:r>
            <a:rPr kumimoji="1" lang="ja-JP" altLang="en-US" sz="1100" b="1">
              <a:latin typeface="Meiryo UI" panose="020B0604030504040204" pitchFamily="50" charset="-128"/>
              <a:ea typeface="Meiryo UI" panose="020B0604030504040204" pitchFamily="50" charset="-128"/>
            </a:rPr>
            <a:t>〇</a:t>
          </a:r>
          <a:r>
            <a:rPr kumimoji="1" lang="en-US" altLang="ja-JP" sz="1100" b="1">
              <a:latin typeface="Meiryo UI" panose="020B0604030504040204" pitchFamily="50" charset="-128"/>
              <a:ea typeface="Meiryo UI" panose="020B0604030504040204" pitchFamily="50" charset="-128"/>
            </a:rPr>
            <a:t>)</a:t>
          </a:r>
          <a:r>
            <a:rPr kumimoji="1" lang="ja-JP" altLang="en-US" sz="1100" b="1">
              <a:latin typeface="Meiryo UI" panose="020B0604030504040204" pitchFamily="50" charset="-128"/>
              <a:ea typeface="Meiryo UI" panose="020B0604030504040204" pitchFamily="50" charset="-128"/>
            </a:rPr>
            <a:t>：データの平方根を求める。</a:t>
          </a:r>
          <a:endParaRPr kumimoji="1" lang="en-US" altLang="ja-JP" sz="1100" b="1">
            <a:latin typeface="Meiryo UI" panose="020B0604030504040204" pitchFamily="50" charset="-128"/>
            <a:ea typeface="Meiryo UI" panose="020B0604030504040204" pitchFamily="50" charset="-128"/>
          </a:endParaRPr>
        </a:p>
        <a:p>
          <a:pPr algn="l"/>
          <a:r>
            <a:rPr kumimoji="1" lang="ja-JP" altLang="en-US" sz="1100" b="1">
              <a:latin typeface="Meiryo UI" panose="020B0604030504040204" pitchFamily="50" charset="-128"/>
              <a:ea typeface="Meiryo UI" panose="020B0604030504040204" pitchFamily="50" charset="-128"/>
            </a:rPr>
            <a:t>・</a:t>
          </a:r>
          <a:r>
            <a:rPr kumimoji="1" lang="en-US" altLang="ja-JP" sz="1100" b="1">
              <a:latin typeface="Meiryo UI" panose="020B0604030504040204" pitchFamily="50" charset="-128"/>
              <a:ea typeface="Meiryo UI" panose="020B0604030504040204" pitchFamily="50" charset="-128"/>
            </a:rPr>
            <a:t>NORM.S.DIST(</a:t>
          </a:r>
          <a:r>
            <a:rPr kumimoji="1" lang="ja-JP" altLang="en-US" sz="1100" b="1">
              <a:latin typeface="Meiryo UI" panose="020B0604030504040204" pitchFamily="50" charset="-128"/>
              <a:ea typeface="Meiryo UI" panose="020B0604030504040204" pitchFamily="50" charset="-128"/>
            </a:rPr>
            <a:t>〇</a:t>
          </a:r>
          <a:r>
            <a:rPr kumimoji="1" lang="en-US" altLang="ja-JP" sz="1100" b="1">
              <a:latin typeface="Meiryo UI" panose="020B0604030504040204" pitchFamily="50" charset="-128"/>
              <a:ea typeface="Meiryo UI" panose="020B0604030504040204" pitchFamily="50" charset="-128"/>
            </a:rPr>
            <a:t>,TRUE)</a:t>
          </a:r>
          <a:r>
            <a:rPr kumimoji="1" lang="ja-JP" altLang="en-US" sz="1100" b="1">
              <a:latin typeface="Meiryo UI" panose="020B0604030504040204" pitchFamily="50" charset="-128"/>
              <a:ea typeface="Meiryo UI" panose="020B0604030504040204" pitchFamily="50" charset="-128"/>
            </a:rPr>
            <a:t>：標準正規分布の累積分布関数の値を求める。</a:t>
          </a:r>
          <a:endParaRPr kumimoji="1" lang="en-US" altLang="ja-JP" sz="1100" b="1">
            <a:latin typeface="Meiryo UI" panose="020B0604030504040204" pitchFamily="50" charset="-128"/>
            <a:ea typeface="Meiryo UI" panose="020B0604030504040204" pitchFamily="50" charset="-128"/>
          </a:endParaRPr>
        </a:p>
        <a:p>
          <a:pPr algn="l"/>
          <a:r>
            <a:rPr kumimoji="1" lang="ja-JP" altLang="en-US" sz="1100" b="1">
              <a:latin typeface="Meiryo UI" panose="020B0604030504040204" pitchFamily="50" charset="-128"/>
              <a:ea typeface="Meiryo UI" panose="020B0604030504040204" pitchFamily="50" charset="-128"/>
            </a:rPr>
            <a:t>・</a:t>
          </a:r>
          <a:r>
            <a:rPr kumimoji="1" lang="en-US" altLang="ja-JP" sz="1100" b="1">
              <a:latin typeface="Meiryo UI" panose="020B0604030504040204" pitchFamily="50" charset="-128"/>
              <a:ea typeface="Meiryo UI" panose="020B0604030504040204" pitchFamily="50" charset="-128"/>
            </a:rPr>
            <a:t>EXP(</a:t>
          </a:r>
          <a:r>
            <a:rPr kumimoji="1" lang="ja-JP" altLang="en-US" sz="1100" b="1">
              <a:latin typeface="Meiryo UI" panose="020B0604030504040204" pitchFamily="50" charset="-128"/>
              <a:ea typeface="Meiryo UI" panose="020B0604030504040204" pitchFamily="50" charset="-128"/>
            </a:rPr>
            <a:t>〇</a:t>
          </a:r>
          <a:r>
            <a:rPr kumimoji="1" lang="en-US" altLang="ja-JP" sz="1100" b="1">
              <a:latin typeface="Meiryo UI" panose="020B0604030504040204" pitchFamily="50" charset="-128"/>
              <a:ea typeface="Meiryo UI" panose="020B0604030504040204" pitchFamily="50" charset="-128"/>
            </a:rPr>
            <a:t>)</a:t>
          </a:r>
          <a:r>
            <a:rPr kumimoji="1" lang="ja-JP" altLang="en-US" sz="1100" b="1">
              <a:latin typeface="Meiryo UI" panose="020B0604030504040204" pitchFamily="50" charset="-128"/>
              <a:ea typeface="Meiryo UI" panose="020B0604030504040204" pitchFamily="50" charset="-128"/>
            </a:rPr>
            <a:t>：</a:t>
          </a:r>
          <a:r>
            <a:rPr kumimoji="1" lang="en-US" altLang="ja-JP" sz="1100" b="1">
              <a:latin typeface="Meiryo UI" panose="020B0604030504040204" pitchFamily="50" charset="-128"/>
              <a:ea typeface="Meiryo UI" panose="020B0604030504040204" pitchFamily="50" charset="-128"/>
            </a:rPr>
            <a:t>e</a:t>
          </a:r>
          <a:r>
            <a:rPr kumimoji="1" lang="ja-JP" altLang="en-US" sz="1100" b="1">
              <a:latin typeface="Meiryo UI" panose="020B0604030504040204" pitchFamily="50" charset="-128"/>
              <a:ea typeface="Meiryo UI" panose="020B0604030504040204" pitchFamily="50" charset="-128"/>
            </a:rPr>
            <a:t>のべき乗を求める。</a:t>
          </a:r>
          <a:endParaRPr kumimoji="1" lang="en-US" altLang="ja-JP" sz="1100" b="1">
            <a:latin typeface="Meiryo UI" panose="020B0604030504040204" pitchFamily="50" charset="-128"/>
            <a:ea typeface="Meiryo UI" panose="020B0604030504040204" pitchFamily="50" charset="-128"/>
          </a:endParaRPr>
        </a:p>
      </xdr:txBody>
    </xdr:sp>
    <xdr:clientData/>
  </xdr:twoCellAnchor>
  <xdr:twoCellAnchor editAs="oneCell">
    <xdr:from>
      <xdr:col>22</xdr:col>
      <xdr:colOff>561975</xdr:colOff>
      <xdr:row>0</xdr:row>
      <xdr:rowOff>85725</xdr:rowOff>
    </xdr:from>
    <xdr:to>
      <xdr:col>29</xdr:col>
      <xdr:colOff>19722</xdr:colOff>
      <xdr:row>14</xdr:row>
      <xdr:rowOff>161925</xdr:rowOff>
    </xdr:to>
    <xdr:pic>
      <xdr:nvPicPr>
        <xdr:cNvPr id="6" name="図 5">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2"/>
        <a:stretch>
          <a:fillRect/>
        </a:stretch>
      </xdr:blipFill>
      <xdr:spPr>
        <a:xfrm>
          <a:off x="12658725" y="85725"/>
          <a:ext cx="4706022" cy="2895600"/>
        </a:xfrm>
        <a:prstGeom prst="rect">
          <a:avLst/>
        </a:prstGeom>
      </xdr:spPr>
    </xdr:pic>
    <xdr:clientData/>
  </xdr:twoCellAnchor>
  <xdr:twoCellAnchor editAs="oneCell">
    <xdr:from>
      <xdr:col>16</xdr:col>
      <xdr:colOff>38100</xdr:colOff>
      <xdr:row>0</xdr:row>
      <xdr:rowOff>76200</xdr:rowOff>
    </xdr:from>
    <xdr:to>
      <xdr:col>22</xdr:col>
      <xdr:colOff>495972</xdr:colOff>
      <xdr:row>14</xdr:row>
      <xdr:rowOff>152400</xdr:rowOff>
    </xdr:to>
    <xdr:pic>
      <xdr:nvPicPr>
        <xdr:cNvPr id="7" name="図 6">
          <a:extLst>
            <a:ext uri="{FF2B5EF4-FFF2-40B4-BE49-F238E27FC236}">
              <a16:creationId xmlns:a16="http://schemas.microsoft.com/office/drawing/2014/main" id="{00000000-0008-0000-0400-000007000000}"/>
            </a:ext>
          </a:extLst>
        </xdr:cNvPr>
        <xdr:cNvPicPr>
          <a:picLocks noChangeAspect="1"/>
        </xdr:cNvPicPr>
      </xdr:nvPicPr>
      <xdr:blipFill>
        <a:blip xmlns:r="http://schemas.openxmlformats.org/officeDocument/2006/relationships" r:embed="rId3"/>
        <a:stretch>
          <a:fillRect/>
        </a:stretch>
      </xdr:blipFill>
      <xdr:spPr>
        <a:xfrm>
          <a:off x="7886700" y="76200"/>
          <a:ext cx="4706022" cy="2895600"/>
        </a:xfrm>
        <a:prstGeom prst="rect">
          <a:avLst/>
        </a:prstGeom>
      </xdr:spPr>
    </xdr:pic>
    <xdr:clientData/>
  </xdr:twoCellAnchor>
  <xdr:twoCellAnchor>
    <xdr:from>
      <xdr:col>2</xdr:col>
      <xdr:colOff>66676</xdr:colOff>
      <xdr:row>19</xdr:row>
      <xdr:rowOff>123825</xdr:rowOff>
    </xdr:from>
    <xdr:to>
      <xdr:col>6</xdr:col>
      <xdr:colOff>66676</xdr:colOff>
      <xdr:row>22</xdr:row>
      <xdr:rowOff>95250</xdr:rowOff>
    </xdr:to>
    <xdr:sp macro="" textlink="">
      <xdr:nvSpPr>
        <xdr:cNvPr id="12" name="角丸四角形吹き出し 11">
          <a:extLst>
            <a:ext uri="{FF2B5EF4-FFF2-40B4-BE49-F238E27FC236}">
              <a16:creationId xmlns:a16="http://schemas.microsoft.com/office/drawing/2014/main" id="{00000000-0008-0000-0400-00000C000000}"/>
            </a:ext>
          </a:extLst>
        </xdr:cNvPr>
        <xdr:cNvSpPr/>
      </xdr:nvSpPr>
      <xdr:spPr>
        <a:xfrm>
          <a:off x="314326" y="3952875"/>
          <a:ext cx="2171700" cy="571500"/>
        </a:xfrm>
        <a:prstGeom prst="wedgeRoundRectCallout">
          <a:avLst>
            <a:gd name="adj1" fmla="val -20407"/>
            <a:gd name="adj2" fmla="val -66915"/>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a:t>原資産価格は表（</a:t>
          </a:r>
          <a:r>
            <a:rPr kumimoji="1" lang="en-US" altLang="ja-JP" sz="900"/>
            <a:t>J12</a:t>
          </a:r>
          <a:r>
            <a:rPr kumimoji="1" lang="ja-JP" altLang="en-US" sz="900"/>
            <a:t>）に記載の数値を使用しよう！</a:t>
          </a:r>
        </a:p>
      </xdr:txBody>
    </xdr:sp>
    <xdr:clientData/>
  </xdr:twoCellAnchor>
  <xdr:twoCellAnchor>
    <xdr:from>
      <xdr:col>8</xdr:col>
      <xdr:colOff>9525</xdr:colOff>
      <xdr:row>19</xdr:row>
      <xdr:rowOff>123825</xdr:rowOff>
    </xdr:from>
    <xdr:to>
      <xdr:col>10</xdr:col>
      <xdr:colOff>923924</xdr:colOff>
      <xdr:row>22</xdr:row>
      <xdr:rowOff>95250</xdr:rowOff>
    </xdr:to>
    <xdr:sp macro="" textlink="">
      <xdr:nvSpPr>
        <xdr:cNvPr id="13" name="角丸四角形吹き出し 12">
          <a:extLst>
            <a:ext uri="{FF2B5EF4-FFF2-40B4-BE49-F238E27FC236}">
              <a16:creationId xmlns:a16="http://schemas.microsoft.com/office/drawing/2014/main" id="{00000000-0008-0000-0400-00000D000000}"/>
            </a:ext>
          </a:extLst>
        </xdr:cNvPr>
        <xdr:cNvSpPr/>
      </xdr:nvSpPr>
      <xdr:spPr>
        <a:xfrm>
          <a:off x="2676525" y="3952875"/>
          <a:ext cx="2838449" cy="571500"/>
        </a:xfrm>
        <a:prstGeom prst="wedgeRoundRectCallout">
          <a:avLst>
            <a:gd name="adj1" fmla="val -21723"/>
            <a:gd name="adj2" fmla="val -71915"/>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a:t>標準正規分布の累積分布関数は</a:t>
          </a:r>
          <a:r>
            <a:rPr kumimoji="1" lang="en-US" altLang="ja-JP" sz="900" b="1">
              <a:solidFill>
                <a:srgbClr val="FF0000"/>
              </a:solidFill>
            </a:rPr>
            <a:t>NORM.S.DIST</a:t>
          </a:r>
          <a:r>
            <a:rPr kumimoji="1" lang="ja-JP" altLang="en-US" sz="900"/>
            <a:t>関数（下記の関数）を使用しよう！</a:t>
          </a:r>
        </a:p>
      </xdr:txBody>
    </xdr:sp>
    <xdr:clientData/>
  </xdr:twoCellAnchor>
  <xdr:twoCellAnchor>
    <xdr:from>
      <xdr:col>2</xdr:col>
      <xdr:colOff>66675</xdr:colOff>
      <xdr:row>26</xdr:row>
      <xdr:rowOff>123825</xdr:rowOff>
    </xdr:from>
    <xdr:to>
      <xdr:col>9</xdr:col>
      <xdr:colOff>76199</xdr:colOff>
      <xdr:row>29</xdr:row>
      <xdr:rowOff>95250</xdr:rowOff>
    </xdr:to>
    <xdr:sp macro="" textlink="">
      <xdr:nvSpPr>
        <xdr:cNvPr id="14" name="角丸四角形吹き出し 13">
          <a:extLst>
            <a:ext uri="{FF2B5EF4-FFF2-40B4-BE49-F238E27FC236}">
              <a16:creationId xmlns:a16="http://schemas.microsoft.com/office/drawing/2014/main" id="{00000000-0008-0000-0400-00000E000000}"/>
            </a:ext>
          </a:extLst>
        </xdr:cNvPr>
        <xdr:cNvSpPr/>
      </xdr:nvSpPr>
      <xdr:spPr>
        <a:xfrm>
          <a:off x="314325" y="5362575"/>
          <a:ext cx="3390899" cy="571500"/>
        </a:xfrm>
        <a:prstGeom prst="wedgeRoundRectCallout">
          <a:avLst>
            <a:gd name="adj1" fmla="val -20407"/>
            <a:gd name="adj2" fmla="val -66915"/>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en-US" altLang="ja-JP" sz="900"/>
            <a:t>(2) </a:t>
          </a:r>
          <a:r>
            <a:rPr kumimoji="1" lang="ja-JP" altLang="en-US" sz="900"/>
            <a:t>の結果を用いて、オプション・プレミアムを計算しよう。（計算式は上記参照）</a:t>
          </a:r>
          <a:endParaRPr kumimoji="1" lang="en-US" altLang="ja-JP" sz="9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9525</xdr:colOff>
      <xdr:row>6</xdr:row>
      <xdr:rowOff>9524</xdr:rowOff>
    </xdr:from>
    <xdr:to>
      <xdr:col>16</xdr:col>
      <xdr:colOff>495300</xdr:colOff>
      <xdr:row>24</xdr:row>
      <xdr:rowOff>47625</xdr:rowOff>
    </xdr:to>
    <xdr:graphicFrame macro="">
      <xdr:nvGraphicFramePr>
        <xdr:cNvPr id="2" name="グラフ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133350</xdr:colOff>
      <xdr:row>0</xdr:row>
      <xdr:rowOff>82551</xdr:rowOff>
    </xdr:from>
    <xdr:to>
      <xdr:col>12</xdr:col>
      <xdr:colOff>539750</xdr:colOff>
      <xdr:row>12</xdr:row>
      <xdr:rowOff>9525</xdr:rowOff>
    </xdr:to>
    <xdr:sp macro="" textlink="">
      <xdr:nvSpPr>
        <xdr:cNvPr id="2" name="テキスト ボックス 1">
          <a:extLst>
            <a:ext uri="{FF2B5EF4-FFF2-40B4-BE49-F238E27FC236}">
              <a16:creationId xmlns:a16="http://schemas.microsoft.com/office/drawing/2014/main" id="{00000000-0008-0000-0600-000002000000}"/>
            </a:ext>
          </a:extLst>
        </xdr:cNvPr>
        <xdr:cNvSpPr txBox="1"/>
      </xdr:nvSpPr>
      <xdr:spPr>
        <a:xfrm>
          <a:off x="133350" y="82551"/>
          <a:ext cx="7950200" cy="2327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ja-JP" altLang="en-US" sz="1100" b="1">
              <a:solidFill>
                <a:schemeClr val="dk1"/>
              </a:solidFill>
              <a:effectLst/>
              <a:latin typeface="Meiryo UI" panose="020B0604030504040204" pitchFamily="50" charset="-128"/>
              <a:ea typeface="Meiryo UI" panose="020B0604030504040204" pitchFamily="50" charset="-128"/>
              <a:cs typeface="+mn-cs"/>
            </a:rPr>
            <a:t>コピーライト・免責事項</a:t>
          </a:r>
          <a:endParaRPr lang="en-US" altLang="ja-JP" sz="1100" b="1">
            <a:solidFill>
              <a:schemeClr val="dk1"/>
            </a:solidFill>
            <a:effectLst/>
            <a:latin typeface="Meiryo UI" panose="020B0604030504040204" pitchFamily="50" charset="-128"/>
            <a:ea typeface="Meiryo UI" panose="020B0604030504040204" pitchFamily="50" charset="-128"/>
            <a:cs typeface="+mn-cs"/>
          </a:endParaRPr>
        </a:p>
        <a:p>
          <a:pPr lvl="0"/>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本資料の著作権はみずほ第一フィナンシャルテクノロジー株式会社（以下</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弊社）に属し</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全部または一部を</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その目的を問わず無断での引用</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複製</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改変</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転載</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再配布等の行為を禁じます</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また</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弊社の事前の書面による承認無しに第三者に開示なさらないようにお願い致します</a:t>
          </a:r>
          <a:r>
            <a:rPr lang="ja-JP" altLang="en-US" sz="1100">
              <a:solidFill>
                <a:schemeClr val="dk1"/>
              </a:solidFill>
              <a:effectLst/>
              <a:latin typeface="Meiryo UI" panose="020B0604030504040204" pitchFamily="50" charset="-128"/>
              <a:ea typeface="Meiryo UI" panose="020B0604030504040204" pitchFamily="50" charset="-128"/>
              <a:cs typeface="+mn-cs"/>
            </a:rPr>
            <a:t>。</a:t>
          </a:r>
          <a:endParaRPr lang="ja-JP" altLang="ja-JP" sz="1100">
            <a:solidFill>
              <a:schemeClr val="dk1"/>
            </a:solidFill>
            <a:effectLst/>
            <a:latin typeface="Meiryo UI" panose="020B0604030504040204" pitchFamily="50" charset="-128"/>
            <a:ea typeface="Meiryo UI" panose="020B0604030504040204" pitchFamily="50" charset="-128"/>
            <a:cs typeface="+mn-cs"/>
          </a:endParaRPr>
        </a:p>
        <a:p>
          <a:pPr lvl="0"/>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本資料は弊社が信頼するに足りかつ正確であると判断した情報に基づき作成されておりますが</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弊社はその正確性・完全性を保証するものではありません</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本資料のご利用はご自身のご判断・ご責任において行うよう</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また必要な場合には弁護士</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会計士</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税理士などにご相談の上お取り扱い下さいますようお願いします</a:t>
          </a:r>
          <a:r>
            <a:rPr lang="ja-JP" altLang="en-US" sz="1100">
              <a:solidFill>
                <a:schemeClr val="dk1"/>
              </a:solidFill>
              <a:effectLst/>
              <a:latin typeface="Meiryo UI" panose="020B0604030504040204" pitchFamily="50" charset="-128"/>
              <a:ea typeface="Meiryo UI" panose="020B0604030504040204" pitchFamily="50" charset="-128"/>
              <a:cs typeface="+mn-cs"/>
            </a:rPr>
            <a:t>。</a:t>
          </a:r>
          <a:endParaRPr lang="ja-JP" altLang="ja-JP" sz="1100">
            <a:solidFill>
              <a:schemeClr val="dk1"/>
            </a:solidFill>
            <a:effectLst/>
            <a:latin typeface="Meiryo UI" panose="020B0604030504040204" pitchFamily="50" charset="-128"/>
            <a:ea typeface="Meiryo UI" panose="020B0604030504040204" pitchFamily="50" charset="-128"/>
            <a:cs typeface="+mn-cs"/>
          </a:endParaRPr>
        </a:p>
        <a:p>
          <a:pPr lvl="0"/>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本資料の内容は</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弊社および第一生命保険株式会社の公式見解を示すものでもありません</a:t>
          </a:r>
          <a:r>
            <a:rPr lang="ja-JP" altLang="en-US" sz="1100">
              <a:solidFill>
                <a:schemeClr val="dk1"/>
              </a:solidFill>
              <a:effectLst/>
              <a:latin typeface="Meiryo UI" panose="020B0604030504040204" pitchFamily="50" charset="-128"/>
              <a:ea typeface="Meiryo UI" panose="020B0604030504040204" pitchFamily="50" charset="-128"/>
              <a:cs typeface="+mn-cs"/>
            </a:rPr>
            <a:t>。</a:t>
          </a:r>
          <a:endParaRPr lang="ja-JP" altLang="ja-JP" sz="1100">
            <a:solidFill>
              <a:schemeClr val="dk1"/>
            </a:solidFill>
            <a:effectLst/>
            <a:latin typeface="Meiryo UI" panose="020B0604030504040204" pitchFamily="50" charset="-128"/>
            <a:ea typeface="Meiryo UI" panose="020B0604030504040204" pitchFamily="50" charset="-128"/>
            <a:cs typeface="+mn-cs"/>
          </a:endParaRPr>
        </a:p>
        <a:p>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本資料に掲載されている情報は</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本資料の執筆時点（</a:t>
          </a:r>
          <a:r>
            <a:rPr lang="en-US" altLang="ja-JP" sz="1100">
              <a:solidFill>
                <a:schemeClr val="dk1"/>
              </a:solidFill>
              <a:effectLst/>
              <a:latin typeface="Meiryo UI" panose="020B0604030504040204" pitchFamily="50" charset="-128"/>
              <a:ea typeface="Meiryo UI" panose="020B0604030504040204" pitchFamily="50" charset="-128"/>
              <a:cs typeface="+mn-cs"/>
            </a:rPr>
            <a:t>2023</a:t>
          </a:r>
          <a:r>
            <a:rPr lang="ja-JP" altLang="ja-JP" sz="1100">
              <a:solidFill>
                <a:schemeClr val="dk1"/>
              </a:solidFill>
              <a:effectLst/>
              <a:latin typeface="Meiryo UI" panose="020B0604030504040204" pitchFamily="50" charset="-128"/>
              <a:ea typeface="Meiryo UI" panose="020B0604030504040204" pitchFamily="50" charset="-128"/>
              <a:cs typeface="+mn-cs"/>
            </a:rPr>
            <a:t>年</a:t>
          </a:r>
          <a:r>
            <a:rPr lang="en-US" altLang="ja-JP" sz="1100">
              <a:solidFill>
                <a:schemeClr val="dk1"/>
              </a:solidFill>
              <a:effectLst/>
              <a:latin typeface="Meiryo UI" panose="020B0604030504040204" pitchFamily="50" charset="-128"/>
              <a:ea typeface="Meiryo UI" panose="020B0604030504040204" pitchFamily="50" charset="-128"/>
              <a:cs typeface="+mn-cs"/>
            </a:rPr>
            <a:t>7</a:t>
          </a:r>
          <a:r>
            <a:rPr lang="ja-JP" altLang="en-US" sz="1100">
              <a:solidFill>
                <a:schemeClr val="dk1"/>
              </a:solidFill>
              <a:effectLst/>
              <a:latin typeface="Meiryo UI" panose="020B0604030504040204" pitchFamily="50" charset="-128"/>
              <a:ea typeface="Meiryo UI" panose="020B0604030504040204" pitchFamily="50" charset="-128"/>
              <a:cs typeface="+mn-cs"/>
            </a:rPr>
            <a:t>月</a:t>
          </a:r>
          <a:r>
            <a:rPr lang="ja-JP" altLang="ja-JP" sz="1100">
              <a:solidFill>
                <a:schemeClr val="dk1"/>
              </a:solidFill>
              <a:effectLst/>
              <a:latin typeface="Meiryo UI" panose="020B0604030504040204" pitchFamily="50" charset="-128"/>
              <a:ea typeface="Meiryo UI" panose="020B0604030504040204" pitchFamily="50" charset="-128"/>
              <a:cs typeface="+mn-cs"/>
            </a:rPr>
            <a:t>）の情報に基づきます</a:t>
          </a:r>
          <a:r>
            <a:rPr lang="ja-JP" altLang="en-US" sz="1100">
              <a:solidFill>
                <a:schemeClr val="dk1"/>
              </a:solidFill>
              <a:effectLst/>
              <a:latin typeface="Meiryo UI" panose="020B0604030504040204" pitchFamily="50" charset="-128"/>
              <a:ea typeface="Meiryo UI" panose="020B0604030504040204" pitchFamily="50" charset="-128"/>
              <a:cs typeface="+mn-cs"/>
            </a:rPr>
            <a:t>。</a:t>
          </a:r>
          <a:endParaRPr kumimoji="1" lang="ja-JP" altLang="en-US" sz="1100">
            <a:latin typeface="Meiryo UI" panose="020B0604030504040204" pitchFamily="50" charset="-128"/>
            <a:ea typeface="Meiryo UI"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O28"/>
  <sheetViews>
    <sheetView showGridLines="0" tabSelected="1" workbookViewId="0"/>
  </sheetViews>
  <sheetFormatPr defaultColWidth="0" defaultRowHeight="15" zeroHeight="1" x14ac:dyDescent="0.25"/>
  <cols>
    <col min="1" max="2" width="1.59765625" style="45" customWidth="1"/>
    <col min="3" max="11" width="9.1328125" style="45" customWidth="1"/>
    <col min="12" max="12" width="10.86328125" style="45" customWidth="1"/>
    <col min="13" max="13" width="1.59765625" style="45" customWidth="1"/>
    <col min="14" max="15" width="0" style="45" hidden="1" customWidth="1"/>
    <col min="16" max="16384" width="9" style="45" hidden="1"/>
  </cols>
  <sheetData>
    <row r="1" spans="2:11" ht="15.4" thickBot="1" x14ac:dyDescent="0.3"/>
    <row r="2" spans="2:11" ht="23.25" customHeight="1" x14ac:dyDescent="0.25">
      <c r="B2" s="193" t="s">
        <v>0</v>
      </c>
      <c r="C2" s="194"/>
      <c r="D2" s="194"/>
      <c r="E2" s="194"/>
      <c r="F2" s="194"/>
      <c r="G2" s="194"/>
      <c r="H2" s="194"/>
      <c r="I2" s="194"/>
      <c r="J2" s="194"/>
      <c r="K2" s="195"/>
    </row>
    <row r="3" spans="2:11" ht="23.45" customHeight="1" x14ac:dyDescent="0.25">
      <c r="B3" s="196"/>
      <c r="C3" s="197"/>
      <c r="D3" s="197"/>
      <c r="E3" s="197"/>
      <c r="F3" s="197"/>
      <c r="G3" s="197"/>
      <c r="H3" s="197"/>
      <c r="I3" s="197"/>
      <c r="J3" s="197"/>
      <c r="K3" s="198"/>
    </row>
    <row r="4" spans="2:11" ht="23.45" customHeight="1" x14ac:dyDescent="0.25">
      <c r="B4" s="196"/>
      <c r="C4" s="197"/>
      <c r="D4" s="197"/>
      <c r="E4" s="197"/>
      <c r="F4" s="197"/>
      <c r="G4" s="197"/>
      <c r="H4" s="197"/>
      <c r="I4" s="197"/>
      <c r="J4" s="197"/>
      <c r="K4" s="198"/>
    </row>
    <row r="5" spans="2:11" ht="23.45" customHeight="1" x14ac:dyDescent="0.25">
      <c r="B5" s="196"/>
      <c r="C5" s="197"/>
      <c r="D5" s="197"/>
      <c r="E5" s="197"/>
      <c r="F5" s="197"/>
      <c r="G5" s="197"/>
      <c r="H5" s="197"/>
      <c r="I5" s="197"/>
      <c r="J5" s="197"/>
      <c r="K5" s="198"/>
    </row>
    <row r="6" spans="2:11" ht="23.45" customHeight="1" thickBot="1" x14ac:dyDescent="0.3">
      <c r="B6" s="199"/>
      <c r="C6" s="200"/>
      <c r="D6" s="200"/>
      <c r="E6" s="200"/>
      <c r="F6" s="200"/>
      <c r="G6" s="200"/>
      <c r="H6" s="200"/>
      <c r="I6" s="200"/>
      <c r="J6" s="200"/>
      <c r="K6" s="201"/>
    </row>
    <row r="7" spans="2:11" ht="15" customHeight="1" x14ac:dyDescent="0.25"/>
    <row r="8" spans="2:11" ht="15" customHeight="1" x14ac:dyDescent="0.25">
      <c r="B8" s="106" t="s">
        <v>1</v>
      </c>
    </row>
    <row r="9" spans="2:11" ht="15" customHeight="1" x14ac:dyDescent="0.25">
      <c r="C9" s="109"/>
      <c r="D9" s="45" t="s">
        <v>2</v>
      </c>
    </row>
    <row r="10" spans="2:11" ht="15" customHeight="1" x14ac:dyDescent="0.25">
      <c r="C10" s="110"/>
      <c r="D10" s="45" t="s">
        <v>3</v>
      </c>
    </row>
    <row r="11" spans="2:11" ht="15.6" customHeight="1" x14ac:dyDescent="0.25">
      <c r="C11"/>
    </row>
    <row r="12" spans="2:11" ht="22.15" x14ac:dyDescent="0.25">
      <c r="B12" s="106" t="s">
        <v>4</v>
      </c>
      <c r="D12" s="105"/>
    </row>
    <row r="13" spans="2:11" ht="15.75" customHeight="1" x14ac:dyDescent="0.25">
      <c r="B13" s="106"/>
      <c r="C13" s="45" t="s">
        <v>5</v>
      </c>
      <c r="D13" s="105"/>
    </row>
    <row r="14" spans="2:11" ht="15.75" customHeight="1" x14ac:dyDescent="0.25">
      <c r="B14" s="106"/>
      <c r="C14" s="45" t="s">
        <v>6</v>
      </c>
      <c r="D14" s="105"/>
    </row>
    <row r="15" spans="2:11" ht="3" customHeight="1" thickBot="1" x14ac:dyDescent="0.3">
      <c r="B15" s="106"/>
      <c r="D15" s="105"/>
    </row>
    <row r="16" spans="2:11" ht="33" customHeight="1" thickBot="1" x14ac:dyDescent="0.3">
      <c r="C16" s="202" t="s">
        <v>7</v>
      </c>
      <c r="D16" s="203"/>
      <c r="E16" s="241" t="s">
        <v>8</v>
      </c>
      <c r="F16" s="205"/>
      <c r="G16" s="204" t="s">
        <v>9</v>
      </c>
      <c r="H16" s="205"/>
      <c r="I16" s="204" t="s">
        <v>10</v>
      </c>
      <c r="J16" s="206"/>
    </row>
    <row r="17" spans="3:10" ht="15.4" thickTop="1" x14ac:dyDescent="0.25">
      <c r="C17" s="207" t="s">
        <v>11</v>
      </c>
      <c r="D17" s="208"/>
      <c r="E17" s="228" t="s">
        <v>12</v>
      </c>
      <c r="F17" s="229"/>
      <c r="G17" s="215" t="s">
        <v>13</v>
      </c>
      <c r="H17" s="216"/>
      <c r="I17" s="215" t="s">
        <v>13</v>
      </c>
      <c r="J17" s="231"/>
    </row>
    <row r="18" spans="3:10" x14ac:dyDescent="0.25">
      <c r="C18" s="209"/>
      <c r="D18" s="210"/>
      <c r="E18" s="230" t="s">
        <v>14</v>
      </c>
      <c r="F18" s="224"/>
      <c r="G18" s="217"/>
      <c r="H18" s="218"/>
      <c r="I18" s="217"/>
      <c r="J18" s="232"/>
    </row>
    <row r="19" spans="3:10" x14ac:dyDescent="0.25">
      <c r="C19" s="209"/>
      <c r="D19" s="210"/>
      <c r="E19" s="230" t="s">
        <v>15</v>
      </c>
      <c r="F19" s="224"/>
      <c r="G19" s="217"/>
      <c r="H19" s="218"/>
      <c r="I19" s="221"/>
      <c r="J19" s="222"/>
    </row>
    <row r="20" spans="3:10" ht="15.75" customHeight="1" x14ac:dyDescent="0.25">
      <c r="C20" s="209"/>
      <c r="D20" s="210"/>
      <c r="E20" s="230" t="s">
        <v>16</v>
      </c>
      <c r="F20" s="224"/>
      <c r="G20" s="223" t="s">
        <v>17</v>
      </c>
      <c r="H20" s="233"/>
      <c r="I20" s="219" t="s">
        <v>18</v>
      </c>
      <c r="J20" s="220"/>
    </row>
    <row r="21" spans="3:10" x14ac:dyDescent="0.25">
      <c r="C21" s="209"/>
      <c r="D21" s="210"/>
      <c r="E21" s="230" t="s">
        <v>19</v>
      </c>
      <c r="F21" s="224"/>
      <c r="G21" s="217"/>
      <c r="H21" s="218"/>
      <c r="I21" s="221"/>
      <c r="J21" s="222"/>
    </row>
    <row r="22" spans="3:10" x14ac:dyDescent="0.25">
      <c r="C22" s="209"/>
      <c r="D22" s="210"/>
      <c r="E22" s="230" t="s">
        <v>20</v>
      </c>
      <c r="F22" s="224"/>
      <c r="G22" s="217"/>
      <c r="H22" s="218"/>
      <c r="I22" s="223" t="s">
        <v>21</v>
      </c>
      <c r="J22" s="220"/>
    </row>
    <row r="23" spans="3:10" x14ac:dyDescent="0.25">
      <c r="C23" s="209"/>
      <c r="D23" s="210"/>
      <c r="E23" s="230" t="s">
        <v>22</v>
      </c>
      <c r="F23" s="224"/>
      <c r="G23" s="223" t="s">
        <v>21</v>
      </c>
      <c r="H23" s="233"/>
      <c r="I23" s="224" t="s">
        <v>23</v>
      </c>
      <c r="J23" s="225"/>
    </row>
    <row r="24" spans="3:10" x14ac:dyDescent="0.25">
      <c r="C24" s="211"/>
      <c r="D24" s="212"/>
      <c r="E24" s="230" t="s">
        <v>24</v>
      </c>
      <c r="F24" s="224"/>
      <c r="G24" s="217"/>
      <c r="H24" s="218"/>
      <c r="I24" s="223" t="s">
        <v>25</v>
      </c>
      <c r="J24" s="220"/>
    </row>
    <row r="25" spans="3:10" ht="15.4" thickBot="1" x14ac:dyDescent="0.3">
      <c r="C25" s="213"/>
      <c r="D25" s="214"/>
      <c r="E25" s="239" t="s">
        <v>26</v>
      </c>
      <c r="F25" s="240"/>
      <c r="G25" s="226"/>
      <c r="H25" s="234"/>
      <c r="I25" s="226"/>
      <c r="J25" s="227"/>
    </row>
    <row r="26" spans="3:10" ht="32.450000000000003" customHeight="1" x14ac:dyDescent="0.25">
      <c r="C26" s="242" t="s">
        <v>27</v>
      </c>
      <c r="D26" s="243"/>
      <c r="E26" s="247" t="s">
        <v>12</v>
      </c>
      <c r="F26" s="248"/>
      <c r="G26" s="235" t="s">
        <v>28</v>
      </c>
      <c r="H26" s="246"/>
      <c r="I26" s="235" t="s">
        <v>28</v>
      </c>
      <c r="J26" s="236"/>
    </row>
    <row r="27" spans="3:10" ht="32.450000000000003" customHeight="1" thickBot="1" x14ac:dyDescent="0.3">
      <c r="C27" s="244"/>
      <c r="D27" s="245"/>
      <c r="E27" s="249" t="s">
        <v>29</v>
      </c>
      <c r="F27" s="240"/>
      <c r="G27" s="237" t="s">
        <v>30</v>
      </c>
      <c r="H27" s="239"/>
      <c r="I27" s="237" t="s">
        <v>30</v>
      </c>
      <c r="J27" s="238"/>
    </row>
    <row r="28" spans="3:10" x14ac:dyDescent="0.25"/>
  </sheetData>
  <mergeCells count="30">
    <mergeCell ref="E16:F16"/>
    <mergeCell ref="E20:F20"/>
    <mergeCell ref="C26:D27"/>
    <mergeCell ref="G26:H26"/>
    <mergeCell ref="G27:H27"/>
    <mergeCell ref="E26:F26"/>
    <mergeCell ref="E27:F27"/>
    <mergeCell ref="E21:F21"/>
    <mergeCell ref="I26:J26"/>
    <mergeCell ref="I27:J27"/>
    <mergeCell ref="E22:F22"/>
    <mergeCell ref="E24:F24"/>
    <mergeCell ref="E25:F25"/>
    <mergeCell ref="E23:F23"/>
    <mergeCell ref="B2:K6"/>
    <mergeCell ref="C16:D16"/>
    <mergeCell ref="G16:H16"/>
    <mergeCell ref="I16:J16"/>
    <mergeCell ref="C17:D25"/>
    <mergeCell ref="G17:H19"/>
    <mergeCell ref="I20:J21"/>
    <mergeCell ref="I22:J22"/>
    <mergeCell ref="I23:J23"/>
    <mergeCell ref="I24:J25"/>
    <mergeCell ref="E17:F17"/>
    <mergeCell ref="E18:F18"/>
    <mergeCell ref="I17:J19"/>
    <mergeCell ref="E19:F19"/>
    <mergeCell ref="G20:H22"/>
    <mergeCell ref="G23:H25"/>
  </mergeCells>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AD204"/>
  <sheetViews>
    <sheetView showGridLines="0" zoomScaleNormal="100" workbookViewId="0">
      <pane xSplit="5" ySplit="10" topLeftCell="F11" activePane="bottomRight" state="frozen"/>
      <selection pane="topRight" activeCell="F1" sqref="F1"/>
      <selection pane="bottomLeft" activeCell="A11" sqref="A11"/>
      <selection pane="bottomRight"/>
    </sheetView>
  </sheetViews>
  <sheetFormatPr defaultColWidth="0" defaultRowHeight="14.25" zeroHeight="1" outlineLevelCol="1" x14ac:dyDescent="0.25"/>
  <cols>
    <col min="1" max="1" width="1.59765625" style="2" customWidth="1" outlineLevel="1"/>
    <col min="2" max="2" width="12.59765625" style="3" customWidth="1" outlineLevel="1"/>
    <col min="3" max="5" width="9.1328125" style="2" customWidth="1" outlineLevel="1"/>
    <col min="6" max="6" width="1.59765625" style="2" customWidth="1" outlineLevel="1"/>
    <col min="7" max="8" width="1.59765625" style="2" customWidth="1"/>
    <col min="9" max="12" width="12.1328125" style="2" customWidth="1"/>
    <col min="13" max="15" width="1.59765625" style="2" customWidth="1"/>
    <col min="16" max="19" width="12.265625" style="2" customWidth="1"/>
    <col min="20" max="22" width="1.59765625" style="2" customWidth="1"/>
    <col min="23" max="26" width="12.265625" style="2" customWidth="1"/>
    <col min="27" max="27" width="2.265625" style="2" customWidth="1"/>
    <col min="28" max="28" width="2.59765625" style="2" customWidth="1"/>
    <col min="29" max="29" width="13.46484375" style="2" customWidth="1"/>
    <col min="30" max="30" width="9.1328125" style="2" customWidth="1"/>
    <col min="31" max="16384" width="9" style="2" hidden="1"/>
  </cols>
  <sheetData>
    <row r="1" spans="2:27" ht="14.65" thickBot="1" x14ac:dyDescent="0.3">
      <c r="C1" s="27"/>
      <c r="D1" s="27"/>
      <c r="E1" s="27"/>
    </row>
    <row r="2" spans="2:27" x14ac:dyDescent="0.25">
      <c r="C2" s="27"/>
      <c r="D2" s="27"/>
      <c r="E2" s="27"/>
      <c r="H2" s="4" t="s">
        <v>31</v>
      </c>
      <c r="I2" s="5"/>
      <c r="J2" s="6"/>
      <c r="K2" s="6"/>
      <c r="L2" s="6"/>
      <c r="M2" s="7"/>
      <c r="O2" s="4" t="s">
        <v>32</v>
      </c>
      <c r="P2" s="5"/>
      <c r="Q2" s="6"/>
      <c r="R2" s="6"/>
      <c r="S2" s="6"/>
      <c r="T2" s="7"/>
      <c r="V2" s="4" t="s">
        <v>33</v>
      </c>
      <c r="W2" s="5"/>
      <c r="X2" s="6"/>
      <c r="Y2" s="6"/>
      <c r="Z2" s="6"/>
      <c r="AA2" s="7"/>
    </row>
    <row r="3" spans="2:27" x14ac:dyDescent="0.25">
      <c r="B3" s="2"/>
      <c r="H3" s="15"/>
      <c r="I3" s="16" t="s">
        <v>34</v>
      </c>
      <c r="J3" s="17"/>
      <c r="K3" s="16"/>
      <c r="L3" s="16"/>
      <c r="M3" s="18"/>
      <c r="O3" s="15"/>
      <c r="P3" s="16" t="s">
        <v>35</v>
      </c>
      <c r="Q3" s="17"/>
      <c r="R3" s="16"/>
      <c r="S3" s="16"/>
      <c r="T3" s="18"/>
      <c r="V3" s="15"/>
      <c r="W3" s="16" t="s">
        <v>36</v>
      </c>
      <c r="X3" s="17"/>
      <c r="Y3" s="16"/>
      <c r="Z3" s="16"/>
      <c r="AA3" s="18"/>
    </row>
    <row r="4" spans="2:27" ht="14.65" thickBot="1" x14ac:dyDescent="0.3">
      <c r="B4" s="2"/>
      <c r="H4" s="8"/>
      <c r="I4" s="126" t="str">
        <f>HYPERLINK("https://tamecell.net/copy-down-with-a-double-click/","（参考サイト）セルを下にコピーする方法")</f>
        <v>（参考サイト）セルを下にコピーする方法</v>
      </c>
      <c r="J4" s="10"/>
      <c r="K4" s="9"/>
      <c r="L4" s="9"/>
      <c r="M4" s="11"/>
      <c r="O4" s="8"/>
      <c r="P4" s="9" t="s">
        <v>37</v>
      </c>
      <c r="Q4" s="10"/>
      <c r="R4" s="9"/>
      <c r="S4" s="9"/>
      <c r="T4" s="11"/>
      <c r="V4" s="8"/>
      <c r="W4" s="9" t="s">
        <v>38</v>
      </c>
      <c r="X4" s="10"/>
      <c r="Y4" s="9"/>
      <c r="Z4" s="9"/>
      <c r="AA4" s="11"/>
    </row>
    <row r="5" spans="2:27" x14ac:dyDescent="0.25">
      <c r="B5" s="1" t="s">
        <v>39</v>
      </c>
      <c r="Q5" s="27"/>
      <c r="R5" s="27"/>
      <c r="S5" s="27"/>
      <c r="X5" s="27"/>
      <c r="Y5" s="27"/>
      <c r="Z5" s="27"/>
    </row>
    <row r="6" spans="2:27" x14ac:dyDescent="0.25">
      <c r="B6" s="40"/>
      <c r="C6" s="127" t="s">
        <v>40</v>
      </c>
      <c r="D6" s="127"/>
      <c r="E6" s="127"/>
      <c r="I6" s="40"/>
      <c r="J6" s="250" t="s">
        <v>41</v>
      </c>
      <c r="K6" s="250"/>
      <c r="L6" s="250"/>
      <c r="P6" s="19" t="s">
        <v>42</v>
      </c>
      <c r="Q6" s="42" t="s">
        <v>43</v>
      </c>
      <c r="R6" s="42" t="s">
        <v>44</v>
      </c>
      <c r="S6" s="42" t="s">
        <v>45</v>
      </c>
      <c r="W6" s="19" t="s">
        <v>46</v>
      </c>
      <c r="X6" s="42" t="s">
        <v>43</v>
      </c>
      <c r="Y6" s="42" t="s">
        <v>44</v>
      </c>
      <c r="Z6" s="42" t="s">
        <v>47</v>
      </c>
    </row>
    <row r="7" spans="2:27" x14ac:dyDescent="0.25">
      <c r="B7" s="41"/>
      <c r="C7" s="41" t="s">
        <v>43</v>
      </c>
      <c r="D7" s="41" t="s">
        <v>44</v>
      </c>
      <c r="E7" s="41" t="s">
        <v>47</v>
      </c>
      <c r="I7" s="41"/>
      <c r="J7" s="41" t="s">
        <v>43</v>
      </c>
      <c r="K7" s="41" t="s">
        <v>44</v>
      </c>
      <c r="L7" s="41" t="s">
        <v>47</v>
      </c>
      <c r="P7" s="37" t="s">
        <v>48</v>
      </c>
      <c r="Q7" s="20"/>
      <c r="R7" s="20"/>
      <c r="S7" s="20"/>
      <c r="W7" s="37" t="s">
        <v>48</v>
      </c>
      <c r="X7" s="20"/>
      <c r="Y7" s="20"/>
      <c r="Z7" s="20"/>
    </row>
    <row r="8" spans="2:27" x14ac:dyDescent="0.25">
      <c r="B8" s="38">
        <v>43161</v>
      </c>
      <c r="C8" s="34">
        <v>100</v>
      </c>
      <c r="D8" s="34">
        <v>100</v>
      </c>
      <c r="E8" s="34">
        <v>100</v>
      </c>
      <c r="I8" s="38">
        <v>43161</v>
      </c>
      <c r="J8" s="129"/>
      <c r="K8" s="129"/>
      <c r="L8" s="129"/>
      <c r="P8" s="38" t="s">
        <v>49</v>
      </c>
      <c r="Q8" s="50"/>
      <c r="R8" s="50"/>
      <c r="S8" s="50"/>
      <c r="W8" s="39" t="s">
        <v>50</v>
      </c>
      <c r="X8" s="21"/>
      <c r="Y8" s="21"/>
      <c r="Z8" s="21"/>
    </row>
    <row r="9" spans="2:27" x14ac:dyDescent="0.25">
      <c r="B9" s="38">
        <f>B8+7</f>
        <v>43168</v>
      </c>
      <c r="C9" s="35">
        <v>99.710776780385714</v>
      </c>
      <c r="D9" s="35">
        <v>99.18986289911598</v>
      </c>
      <c r="E9" s="35">
        <v>100.88716331039778</v>
      </c>
      <c r="I9" s="37">
        <f t="shared" ref="I9:I40" si="0">B9</f>
        <v>43168</v>
      </c>
      <c r="J9" s="13"/>
      <c r="K9" s="13"/>
      <c r="L9" s="13"/>
      <c r="P9" s="39" t="s">
        <v>50</v>
      </c>
      <c r="Q9" s="21"/>
      <c r="R9" s="21"/>
      <c r="S9" s="21"/>
    </row>
    <row r="10" spans="2:27" x14ac:dyDescent="0.25">
      <c r="B10" s="38">
        <f t="shared" ref="B10:B73" si="1">B9+7</f>
        <v>43175</v>
      </c>
      <c r="C10" s="35">
        <v>99.176346054029366</v>
      </c>
      <c r="D10" s="35">
        <v>98.650569653754985</v>
      </c>
      <c r="E10" s="35">
        <v>103.02349041306648</v>
      </c>
      <c r="I10" s="38">
        <f t="shared" si="0"/>
        <v>43175</v>
      </c>
      <c r="J10" s="13"/>
      <c r="K10" s="13"/>
      <c r="L10" s="13"/>
    </row>
    <row r="11" spans="2:27" x14ac:dyDescent="0.25">
      <c r="B11" s="38">
        <f t="shared" si="1"/>
        <v>43182</v>
      </c>
      <c r="C11" s="35">
        <v>100.00532151407768</v>
      </c>
      <c r="D11" s="35">
        <v>100.29441851826095</v>
      </c>
      <c r="E11" s="35">
        <v>101.78504607296485</v>
      </c>
      <c r="I11" s="38">
        <f t="shared" si="0"/>
        <v>43182</v>
      </c>
      <c r="J11" s="13"/>
      <c r="K11" s="13"/>
      <c r="L11" s="13"/>
    </row>
    <row r="12" spans="2:27" x14ac:dyDescent="0.25">
      <c r="B12" s="38">
        <f t="shared" si="1"/>
        <v>43189</v>
      </c>
      <c r="C12" s="35">
        <v>100.51252785394693</v>
      </c>
      <c r="D12" s="35">
        <v>101.83684818271411</v>
      </c>
      <c r="E12" s="35">
        <v>100.97256983056488</v>
      </c>
      <c r="I12" s="38">
        <f t="shared" si="0"/>
        <v>43189</v>
      </c>
      <c r="J12" s="13"/>
      <c r="K12" s="13"/>
      <c r="L12" s="13"/>
    </row>
    <row r="13" spans="2:27" x14ac:dyDescent="0.25">
      <c r="B13" s="38">
        <f t="shared" si="1"/>
        <v>43196</v>
      </c>
      <c r="C13" s="35">
        <v>100.6889609576728</v>
      </c>
      <c r="D13" s="35">
        <v>102.0329295360132</v>
      </c>
      <c r="E13" s="35">
        <v>101.49949198214432</v>
      </c>
      <c r="I13" s="38">
        <f t="shared" si="0"/>
        <v>43196</v>
      </c>
      <c r="J13" s="13"/>
      <c r="K13" s="13"/>
      <c r="L13" s="13"/>
    </row>
    <row r="14" spans="2:27" x14ac:dyDescent="0.25">
      <c r="B14" s="38">
        <f t="shared" si="1"/>
        <v>43203</v>
      </c>
      <c r="C14" s="35">
        <v>100.65463711601238</v>
      </c>
      <c r="D14" s="35">
        <v>102.79030035493601</v>
      </c>
      <c r="E14" s="35">
        <v>102.69481975682442</v>
      </c>
      <c r="I14" s="38">
        <f t="shared" si="0"/>
        <v>43203</v>
      </c>
      <c r="J14" s="13"/>
      <c r="K14" s="13"/>
      <c r="L14" s="13"/>
    </row>
    <row r="15" spans="2:27" x14ac:dyDescent="0.25">
      <c r="B15" s="38">
        <f t="shared" si="1"/>
        <v>43210</v>
      </c>
      <c r="C15" s="35">
        <v>101.09155987350552</v>
      </c>
      <c r="D15" s="35">
        <v>103.71990369642253</v>
      </c>
      <c r="E15" s="35">
        <v>103.28413411323447</v>
      </c>
      <c r="I15" s="38">
        <f t="shared" si="0"/>
        <v>43210</v>
      </c>
      <c r="J15" s="13"/>
      <c r="K15" s="13"/>
      <c r="L15" s="13"/>
    </row>
    <row r="16" spans="2:27" x14ac:dyDescent="0.25">
      <c r="B16" s="38">
        <f t="shared" si="1"/>
        <v>43217</v>
      </c>
      <c r="C16" s="35">
        <v>100.84263729103145</v>
      </c>
      <c r="D16" s="35">
        <v>103.08909180010505</v>
      </c>
      <c r="E16" s="35">
        <v>103.78732824264097</v>
      </c>
      <c r="I16" s="38">
        <f t="shared" si="0"/>
        <v>43217</v>
      </c>
      <c r="J16" s="13"/>
      <c r="K16" s="13"/>
      <c r="L16" s="13"/>
    </row>
    <row r="17" spans="2:29" ht="14.65" thickBot="1" x14ac:dyDescent="0.3">
      <c r="B17" s="38">
        <f t="shared" si="1"/>
        <v>43224</v>
      </c>
      <c r="C17" s="35">
        <v>101.07056986580982</v>
      </c>
      <c r="D17" s="35">
        <v>104.95000045141441</v>
      </c>
      <c r="E17" s="35">
        <v>103.69967528007481</v>
      </c>
      <c r="I17" s="38">
        <f t="shared" si="0"/>
        <v>43224</v>
      </c>
      <c r="J17" s="13"/>
      <c r="K17" s="13"/>
      <c r="L17" s="13"/>
    </row>
    <row r="18" spans="2:29" x14ac:dyDescent="0.25">
      <c r="B18" s="38">
        <f t="shared" si="1"/>
        <v>43231</v>
      </c>
      <c r="C18" s="35">
        <v>101.64070839952822</v>
      </c>
      <c r="D18" s="35">
        <v>106.96392088867972</v>
      </c>
      <c r="E18" s="35">
        <v>104.65304882047805</v>
      </c>
      <c r="I18" s="38">
        <f t="shared" si="0"/>
        <v>43231</v>
      </c>
      <c r="J18" s="13"/>
      <c r="K18" s="13"/>
      <c r="L18" s="13"/>
      <c r="O18" s="4" t="s">
        <v>51</v>
      </c>
      <c r="P18" s="5"/>
      <c r="Q18" s="6"/>
      <c r="R18" s="6"/>
      <c r="S18" s="6"/>
      <c r="T18" s="7"/>
    </row>
    <row r="19" spans="2:29" x14ac:dyDescent="0.25">
      <c r="B19" s="38">
        <f t="shared" si="1"/>
        <v>43238</v>
      </c>
      <c r="C19" s="35">
        <v>102.04206101006326</v>
      </c>
      <c r="D19" s="35">
        <v>107.6073437055268</v>
      </c>
      <c r="E19" s="35">
        <v>104.56165063130643</v>
      </c>
      <c r="I19" s="38">
        <f t="shared" si="0"/>
        <v>43238</v>
      </c>
      <c r="J19" s="13"/>
      <c r="K19" s="13"/>
      <c r="L19" s="13"/>
      <c r="O19" s="15"/>
      <c r="P19" s="16" t="s">
        <v>52</v>
      </c>
      <c r="Q19" s="17"/>
      <c r="R19" s="16"/>
      <c r="S19" s="16"/>
      <c r="T19" s="18"/>
    </row>
    <row r="20" spans="2:29" x14ac:dyDescent="0.25">
      <c r="B20" s="38">
        <f t="shared" si="1"/>
        <v>43245</v>
      </c>
      <c r="C20" s="35">
        <v>102.46530709207128</v>
      </c>
      <c r="D20" s="35">
        <v>108.10052648828584</v>
      </c>
      <c r="E20" s="35">
        <v>105.43953491704987</v>
      </c>
      <c r="I20" s="38">
        <f t="shared" si="0"/>
        <v>43245</v>
      </c>
      <c r="J20" s="13"/>
      <c r="K20" s="13"/>
      <c r="L20" s="13"/>
      <c r="O20" s="15"/>
      <c r="P20" s="16" t="s">
        <v>53</v>
      </c>
      <c r="Q20" s="17"/>
      <c r="R20" s="16"/>
      <c r="S20" s="16"/>
      <c r="T20" s="18"/>
    </row>
    <row r="21" spans="2:29" ht="14.65" thickBot="1" x14ac:dyDescent="0.3">
      <c r="B21" s="38">
        <f t="shared" si="1"/>
        <v>43252</v>
      </c>
      <c r="C21" s="35">
        <v>103.00943144905771</v>
      </c>
      <c r="D21" s="35">
        <v>109.50180837011685</v>
      </c>
      <c r="E21" s="35">
        <v>105.31502026281996</v>
      </c>
      <c r="I21" s="38">
        <f t="shared" si="0"/>
        <v>43252</v>
      </c>
      <c r="J21" s="13"/>
      <c r="K21" s="13"/>
      <c r="L21" s="13"/>
      <c r="O21" s="8"/>
      <c r="P21" s="115" t="str">
        <f>HYPERLINK("https://www.becoolusers.com/excel/absolute-references.html","（参考サイト）絶対参照と複合参照")</f>
        <v>（参考サイト）絶対参照と複合参照</v>
      </c>
      <c r="Q21" s="10"/>
      <c r="R21" s="9"/>
      <c r="S21" s="9"/>
      <c r="T21" s="11"/>
    </row>
    <row r="22" spans="2:29" x14ac:dyDescent="0.25">
      <c r="B22" s="38">
        <f t="shared" si="1"/>
        <v>43259</v>
      </c>
      <c r="C22" s="35">
        <v>103.08925004952026</v>
      </c>
      <c r="D22" s="35">
        <v>110.10605925492909</v>
      </c>
      <c r="E22" s="35">
        <v>105.04886097421411</v>
      </c>
      <c r="I22" s="38">
        <f t="shared" si="0"/>
        <v>43259</v>
      </c>
      <c r="J22" s="13"/>
      <c r="K22" s="13"/>
      <c r="L22" s="13"/>
    </row>
    <row r="23" spans="2:29" x14ac:dyDescent="0.25">
      <c r="B23" s="38">
        <f t="shared" si="1"/>
        <v>43266</v>
      </c>
      <c r="C23" s="35">
        <v>102.96937272339667</v>
      </c>
      <c r="D23" s="35">
        <v>109.59585003794143</v>
      </c>
      <c r="E23" s="35">
        <v>105.74336784363798</v>
      </c>
      <c r="I23" s="38">
        <f t="shared" si="0"/>
        <v>43266</v>
      </c>
      <c r="J23" s="13"/>
      <c r="K23" s="13"/>
      <c r="L23" s="13"/>
      <c r="P23" s="19" t="s">
        <v>54</v>
      </c>
      <c r="Q23" s="42" t="s">
        <v>43</v>
      </c>
      <c r="R23" s="42" t="s">
        <v>44</v>
      </c>
      <c r="S23" s="42" t="s">
        <v>47</v>
      </c>
    </row>
    <row r="24" spans="2:29" x14ac:dyDescent="0.25">
      <c r="B24" s="38">
        <f t="shared" si="1"/>
        <v>43273</v>
      </c>
      <c r="C24" s="35">
        <v>103.88161710408673</v>
      </c>
      <c r="D24" s="35">
        <v>111.28025616696367</v>
      </c>
      <c r="E24" s="35">
        <v>105.58838311178438</v>
      </c>
      <c r="I24" s="38">
        <f t="shared" si="0"/>
        <v>43273</v>
      </c>
      <c r="J24" s="13"/>
      <c r="K24" s="13"/>
      <c r="L24" s="13"/>
      <c r="P24" s="37" t="s">
        <v>43</v>
      </c>
      <c r="Q24" s="22"/>
      <c r="R24" s="22"/>
      <c r="S24" s="22"/>
    </row>
    <row r="25" spans="2:29" x14ac:dyDescent="0.25">
      <c r="B25" s="38">
        <f t="shared" si="1"/>
        <v>43280</v>
      </c>
      <c r="C25" s="35">
        <v>104.16245037352766</v>
      </c>
      <c r="D25" s="35">
        <v>111.70912855799682</v>
      </c>
      <c r="E25" s="35">
        <v>105.44861165548423</v>
      </c>
      <c r="I25" s="38">
        <f t="shared" si="0"/>
        <v>43280</v>
      </c>
      <c r="J25" s="13"/>
      <c r="K25" s="13"/>
      <c r="L25" s="13"/>
      <c r="P25" s="38" t="s">
        <v>44</v>
      </c>
      <c r="Q25" s="23"/>
      <c r="R25" s="23"/>
      <c r="S25" s="23"/>
    </row>
    <row r="26" spans="2:29" x14ac:dyDescent="0.25">
      <c r="B26" s="38">
        <f t="shared" si="1"/>
        <v>43287</v>
      </c>
      <c r="C26" s="35">
        <v>103.94241042796298</v>
      </c>
      <c r="D26" s="35">
        <v>111.50760910808091</v>
      </c>
      <c r="E26" s="35">
        <v>106.28723357365189</v>
      </c>
      <c r="I26" s="38">
        <f t="shared" si="0"/>
        <v>43287</v>
      </c>
      <c r="J26" s="13"/>
      <c r="K26" s="13"/>
      <c r="L26" s="13"/>
      <c r="P26" s="39" t="s">
        <v>47</v>
      </c>
      <c r="Q26" s="24"/>
      <c r="R26" s="24"/>
      <c r="S26" s="24"/>
    </row>
    <row r="27" spans="2:29" x14ac:dyDescent="0.25">
      <c r="B27" s="38">
        <f t="shared" si="1"/>
        <v>43294</v>
      </c>
      <c r="C27" s="35">
        <v>104.03821057549787</v>
      </c>
      <c r="D27" s="35">
        <v>111.54600740082552</v>
      </c>
      <c r="E27" s="35">
        <v>105.37411797859555</v>
      </c>
      <c r="I27" s="38">
        <f t="shared" si="0"/>
        <v>43294</v>
      </c>
      <c r="J27" s="13"/>
      <c r="K27" s="13"/>
      <c r="L27" s="13"/>
    </row>
    <row r="28" spans="2:29" x14ac:dyDescent="0.25">
      <c r="B28" s="38">
        <f t="shared" si="1"/>
        <v>43301</v>
      </c>
      <c r="C28" s="35">
        <v>104.5517108060115</v>
      </c>
      <c r="D28" s="35">
        <v>112.26575436277747</v>
      </c>
      <c r="E28" s="35">
        <v>106.51794914485664</v>
      </c>
      <c r="I28" s="38">
        <f t="shared" si="0"/>
        <v>43301</v>
      </c>
      <c r="J28" s="13"/>
      <c r="K28" s="13"/>
      <c r="L28" s="13"/>
    </row>
    <row r="29" spans="2:29" ht="14.65" thickBot="1" x14ac:dyDescent="0.3">
      <c r="B29" s="38">
        <f t="shared" si="1"/>
        <v>43308</v>
      </c>
      <c r="C29" s="35">
        <v>104.75104140977471</v>
      </c>
      <c r="D29" s="35">
        <v>112.98802036551429</v>
      </c>
      <c r="E29" s="35">
        <v>106.61215992393451</v>
      </c>
      <c r="I29" s="38">
        <f t="shared" si="0"/>
        <v>43308</v>
      </c>
      <c r="J29" s="13"/>
      <c r="K29" s="13"/>
      <c r="L29" s="13"/>
    </row>
    <row r="30" spans="2:29" ht="14.65" thickBot="1" x14ac:dyDescent="0.3">
      <c r="B30" s="38">
        <f t="shared" si="1"/>
        <v>43315</v>
      </c>
      <c r="C30" s="35">
        <v>104.90960447238481</v>
      </c>
      <c r="D30" s="35">
        <v>113.79744637800371</v>
      </c>
      <c r="E30" s="35">
        <v>107.22032289505094</v>
      </c>
      <c r="I30" s="38">
        <f t="shared" si="0"/>
        <v>43315</v>
      </c>
      <c r="J30" s="13"/>
      <c r="K30" s="13"/>
      <c r="L30" s="13"/>
      <c r="V30" s="4" t="s">
        <v>55</v>
      </c>
      <c r="W30" s="5"/>
      <c r="X30" s="6"/>
      <c r="Y30" s="6"/>
      <c r="Z30" s="6"/>
      <c r="AA30" s="6"/>
      <c r="AB30" s="6"/>
      <c r="AC30" s="7"/>
    </row>
    <row r="31" spans="2:29" x14ac:dyDescent="0.25">
      <c r="B31" s="38">
        <f t="shared" si="1"/>
        <v>43322</v>
      </c>
      <c r="C31" s="35">
        <v>105.22998762189198</v>
      </c>
      <c r="D31" s="35">
        <v>114.60467239236701</v>
      </c>
      <c r="E31" s="35">
        <v>107.3757391600596</v>
      </c>
      <c r="I31" s="38">
        <f t="shared" si="0"/>
        <v>43322</v>
      </c>
      <c r="J31" s="13"/>
      <c r="K31" s="13"/>
      <c r="L31" s="13"/>
      <c r="O31" s="4" t="s">
        <v>56</v>
      </c>
      <c r="P31" s="5"/>
      <c r="Q31" s="6"/>
      <c r="R31" s="6"/>
      <c r="S31" s="6"/>
      <c r="T31" s="7"/>
      <c r="V31" s="15"/>
      <c r="W31" s="16" t="s">
        <v>57</v>
      </c>
      <c r="X31" s="17"/>
      <c r="Y31" s="16"/>
      <c r="Z31" s="16"/>
      <c r="AA31" s="16"/>
      <c r="AB31" s="16"/>
      <c r="AC31" s="18"/>
    </row>
    <row r="32" spans="2:29" ht="14.65" thickBot="1" x14ac:dyDescent="0.3">
      <c r="B32" s="38">
        <f t="shared" si="1"/>
        <v>43329</v>
      </c>
      <c r="C32" s="35">
        <v>104.96996781991791</v>
      </c>
      <c r="D32" s="35">
        <v>114.29312050164614</v>
      </c>
      <c r="E32" s="35">
        <v>107.39291980245265</v>
      </c>
      <c r="I32" s="38">
        <f t="shared" si="0"/>
        <v>43329</v>
      </c>
      <c r="J32" s="13"/>
      <c r="K32" s="13"/>
      <c r="L32" s="13"/>
      <c r="O32" s="15"/>
      <c r="P32" s="16" t="s">
        <v>52</v>
      </c>
      <c r="Q32" s="17"/>
      <c r="R32" s="16"/>
      <c r="S32" s="16"/>
      <c r="T32" s="18"/>
      <c r="V32" s="8"/>
      <c r="W32" s="9" t="s">
        <v>58</v>
      </c>
      <c r="X32" s="10"/>
      <c r="Y32" s="9"/>
      <c r="Z32" s="9"/>
      <c r="AA32" s="9"/>
      <c r="AB32" s="9"/>
      <c r="AC32" s="11"/>
    </row>
    <row r="33" spans="2:27" ht="14.65" thickBot="1" x14ac:dyDescent="0.3">
      <c r="B33" s="38">
        <f t="shared" si="1"/>
        <v>43336</v>
      </c>
      <c r="C33" s="35">
        <v>105.22871027469543</v>
      </c>
      <c r="D33" s="35">
        <v>116.047144730684</v>
      </c>
      <c r="E33" s="35">
        <v>107.89170288678095</v>
      </c>
      <c r="I33" s="38">
        <f t="shared" si="0"/>
        <v>43336</v>
      </c>
      <c r="J33" s="13"/>
      <c r="K33" s="13"/>
      <c r="L33" s="13"/>
      <c r="O33" s="8"/>
      <c r="P33" s="9" t="s">
        <v>59</v>
      </c>
      <c r="Q33" s="10"/>
      <c r="R33" s="9"/>
      <c r="S33" s="9"/>
      <c r="T33" s="11"/>
      <c r="V33"/>
      <c r="W33"/>
      <c r="X33"/>
      <c r="Y33"/>
      <c r="Z33"/>
      <c r="AA33"/>
    </row>
    <row r="34" spans="2:27" x14ac:dyDescent="0.25">
      <c r="B34" s="38">
        <f t="shared" si="1"/>
        <v>43343</v>
      </c>
      <c r="C34" s="35">
        <v>105.68433956130005</v>
      </c>
      <c r="D34" s="35">
        <v>117.2119615009812</v>
      </c>
      <c r="E34" s="35">
        <v>107.9692680103972</v>
      </c>
      <c r="I34" s="38">
        <f t="shared" si="0"/>
        <v>43343</v>
      </c>
      <c r="J34" s="13"/>
      <c r="K34" s="13"/>
      <c r="L34" s="13"/>
      <c r="V34"/>
      <c r="W34" s="19" t="s">
        <v>60</v>
      </c>
      <c r="X34" s="42" t="s">
        <v>43</v>
      </c>
      <c r="Y34" s="42" t="s">
        <v>44</v>
      </c>
      <c r="Z34" s="42" t="s">
        <v>47</v>
      </c>
    </row>
    <row r="35" spans="2:27" x14ac:dyDescent="0.25">
      <c r="B35" s="38">
        <f t="shared" si="1"/>
        <v>43350</v>
      </c>
      <c r="C35" s="35">
        <v>105.46913711566708</v>
      </c>
      <c r="D35" s="35">
        <v>117.22255911649449</v>
      </c>
      <c r="E35" s="35">
        <v>108.83958056862284</v>
      </c>
      <c r="I35" s="38">
        <f t="shared" si="0"/>
        <v>43350</v>
      </c>
      <c r="J35" s="13"/>
      <c r="K35" s="13"/>
      <c r="L35" s="13"/>
      <c r="P35" s="19" t="s">
        <v>61</v>
      </c>
      <c r="Q35" s="42" t="s">
        <v>43</v>
      </c>
      <c r="R35" s="42" t="s">
        <v>44</v>
      </c>
      <c r="S35" s="42" t="s">
        <v>47</v>
      </c>
      <c r="W35" s="43" t="s">
        <v>62</v>
      </c>
      <c r="X35" s="44">
        <v>0.5</v>
      </c>
      <c r="Y35" s="44">
        <v>0.2</v>
      </c>
      <c r="Z35" s="44">
        <v>0.3</v>
      </c>
    </row>
    <row r="36" spans="2:27" x14ac:dyDescent="0.25">
      <c r="B36" s="38">
        <f t="shared" si="1"/>
        <v>43357</v>
      </c>
      <c r="C36" s="35">
        <v>105.50991521028106</v>
      </c>
      <c r="D36" s="35">
        <v>116.58687445451866</v>
      </c>
      <c r="E36" s="35">
        <v>108.70218813493979</v>
      </c>
      <c r="I36" s="38">
        <f t="shared" si="0"/>
        <v>43357</v>
      </c>
      <c r="J36" s="13"/>
      <c r="K36" s="13"/>
      <c r="L36" s="13"/>
      <c r="P36" s="37" t="s">
        <v>43</v>
      </c>
      <c r="Q36" s="31"/>
      <c r="R36" s="31"/>
      <c r="S36" s="31"/>
    </row>
    <row r="37" spans="2:27" x14ac:dyDescent="0.25">
      <c r="B37" s="38">
        <f t="shared" si="1"/>
        <v>43364</v>
      </c>
      <c r="C37" s="35">
        <v>106.43090922700638</v>
      </c>
      <c r="D37" s="35">
        <v>118.49689737090932</v>
      </c>
      <c r="E37" s="35">
        <v>108.37051846840713</v>
      </c>
      <c r="I37" s="38">
        <f t="shared" si="0"/>
        <v>43364</v>
      </c>
      <c r="J37" s="13"/>
      <c r="K37" s="13"/>
      <c r="L37" s="13"/>
      <c r="P37" s="38" t="s">
        <v>44</v>
      </c>
      <c r="Q37" s="32"/>
      <c r="R37" s="32"/>
      <c r="S37" s="32"/>
      <c r="W37" s="19"/>
      <c r="X37" s="42" t="s">
        <v>63</v>
      </c>
      <c r="Y37" s="42" t="s">
        <v>64</v>
      </c>
    </row>
    <row r="38" spans="2:27" x14ac:dyDescent="0.25">
      <c r="B38" s="38">
        <f t="shared" si="1"/>
        <v>43371</v>
      </c>
      <c r="C38" s="35">
        <v>106.50991050262087</v>
      </c>
      <c r="D38" s="35">
        <v>118.87515016832135</v>
      </c>
      <c r="E38" s="35">
        <v>108.74608010834955</v>
      </c>
      <c r="I38" s="38">
        <f t="shared" si="0"/>
        <v>43371</v>
      </c>
      <c r="J38" s="13"/>
      <c r="K38" s="13"/>
      <c r="L38" s="13"/>
      <c r="P38" s="39" t="s">
        <v>47</v>
      </c>
      <c r="Q38" s="33"/>
      <c r="R38" s="33"/>
      <c r="S38" s="33"/>
      <c r="W38" s="37" t="s">
        <v>65</v>
      </c>
      <c r="X38" s="25"/>
      <c r="Y38" s="25"/>
    </row>
    <row r="39" spans="2:27" x14ac:dyDescent="0.25">
      <c r="B39" s="38">
        <f t="shared" si="1"/>
        <v>43378</v>
      </c>
      <c r="C39" s="35">
        <v>107.18586891811896</v>
      </c>
      <c r="D39" s="35">
        <v>119.89179177638016</v>
      </c>
      <c r="E39" s="35">
        <v>109.02626039350957</v>
      </c>
      <c r="I39" s="38">
        <f t="shared" si="0"/>
        <v>43378</v>
      </c>
      <c r="J39" s="13"/>
      <c r="K39" s="13"/>
      <c r="L39" s="13"/>
      <c r="W39" s="39" t="s">
        <v>50</v>
      </c>
      <c r="X39" s="26"/>
      <c r="Y39" s="26"/>
    </row>
    <row r="40" spans="2:27" x14ac:dyDescent="0.25">
      <c r="B40" s="38">
        <f t="shared" si="1"/>
        <v>43385</v>
      </c>
      <c r="C40" s="35">
        <v>107.29948021964086</v>
      </c>
      <c r="D40" s="35">
        <v>119.19709287461936</v>
      </c>
      <c r="E40" s="35">
        <v>109.91146527135977</v>
      </c>
      <c r="I40" s="38">
        <f t="shared" si="0"/>
        <v>43385</v>
      </c>
      <c r="J40" s="13"/>
      <c r="K40" s="13"/>
      <c r="L40" s="13"/>
    </row>
    <row r="41" spans="2:27" x14ac:dyDescent="0.25">
      <c r="B41" s="38">
        <f t="shared" si="1"/>
        <v>43392</v>
      </c>
      <c r="C41" s="35">
        <v>106.90769056980251</v>
      </c>
      <c r="D41" s="35">
        <v>118.72960486096828</v>
      </c>
      <c r="E41" s="35">
        <v>108.87049842458717</v>
      </c>
      <c r="I41" s="38">
        <f t="shared" ref="I41:I72" si="2">B41</f>
        <v>43392</v>
      </c>
      <c r="J41" s="13"/>
      <c r="K41" s="13"/>
      <c r="L41" s="13"/>
    </row>
    <row r="42" spans="2:27" x14ac:dyDescent="0.25">
      <c r="B42" s="38">
        <f t="shared" si="1"/>
        <v>43399</v>
      </c>
      <c r="C42" s="35">
        <v>107.05958462968972</v>
      </c>
      <c r="D42" s="35">
        <v>118.85639000392166</v>
      </c>
      <c r="E42" s="35">
        <v>108.6929003115184</v>
      </c>
      <c r="I42" s="38">
        <f t="shared" si="2"/>
        <v>43399</v>
      </c>
      <c r="J42" s="13"/>
      <c r="K42" s="13"/>
      <c r="L42" s="13"/>
    </row>
    <row r="43" spans="2:27" x14ac:dyDescent="0.25">
      <c r="B43" s="38">
        <f t="shared" si="1"/>
        <v>43406</v>
      </c>
      <c r="C43" s="35">
        <v>106.73300804988409</v>
      </c>
      <c r="D43" s="35">
        <v>118.52905790002507</v>
      </c>
      <c r="E43" s="35">
        <v>110.57940288958972</v>
      </c>
      <c r="I43" s="38">
        <f t="shared" si="2"/>
        <v>43406</v>
      </c>
      <c r="J43" s="13"/>
      <c r="K43" s="13"/>
      <c r="L43" s="13"/>
    </row>
    <row r="44" spans="2:27" x14ac:dyDescent="0.25">
      <c r="B44" s="38">
        <f t="shared" si="1"/>
        <v>43413</v>
      </c>
      <c r="C44" s="35">
        <v>107.05335817811306</v>
      </c>
      <c r="D44" s="35">
        <v>118.43105407777331</v>
      </c>
      <c r="E44" s="35">
        <v>111.04189254547023</v>
      </c>
      <c r="I44" s="38">
        <f t="shared" si="2"/>
        <v>43413</v>
      </c>
      <c r="J44" s="13"/>
      <c r="K44" s="13"/>
      <c r="L44" s="13"/>
    </row>
    <row r="45" spans="2:27" x14ac:dyDescent="0.25">
      <c r="B45" s="38">
        <f t="shared" si="1"/>
        <v>43420</v>
      </c>
      <c r="C45" s="35">
        <v>107.94678491135301</v>
      </c>
      <c r="D45" s="35">
        <v>119.98883973954024</v>
      </c>
      <c r="E45" s="35">
        <v>110.23556507794954</v>
      </c>
      <c r="I45" s="38">
        <f t="shared" si="2"/>
        <v>43420</v>
      </c>
      <c r="J45" s="13"/>
      <c r="K45" s="13"/>
      <c r="L45" s="13"/>
    </row>
    <row r="46" spans="2:27" x14ac:dyDescent="0.25">
      <c r="B46" s="38">
        <f t="shared" si="1"/>
        <v>43427</v>
      </c>
      <c r="C46" s="35">
        <v>108.42779253069794</v>
      </c>
      <c r="D46" s="35">
        <v>121.08671621736084</v>
      </c>
      <c r="E46" s="35">
        <v>109.2989368069876</v>
      </c>
      <c r="I46" s="38">
        <f t="shared" si="2"/>
        <v>43427</v>
      </c>
      <c r="J46" s="13"/>
      <c r="K46" s="13"/>
      <c r="L46" s="13"/>
    </row>
    <row r="47" spans="2:27" x14ac:dyDescent="0.25">
      <c r="B47" s="38">
        <f t="shared" si="1"/>
        <v>43434</v>
      </c>
      <c r="C47" s="35">
        <v>108.70434788453913</v>
      </c>
      <c r="D47" s="35">
        <v>122.05556214085884</v>
      </c>
      <c r="E47" s="35">
        <v>109.6962963251149</v>
      </c>
      <c r="I47" s="38">
        <f t="shared" si="2"/>
        <v>43434</v>
      </c>
      <c r="J47" s="13"/>
      <c r="K47" s="13"/>
      <c r="L47" s="13"/>
    </row>
    <row r="48" spans="2:27" x14ac:dyDescent="0.25">
      <c r="B48" s="38">
        <f t="shared" si="1"/>
        <v>43441</v>
      </c>
      <c r="C48" s="35">
        <v>108.98386940832826</v>
      </c>
      <c r="D48" s="35">
        <v>123.08595693274968</v>
      </c>
      <c r="E48" s="35">
        <v>110.0545921812749</v>
      </c>
      <c r="I48" s="38">
        <f t="shared" si="2"/>
        <v>43441</v>
      </c>
      <c r="J48" s="13"/>
      <c r="K48" s="13"/>
      <c r="L48" s="13"/>
    </row>
    <row r="49" spans="2:22" x14ac:dyDescent="0.25">
      <c r="B49" s="38">
        <f t="shared" si="1"/>
        <v>43448</v>
      </c>
      <c r="C49" s="35">
        <v>109.11516369605948</v>
      </c>
      <c r="D49" s="35">
        <v>123.48438361995065</v>
      </c>
      <c r="E49" s="35">
        <v>111.6153589173898</v>
      </c>
      <c r="I49" s="38">
        <f t="shared" si="2"/>
        <v>43448</v>
      </c>
      <c r="J49" s="13"/>
      <c r="K49" s="13"/>
      <c r="L49" s="13"/>
    </row>
    <row r="50" spans="2:22" x14ac:dyDescent="0.25">
      <c r="B50" s="38">
        <f t="shared" si="1"/>
        <v>43455</v>
      </c>
      <c r="C50" s="35">
        <v>109.29719344380378</v>
      </c>
      <c r="D50" s="35">
        <v>124.40938333753239</v>
      </c>
      <c r="E50" s="35">
        <v>111.04397959086604</v>
      </c>
      <c r="I50" s="38">
        <f t="shared" si="2"/>
        <v>43455</v>
      </c>
      <c r="J50" s="13"/>
      <c r="K50" s="13"/>
      <c r="L50" s="13"/>
      <c r="U50"/>
      <c r="V50"/>
    </row>
    <row r="51" spans="2:22" x14ac:dyDescent="0.25">
      <c r="B51" s="38">
        <f t="shared" si="1"/>
        <v>43462</v>
      </c>
      <c r="C51" s="35">
        <v>109.85853900576112</v>
      </c>
      <c r="D51" s="35">
        <v>125.96440369963142</v>
      </c>
      <c r="E51" s="35">
        <v>110.57699270056273</v>
      </c>
      <c r="I51" s="38">
        <f t="shared" si="2"/>
        <v>43462</v>
      </c>
      <c r="J51" s="13"/>
      <c r="K51" s="13"/>
      <c r="L51" s="13"/>
    </row>
    <row r="52" spans="2:22" x14ac:dyDescent="0.25">
      <c r="B52" s="38">
        <f t="shared" si="1"/>
        <v>43469</v>
      </c>
      <c r="C52" s="35">
        <v>109.86912991900505</v>
      </c>
      <c r="D52" s="35">
        <v>126.71637797589084</v>
      </c>
      <c r="E52" s="35">
        <v>111.90648052734792</v>
      </c>
      <c r="I52" s="38">
        <f t="shared" si="2"/>
        <v>43469</v>
      </c>
      <c r="J52" s="13"/>
      <c r="K52" s="13"/>
      <c r="L52" s="13"/>
    </row>
    <row r="53" spans="2:22" x14ac:dyDescent="0.25">
      <c r="B53" s="38">
        <f t="shared" si="1"/>
        <v>43476</v>
      </c>
      <c r="C53" s="35">
        <v>110.05793405963961</v>
      </c>
      <c r="D53" s="35">
        <v>126.760569249063</v>
      </c>
      <c r="E53" s="35">
        <v>111.52931071435354</v>
      </c>
      <c r="I53" s="38">
        <f t="shared" si="2"/>
        <v>43476</v>
      </c>
      <c r="J53" s="13"/>
      <c r="K53" s="13"/>
      <c r="L53" s="13"/>
    </row>
    <row r="54" spans="2:22" x14ac:dyDescent="0.25">
      <c r="B54" s="38">
        <f t="shared" si="1"/>
        <v>43483</v>
      </c>
      <c r="C54" s="35">
        <v>110.14831004790339</v>
      </c>
      <c r="D54" s="35">
        <v>127.23845171711255</v>
      </c>
      <c r="E54" s="35">
        <v>112.30381019164309</v>
      </c>
      <c r="I54" s="38">
        <f t="shared" si="2"/>
        <v>43483</v>
      </c>
      <c r="J54" s="13"/>
      <c r="K54" s="13"/>
      <c r="L54" s="13"/>
    </row>
    <row r="55" spans="2:22" x14ac:dyDescent="0.25">
      <c r="B55" s="38">
        <f t="shared" si="1"/>
        <v>43490</v>
      </c>
      <c r="C55" s="35">
        <v>110.34620288754805</v>
      </c>
      <c r="D55" s="35">
        <v>127.70517378886561</v>
      </c>
      <c r="E55" s="35">
        <v>113.64986514464229</v>
      </c>
      <c r="I55" s="38">
        <f t="shared" si="2"/>
        <v>43490</v>
      </c>
      <c r="J55" s="13"/>
      <c r="K55" s="13"/>
      <c r="L55" s="13"/>
    </row>
    <row r="56" spans="2:22" x14ac:dyDescent="0.25">
      <c r="B56" s="38">
        <f t="shared" si="1"/>
        <v>43497</v>
      </c>
      <c r="C56" s="35">
        <v>110.42186198902321</v>
      </c>
      <c r="D56" s="35">
        <v>127.82872076942449</v>
      </c>
      <c r="E56" s="35">
        <v>113.66780731488923</v>
      </c>
      <c r="I56" s="38">
        <f t="shared" si="2"/>
        <v>43497</v>
      </c>
      <c r="J56" s="13"/>
      <c r="K56" s="13"/>
      <c r="L56" s="13"/>
    </row>
    <row r="57" spans="2:22" x14ac:dyDescent="0.25">
      <c r="B57" s="38">
        <f t="shared" si="1"/>
        <v>43504</v>
      </c>
      <c r="C57" s="35">
        <v>110.53690245883865</v>
      </c>
      <c r="D57" s="35">
        <v>127.10037676729996</v>
      </c>
      <c r="E57" s="35">
        <v>114.80373449055072</v>
      </c>
      <c r="I57" s="38">
        <f t="shared" si="2"/>
        <v>43504</v>
      </c>
      <c r="J57" s="13"/>
      <c r="K57" s="13"/>
      <c r="L57" s="13"/>
    </row>
    <row r="58" spans="2:22" x14ac:dyDescent="0.25">
      <c r="B58" s="38">
        <f t="shared" si="1"/>
        <v>43511</v>
      </c>
      <c r="C58" s="35">
        <v>110.90240312842141</v>
      </c>
      <c r="D58" s="35">
        <v>128.01404486177154</v>
      </c>
      <c r="E58" s="35">
        <v>116.14233779861905</v>
      </c>
      <c r="I58" s="38">
        <f t="shared" si="2"/>
        <v>43511</v>
      </c>
      <c r="J58" s="13"/>
      <c r="K58" s="13"/>
      <c r="L58" s="13"/>
    </row>
    <row r="59" spans="2:22" x14ac:dyDescent="0.25">
      <c r="B59" s="38">
        <f t="shared" si="1"/>
        <v>43518</v>
      </c>
      <c r="C59" s="35">
        <v>111.38464051571269</v>
      </c>
      <c r="D59" s="35">
        <v>128.77873186672608</v>
      </c>
      <c r="E59" s="35">
        <v>117.04992737931812</v>
      </c>
      <c r="I59" s="38">
        <f t="shared" si="2"/>
        <v>43518</v>
      </c>
      <c r="J59" s="13"/>
      <c r="K59" s="13"/>
      <c r="L59" s="13"/>
      <c r="O59"/>
    </row>
    <row r="60" spans="2:22" x14ac:dyDescent="0.25">
      <c r="B60" s="38">
        <f t="shared" si="1"/>
        <v>43525</v>
      </c>
      <c r="C60" s="35">
        <v>111.58971267447856</v>
      </c>
      <c r="D60" s="35">
        <v>128.83907580692767</v>
      </c>
      <c r="E60" s="35">
        <v>118.00795245113871</v>
      </c>
      <c r="I60" s="38">
        <f t="shared" si="2"/>
        <v>43525</v>
      </c>
      <c r="J60" s="13"/>
      <c r="K60" s="13"/>
      <c r="L60" s="13"/>
      <c r="O60"/>
    </row>
    <row r="61" spans="2:22" x14ac:dyDescent="0.25">
      <c r="B61" s="38">
        <f t="shared" si="1"/>
        <v>43532</v>
      </c>
      <c r="C61" s="35">
        <v>112.08208031595228</v>
      </c>
      <c r="D61" s="35">
        <v>129.52388927120546</v>
      </c>
      <c r="E61" s="35">
        <v>119.57873788371643</v>
      </c>
      <c r="I61" s="38">
        <f t="shared" si="2"/>
        <v>43532</v>
      </c>
      <c r="J61" s="13"/>
      <c r="K61" s="13"/>
      <c r="L61" s="13"/>
      <c r="O61"/>
    </row>
    <row r="62" spans="2:22" x14ac:dyDescent="0.25">
      <c r="B62" s="38">
        <f t="shared" si="1"/>
        <v>43539</v>
      </c>
      <c r="C62" s="35">
        <v>111.58522055615019</v>
      </c>
      <c r="D62" s="35">
        <v>128.94118475964495</v>
      </c>
      <c r="E62" s="35">
        <v>120.95334114738341</v>
      </c>
      <c r="I62" s="38">
        <f t="shared" si="2"/>
        <v>43539</v>
      </c>
      <c r="J62" s="13"/>
      <c r="K62" s="13"/>
      <c r="L62" s="13"/>
      <c r="O62"/>
    </row>
    <row r="63" spans="2:22" x14ac:dyDescent="0.25">
      <c r="B63" s="38">
        <f t="shared" si="1"/>
        <v>43546</v>
      </c>
      <c r="C63" s="35">
        <v>111.53207066112981</v>
      </c>
      <c r="D63" s="35">
        <v>129.33348136315365</v>
      </c>
      <c r="E63" s="35">
        <v>122.10495338493361</v>
      </c>
      <c r="I63" s="38">
        <f t="shared" si="2"/>
        <v>43546</v>
      </c>
      <c r="J63" s="13"/>
      <c r="K63" s="13"/>
      <c r="L63" s="13"/>
    </row>
    <row r="64" spans="2:22" x14ac:dyDescent="0.25">
      <c r="B64" s="38">
        <f t="shared" si="1"/>
        <v>43553</v>
      </c>
      <c r="C64" s="35">
        <v>111.51287861644805</v>
      </c>
      <c r="D64" s="35">
        <v>129.5512211602516</v>
      </c>
      <c r="E64" s="35">
        <v>122.53686956090763</v>
      </c>
      <c r="I64" s="38">
        <f t="shared" si="2"/>
        <v>43553</v>
      </c>
      <c r="J64" s="13"/>
      <c r="K64" s="13"/>
      <c r="L64" s="13"/>
    </row>
    <row r="65" spans="2:12" x14ac:dyDescent="0.25">
      <c r="B65" s="38">
        <f t="shared" si="1"/>
        <v>43560</v>
      </c>
      <c r="C65" s="35">
        <v>111.81425867832935</v>
      </c>
      <c r="D65" s="35">
        <v>130.152925579418</v>
      </c>
      <c r="E65" s="35">
        <v>124.14587016348364</v>
      </c>
      <c r="I65" s="38">
        <f t="shared" si="2"/>
        <v>43560</v>
      </c>
      <c r="J65" s="13"/>
      <c r="K65" s="13"/>
      <c r="L65" s="13"/>
    </row>
    <row r="66" spans="2:12" x14ac:dyDescent="0.25">
      <c r="B66" s="38">
        <f t="shared" si="1"/>
        <v>43567</v>
      </c>
      <c r="C66" s="35">
        <v>112.43757330750176</v>
      </c>
      <c r="D66" s="35">
        <v>130.88268373081226</v>
      </c>
      <c r="E66" s="35">
        <v>123.7019146100855</v>
      </c>
      <c r="I66" s="38">
        <f t="shared" si="2"/>
        <v>43567</v>
      </c>
      <c r="J66" s="13"/>
      <c r="K66" s="13"/>
      <c r="L66" s="13"/>
    </row>
    <row r="67" spans="2:12" x14ac:dyDescent="0.25">
      <c r="B67" s="38">
        <f t="shared" si="1"/>
        <v>43574</v>
      </c>
      <c r="C67" s="35">
        <v>112.57888680892599</v>
      </c>
      <c r="D67" s="35">
        <v>131.08179641418695</v>
      </c>
      <c r="E67" s="35">
        <v>124.79183608709214</v>
      </c>
      <c r="I67" s="38">
        <f t="shared" si="2"/>
        <v>43574</v>
      </c>
      <c r="J67" s="13"/>
      <c r="K67" s="13"/>
      <c r="L67" s="13"/>
    </row>
    <row r="68" spans="2:12" x14ac:dyDescent="0.25">
      <c r="B68" s="38">
        <f t="shared" si="1"/>
        <v>43581</v>
      </c>
      <c r="C68" s="35">
        <v>112.48928850965328</v>
      </c>
      <c r="D68" s="35">
        <v>131.40263550155518</v>
      </c>
      <c r="E68" s="35">
        <v>126.23840155612784</v>
      </c>
      <c r="I68" s="38">
        <f t="shared" si="2"/>
        <v>43581</v>
      </c>
      <c r="J68" s="13"/>
      <c r="K68" s="13"/>
      <c r="L68" s="13"/>
    </row>
    <row r="69" spans="2:12" x14ac:dyDescent="0.25">
      <c r="B69" s="38">
        <f t="shared" si="1"/>
        <v>43588</v>
      </c>
      <c r="C69" s="35">
        <v>112.54592712793371</v>
      </c>
      <c r="D69" s="35">
        <v>131.73001301081862</v>
      </c>
      <c r="E69" s="35">
        <v>126.56169942555231</v>
      </c>
      <c r="I69" s="38">
        <f t="shared" si="2"/>
        <v>43588</v>
      </c>
      <c r="J69" s="13"/>
      <c r="K69" s="13"/>
      <c r="L69" s="13"/>
    </row>
    <row r="70" spans="2:12" x14ac:dyDescent="0.25">
      <c r="B70" s="38">
        <f t="shared" si="1"/>
        <v>43595</v>
      </c>
      <c r="C70" s="35">
        <v>112.48513000465324</v>
      </c>
      <c r="D70" s="35">
        <v>131.29436063816564</v>
      </c>
      <c r="E70" s="35">
        <v>126.36682577598573</v>
      </c>
      <c r="I70" s="38">
        <f t="shared" si="2"/>
        <v>43595</v>
      </c>
      <c r="J70" s="13"/>
      <c r="K70" s="13"/>
      <c r="L70" s="13"/>
    </row>
    <row r="71" spans="2:12" x14ac:dyDescent="0.25">
      <c r="B71" s="38">
        <f t="shared" si="1"/>
        <v>43602</v>
      </c>
      <c r="C71" s="35">
        <v>113.06196699189786</v>
      </c>
      <c r="D71" s="35">
        <v>132.12785218498573</v>
      </c>
      <c r="E71" s="35">
        <v>128.28177054341975</v>
      </c>
      <c r="I71" s="38">
        <f t="shared" si="2"/>
        <v>43602</v>
      </c>
      <c r="J71" s="13"/>
      <c r="K71" s="13"/>
      <c r="L71" s="13"/>
    </row>
    <row r="72" spans="2:12" x14ac:dyDescent="0.25">
      <c r="B72" s="38">
        <f t="shared" si="1"/>
        <v>43609</v>
      </c>
      <c r="C72" s="35">
        <v>113.13925474807441</v>
      </c>
      <c r="D72" s="35">
        <v>131.61170966991912</v>
      </c>
      <c r="E72" s="35">
        <v>129.14424401602585</v>
      </c>
      <c r="I72" s="38">
        <f t="shared" si="2"/>
        <v>43609</v>
      </c>
      <c r="J72" s="13"/>
      <c r="K72" s="13"/>
      <c r="L72" s="13"/>
    </row>
    <row r="73" spans="2:12" x14ac:dyDescent="0.25">
      <c r="B73" s="38">
        <f t="shared" si="1"/>
        <v>43616</v>
      </c>
      <c r="C73" s="35">
        <v>113.2399229121572</v>
      </c>
      <c r="D73" s="35">
        <v>132.73847727425351</v>
      </c>
      <c r="E73" s="35">
        <v>130.49978894111851</v>
      </c>
      <c r="I73" s="38">
        <f t="shared" ref="I73:I104" si="3">B73</f>
        <v>43616</v>
      </c>
      <c r="J73" s="13"/>
      <c r="K73" s="13"/>
      <c r="L73" s="13"/>
    </row>
    <row r="74" spans="2:12" x14ac:dyDescent="0.25">
      <c r="B74" s="38">
        <f t="shared" ref="B74:B137" si="4">B73+7</f>
        <v>43623</v>
      </c>
      <c r="C74" s="35">
        <v>113.66413110550336</v>
      </c>
      <c r="D74" s="35">
        <v>133.88274605655292</v>
      </c>
      <c r="E74" s="35">
        <v>130.9847212686299</v>
      </c>
      <c r="I74" s="38">
        <f t="shared" si="3"/>
        <v>43623</v>
      </c>
      <c r="J74" s="13"/>
      <c r="K74" s="13"/>
      <c r="L74" s="13"/>
    </row>
    <row r="75" spans="2:12" x14ac:dyDescent="0.25">
      <c r="B75" s="38">
        <f t="shared" si="4"/>
        <v>43630</v>
      </c>
      <c r="C75" s="35">
        <v>114.24669280394841</v>
      </c>
      <c r="D75" s="35">
        <v>135.02770003498958</v>
      </c>
      <c r="E75" s="35">
        <v>131.15890828515413</v>
      </c>
      <c r="I75" s="38">
        <f t="shared" si="3"/>
        <v>43630</v>
      </c>
      <c r="J75" s="13"/>
      <c r="K75" s="13"/>
      <c r="L75" s="13"/>
    </row>
    <row r="76" spans="2:12" x14ac:dyDescent="0.25">
      <c r="B76" s="38">
        <f t="shared" si="4"/>
        <v>43637</v>
      </c>
      <c r="C76" s="35">
        <v>114.68745853245277</v>
      </c>
      <c r="D76" s="35">
        <v>136.28358258147148</v>
      </c>
      <c r="E76" s="35">
        <v>132.20593360872923</v>
      </c>
      <c r="I76" s="38">
        <f t="shared" si="3"/>
        <v>43637</v>
      </c>
      <c r="J76" s="13"/>
      <c r="K76" s="13"/>
      <c r="L76" s="13"/>
    </row>
    <row r="77" spans="2:12" x14ac:dyDescent="0.25">
      <c r="B77" s="38">
        <f t="shared" si="4"/>
        <v>43644</v>
      </c>
      <c r="C77" s="35">
        <v>114.4408299055027</v>
      </c>
      <c r="D77" s="35">
        <v>136.33996805673084</v>
      </c>
      <c r="E77" s="35">
        <v>134.12326228947214</v>
      </c>
      <c r="I77" s="38">
        <f t="shared" si="3"/>
        <v>43644</v>
      </c>
      <c r="J77" s="13"/>
      <c r="K77" s="13"/>
      <c r="L77" s="13"/>
    </row>
    <row r="78" spans="2:12" x14ac:dyDescent="0.25">
      <c r="B78" s="38">
        <f t="shared" si="4"/>
        <v>43651</v>
      </c>
      <c r="C78" s="35">
        <v>114.98601444909568</v>
      </c>
      <c r="D78" s="35">
        <v>137.6927279841849</v>
      </c>
      <c r="E78" s="35">
        <v>134.30753171968348</v>
      </c>
      <c r="I78" s="38">
        <f t="shared" si="3"/>
        <v>43651</v>
      </c>
      <c r="J78" s="13"/>
      <c r="K78" s="13"/>
      <c r="L78" s="13"/>
    </row>
    <row r="79" spans="2:12" x14ac:dyDescent="0.25">
      <c r="B79" s="38">
        <f t="shared" si="4"/>
        <v>43658</v>
      </c>
      <c r="C79" s="35">
        <v>114.98673074148348</v>
      </c>
      <c r="D79" s="35">
        <v>138.36749790128431</v>
      </c>
      <c r="E79" s="35">
        <v>133.43763447680814</v>
      </c>
      <c r="I79" s="38">
        <f t="shared" si="3"/>
        <v>43658</v>
      </c>
      <c r="J79" s="13"/>
      <c r="K79" s="13"/>
      <c r="L79" s="13"/>
    </row>
    <row r="80" spans="2:12" x14ac:dyDescent="0.25">
      <c r="B80" s="38">
        <f t="shared" si="4"/>
        <v>43665</v>
      </c>
      <c r="C80" s="35">
        <v>115.19036593484063</v>
      </c>
      <c r="D80" s="35">
        <v>138.58710388538722</v>
      </c>
      <c r="E80" s="35">
        <v>134.67429406491826</v>
      </c>
      <c r="I80" s="38">
        <f t="shared" si="3"/>
        <v>43665</v>
      </c>
      <c r="J80" s="13"/>
      <c r="K80" s="13"/>
      <c r="L80" s="13"/>
    </row>
    <row r="81" spans="2:12" x14ac:dyDescent="0.25">
      <c r="B81" s="38">
        <f t="shared" si="4"/>
        <v>43672</v>
      </c>
      <c r="C81" s="35">
        <v>115.50024018994921</v>
      </c>
      <c r="D81" s="35">
        <v>138.89244540555924</v>
      </c>
      <c r="E81" s="35">
        <v>134.39037275028056</v>
      </c>
      <c r="I81" s="38">
        <f t="shared" si="3"/>
        <v>43672</v>
      </c>
      <c r="J81" s="13"/>
      <c r="K81" s="13"/>
      <c r="L81" s="13"/>
    </row>
    <row r="82" spans="2:12" x14ac:dyDescent="0.25">
      <c r="B82" s="38">
        <f t="shared" si="4"/>
        <v>43679</v>
      </c>
      <c r="C82" s="35">
        <v>115.47478259665928</v>
      </c>
      <c r="D82" s="35">
        <v>138.68898486208394</v>
      </c>
      <c r="E82" s="35">
        <v>135.70089991207777</v>
      </c>
      <c r="I82" s="38">
        <f t="shared" si="3"/>
        <v>43679</v>
      </c>
      <c r="J82" s="13"/>
      <c r="K82" s="13"/>
      <c r="L82" s="13"/>
    </row>
    <row r="83" spans="2:12" x14ac:dyDescent="0.25">
      <c r="B83" s="38">
        <f t="shared" si="4"/>
        <v>43686</v>
      </c>
      <c r="C83" s="35">
        <v>116.01800791173459</v>
      </c>
      <c r="D83" s="35">
        <v>140.12280981983128</v>
      </c>
      <c r="E83" s="35">
        <v>136.16597218826141</v>
      </c>
      <c r="I83" s="38">
        <f t="shared" si="3"/>
        <v>43686</v>
      </c>
      <c r="J83" s="13"/>
      <c r="K83" s="13"/>
      <c r="L83" s="13"/>
    </row>
    <row r="84" spans="2:12" x14ac:dyDescent="0.25">
      <c r="B84" s="38">
        <f t="shared" si="4"/>
        <v>43693</v>
      </c>
      <c r="C84" s="35">
        <v>116.6555865933461</v>
      </c>
      <c r="D84" s="35">
        <v>142.16097999117829</v>
      </c>
      <c r="E84" s="35">
        <v>137.28248786574599</v>
      </c>
      <c r="I84" s="38">
        <f t="shared" si="3"/>
        <v>43693</v>
      </c>
      <c r="J84" s="13"/>
      <c r="K84" s="13"/>
      <c r="L84" s="13"/>
    </row>
    <row r="85" spans="2:12" x14ac:dyDescent="0.25">
      <c r="B85" s="38">
        <f t="shared" si="4"/>
        <v>43700</v>
      </c>
      <c r="C85" s="35">
        <v>116.58628976597474</v>
      </c>
      <c r="D85" s="35">
        <v>142.54171961594483</v>
      </c>
      <c r="E85" s="35">
        <v>137.81776320950269</v>
      </c>
      <c r="I85" s="38">
        <f t="shared" si="3"/>
        <v>43700</v>
      </c>
      <c r="J85" s="13"/>
      <c r="K85" s="13"/>
      <c r="L85" s="13"/>
    </row>
    <row r="86" spans="2:12" x14ac:dyDescent="0.25">
      <c r="B86" s="38">
        <f t="shared" si="4"/>
        <v>43707</v>
      </c>
      <c r="C86" s="35">
        <v>116.45997482080725</v>
      </c>
      <c r="D86" s="35">
        <v>141.51913822761438</v>
      </c>
      <c r="E86" s="35">
        <v>137.79375165375293</v>
      </c>
      <c r="I86" s="38">
        <f t="shared" si="3"/>
        <v>43707</v>
      </c>
      <c r="J86" s="13"/>
      <c r="K86" s="13"/>
      <c r="L86" s="13"/>
    </row>
    <row r="87" spans="2:12" x14ac:dyDescent="0.25">
      <c r="B87" s="38">
        <f t="shared" si="4"/>
        <v>43714</v>
      </c>
      <c r="C87" s="35">
        <v>116.80200415845059</v>
      </c>
      <c r="D87" s="35">
        <v>142.45435732227921</v>
      </c>
      <c r="E87" s="35">
        <v>139.73409421901317</v>
      </c>
      <c r="I87" s="38">
        <f t="shared" si="3"/>
        <v>43714</v>
      </c>
      <c r="J87" s="13"/>
      <c r="K87" s="13"/>
      <c r="L87" s="13"/>
    </row>
    <row r="88" spans="2:12" x14ac:dyDescent="0.25">
      <c r="B88" s="38">
        <f t="shared" si="4"/>
        <v>43721</v>
      </c>
      <c r="C88" s="35">
        <v>117.05598114398499</v>
      </c>
      <c r="D88" s="35">
        <v>142.08328202892159</v>
      </c>
      <c r="E88" s="35">
        <v>141.09495673632495</v>
      </c>
      <c r="I88" s="38">
        <f t="shared" si="3"/>
        <v>43721</v>
      </c>
      <c r="J88" s="13"/>
      <c r="K88" s="13"/>
      <c r="L88" s="13"/>
    </row>
    <row r="89" spans="2:12" x14ac:dyDescent="0.25">
      <c r="B89" s="38">
        <f t="shared" si="4"/>
        <v>43728</v>
      </c>
      <c r="C89" s="35">
        <v>116.81369818332355</v>
      </c>
      <c r="D89" s="35">
        <v>141.91839079413103</v>
      </c>
      <c r="E89" s="35">
        <v>141.87797931396139</v>
      </c>
      <c r="I89" s="38">
        <f t="shared" si="3"/>
        <v>43728</v>
      </c>
      <c r="J89" s="13"/>
      <c r="K89" s="13"/>
      <c r="L89" s="13"/>
    </row>
    <row r="90" spans="2:12" x14ac:dyDescent="0.25">
      <c r="B90" s="38">
        <f t="shared" si="4"/>
        <v>43735</v>
      </c>
      <c r="C90" s="35">
        <v>117.18555631554936</v>
      </c>
      <c r="D90" s="35">
        <v>142.86276289885936</v>
      </c>
      <c r="E90" s="35">
        <v>141.10693772309168</v>
      </c>
      <c r="I90" s="38">
        <f t="shared" si="3"/>
        <v>43735</v>
      </c>
      <c r="J90" s="13"/>
      <c r="K90" s="13"/>
      <c r="L90" s="13"/>
    </row>
    <row r="91" spans="2:12" x14ac:dyDescent="0.25">
      <c r="B91" s="38">
        <f t="shared" si="4"/>
        <v>43742</v>
      </c>
      <c r="C91" s="35">
        <v>117.34714726304227</v>
      </c>
      <c r="D91" s="35">
        <v>143.27271862734341</v>
      </c>
      <c r="E91" s="35">
        <v>142.31695377109926</v>
      </c>
      <c r="I91" s="38">
        <f t="shared" si="3"/>
        <v>43742</v>
      </c>
      <c r="J91" s="13"/>
      <c r="K91" s="13"/>
      <c r="L91" s="13"/>
    </row>
    <row r="92" spans="2:12" x14ac:dyDescent="0.25">
      <c r="B92" s="38">
        <f t="shared" si="4"/>
        <v>43749</v>
      </c>
      <c r="C92" s="35">
        <v>117.34024347737719</v>
      </c>
      <c r="D92" s="35">
        <v>142.0235840162091</v>
      </c>
      <c r="E92" s="35">
        <v>142.99581407210135</v>
      </c>
      <c r="I92" s="38">
        <f t="shared" si="3"/>
        <v>43749</v>
      </c>
      <c r="J92" s="13"/>
      <c r="K92" s="13"/>
      <c r="L92" s="13"/>
    </row>
    <row r="93" spans="2:12" x14ac:dyDescent="0.25">
      <c r="B93" s="38">
        <f t="shared" si="4"/>
        <v>43756</v>
      </c>
      <c r="C93" s="35">
        <v>117.92571939302169</v>
      </c>
      <c r="D93" s="35">
        <v>143.77575698778344</v>
      </c>
      <c r="E93" s="35">
        <v>143.35759249233783</v>
      </c>
      <c r="I93" s="38">
        <f t="shared" si="3"/>
        <v>43756</v>
      </c>
      <c r="J93" s="13"/>
      <c r="K93" s="13"/>
      <c r="L93" s="13"/>
    </row>
    <row r="94" spans="2:12" x14ac:dyDescent="0.25">
      <c r="B94" s="38">
        <f t="shared" si="4"/>
        <v>43763</v>
      </c>
      <c r="C94" s="35">
        <v>118.05795912176222</v>
      </c>
      <c r="D94" s="35">
        <v>144.70760257060391</v>
      </c>
      <c r="E94" s="35">
        <v>143.41806710354555</v>
      </c>
      <c r="I94" s="38">
        <f t="shared" si="3"/>
        <v>43763</v>
      </c>
      <c r="J94" s="13"/>
      <c r="K94" s="13"/>
      <c r="L94" s="13"/>
    </row>
    <row r="95" spans="2:12" x14ac:dyDescent="0.25">
      <c r="B95" s="38">
        <f t="shared" si="4"/>
        <v>43770</v>
      </c>
      <c r="C95" s="35">
        <v>118.31087761488097</v>
      </c>
      <c r="D95" s="35">
        <v>144.93480387298885</v>
      </c>
      <c r="E95" s="35">
        <v>143.97953663238388</v>
      </c>
      <c r="I95" s="38">
        <f t="shared" si="3"/>
        <v>43770</v>
      </c>
      <c r="J95" s="13"/>
      <c r="K95" s="13"/>
      <c r="L95" s="13"/>
    </row>
    <row r="96" spans="2:12" x14ac:dyDescent="0.25">
      <c r="B96" s="38">
        <f t="shared" si="4"/>
        <v>43777</v>
      </c>
      <c r="C96" s="35">
        <v>118.87602281644089</v>
      </c>
      <c r="D96" s="35">
        <v>146.73178929140997</v>
      </c>
      <c r="E96" s="35">
        <v>143.85327193846811</v>
      </c>
      <c r="I96" s="38">
        <f t="shared" si="3"/>
        <v>43777</v>
      </c>
      <c r="J96" s="13"/>
      <c r="K96" s="13"/>
      <c r="L96" s="13"/>
    </row>
    <row r="97" spans="2:12" x14ac:dyDescent="0.25">
      <c r="B97" s="38">
        <f t="shared" si="4"/>
        <v>43784</v>
      </c>
      <c r="C97" s="35">
        <v>119.54220661043634</v>
      </c>
      <c r="D97" s="35">
        <v>148.32584062382361</v>
      </c>
      <c r="E97" s="35">
        <v>144.12631539106158</v>
      </c>
      <c r="I97" s="38">
        <f t="shared" si="3"/>
        <v>43784</v>
      </c>
      <c r="J97" s="13"/>
      <c r="K97" s="13"/>
      <c r="L97" s="13"/>
    </row>
    <row r="98" spans="2:12" x14ac:dyDescent="0.25">
      <c r="B98" s="38">
        <f t="shared" si="4"/>
        <v>43791</v>
      </c>
      <c r="C98" s="35">
        <v>119.2592501898753</v>
      </c>
      <c r="D98" s="35">
        <v>148.01786969541942</v>
      </c>
      <c r="E98" s="35">
        <v>145.86643979230837</v>
      </c>
      <c r="I98" s="38">
        <f t="shared" si="3"/>
        <v>43791</v>
      </c>
      <c r="J98" s="13"/>
      <c r="K98" s="13"/>
      <c r="L98" s="13"/>
    </row>
    <row r="99" spans="2:12" x14ac:dyDescent="0.25">
      <c r="B99" s="38">
        <f t="shared" si="4"/>
        <v>43798</v>
      </c>
      <c r="C99" s="35">
        <v>119.10761138404125</v>
      </c>
      <c r="D99" s="35">
        <v>148.17737621381352</v>
      </c>
      <c r="E99" s="35">
        <v>147.3865460604049</v>
      </c>
      <c r="I99" s="38">
        <f t="shared" si="3"/>
        <v>43798</v>
      </c>
      <c r="J99" s="13"/>
      <c r="K99" s="13"/>
      <c r="L99" s="13"/>
    </row>
    <row r="100" spans="2:12" x14ac:dyDescent="0.25">
      <c r="B100" s="38">
        <f t="shared" si="4"/>
        <v>43805</v>
      </c>
      <c r="C100" s="35">
        <v>119.4096024354272</v>
      </c>
      <c r="D100" s="35">
        <v>149.2030537208154</v>
      </c>
      <c r="E100" s="35">
        <v>147.1118186846719</v>
      </c>
      <c r="I100" s="38">
        <f t="shared" si="3"/>
        <v>43805</v>
      </c>
      <c r="J100" s="13"/>
      <c r="K100" s="13"/>
      <c r="L100" s="13"/>
    </row>
    <row r="101" spans="2:12" x14ac:dyDescent="0.25">
      <c r="B101" s="38">
        <f t="shared" si="4"/>
        <v>43812</v>
      </c>
      <c r="C101" s="35">
        <v>119.87260546921512</v>
      </c>
      <c r="D101" s="35">
        <v>149.42762000517573</v>
      </c>
      <c r="E101" s="35">
        <v>146.67074085603556</v>
      </c>
      <c r="I101" s="38">
        <f t="shared" si="3"/>
        <v>43812</v>
      </c>
      <c r="J101" s="13"/>
      <c r="K101" s="13"/>
      <c r="L101" s="13"/>
    </row>
    <row r="102" spans="2:12" x14ac:dyDescent="0.25">
      <c r="B102" s="38">
        <f t="shared" si="4"/>
        <v>43819</v>
      </c>
      <c r="C102" s="35">
        <v>120.47656448964467</v>
      </c>
      <c r="D102" s="35">
        <v>149.92894055586828</v>
      </c>
      <c r="E102" s="35">
        <v>146.28075222420244</v>
      </c>
      <c r="I102" s="38">
        <f t="shared" si="3"/>
        <v>43819</v>
      </c>
      <c r="J102" s="13"/>
      <c r="K102" s="13"/>
      <c r="L102" s="13"/>
    </row>
    <row r="103" spans="2:12" x14ac:dyDescent="0.25">
      <c r="B103" s="38">
        <f t="shared" si="4"/>
        <v>43826</v>
      </c>
      <c r="C103" s="35">
        <v>120.7584978805255</v>
      </c>
      <c r="D103" s="35">
        <v>150.56953967099815</v>
      </c>
      <c r="E103" s="35">
        <v>147.13128335999971</v>
      </c>
      <c r="I103" s="38">
        <f t="shared" si="3"/>
        <v>43826</v>
      </c>
      <c r="J103" s="13"/>
      <c r="K103" s="13"/>
      <c r="L103" s="13"/>
    </row>
    <row r="104" spans="2:12" x14ac:dyDescent="0.25">
      <c r="B104" s="38">
        <f t="shared" si="4"/>
        <v>43833</v>
      </c>
      <c r="C104" s="35">
        <v>120.88144976128287</v>
      </c>
      <c r="D104" s="35">
        <v>150.74718104503756</v>
      </c>
      <c r="E104" s="35">
        <v>148.03213036893754</v>
      </c>
      <c r="I104" s="38">
        <f t="shared" si="3"/>
        <v>43833</v>
      </c>
      <c r="J104" s="13"/>
      <c r="K104" s="13"/>
      <c r="L104" s="13"/>
    </row>
    <row r="105" spans="2:12" x14ac:dyDescent="0.25">
      <c r="B105" s="38">
        <f t="shared" si="4"/>
        <v>43840</v>
      </c>
      <c r="C105" s="35">
        <v>120.7796208483134</v>
      </c>
      <c r="D105" s="35">
        <v>151.59846376131469</v>
      </c>
      <c r="E105" s="35">
        <v>148.63766595506985</v>
      </c>
      <c r="I105" s="38">
        <f t="shared" ref="I105:I136" si="5">B105</f>
        <v>43840</v>
      </c>
      <c r="J105" s="13"/>
      <c r="K105" s="13"/>
      <c r="L105" s="13"/>
    </row>
    <row r="106" spans="2:12" x14ac:dyDescent="0.25">
      <c r="B106" s="38">
        <f t="shared" si="4"/>
        <v>43847</v>
      </c>
      <c r="C106" s="35">
        <v>121.50148242769431</v>
      </c>
      <c r="D106" s="35">
        <v>152.29490605352964</v>
      </c>
      <c r="E106" s="35">
        <v>148.008676681358</v>
      </c>
      <c r="I106" s="38">
        <f t="shared" si="5"/>
        <v>43847</v>
      </c>
      <c r="J106" s="13"/>
      <c r="K106" s="13"/>
      <c r="L106" s="13"/>
    </row>
    <row r="107" spans="2:12" x14ac:dyDescent="0.25">
      <c r="B107" s="38">
        <f t="shared" si="4"/>
        <v>43854</v>
      </c>
      <c r="C107" s="35">
        <v>121.54066463665208</v>
      </c>
      <c r="D107" s="35">
        <v>152.37032670964058</v>
      </c>
      <c r="E107" s="35">
        <v>149.54491361082597</v>
      </c>
      <c r="I107" s="38">
        <f t="shared" si="5"/>
        <v>43854</v>
      </c>
      <c r="J107" s="13"/>
      <c r="K107" s="13"/>
      <c r="L107" s="13"/>
    </row>
    <row r="108" spans="2:12" x14ac:dyDescent="0.25">
      <c r="B108" s="38">
        <f t="shared" si="4"/>
        <v>43861</v>
      </c>
      <c r="C108" s="35">
        <v>121.78420208865423</v>
      </c>
      <c r="D108" s="35">
        <v>153.20166306866406</v>
      </c>
      <c r="E108" s="35">
        <v>149.10587088199662</v>
      </c>
      <c r="I108" s="38">
        <f t="shared" si="5"/>
        <v>43861</v>
      </c>
      <c r="J108" s="13"/>
      <c r="K108" s="13"/>
      <c r="L108" s="13"/>
    </row>
    <row r="109" spans="2:12" x14ac:dyDescent="0.25">
      <c r="B109" s="38">
        <f t="shared" si="4"/>
        <v>43868</v>
      </c>
      <c r="C109" s="35">
        <v>121.77306826121583</v>
      </c>
      <c r="D109" s="35">
        <v>152.96124935839941</v>
      </c>
      <c r="E109" s="35">
        <v>148.76675042185269</v>
      </c>
      <c r="I109" s="38">
        <f t="shared" si="5"/>
        <v>43868</v>
      </c>
      <c r="J109" s="13"/>
      <c r="K109" s="13"/>
      <c r="L109" s="13"/>
    </row>
    <row r="110" spans="2:12" x14ac:dyDescent="0.25">
      <c r="B110" s="38">
        <f t="shared" si="4"/>
        <v>43875</v>
      </c>
      <c r="C110" s="35">
        <v>122.13082054166078</v>
      </c>
      <c r="D110" s="35">
        <v>153.42997654509563</v>
      </c>
      <c r="E110" s="35">
        <v>149.21535230973512</v>
      </c>
      <c r="I110" s="38">
        <f t="shared" si="5"/>
        <v>43875</v>
      </c>
      <c r="J110" s="13"/>
      <c r="K110" s="13"/>
      <c r="L110" s="13"/>
    </row>
    <row r="111" spans="2:12" x14ac:dyDescent="0.25">
      <c r="B111" s="38">
        <f t="shared" si="4"/>
        <v>43882</v>
      </c>
      <c r="C111" s="35">
        <v>122.5642790236635</v>
      </c>
      <c r="D111" s="35">
        <v>154.59449092014486</v>
      </c>
      <c r="E111" s="35">
        <v>148.68594526657154</v>
      </c>
      <c r="I111" s="38">
        <f t="shared" si="5"/>
        <v>43882</v>
      </c>
      <c r="J111" s="13"/>
      <c r="K111" s="13"/>
      <c r="L111" s="13"/>
    </row>
    <row r="112" spans="2:12" x14ac:dyDescent="0.25">
      <c r="B112" s="38">
        <f t="shared" si="4"/>
        <v>43889</v>
      </c>
      <c r="C112" s="35">
        <v>122.32826080599787</v>
      </c>
      <c r="D112" s="35">
        <v>153.65666069024897</v>
      </c>
      <c r="E112" s="35">
        <v>149.768884214113</v>
      </c>
      <c r="I112" s="38">
        <f t="shared" si="5"/>
        <v>43889</v>
      </c>
      <c r="J112" s="13"/>
      <c r="K112" s="13"/>
      <c r="L112" s="13"/>
    </row>
    <row r="113" spans="2:12" x14ac:dyDescent="0.25">
      <c r="B113" s="38">
        <f t="shared" si="4"/>
        <v>43896</v>
      </c>
      <c r="C113" s="35">
        <v>122.10732026133986</v>
      </c>
      <c r="D113" s="35">
        <v>154.54388642658486</v>
      </c>
      <c r="E113" s="35">
        <v>149.30436655503578</v>
      </c>
      <c r="I113" s="38">
        <f t="shared" si="5"/>
        <v>43896</v>
      </c>
      <c r="J113" s="13"/>
      <c r="K113" s="13"/>
      <c r="L113" s="13"/>
    </row>
    <row r="114" spans="2:12" x14ac:dyDescent="0.25">
      <c r="B114" s="38">
        <f t="shared" si="4"/>
        <v>43903</v>
      </c>
      <c r="C114" s="35">
        <v>122.0056888870197</v>
      </c>
      <c r="D114" s="35">
        <v>154.80826828229465</v>
      </c>
      <c r="E114" s="35">
        <v>148.98162188912957</v>
      </c>
      <c r="I114" s="38">
        <f t="shared" si="5"/>
        <v>43903</v>
      </c>
      <c r="J114" s="13"/>
      <c r="K114" s="13"/>
      <c r="L114" s="13"/>
    </row>
    <row r="115" spans="2:12" x14ac:dyDescent="0.25">
      <c r="B115" s="38">
        <f t="shared" si="4"/>
        <v>43910</v>
      </c>
      <c r="C115" s="35">
        <v>122.21078526301554</v>
      </c>
      <c r="D115" s="35">
        <v>155.87677756503996</v>
      </c>
      <c r="E115" s="35">
        <v>149.76745288849833</v>
      </c>
      <c r="I115" s="38">
        <f t="shared" si="5"/>
        <v>43910</v>
      </c>
      <c r="J115" s="13"/>
      <c r="K115" s="13"/>
      <c r="L115" s="13"/>
    </row>
    <row r="116" spans="2:12" x14ac:dyDescent="0.25">
      <c r="B116" s="38">
        <f t="shared" si="4"/>
        <v>43917</v>
      </c>
      <c r="C116" s="35">
        <v>122.69677846586873</v>
      </c>
      <c r="D116" s="35">
        <v>156.74223028881926</v>
      </c>
      <c r="E116" s="35">
        <v>150.17929103409924</v>
      </c>
      <c r="I116" s="38">
        <f t="shared" si="5"/>
        <v>43917</v>
      </c>
      <c r="J116" s="13"/>
      <c r="K116" s="13"/>
      <c r="L116" s="13"/>
    </row>
    <row r="117" spans="2:12" x14ac:dyDescent="0.25">
      <c r="B117" s="38">
        <f t="shared" si="4"/>
        <v>43924</v>
      </c>
      <c r="C117" s="35">
        <v>122.51990978907708</v>
      </c>
      <c r="D117" s="35">
        <v>156.46565425983445</v>
      </c>
      <c r="E117" s="35">
        <v>152.14618354752506</v>
      </c>
      <c r="I117" s="38">
        <f t="shared" si="5"/>
        <v>43924</v>
      </c>
      <c r="J117" s="13"/>
      <c r="K117" s="13"/>
      <c r="L117" s="13"/>
    </row>
    <row r="118" spans="2:12" x14ac:dyDescent="0.25">
      <c r="B118" s="38">
        <f t="shared" si="4"/>
        <v>43931</v>
      </c>
      <c r="C118" s="35">
        <v>122.30703647086648</v>
      </c>
      <c r="D118" s="35">
        <v>156.89836399976411</v>
      </c>
      <c r="E118" s="35">
        <v>153.58420452104073</v>
      </c>
      <c r="I118" s="38">
        <f t="shared" si="5"/>
        <v>43931</v>
      </c>
      <c r="J118" s="13"/>
      <c r="K118" s="13"/>
      <c r="L118" s="13"/>
    </row>
    <row r="119" spans="2:12" x14ac:dyDescent="0.25">
      <c r="B119" s="38">
        <f t="shared" si="4"/>
        <v>43938</v>
      </c>
      <c r="C119" s="35">
        <v>122.24481388170076</v>
      </c>
      <c r="D119" s="35">
        <v>157.24687763408733</v>
      </c>
      <c r="E119" s="35">
        <v>153.94166665976903</v>
      </c>
      <c r="I119" s="38">
        <f t="shared" si="5"/>
        <v>43938</v>
      </c>
      <c r="J119" s="13"/>
      <c r="K119" s="13"/>
      <c r="L119" s="13"/>
    </row>
    <row r="120" spans="2:12" x14ac:dyDescent="0.25">
      <c r="B120" s="38">
        <f t="shared" si="4"/>
        <v>43945</v>
      </c>
      <c r="C120" s="35">
        <v>121.95165924536532</v>
      </c>
      <c r="D120" s="35">
        <v>157.12809801703997</v>
      </c>
      <c r="E120" s="35">
        <v>154.36809726669611</v>
      </c>
      <c r="I120" s="38">
        <f t="shared" si="5"/>
        <v>43945</v>
      </c>
      <c r="J120" s="13"/>
      <c r="K120" s="13"/>
      <c r="L120" s="13"/>
    </row>
    <row r="121" spans="2:12" x14ac:dyDescent="0.25">
      <c r="B121" s="38">
        <f t="shared" si="4"/>
        <v>43952</v>
      </c>
      <c r="C121" s="35">
        <v>122.20198329662628</v>
      </c>
      <c r="D121" s="35">
        <v>158.53723126653779</v>
      </c>
      <c r="E121" s="35">
        <v>154.02182850434781</v>
      </c>
      <c r="I121" s="38">
        <f t="shared" si="5"/>
        <v>43952</v>
      </c>
      <c r="J121" s="13"/>
      <c r="K121" s="13"/>
      <c r="L121" s="13"/>
    </row>
    <row r="122" spans="2:12" x14ac:dyDescent="0.25">
      <c r="B122" s="38">
        <f t="shared" si="4"/>
        <v>43959</v>
      </c>
      <c r="C122" s="35">
        <v>122.43173162174411</v>
      </c>
      <c r="D122" s="35">
        <v>158.82619586073264</v>
      </c>
      <c r="E122" s="35">
        <v>154.56258880587697</v>
      </c>
      <c r="I122" s="38">
        <f t="shared" si="5"/>
        <v>43959</v>
      </c>
      <c r="J122" s="13"/>
      <c r="K122" s="13"/>
      <c r="L122" s="13"/>
    </row>
    <row r="123" spans="2:12" x14ac:dyDescent="0.25">
      <c r="B123" s="38">
        <f t="shared" si="4"/>
        <v>43966</v>
      </c>
      <c r="C123" s="35">
        <v>123.17873802503695</v>
      </c>
      <c r="D123" s="35">
        <v>160.17954553757551</v>
      </c>
      <c r="E123" s="35">
        <v>155.87799429316146</v>
      </c>
      <c r="I123" s="38">
        <f t="shared" si="5"/>
        <v>43966</v>
      </c>
      <c r="J123" s="13"/>
      <c r="K123" s="13"/>
      <c r="L123" s="13"/>
    </row>
    <row r="124" spans="2:12" x14ac:dyDescent="0.25">
      <c r="B124" s="38">
        <f t="shared" si="4"/>
        <v>43973</v>
      </c>
      <c r="C124" s="35">
        <v>123.67668920835925</v>
      </c>
      <c r="D124" s="35">
        <v>161.11990511118213</v>
      </c>
      <c r="E124" s="35">
        <v>155.50124329746507</v>
      </c>
      <c r="I124" s="38">
        <f t="shared" si="5"/>
        <v>43973</v>
      </c>
      <c r="J124" s="13"/>
      <c r="K124" s="13"/>
      <c r="L124" s="13"/>
    </row>
    <row r="125" spans="2:12" x14ac:dyDescent="0.25">
      <c r="B125" s="38">
        <f t="shared" si="4"/>
        <v>43980</v>
      </c>
      <c r="C125" s="35">
        <v>123.60458102064776</v>
      </c>
      <c r="D125" s="35">
        <v>162.07999105794482</v>
      </c>
      <c r="E125" s="35">
        <v>156.38883402650544</v>
      </c>
      <c r="I125" s="38">
        <f t="shared" si="5"/>
        <v>43980</v>
      </c>
      <c r="J125" s="13"/>
      <c r="K125" s="13"/>
      <c r="L125" s="13"/>
    </row>
    <row r="126" spans="2:12" x14ac:dyDescent="0.25">
      <c r="B126" s="38">
        <f t="shared" si="4"/>
        <v>43987</v>
      </c>
      <c r="C126" s="35">
        <v>123.84655525228735</v>
      </c>
      <c r="D126" s="35">
        <v>162.18936004625431</v>
      </c>
      <c r="E126" s="35">
        <v>157.53044898330796</v>
      </c>
      <c r="I126" s="38">
        <f t="shared" si="5"/>
        <v>43987</v>
      </c>
      <c r="J126" s="13"/>
      <c r="K126" s="13"/>
      <c r="L126" s="13"/>
    </row>
    <row r="127" spans="2:12" x14ac:dyDescent="0.25">
      <c r="B127" s="38">
        <f t="shared" si="4"/>
        <v>43994</v>
      </c>
      <c r="C127" s="35">
        <v>124.16688205346856</v>
      </c>
      <c r="D127" s="35">
        <v>163.11800622630335</v>
      </c>
      <c r="E127" s="35">
        <v>157.42983771006828</v>
      </c>
      <c r="I127" s="38">
        <f t="shared" si="5"/>
        <v>43994</v>
      </c>
      <c r="J127" s="13"/>
      <c r="K127" s="13"/>
      <c r="L127" s="13"/>
    </row>
    <row r="128" spans="2:12" x14ac:dyDescent="0.25">
      <c r="B128" s="38">
        <f t="shared" si="4"/>
        <v>44001</v>
      </c>
      <c r="C128" s="35">
        <v>123.94374540534609</v>
      </c>
      <c r="D128" s="35">
        <v>162.65777791667713</v>
      </c>
      <c r="E128" s="35">
        <v>156.73294661569579</v>
      </c>
      <c r="I128" s="38">
        <f t="shared" si="5"/>
        <v>44001</v>
      </c>
      <c r="J128" s="13"/>
      <c r="K128" s="13"/>
      <c r="L128" s="13"/>
    </row>
    <row r="129" spans="2:12" x14ac:dyDescent="0.25">
      <c r="B129" s="38">
        <f t="shared" si="4"/>
        <v>44008</v>
      </c>
      <c r="C129" s="35">
        <v>124.0839001044198</v>
      </c>
      <c r="D129" s="35">
        <v>162.80252335174902</v>
      </c>
      <c r="E129" s="35">
        <v>156.98871458283091</v>
      </c>
      <c r="I129" s="38">
        <f t="shared" si="5"/>
        <v>44008</v>
      </c>
      <c r="J129" s="13"/>
      <c r="K129" s="13"/>
      <c r="L129" s="13"/>
    </row>
    <row r="130" spans="2:12" x14ac:dyDescent="0.25">
      <c r="B130" s="38">
        <f t="shared" si="4"/>
        <v>44015</v>
      </c>
      <c r="C130" s="35">
        <v>124.33435428111481</v>
      </c>
      <c r="D130" s="35">
        <v>163.72798616534652</v>
      </c>
      <c r="E130" s="35">
        <v>157.21915644945778</v>
      </c>
      <c r="I130" s="38">
        <f t="shared" si="5"/>
        <v>44015</v>
      </c>
      <c r="J130" s="13"/>
      <c r="K130" s="13"/>
      <c r="L130" s="13"/>
    </row>
    <row r="131" spans="2:12" x14ac:dyDescent="0.25">
      <c r="B131" s="38">
        <f t="shared" si="4"/>
        <v>44022</v>
      </c>
      <c r="C131" s="35">
        <v>124.91535827760052</v>
      </c>
      <c r="D131" s="35">
        <v>165.18309414438738</v>
      </c>
      <c r="E131" s="35">
        <v>157.47048588320814</v>
      </c>
      <c r="I131" s="38">
        <f t="shared" si="5"/>
        <v>44022</v>
      </c>
      <c r="J131" s="13"/>
      <c r="K131" s="13"/>
      <c r="L131" s="13"/>
    </row>
    <row r="132" spans="2:12" x14ac:dyDescent="0.25">
      <c r="B132" s="38">
        <f t="shared" si="4"/>
        <v>44029</v>
      </c>
      <c r="C132" s="35">
        <v>125.66303172979029</v>
      </c>
      <c r="D132" s="35">
        <v>165.85454975901683</v>
      </c>
      <c r="E132" s="35">
        <v>157.82781613835306</v>
      </c>
      <c r="I132" s="38">
        <f t="shared" si="5"/>
        <v>44029</v>
      </c>
      <c r="J132" s="13"/>
      <c r="K132" s="13"/>
      <c r="L132" s="13"/>
    </row>
    <row r="133" spans="2:12" x14ac:dyDescent="0.25">
      <c r="B133" s="38">
        <f t="shared" si="4"/>
        <v>44036</v>
      </c>
      <c r="C133" s="35">
        <v>125.88860288548629</v>
      </c>
      <c r="D133" s="35">
        <v>166.66331866974608</v>
      </c>
      <c r="E133" s="35">
        <v>157.91224896887223</v>
      </c>
      <c r="I133" s="38">
        <f t="shared" si="5"/>
        <v>44036</v>
      </c>
      <c r="J133" s="13"/>
      <c r="K133" s="13"/>
      <c r="L133" s="13"/>
    </row>
    <row r="134" spans="2:12" x14ac:dyDescent="0.25">
      <c r="B134" s="38">
        <f t="shared" si="4"/>
        <v>44043</v>
      </c>
      <c r="C134" s="35">
        <v>126.14784638243746</v>
      </c>
      <c r="D134" s="35">
        <v>166.25059947756401</v>
      </c>
      <c r="E134" s="35">
        <v>158.47882041045031</v>
      </c>
      <c r="I134" s="38">
        <f t="shared" si="5"/>
        <v>44043</v>
      </c>
      <c r="J134" s="13"/>
      <c r="K134" s="13"/>
      <c r="L134" s="13"/>
    </row>
    <row r="135" spans="2:12" x14ac:dyDescent="0.25">
      <c r="B135" s="38">
        <f t="shared" si="4"/>
        <v>44050</v>
      </c>
      <c r="C135" s="35">
        <v>125.71707220227816</v>
      </c>
      <c r="D135" s="35">
        <v>164.24479768425206</v>
      </c>
      <c r="E135" s="35">
        <v>159.72293949067938</v>
      </c>
      <c r="I135" s="38">
        <f t="shared" si="5"/>
        <v>44050</v>
      </c>
      <c r="J135" s="13"/>
      <c r="K135" s="13"/>
      <c r="L135" s="13"/>
    </row>
    <row r="136" spans="2:12" x14ac:dyDescent="0.25">
      <c r="B136" s="38">
        <f t="shared" si="4"/>
        <v>44057</v>
      </c>
      <c r="C136" s="35">
        <v>125.87323192443728</v>
      </c>
      <c r="D136" s="35">
        <v>164.29474664778198</v>
      </c>
      <c r="E136" s="35">
        <v>160.04884983659639</v>
      </c>
      <c r="I136" s="38">
        <f t="shared" si="5"/>
        <v>44057</v>
      </c>
      <c r="J136" s="13"/>
      <c r="K136" s="13"/>
      <c r="L136" s="13"/>
    </row>
    <row r="137" spans="2:12" x14ac:dyDescent="0.25">
      <c r="B137" s="38">
        <f t="shared" si="4"/>
        <v>44064</v>
      </c>
      <c r="C137" s="35">
        <v>126.30739115933227</v>
      </c>
      <c r="D137" s="35">
        <v>165.66381158836771</v>
      </c>
      <c r="E137" s="35">
        <v>160.50602042070838</v>
      </c>
      <c r="I137" s="38">
        <f t="shared" ref="I137:I168" si="6">B137</f>
        <v>44064</v>
      </c>
      <c r="J137" s="13"/>
      <c r="K137" s="13"/>
      <c r="L137" s="13"/>
    </row>
    <row r="138" spans="2:12" x14ac:dyDescent="0.25">
      <c r="B138" s="38">
        <f t="shared" ref="B138:B195" si="7">B137+7</f>
        <v>44071</v>
      </c>
      <c r="C138" s="35">
        <v>126.16420682371015</v>
      </c>
      <c r="D138" s="35">
        <v>165.34008132427408</v>
      </c>
      <c r="E138" s="35">
        <v>161.63738941921929</v>
      </c>
      <c r="I138" s="38">
        <f t="shared" si="6"/>
        <v>44071</v>
      </c>
      <c r="J138" s="13"/>
      <c r="K138" s="13"/>
      <c r="L138" s="13"/>
    </row>
    <row r="139" spans="2:12" x14ac:dyDescent="0.25">
      <c r="B139" s="38">
        <f t="shared" si="7"/>
        <v>44078</v>
      </c>
      <c r="C139" s="35">
        <v>125.9534739138267</v>
      </c>
      <c r="D139" s="35">
        <v>165.57719112097399</v>
      </c>
      <c r="E139" s="35">
        <v>162.85621683251563</v>
      </c>
      <c r="I139" s="38">
        <f t="shared" si="6"/>
        <v>44078</v>
      </c>
      <c r="J139" s="13"/>
      <c r="K139" s="13"/>
      <c r="L139" s="13"/>
    </row>
    <row r="140" spans="2:12" x14ac:dyDescent="0.25">
      <c r="B140" s="38">
        <f t="shared" si="7"/>
        <v>44085</v>
      </c>
      <c r="C140" s="35">
        <v>125.69457204781729</v>
      </c>
      <c r="D140" s="35">
        <v>165.49126874680655</v>
      </c>
      <c r="E140" s="35">
        <v>163.20257782870334</v>
      </c>
      <c r="I140" s="38">
        <f t="shared" si="6"/>
        <v>44085</v>
      </c>
      <c r="J140" s="13"/>
      <c r="K140" s="13"/>
      <c r="L140" s="13"/>
    </row>
    <row r="141" spans="2:12" x14ac:dyDescent="0.25">
      <c r="B141" s="38">
        <f t="shared" si="7"/>
        <v>44092</v>
      </c>
      <c r="C141" s="35">
        <v>125.70270470187147</v>
      </c>
      <c r="D141" s="35">
        <v>165.87591802676215</v>
      </c>
      <c r="E141" s="35">
        <v>161.78834829692369</v>
      </c>
      <c r="I141" s="38">
        <f t="shared" si="6"/>
        <v>44092</v>
      </c>
      <c r="J141" s="13"/>
      <c r="K141" s="13"/>
      <c r="L141" s="13"/>
    </row>
    <row r="142" spans="2:12" x14ac:dyDescent="0.25">
      <c r="B142" s="38">
        <f t="shared" si="7"/>
        <v>44099</v>
      </c>
      <c r="C142" s="35">
        <v>125.35687346191355</v>
      </c>
      <c r="D142" s="35">
        <v>165.90692632902412</v>
      </c>
      <c r="E142" s="35">
        <v>163.22488218137724</v>
      </c>
      <c r="I142" s="38">
        <f t="shared" si="6"/>
        <v>44099</v>
      </c>
      <c r="J142" s="13"/>
      <c r="K142" s="13"/>
      <c r="L142" s="13"/>
    </row>
    <row r="143" spans="2:12" x14ac:dyDescent="0.25">
      <c r="B143" s="38">
        <f t="shared" si="7"/>
        <v>44106</v>
      </c>
      <c r="C143" s="35">
        <v>125.1633911868206</v>
      </c>
      <c r="D143" s="35">
        <v>166.27211095256277</v>
      </c>
      <c r="E143" s="35">
        <v>159.59246175713824</v>
      </c>
      <c r="I143" s="38">
        <f t="shared" si="6"/>
        <v>44106</v>
      </c>
      <c r="J143" s="13"/>
      <c r="K143" s="13"/>
      <c r="L143" s="13"/>
    </row>
    <row r="144" spans="2:12" x14ac:dyDescent="0.25">
      <c r="B144" s="38">
        <f t="shared" si="7"/>
        <v>44113</v>
      </c>
      <c r="C144" s="35">
        <v>124.83292270202058</v>
      </c>
      <c r="D144" s="35">
        <v>166.06822595852961</v>
      </c>
      <c r="E144" s="35">
        <v>161.75709217138026</v>
      </c>
      <c r="I144" s="38">
        <f t="shared" si="6"/>
        <v>44113</v>
      </c>
      <c r="J144" s="13"/>
      <c r="K144" s="13"/>
      <c r="L144" s="13"/>
    </row>
    <row r="145" spans="2:12" x14ac:dyDescent="0.25">
      <c r="B145" s="38">
        <f t="shared" si="7"/>
        <v>44120</v>
      </c>
      <c r="C145" s="35">
        <v>124.58937656484363</v>
      </c>
      <c r="D145" s="35">
        <v>166.04104908627789</v>
      </c>
      <c r="E145" s="35">
        <v>165.16790863059242</v>
      </c>
      <c r="I145" s="38">
        <f t="shared" si="6"/>
        <v>44120</v>
      </c>
      <c r="J145" s="13"/>
      <c r="K145" s="13"/>
      <c r="L145" s="13"/>
    </row>
    <row r="146" spans="2:12" x14ac:dyDescent="0.25">
      <c r="B146" s="38">
        <f t="shared" si="7"/>
        <v>44127</v>
      </c>
      <c r="C146" s="35">
        <v>124.33323083846646</v>
      </c>
      <c r="D146" s="35">
        <v>166.33469403914614</v>
      </c>
      <c r="E146" s="35">
        <v>165.90865128634766</v>
      </c>
      <c r="I146" s="38">
        <f t="shared" si="6"/>
        <v>44127</v>
      </c>
      <c r="J146" s="13"/>
      <c r="K146" s="13"/>
      <c r="L146" s="13"/>
    </row>
    <row r="147" spans="2:12" x14ac:dyDescent="0.25">
      <c r="B147" s="38">
        <f t="shared" si="7"/>
        <v>44134</v>
      </c>
      <c r="C147" s="35">
        <v>124.07026968550016</v>
      </c>
      <c r="D147" s="35">
        <v>166.28339767287252</v>
      </c>
      <c r="E147" s="35">
        <v>166.80697298136454</v>
      </c>
      <c r="I147" s="38">
        <f t="shared" si="6"/>
        <v>44134</v>
      </c>
      <c r="J147" s="13"/>
      <c r="K147" s="13"/>
      <c r="L147" s="13"/>
    </row>
    <row r="148" spans="2:12" x14ac:dyDescent="0.25">
      <c r="B148" s="38">
        <f t="shared" si="7"/>
        <v>44141</v>
      </c>
      <c r="C148" s="35">
        <v>123.68549615057012</v>
      </c>
      <c r="D148" s="35">
        <v>165.71464043095708</v>
      </c>
      <c r="E148" s="35">
        <v>170.23957288676343</v>
      </c>
      <c r="I148" s="38">
        <f t="shared" si="6"/>
        <v>44141</v>
      </c>
      <c r="J148" s="13"/>
      <c r="K148" s="13"/>
      <c r="L148" s="13"/>
    </row>
    <row r="149" spans="2:12" x14ac:dyDescent="0.25">
      <c r="B149" s="38">
        <f t="shared" si="7"/>
        <v>44148</v>
      </c>
      <c r="C149" s="35">
        <v>123.54046139569381</v>
      </c>
      <c r="D149" s="35">
        <v>165.89644904013446</v>
      </c>
      <c r="E149" s="35">
        <v>170.35230803219707</v>
      </c>
      <c r="I149" s="38">
        <f t="shared" si="6"/>
        <v>44148</v>
      </c>
      <c r="J149" s="13"/>
      <c r="K149" s="13"/>
      <c r="L149" s="13"/>
    </row>
    <row r="150" spans="2:12" x14ac:dyDescent="0.25">
      <c r="B150" s="38">
        <f t="shared" si="7"/>
        <v>44155</v>
      </c>
      <c r="C150" s="35">
        <v>123.20922977574622</v>
      </c>
      <c r="D150" s="35">
        <v>165.7621771782419</v>
      </c>
      <c r="E150" s="35">
        <v>174.34816820693908</v>
      </c>
      <c r="I150" s="38">
        <f t="shared" si="6"/>
        <v>44155</v>
      </c>
      <c r="J150" s="13"/>
      <c r="K150" s="13"/>
      <c r="L150" s="13"/>
    </row>
    <row r="151" spans="2:12" x14ac:dyDescent="0.25">
      <c r="B151" s="38">
        <f t="shared" si="7"/>
        <v>44162</v>
      </c>
      <c r="C151" s="35">
        <v>123.13874317579078</v>
      </c>
      <c r="D151" s="35">
        <v>166.68438893871902</v>
      </c>
      <c r="E151" s="35">
        <v>175.61699656923315</v>
      </c>
      <c r="I151" s="38">
        <f t="shared" si="6"/>
        <v>44162</v>
      </c>
      <c r="J151" s="13"/>
      <c r="K151" s="13"/>
      <c r="L151" s="13"/>
    </row>
    <row r="152" spans="2:12" x14ac:dyDescent="0.25">
      <c r="B152" s="38">
        <f t="shared" si="7"/>
        <v>44169</v>
      </c>
      <c r="C152" s="35">
        <v>122.9287331552855</v>
      </c>
      <c r="D152" s="35">
        <v>166.92801008209423</v>
      </c>
      <c r="E152" s="35">
        <v>175.03976934005547</v>
      </c>
      <c r="I152" s="38">
        <f t="shared" si="6"/>
        <v>44169</v>
      </c>
      <c r="J152" s="13"/>
      <c r="K152" s="13"/>
      <c r="L152" s="13"/>
    </row>
    <row r="153" spans="2:12" x14ac:dyDescent="0.25">
      <c r="B153" s="38">
        <f t="shared" si="7"/>
        <v>44176</v>
      </c>
      <c r="C153" s="35">
        <v>122.60335917648511</v>
      </c>
      <c r="D153" s="35">
        <v>166.29124251531357</v>
      </c>
      <c r="E153" s="35">
        <v>177.62148553364455</v>
      </c>
      <c r="I153" s="38">
        <f t="shared" si="6"/>
        <v>44176</v>
      </c>
      <c r="J153" s="13"/>
      <c r="K153" s="13"/>
      <c r="L153" s="13"/>
    </row>
    <row r="154" spans="2:12" x14ac:dyDescent="0.25">
      <c r="B154" s="38">
        <f t="shared" si="7"/>
        <v>44183</v>
      </c>
      <c r="C154" s="35">
        <v>122.38392594253305</v>
      </c>
      <c r="D154" s="35">
        <v>166.95479889275296</v>
      </c>
      <c r="E154" s="35">
        <v>176.79800277785466</v>
      </c>
      <c r="I154" s="38">
        <f t="shared" si="6"/>
        <v>44183</v>
      </c>
      <c r="J154" s="13"/>
      <c r="K154" s="13"/>
      <c r="L154" s="13"/>
    </row>
    <row r="155" spans="2:12" x14ac:dyDescent="0.25">
      <c r="B155" s="38">
        <f t="shared" si="7"/>
        <v>44190</v>
      </c>
      <c r="C155" s="35">
        <v>122.25507075213653</v>
      </c>
      <c r="D155" s="35">
        <v>167.0376620619561</v>
      </c>
      <c r="E155" s="35">
        <v>176.56751957944371</v>
      </c>
      <c r="I155" s="38">
        <f t="shared" si="6"/>
        <v>44190</v>
      </c>
      <c r="J155" s="13"/>
      <c r="K155" s="13"/>
      <c r="L155" s="13"/>
    </row>
    <row r="156" spans="2:12" x14ac:dyDescent="0.25">
      <c r="B156" s="38">
        <f t="shared" si="7"/>
        <v>44197</v>
      </c>
      <c r="C156" s="35">
        <v>122.10220222845609</v>
      </c>
      <c r="D156" s="35">
        <v>167.76204368283149</v>
      </c>
      <c r="E156" s="35">
        <v>177.74724736864775</v>
      </c>
      <c r="I156" s="38">
        <f t="shared" si="6"/>
        <v>44197</v>
      </c>
      <c r="J156" s="13"/>
      <c r="K156" s="13"/>
      <c r="L156" s="13"/>
    </row>
    <row r="157" spans="2:12" x14ac:dyDescent="0.25">
      <c r="B157" s="38">
        <f t="shared" si="7"/>
        <v>44204</v>
      </c>
      <c r="C157" s="35">
        <v>121.95461228871969</v>
      </c>
      <c r="D157" s="35">
        <v>168.5138556464089</v>
      </c>
      <c r="E157" s="35">
        <v>181.22812466506525</v>
      </c>
      <c r="I157" s="38">
        <f t="shared" si="6"/>
        <v>44204</v>
      </c>
      <c r="J157" s="13"/>
      <c r="K157" s="13"/>
      <c r="L157" s="13"/>
    </row>
    <row r="158" spans="2:12" x14ac:dyDescent="0.25">
      <c r="B158" s="38">
        <f t="shared" si="7"/>
        <v>44211</v>
      </c>
      <c r="C158" s="35">
        <v>121.68025657157128</v>
      </c>
      <c r="D158" s="35">
        <v>168.64304136408182</v>
      </c>
      <c r="E158" s="35">
        <v>182.30270539711159</v>
      </c>
      <c r="I158" s="38">
        <f t="shared" si="6"/>
        <v>44211</v>
      </c>
      <c r="J158" s="13"/>
      <c r="K158" s="13"/>
      <c r="L158" s="13"/>
    </row>
    <row r="159" spans="2:12" x14ac:dyDescent="0.25">
      <c r="B159" s="38">
        <f t="shared" si="7"/>
        <v>44218</v>
      </c>
      <c r="C159" s="35">
        <v>121.57484456607719</v>
      </c>
      <c r="D159" s="35">
        <v>168.87262141229851</v>
      </c>
      <c r="E159" s="35">
        <v>181.9568383506743</v>
      </c>
      <c r="I159" s="38">
        <f t="shared" si="6"/>
        <v>44218</v>
      </c>
      <c r="J159" s="13"/>
      <c r="K159" s="13"/>
      <c r="L159" s="13"/>
    </row>
    <row r="160" spans="2:12" x14ac:dyDescent="0.25">
      <c r="B160" s="38">
        <f t="shared" si="7"/>
        <v>44225</v>
      </c>
      <c r="C160" s="35">
        <v>121.35051270706734</v>
      </c>
      <c r="D160" s="35">
        <v>168.44919707337672</v>
      </c>
      <c r="E160" s="35">
        <v>181.54634536717415</v>
      </c>
      <c r="I160" s="38">
        <f t="shared" si="6"/>
        <v>44225</v>
      </c>
      <c r="J160" s="13"/>
      <c r="K160" s="13"/>
      <c r="L160" s="13"/>
    </row>
    <row r="161" spans="2:12" x14ac:dyDescent="0.25">
      <c r="B161" s="38">
        <f t="shared" si="7"/>
        <v>44232</v>
      </c>
      <c r="C161" s="35">
        <v>121.23247176341512</v>
      </c>
      <c r="D161" s="35">
        <v>168.88159982658749</v>
      </c>
      <c r="E161" s="35">
        <v>181.79439744225192</v>
      </c>
      <c r="I161" s="38">
        <f t="shared" si="6"/>
        <v>44232</v>
      </c>
      <c r="J161" s="13"/>
      <c r="K161" s="13"/>
      <c r="L161" s="13"/>
    </row>
    <row r="162" spans="2:12" x14ac:dyDescent="0.25">
      <c r="B162" s="38">
        <f t="shared" si="7"/>
        <v>44239</v>
      </c>
      <c r="C162" s="35">
        <v>121.19725980808583</v>
      </c>
      <c r="D162" s="35">
        <v>169.20769683353237</v>
      </c>
      <c r="E162" s="35">
        <v>180.88849511025327</v>
      </c>
      <c r="I162" s="38">
        <f t="shared" si="6"/>
        <v>44239</v>
      </c>
      <c r="J162" s="13"/>
      <c r="K162" s="13"/>
      <c r="L162" s="13"/>
    </row>
    <row r="163" spans="2:12" x14ac:dyDescent="0.25">
      <c r="B163" s="38">
        <f t="shared" si="7"/>
        <v>44246</v>
      </c>
      <c r="C163" s="35">
        <v>120.88282760171741</v>
      </c>
      <c r="D163" s="35">
        <v>168.97351207497957</v>
      </c>
      <c r="E163" s="35">
        <v>183.52284786645279</v>
      </c>
      <c r="I163" s="38">
        <f t="shared" si="6"/>
        <v>44246</v>
      </c>
      <c r="J163" s="13"/>
      <c r="K163" s="13"/>
      <c r="L163" s="13"/>
    </row>
    <row r="164" spans="2:12" x14ac:dyDescent="0.25">
      <c r="B164" s="38">
        <f t="shared" si="7"/>
        <v>44253</v>
      </c>
      <c r="C164" s="35">
        <v>120.73773980298566</v>
      </c>
      <c r="D164" s="35">
        <v>169.3207907551805</v>
      </c>
      <c r="E164" s="35">
        <v>183.6087946603555</v>
      </c>
      <c r="I164" s="38">
        <f t="shared" si="6"/>
        <v>44253</v>
      </c>
      <c r="J164" s="13"/>
      <c r="K164" s="13"/>
      <c r="L164" s="13"/>
    </row>
    <row r="165" spans="2:12" x14ac:dyDescent="0.25">
      <c r="B165" s="38">
        <f t="shared" si="7"/>
        <v>44260</v>
      </c>
      <c r="C165" s="35">
        <v>120.36214832783699</v>
      </c>
      <c r="D165" s="35">
        <v>168.84426871891827</v>
      </c>
      <c r="E165" s="35">
        <v>185.8625371514816</v>
      </c>
      <c r="I165" s="38">
        <f t="shared" si="6"/>
        <v>44260</v>
      </c>
      <c r="J165" s="13"/>
      <c r="K165" s="13"/>
      <c r="L165" s="13"/>
    </row>
    <row r="166" spans="2:12" x14ac:dyDescent="0.25">
      <c r="B166" s="38">
        <f t="shared" si="7"/>
        <v>44267</v>
      </c>
      <c r="C166" s="35">
        <v>120.07821481348822</v>
      </c>
      <c r="D166" s="35">
        <v>168.84137705023142</v>
      </c>
      <c r="E166" s="35">
        <v>188.92706355626706</v>
      </c>
      <c r="I166" s="38">
        <f t="shared" si="6"/>
        <v>44267</v>
      </c>
      <c r="J166" s="13"/>
      <c r="K166" s="13"/>
      <c r="L166" s="13"/>
    </row>
    <row r="167" spans="2:12" x14ac:dyDescent="0.25">
      <c r="B167" s="38">
        <f t="shared" si="7"/>
        <v>44274</v>
      </c>
      <c r="C167" s="35">
        <v>119.92984609541379</v>
      </c>
      <c r="D167" s="35">
        <v>169.18759830095513</v>
      </c>
      <c r="E167" s="35">
        <v>188.309750479771</v>
      </c>
      <c r="I167" s="38">
        <f t="shared" si="6"/>
        <v>44274</v>
      </c>
      <c r="J167" s="13"/>
      <c r="K167" s="13"/>
      <c r="L167" s="13"/>
    </row>
    <row r="168" spans="2:12" x14ac:dyDescent="0.25">
      <c r="B168" s="38">
        <f t="shared" si="7"/>
        <v>44281</v>
      </c>
      <c r="C168" s="35">
        <v>119.62649596091342</v>
      </c>
      <c r="D168" s="35">
        <v>168.95818496698882</v>
      </c>
      <c r="E168" s="35">
        <v>189.35840730214829</v>
      </c>
      <c r="I168" s="38">
        <f t="shared" si="6"/>
        <v>44281</v>
      </c>
      <c r="J168" s="13"/>
      <c r="K168" s="13"/>
      <c r="L168" s="13"/>
    </row>
    <row r="169" spans="2:12" x14ac:dyDescent="0.25">
      <c r="B169" s="38">
        <f t="shared" si="7"/>
        <v>44288</v>
      </c>
      <c r="C169" s="35">
        <v>119.4863603154329</v>
      </c>
      <c r="D169" s="35">
        <v>169.34103903639883</v>
      </c>
      <c r="E169" s="35">
        <v>187.48509167393246</v>
      </c>
      <c r="I169" s="38">
        <f t="shared" ref="I169:I195" si="8">B169</f>
        <v>44288</v>
      </c>
      <c r="J169" s="13"/>
      <c r="K169" s="13"/>
      <c r="L169" s="13"/>
    </row>
    <row r="170" spans="2:12" x14ac:dyDescent="0.25">
      <c r="B170" s="38">
        <f t="shared" si="7"/>
        <v>44295</v>
      </c>
      <c r="C170" s="35">
        <v>119.17869002475157</v>
      </c>
      <c r="D170" s="35">
        <v>168.62249059522469</v>
      </c>
      <c r="E170" s="35">
        <v>190.85221928706792</v>
      </c>
      <c r="I170" s="38">
        <f t="shared" si="8"/>
        <v>44295</v>
      </c>
      <c r="J170" s="13"/>
      <c r="K170" s="13"/>
      <c r="L170" s="13"/>
    </row>
    <row r="171" spans="2:12" x14ac:dyDescent="0.25">
      <c r="B171" s="38">
        <f t="shared" si="7"/>
        <v>44302</v>
      </c>
      <c r="C171" s="35">
        <v>118.99865672802983</v>
      </c>
      <c r="D171" s="35">
        <v>168.94327998239862</v>
      </c>
      <c r="E171" s="35">
        <v>192.2811244586955</v>
      </c>
      <c r="I171" s="38">
        <f t="shared" si="8"/>
        <v>44302</v>
      </c>
      <c r="J171" s="13"/>
      <c r="K171" s="13"/>
      <c r="L171" s="13"/>
    </row>
    <row r="172" spans="2:12" x14ac:dyDescent="0.25">
      <c r="B172" s="38">
        <f t="shared" si="7"/>
        <v>44309</v>
      </c>
      <c r="C172" s="35">
        <v>118.67388437264529</v>
      </c>
      <c r="D172" s="35">
        <v>169.23828062503463</v>
      </c>
      <c r="E172" s="35">
        <v>194.31800211786063</v>
      </c>
      <c r="I172" s="38">
        <f t="shared" si="8"/>
        <v>44309</v>
      </c>
      <c r="J172" s="13"/>
      <c r="K172" s="13"/>
      <c r="L172" s="13"/>
    </row>
    <row r="173" spans="2:12" x14ac:dyDescent="0.25">
      <c r="B173" s="38">
        <f t="shared" si="7"/>
        <v>44316</v>
      </c>
      <c r="C173" s="35">
        <v>118.48433029113291</v>
      </c>
      <c r="D173" s="35">
        <v>169.70833550808723</v>
      </c>
      <c r="E173" s="35">
        <v>197.7557663587661</v>
      </c>
      <c r="I173" s="38">
        <f t="shared" si="8"/>
        <v>44316</v>
      </c>
      <c r="J173" s="13"/>
      <c r="K173" s="13"/>
      <c r="L173" s="13"/>
    </row>
    <row r="174" spans="2:12" x14ac:dyDescent="0.25">
      <c r="B174" s="38">
        <f t="shared" si="7"/>
        <v>44323</v>
      </c>
      <c r="C174" s="35">
        <v>118.25250339133559</v>
      </c>
      <c r="D174" s="35">
        <v>169.85529985325201</v>
      </c>
      <c r="E174" s="35">
        <v>200.16823353385095</v>
      </c>
      <c r="I174" s="38">
        <f t="shared" si="8"/>
        <v>44323</v>
      </c>
      <c r="J174" s="13"/>
      <c r="K174" s="13"/>
      <c r="L174" s="13"/>
    </row>
    <row r="175" spans="2:12" x14ac:dyDescent="0.25">
      <c r="B175" s="38">
        <f t="shared" si="7"/>
        <v>44330</v>
      </c>
      <c r="C175" s="35">
        <v>118.04356307637381</v>
      </c>
      <c r="D175" s="35">
        <v>170.13666568670965</v>
      </c>
      <c r="E175" s="35">
        <v>200.65288779102602</v>
      </c>
      <c r="I175" s="38">
        <f t="shared" si="8"/>
        <v>44330</v>
      </c>
      <c r="J175" s="13"/>
      <c r="K175" s="13"/>
      <c r="L175" s="13"/>
    </row>
    <row r="176" spans="2:12" x14ac:dyDescent="0.25">
      <c r="B176" s="38">
        <f t="shared" si="7"/>
        <v>44337</v>
      </c>
      <c r="C176" s="35">
        <v>117.87090084820157</v>
      </c>
      <c r="D176" s="35">
        <v>170.7120735606145</v>
      </c>
      <c r="E176" s="35">
        <v>199.81322039745123</v>
      </c>
      <c r="I176" s="38">
        <f t="shared" si="8"/>
        <v>44337</v>
      </c>
      <c r="J176" s="13"/>
      <c r="K176" s="13"/>
      <c r="L176" s="13"/>
    </row>
    <row r="177" spans="2:12" x14ac:dyDescent="0.25">
      <c r="B177" s="38">
        <f t="shared" si="7"/>
        <v>44344</v>
      </c>
      <c r="C177" s="35">
        <v>117.74589198185848</v>
      </c>
      <c r="D177" s="35">
        <v>170.44234933190839</v>
      </c>
      <c r="E177" s="35">
        <v>200.99929074431034</v>
      </c>
      <c r="I177" s="38">
        <f t="shared" si="8"/>
        <v>44344</v>
      </c>
      <c r="J177" s="13"/>
      <c r="K177" s="13"/>
      <c r="L177" s="13"/>
    </row>
    <row r="178" spans="2:12" x14ac:dyDescent="0.25">
      <c r="B178" s="38">
        <f t="shared" si="7"/>
        <v>44351</v>
      </c>
      <c r="C178" s="35">
        <v>117.65365930906046</v>
      </c>
      <c r="D178" s="35">
        <v>170.27661250717034</v>
      </c>
      <c r="E178" s="35">
        <v>202.87169960866404</v>
      </c>
      <c r="I178" s="38">
        <f t="shared" si="8"/>
        <v>44351</v>
      </c>
      <c r="J178" s="13"/>
      <c r="K178" s="13"/>
      <c r="L178" s="13"/>
    </row>
    <row r="179" spans="2:12" x14ac:dyDescent="0.25">
      <c r="B179" s="38">
        <f t="shared" si="7"/>
        <v>44358</v>
      </c>
      <c r="C179" s="35">
        <v>117.4872993771645</v>
      </c>
      <c r="D179" s="35">
        <v>170.06376677660427</v>
      </c>
      <c r="E179" s="35">
        <v>202.90869210574212</v>
      </c>
      <c r="I179" s="38">
        <f t="shared" si="8"/>
        <v>44358</v>
      </c>
      <c r="J179" s="13"/>
      <c r="K179" s="13"/>
      <c r="L179" s="13"/>
    </row>
    <row r="180" spans="2:12" x14ac:dyDescent="0.25">
      <c r="B180" s="38">
        <f t="shared" si="7"/>
        <v>44365</v>
      </c>
      <c r="C180" s="35">
        <v>117.36833411193675</v>
      </c>
      <c r="D180" s="35">
        <v>170.66628704610255</v>
      </c>
      <c r="E180" s="35">
        <v>202.42726076166306</v>
      </c>
      <c r="I180" s="38">
        <f t="shared" si="8"/>
        <v>44365</v>
      </c>
      <c r="J180" s="13"/>
      <c r="K180" s="13"/>
      <c r="L180" s="13"/>
    </row>
    <row r="181" spans="2:12" x14ac:dyDescent="0.25">
      <c r="B181" s="38">
        <f t="shared" si="7"/>
        <v>44372</v>
      </c>
      <c r="C181" s="35">
        <v>117.08746520309086</v>
      </c>
      <c r="D181" s="35">
        <v>170.69435670628349</v>
      </c>
      <c r="E181" s="35">
        <v>204.79923627016339</v>
      </c>
      <c r="I181" s="38">
        <f t="shared" si="8"/>
        <v>44372</v>
      </c>
      <c r="J181" s="13"/>
      <c r="K181" s="13"/>
      <c r="L181" s="13"/>
    </row>
    <row r="182" spans="2:12" x14ac:dyDescent="0.25">
      <c r="B182" s="38">
        <f t="shared" si="7"/>
        <v>44379</v>
      </c>
      <c r="C182" s="35">
        <v>116.76655210664148</v>
      </c>
      <c r="D182" s="35">
        <v>170.22737152957177</v>
      </c>
      <c r="E182" s="35">
        <v>206.53689307147383</v>
      </c>
      <c r="I182" s="38">
        <f t="shared" si="8"/>
        <v>44379</v>
      </c>
      <c r="J182" s="13"/>
      <c r="K182" s="13"/>
      <c r="L182" s="13"/>
    </row>
    <row r="183" spans="2:12" x14ac:dyDescent="0.25">
      <c r="B183" s="38">
        <f t="shared" si="7"/>
        <v>44386</v>
      </c>
      <c r="C183" s="35">
        <v>116.56502991933594</v>
      </c>
      <c r="D183" s="35">
        <v>169.4283601684086</v>
      </c>
      <c r="E183" s="35">
        <v>206.56997703144839</v>
      </c>
      <c r="I183" s="38">
        <f t="shared" si="8"/>
        <v>44386</v>
      </c>
      <c r="J183" s="13"/>
      <c r="K183" s="13"/>
      <c r="L183" s="13"/>
    </row>
    <row r="184" spans="2:12" x14ac:dyDescent="0.25">
      <c r="B184" s="38">
        <f t="shared" si="7"/>
        <v>44393</v>
      </c>
      <c r="C184" s="35">
        <v>116.26747199030763</v>
      </c>
      <c r="D184" s="35">
        <v>169.75083277903272</v>
      </c>
      <c r="E184" s="35">
        <v>208.22254096308001</v>
      </c>
      <c r="I184" s="38">
        <f t="shared" si="8"/>
        <v>44393</v>
      </c>
      <c r="J184" s="13"/>
      <c r="K184" s="13"/>
      <c r="L184" s="13"/>
    </row>
    <row r="185" spans="2:12" x14ac:dyDescent="0.25">
      <c r="B185" s="38">
        <f t="shared" si="7"/>
        <v>44400</v>
      </c>
      <c r="C185" s="35">
        <v>116.15927198887388</v>
      </c>
      <c r="D185" s="35">
        <v>170.32408048640264</v>
      </c>
      <c r="E185" s="35">
        <v>209.35312631849902</v>
      </c>
      <c r="I185" s="38">
        <f t="shared" si="8"/>
        <v>44400</v>
      </c>
      <c r="J185" s="13"/>
      <c r="K185" s="13"/>
      <c r="L185" s="13"/>
    </row>
    <row r="186" spans="2:12" x14ac:dyDescent="0.25">
      <c r="B186" s="38">
        <f t="shared" si="7"/>
        <v>44407</v>
      </c>
      <c r="C186" s="35">
        <v>115.81782355106404</v>
      </c>
      <c r="D186" s="35">
        <v>169.70968704599963</v>
      </c>
      <c r="E186" s="35">
        <v>211.38958509220652</v>
      </c>
      <c r="I186" s="38">
        <f t="shared" si="8"/>
        <v>44407</v>
      </c>
      <c r="J186" s="13"/>
      <c r="K186" s="13"/>
      <c r="L186" s="13"/>
    </row>
    <row r="187" spans="2:12" x14ac:dyDescent="0.25">
      <c r="B187" s="38">
        <f t="shared" si="7"/>
        <v>44414</v>
      </c>
      <c r="C187" s="35">
        <v>115.70650425668808</v>
      </c>
      <c r="D187" s="35">
        <v>170.02148158156373</v>
      </c>
      <c r="E187" s="35">
        <v>210.70168534632938</v>
      </c>
      <c r="I187" s="38">
        <f t="shared" si="8"/>
        <v>44414</v>
      </c>
      <c r="J187" s="13"/>
      <c r="K187" s="13"/>
      <c r="L187" s="13"/>
    </row>
    <row r="188" spans="2:12" x14ac:dyDescent="0.25">
      <c r="B188" s="38">
        <f t="shared" si="7"/>
        <v>44421</v>
      </c>
      <c r="C188" s="35">
        <v>115.61862335076653</v>
      </c>
      <c r="D188" s="35">
        <v>170.93294012029014</v>
      </c>
      <c r="E188" s="35">
        <v>209.39917792411319</v>
      </c>
      <c r="I188" s="38">
        <f t="shared" si="8"/>
        <v>44421</v>
      </c>
      <c r="J188" s="13"/>
      <c r="K188" s="13"/>
      <c r="L188" s="13"/>
    </row>
    <row r="189" spans="2:12" x14ac:dyDescent="0.25">
      <c r="B189" s="38">
        <f t="shared" si="7"/>
        <v>44428</v>
      </c>
      <c r="C189" s="35">
        <v>115.46490912734929</v>
      </c>
      <c r="D189" s="35">
        <v>171.33214174596998</v>
      </c>
      <c r="E189" s="35">
        <v>211.77561011165858</v>
      </c>
      <c r="I189" s="38">
        <f t="shared" si="8"/>
        <v>44428</v>
      </c>
      <c r="J189" s="13"/>
      <c r="K189" s="13"/>
      <c r="L189" s="13"/>
    </row>
    <row r="190" spans="2:12" x14ac:dyDescent="0.25">
      <c r="B190" s="38">
        <f t="shared" si="7"/>
        <v>44435</v>
      </c>
      <c r="C190" s="35">
        <v>115.06333561525801</v>
      </c>
      <c r="D190" s="35">
        <v>170.79252170212223</v>
      </c>
      <c r="E190" s="35">
        <v>213.6745690032823</v>
      </c>
      <c r="I190" s="38">
        <f t="shared" si="8"/>
        <v>44435</v>
      </c>
      <c r="J190" s="13"/>
      <c r="K190" s="13"/>
      <c r="L190" s="13"/>
    </row>
    <row r="191" spans="2:12" x14ac:dyDescent="0.25">
      <c r="B191" s="38">
        <f t="shared" si="7"/>
        <v>44442</v>
      </c>
      <c r="C191" s="35">
        <v>114.64087489709704</v>
      </c>
      <c r="D191" s="35">
        <v>169.80089613899432</v>
      </c>
      <c r="E191" s="35">
        <v>216.06548854242178</v>
      </c>
      <c r="I191" s="38">
        <f t="shared" si="8"/>
        <v>44442</v>
      </c>
      <c r="J191" s="13"/>
      <c r="K191" s="13"/>
      <c r="L191" s="13"/>
    </row>
    <row r="192" spans="2:12" x14ac:dyDescent="0.25">
      <c r="B192" s="38">
        <f t="shared" si="7"/>
        <v>44449</v>
      </c>
      <c r="C192" s="35">
        <v>114.35287418915787</v>
      </c>
      <c r="D192" s="35">
        <v>169.8000537911787</v>
      </c>
      <c r="E192" s="35">
        <v>217.41575714079741</v>
      </c>
      <c r="I192" s="38">
        <f t="shared" si="8"/>
        <v>44449</v>
      </c>
      <c r="J192" s="13"/>
      <c r="K192" s="13"/>
      <c r="L192" s="13"/>
    </row>
    <row r="193" spans="2:12" x14ac:dyDescent="0.25">
      <c r="B193" s="38">
        <f t="shared" si="7"/>
        <v>44456</v>
      </c>
      <c r="C193" s="35">
        <v>114.22927442781456</v>
      </c>
      <c r="D193" s="35">
        <v>170.05311939145972</v>
      </c>
      <c r="E193" s="35">
        <v>217.81884308240706</v>
      </c>
      <c r="I193" s="38">
        <f t="shared" si="8"/>
        <v>44456</v>
      </c>
      <c r="J193" s="13"/>
      <c r="K193" s="13"/>
      <c r="L193" s="13"/>
    </row>
    <row r="194" spans="2:12" x14ac:dyDescent="0.25">
      <c r="B194" s="38">
        <f t="shared" si="7"/>
        <v>44463</v>
      </c>
      <c r="C194" s="35">
        <v>113.95037354261957</v>
      </c>
      <c r="D194" s="35">
        <v>169.57377999828745</v>
      </c>
      <c r="E194" s="35">
        <v>218.4600788061642</v>
      </c>
      <c r="I194" s="38">
        <f t="shared" si="8"/>
        <v>44463</v>
      </c>
      <c r="J194" s="13"/>
      <c r="K194" s="13"/>
      <c r="L194" s="13"/>
    </row>
    <row r="195" spans="2:12" x14ac:dyDescent="0.25">
      <c r="B195" s="39">
        <f t="shared" si="7"/>
        <v>44470</v>
      </c>
      <c r="C195" s="36">
        <v>113.67157135924968</v>
      </c>
      <c r="D195" s="36">
        <v>169.57703481102425</v>
      </c>
      <c r="E195" s="36">
        <v>223.85691511872614</v>
      </c>
      <c r="I195" s="39">
        <f t="shared" si="8"/>
        <v>44470</v>
      </c>
      <c r="J195" s="14"/>
      <c r="K195" s="14"/>
      <c r="L195" s="14"/>
    </row>
    <row r="196" spans="2:12" hidden="1" x14ac:dyDescent="0.25">
      <c r="J196" s="28"/>
      <c r="K196" s="28"/>
      <c r="L196" s="28"/>
    </row>
    <row r="197" spans="2:12" hidden="1" x14ac:dyDescent="0.25">
      <c r="J197" s="28"/>
      <c r="K197" s="28"/>
      <c r="L197" s="28"/>
    </row>
    <row r="199" spans="2:12" hidden="1" x14ac:dyDescent="0.25">
      <c r="J199" s="28"/>
      <c r="K199" s="28"/>
      <c r="L199" s="28"/>
    </row>
    <row r="200" spans="2:12" hidden="1" x14ac:dyDescent="0.25">
      <c r="J200" s="28"/>
      <c r="K200" s="28"/>
      <c r="L200" s="28"/>
    </row>
    <row r="202" spans="2:12" hidden="1" x14ac:dyDescent="0.25">
      <c r="J202" s="29"/>
      <c r="K202" s="29"/>
      <c r="L202" s="29"/>
    </row>
    <row r="203" spans="2:12" hidden="1" x14ac:dyDescent="0.25">
      <c r="J203" s="29"/>
      <c r="K203" s="29"/>
      <c r="L203" s="29"/>
    </row>
    <row r="204" spans="2:12" x14ac:dyDescent="0.25"/>
  </sheetData>
  <mergeCells count="1">
    <mergeCell ref="J6:L6"/>
  </mergeCells>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Q5163"/>
  <sheetViews>
    <sheetView showGridLines="0" zoomScaleNormal="100" workbookViewId="0"/>
  </sheetViews>
  <sheetFormatPr defaultColWidth="0" defaultRowHeight="0" customHeight="1" zeroHeight="1" outlineLevelCol="1" x14ac:dyDescent="0.25"/>
  <cols>
    <col min="1" max="1" width="1.59765625" style="2" customWidth="1" outlineLevel="1"/>
    <col min="2" max="2" width="13.1328125" style="3" customWidth="1" outlineLevel="1"/>
    <col min="3" max="5" width="9.1328125" style="2" customWidth="1" outlineLevel="1"/>
    <col min="6" max="6" width="1.59765625" style="82" customWidth="1" outlineLevel="1"/>
    <col min="7" max="8" width="1.59765625" style="2" customWidth="1"/>
    <col min="9" max="9" width="13.1328125" style="3" bestFit="1" customWidth="1"/>
    <col min="10" max="12" width="12.3984375" style="2" customWidth="1"/>
    <col min="13" max="13" width="1.59765625" style="2" customWidth="1"/>
    <col min="14" max="16" width="9.1328125" style="2" customWidth="1"/>
    <col min="17" max="18" width="9" style="2" customWidth="1"/>
    <col min="19" max="21" width="1.59765625" style="2" customWidth="1"/>
    <col min="22" max="22" width="18" style="2" customWidth="1"/>
    <col min="23" max="25" width="10.86328125" style="2" customWidth="1"/>
    <col min="26" max="27" width="1.59765625" style="2" customWidth="1"/>
    <col min="28" max="28" width="12.73046875" style="2" bestFit="1" customWidth="1"/>
    <col min="29" max="29" width="10.59765625" style="2" customWidth="1"/>
    <col min="30" max="41" width="9" style="2" customWidth="1"/>
    <col min="42" max="16384" width="9" style="2" hidden="1"/>
  </cols>
  <sheetData>
    <row r="1" spans="2:43" ht="14.65" thickBot="1" x14ac:dyDescent="0.3">
      <c r="C1" s="27"/>
      <c r="D1" s="27"/>
      <c r="E1" s="27"/>
    </row>
    <row r="2" spans="2:43" ht="14.25" x14ac:dyDescent="0.25">
      <c r="C2" s="27"/>
      <c r="D2" s="27"/>
      <c r="E2" s="27"/>
      <c r="H2" s="4" t="s">
        <v>66</v>
      </c>
      <c r="I2" s="5"/>
      <c r="J2" s="6"/>
      <c r="K2" s="6"/>
      <c r="L2" s="6"/>
      <c r="M2" s="6"/>
      <c r="N2" s="6"/>
      <c r="O2" s="7"/>
      <c r="U2" s="4" t="s">
        <v>67</v>
      </c>
      <c r="V2" s="5"/>
      <c r="W2" s="6"/>
      <c r="X2" s="6"/>
      <c r="Y2" s="6"/>
      <c r="Z2" s="7"/>
      <c r="AA2"/>
      <c r="AE2"/>
      <c r="AF2"/>
      <c r="AG2"/>
      <c r="AH2"/>
      <c r="AI2"/>
      <c r="AJ2"/>
      <c r="AK2"/>
      <c r="AL2"/>
      <c r="AM2"/>
      <c r="AN2"/>
      <c r="AO2"/>
      <c r="AP2" s="51"/>
    </row>
    <row r="3" spans="2:43" ht="14.25" x14ac:dyDescent="0.25">
      <c r="B3" s="1" t="s">
        <v>39</v>
      </c>
      <c r="H3" s="15"/>
      <c r="I3" s="16" t="s">
        <v>68</v>
      </c>
      <c r="J3" s="17"/>
      <c r="K3" s="16"/>
      <c r="L3" s="16"/>
      <c r="M3" s="16"/>
      <c r="N3" s="16"/>
      <c r="O3" s="18"/>
      <c r="U3" s="15"/>
      <c r="V3" s="16" t="s">
        <v>69</v>
      </c>
      <c r="W3" s="17"/>
      <c r="X3" s="16"/>
      <c r="Y3" s="16"/>
      <c r="Z3" s="18"/>
      <c r="AA3"/>
      <c r="AE3"/>
      <c r="AF3"/>
      <c r="AG3"/>
      <c r="AH3"/>
      <c r="AI3"/>
      <c r="AJ3"/>
      <c r="AK3"/>
      <c r="AL3"/>
      <c r="AM3"/>
      <c r="AN3"/>
      <c r="AO3"/>
      <c r="AP3" s="52"/>
    </row>
    <row r="4" spans="2:43" ht="14.65" thickBot="1" x14ac:dyDescent="0.3">
      <c r="B4" s="40"/>
      <c r="C4" s="250" t="s">
        <v>40</v>
      </c>
      <c r="D4" s="250"/>
      <c r="E4" s="250"/>
      <c r="H4" s="8"/>
      <c r="I4" s="9" t="s">
        <v>70</v>
      </c>
      <c r="J4" s="10"/>
      <c r="K4" s="9"/>
      <c r="L4" s="9"/>
      <c r="M4" s="9"/>
      <c r="N4" s="9"/>
      <c r="O4" s="11"/>
      <c r="U4" s="8"/>
      <c r="V4" s="9" t="s">
        <v>71</v>
      </c>
      <c r="W4" s="10"/>
      <c r="X4" s="9"/>
      <c r="Y4" s="9"/>
      <c r="Z4" s="11"/>
      <c r="AA4"/>
      <c r="AE4"/>
      <c r="AF4"/>
      <c r="AG4"/>
      <c r="AH4"/>
      <c r="AI4"/>
      <c r="AJ4"/>
      <c r="AK4"/>
      <c r="AL4"/>
      <c r="AM4"/>
      <c r="AN4"/>
      <c r="AO4"/>
      <c r="AP4" s="52"/>
    </row>
    <row r="5" spans="2:43" ht="14.65" thickBot="1" x14ac:dyDescent="0.3">
      <c r="B5" s="41"/>
      <c r="C5" s="41" t="s">
        <v>43</v>
      </c>
      <c r="D5" s="41" t="s">
        <v>44</v>
      </c>
      <c r="E5" s="41" t="s">
        <v>47</v>
      </c>
      <c r="AE5"/>
      <c r="AF5"/>
      <c r="AG5"/>
      <c r="AH5"/>
      <c r="AI5"/>
      <c r="AJ5"/>
      <c r="AK5"/>
      <c r="AL5"/>
      <c r="AM5"/>
      <c r="AN5"/>
      <c r="AO5"/>
      <c r="AP5" s="53"/>
    </row>
    <row r="6" spans="2:43" ht="14.25" x14ac:dyDescent="0.25">
      <c r="B6" s="37">
        <v>43161</v>
      </c>
      <c r="C6" s="34">
        <v>100</v>
      </c>
      <c r="D6" s="34">
        <v>100</v>
      </c>
      <c r="E6" s="34">
        <v>100</v>
      </c>
      <c r="I6" s="2"/>
      <c r="N6" s="83" t="s">
        <v>60</v>
      </c>
      <c r="W6" s="42" t="s">
        <v>43</v>
      </c>
      <c r="X6" s="42" t="s">
        <v>44</v>
      </c>
      <c r="Y6" s="42" t="s">
        <v>47</v>
      </c>
    </row>
    <row r="7" spans="2:43" ht="14.65" thickBot="1" x14ac:dyDescent="0.3">
      <c r="B7" s="38">
        <f t="shared" ref="B7:B70" si="0">B6+7</f>
        <v>43168</v>
      </c>
      <c r="C7" s="35">
        <v>99.710776780385714</v>
      </c>
      <c r="D7" s="35">
        <v>99.18986289911598</v>
      </c>
      <c r="E7" s="35">
        <v>100.88716331039778</v>
      </c>
      <c r="I7" s="19" t="s">
        <v>42</v>
      </c>
      <c r="J7" s="42" t="s">
        <v>43</v>
      </c>
      <c r="K7" s="42" t="s">
        <v>44</v>
      </c>
      <c r="L7" s="42" t="s">
        <v>47</v>
      </c>
      <c r="N7" s="41" t="s">
        <v>43</v>
      </c>
      <c r="O7" s="41" t="s">
        <v>44</v>
      </c>
      <c r="P7" s="41" t="s">
        <v>47</v>
      </c>
      <c r="Q7" s="41" t="s">
        <v>72</v>
      </c>
      <c r="R7" s="41" t="s">
        <v>50</v>
      </c>
      <c r="V7" s="96" t="s">
        <v>73</v>
      </c>
      <c r="W7" s="84"/>
      <c r="X7" s="84"/>
      <c r="Y7" s="84"/>
    </row>
    <row r="8" spans="2:43" ht="14.65" thickTop="1" x14ac:dyDescent="0.25">
      <c r="B8" s="38">
        <f t="shared" si="0"/>
        <v>43175</v>
      </c>
      <c r="C8" s="35">
        <v>99.176346054029366</v>
      </c>
      <c r="D8" s="35">
        <v>98.650569653754985</v>
      </c>
      <c r="E8" s="35">
        <v>103.02349041306648</v>
      </c>
      <c r="I8" s="37" t="s">
        <v>48</v>
      </c>
      <c r="J8" s="119">
        <f t="array" ref="J8:L8">'Excel演習1-1'!Q7:S7</f>
        <v>0</v>
      </c>
      <c r="K8" s="119">
        <v>0</v>
      </c>
      <c r="L8" s="119">
        <v>0</v>
      </c>
      <c r="N8" s="120">
        <v>1</v>
      </c>
      <c r="O8" s="120">
        <v>0</v>
      </c>
      <c r="P8" s="120">
        <v>0</v>
      </c>
      <c r="Q8" s="95"/>
      <c r="R8" s="95"/>
      <c r="V8" s="97" t="s">
        <v>74</v>
      </c>
      <c r="W8" s="85"/>
      <c r="X8" s="85"/>
      <c r="Y8" s="86"/>
    </row>
    <row r="9" spans="2:43" ht="14.25" x14ac:dyDescent="0.25">
      <c r="B9" s="38">
        <f t="shared" si="0"/>
        <v>43182</v>
      </c>
      <c r="C9" s="35">
        <v>100.00532151407768</v>
      </c>
      <c r="D9" s="35">
        <v>100.29441851826095</v>
      </c>
      <c r="E9" s="35">
        <v>101.78504607296485</v>
      </c>
      <c r="I9" s="39" t="s">
        <v>50</v>
      </c>
      <c r="J9" s="188">
        <f t="array" ref="J9:L9">'Excel演習1-1'!Q9:S9</f>
        <v>0</v>
      </c>
      <c r="K9" s="188">
        <v>0</v>
      </c>
      <c r="L9" s="188">
        <v>0</v>
      </c>
      <c r="N9" s="121">
        <v>0.99</v>
      </c>
      <c r="O9" s="121">
        <v>0</v>
      </c>
      <c r="P9" s="121">
        <v>0.01</v>
      </c>
      <c r="Q9" s="95"/>
      <c r="R9" s="95"/>
      <c r="U9"/>
      <c r="V9"/>
      <c r="W9"/>
      <c r="X9"/>
      <c r="Y9"/>
      <c r="Z9"/>
      <c r="AA9"/>
      <c r="AD9"/>
      <c r="AE9"/>
      <c r="AF9"/>
      <c r="AG9"/>
      <c r="AH9"/>
      <c r="AI9"/>
      <c r="AJ9"/>
      <c r="AK9"/>
      <c r="AL9"/>
      <c r="AM9"/>
      <c r="AN9"/>
      <c r="AO9"/>
      <c r="AP9"/>
      <c r="AQ9"/>
    </row>
    <row r="10" spans="2:43" ht="14.25" x14ac:dyDescent="0.25">
      <c r="B10" s="38">
        <f t="shared" si="0"/>
        <v>43189</v>
      </c>
      <c r="C10" s="35">
        <v>100.51252785394693</v>
      </c>
      <c r="D10" s="35">
        <v>101.83684818271411</v>
      </c>
      <c r="E10" s="35">
        <v>100.97256983056488</v>
      </c>
      <c r="N10" s="121">
        <v>0.99</v>
      </c>
      <c r="O10" s="121">
        <v>0.01</v>
      </c>
      <c r="P10" s="121">
        <v>0</v>
      </c>
      <c r="Q10" s="95"/>
      <c r="R10" s="95"/>
    </row>
    <row r="11" spans="2:43" ht="14.25" x14ac:dyDescent="0.25">
      <c r="B11" s="38">
        <f t="shared" si="0"/>
        <v>43196</v>
      </c>
      <c r="C11" s="35">
        <v>100.6889609576728</v>
      </c>
      <c r="D11" s="35">
        <v>102.0329295360132</v>
      </c>
      <c r="E11" s="35">
        <v>101.49949198214432</v>
      </c>
      <c r="I11" s="19" t="s">
        <v>61</v>
      </c>
      <c r="J11" s="42" t="s">
        <v>43</v>
      </c>
      <c r="K11" s="42" t="s">
        <v>44</v>
      </c>
      <c r="L11" s="42" t="s">
        <v>47</v>
      </c>
      <c r="N11" s="121">
        <v>0.98</v>
      </c>
      <c r="O11" s="121">
        <v>0</v>
      </c>
      <c r="P11" s="121">
        <v>0.02</v>
      </c>
      <c r="Q11" s="95"/>
      <c r="R11" s="95"/>
    </row>
    <row r="12" spans="2:43" ht="14.25" x14ac:dyDescent="0.25">
      <c r="B12" s="38">
        <f t="shared" si="0"/>
        <v>43203</v>
      </c>
      <c r="C12" s="35">
        <v>100.65463711601238</v>
      </c>
      <c r="D12" s="35">
        <v>102.79030035493601</v>
      </c>
      <c r="E12" s="35">
        <v>102.69481975682442</v>
      </c>
      <c r="I12" s="37" t="s">
        <v>43</v>
      </c>
      <c r="J12" s="116">
        <f t="array" ref="J12:L14">'Excel演習1-1'!Q36:S38</f>
        <v>0</v>
      </c>
      <c r="K12" s="116">
        <v>0</v>
      </c>
      <c r="L12" s="116">
        <v>0</v>
      </c>
      <c r="N12" s="121">
        <v>0.98</v>
      </c>
      <c r="O12" s="121">
        <v>0.01</v>
      </c>
      <c r="P12" s="121">
        <v>0.01</v>
      </c>
      <c r="Q12" s="95"/>
      <c r="R12" s="95"/>
    </row>
    <row r="13" spans="2:43" ht="14.25" x14ac:dyDescent="0.25">
      <c r="B13" s="38">
        <f t="shared" si="0"/>
        <v>43210</v>
      </c>
      <c r="C13" s="35">
        <v>101.09155987350552</v>
      </c>
      <c r="D13" s="35">
        <v>103.71990369642253</v>
      </c>
      <c r="E13" s="35">
        <v>103.28413411323447</v>
      </c>
      <c r="I13" s="38" t="s">
        <v>44</v>
      </c>
      <c r="J13" s="117">
        <v>0</v>
      </c>
      <c r="K13" s="117">
        <v>0</v>
      </c>
      <c r="L13" s="117">
        <v>0</v>
      </c>
      <c r="N13" s="121">
        <v>0.98</v>
      </c>
      <c r="O13" s="121">
        <v>0.02</v>
      </c>
      <c r="P13" s="121">
        <v>0</v>
      </c>
      <c r="Q13" s="95"/>
      <c r="R13" s="95"/>
    </row>
    <row r="14" spans="2:43" ht="14.25" x14ac:dyDescent="0.25">
      <c r="B14" s="38">
        <f t="shared" si="0"/>
        <v>43217</v>
      </c>
      <c r="C14" s="35">
        <v>100.84263729103145</v>
      </c>
      <c r="D14" s="35">
        <v>103.08909180010505</v>
      </c>
      <c r="E14" s="35">
        <v>103.78732824264097</v>
      </c>
      <c r="I14" s="39" t="s">
        <v>47</v>
      </c>
      <c r="J14" s="118">
        <v>0</v>
      </c>
      <c r="K14" s="118">
        <v>0</v>
      </c>
      <c r="L14" s="118">
        <v>0</v>
      </c>
      <c r="N14" s="121">
        <v>0.97</v>
      </c>
      <c r="O14" s="121">
        <v>0</v>
      </c>
      <c r="P14" s="121">
        <v>0.03</v>
      </c>
      <c r="Q14" s="95"/>
      <c r="R14" s="95"/>
    </row>
    <row r="15" spans="2:43" ht="15" x14ac:dyDescent="0.25">
      <c r="B15" s="38">
        <f t="shared" si="0"/>
        <v>43224</v>
      </c>
      <c r="C15" s="35">
        <v>101.07056986580982</v>
      </c>
      <c r="D15" s="35">
        <v>104.95000045141441</v>
      </c>
      <c r="E15" s="35">
        <v>103.69967528007481</v>
      </c>
      <c r="I15" s="2"/>
      <c r="N15" s="121">
        <v>0.97</v>
      </c>
      <c r="O15" s="121">
        <v>0.01</v>
      </c>
      <c r="P15" s="121">
        <v>0.02</v>
      </c>
      <c r="Q15" s="95"/>
      <c r="R15" s="95"/>
      <c r="U15" s="104" t="s">
        <v>75</v>
      </c>
    </row>
    <row r="16" spans="2:43" ht="14.25" x14ac:dyDescent="0.25">
      <c r="B16" s="38">
        <f t="shared" si="0"/>
        <v>43231</v>
      </c>
      <c r="C16" s="35">
        <v>101.64070839952822</v>
      </c>
      <c r="D16" s="35">
        <v>106.96392088867972</v>
      </c>
      <c r="E16" s="35">
        <v>104.65304882047805</v>
      </c>
      <c r="I16" s="2"/>
      <c r="N16" s="121">
        <v>0.97</v>
      </c>
      <c r="O16" s="121">
        <v>0.02</v>
      </c>
      <c r="P16" s="121">
        <v>0.01</v>
      </c>
      <c r="Q16" s="95"/>
      <c r="R16" s="95"/>
      <c r="V16" s="98" t="s">
        <v>72</v>
      </c>
      <c r="W16" s="12"/>
    </row>
    <row r="17" spans="2:28" ht="14.25" x14ac:dyDescent="0.25">
      <c r="B17" s="38">
        <f t="shared" si="0"/>
        <v>43238</v>
      </c>
      <c r="C17" s="35">
        <v>102.04206101006326</v>
      </c>
      <c r="D17" s="35">
        <v>107.6073437055268</v>
      </c>
      <c r="E17" s="35">
        <v>104.56165063130643</v>
      </c>
      <c r="I17" s="2"/>
      <c r="N17" s="121">
        <v>0.97</v>
      </c>
      <c r="O17" s="121">
        <v>0.03</v>
      </c>
      <c r="P17" s="121">
        <v>0</v>
      </c>
      <c r="Q17" s="95"/>
      <c r="R17" s="95"/>
      <c r="V17" s="99" t="s">
        <v>50</v>
      </c>
      <c r="W17" s="87"/>
    </row>
    <row r="18" spans="2:28" ht="14.25" x14ac:dyDescent="0.25">
      <c r="B18" s="38">
        <f t="shared" si="0"/>
        <v>43245</v>
      </c>
      <c r="C18" s="35">
        <v>102.46530709207128</v>
      </c>
      <c r="D18" s="35">
        <v>108.10052648828584</v>
      </c>
      <c r="E18" s="35">
        <v>105.43953491704987</v>
      </c>
      <c r="I18" s="2"/>
      <c r="N18" s="121">
        <v>0.96</v>
      </c>
      <c r="O18" s="121">
        <v>0</v>
      </c>
      <c r="P18" s="121">
        <v>0.04</v>
      </c>
      <c r="Q18" s="95"/>
      <c r="R18" s="95"/>
      <c r="V18" s="100" t="s">
        <v>76</v>
      </c>
      <c r="W18" s="122">
        <v>0</v>
      </c>
    </row>
    <row r="19" spans="2:28" ht="14.25" x14ac:dyDescent="0.25">
      <c r="B19" s="38">
        <f t="shared" si="0"/>
        <v>43252</v>
      </c>
      <c r="C19" s="35">
        <v>103.00943144905771</v>
      </c>
      <c r="D19" s="35">
        <v>109.50180837011685</v>
      </c>
      <c r="E19" s="35">
        <v>105.31502026281996</v>
      </c>
      <c r="I19" s="2"/>
      <c r="N19" s="121">
        <v>0.96</v>
      </c>
      <c r="O19" s="121">
        <v>0.01</v>
      </c>
      <c r="P19" s="121">
        <v>0.03</v>
      </c>
      <c r="Q19" s="95"/>
      <c r="R19" s="95"/>
    </row>
    <row r="20" spans="2:28" ht="14.25" x14ac:dyDescent="0.25">
      <c r="B20" s="38">
        <f t="shared" si="0"/>
        <v>43259</v>
      </c>
      <c r="C20" s="35">
        <v>103.08925004952026</v>
      </c>
      <c r="D20" s="35">
        <v>110.10605925492909</v>
      </c>
      <c r="E20" s="35">
        <v>105.04886097421411</v>
      </c>
      <c r="I20" s="2"/>
      <c r="N20" s="121">
        <v>0.96</v>
      </c>
      <c r="O20" s="121">
        <v>0.02</v>
      </c>
      <c r="P20" s="121">
        <v>0.02</v>
      </c>
      <c r="Q20" s="95"/>
      <c r="R20" s="95"/>
      <c r="V20" s="101" t="s">
        <v>77</v>
      </c>
      <c r="W20" s="88"/>
    </row>
    <row r="21" spans="2:28" ht="14.25" x14ac:dyDescent="0.25">
      <c r="B21" s="38">
        <f t="shared" si="0"/>
        <v>43266</v>
      </c>
      <c r="C21" s="35">
        <v>102.96937272339667</v>
      </c>
      <c r="D21" s="35">
        <v>109.59585003794143</v>
      </c>
      <c r="E21" s="35">
        <v>105.74336784363798</v>
      </c>
      <c r="I21" s="2"/>
      <c r="N21" s="121">
        <v>0.96</v>
      </c>
      <c r="O21" s="121">
        <v>0.03</v>
      </c>
      <c r="P21" s="121">
        <v>0.01</v>
      </c>
      <c r="Q21" s="95"/>
      <c r="R21" s="95"/>
    </row>
    <row r="22" spans="2:28" ht="14.25" x14ac:dyDescent="0.25">
      <c r="B22" s="38">
        <f t="shared" si="0"/>
        <v>43273</v>
      </c>
      <c r="C22" s="35">
        <v>103.88161710408673</v>
      </c>
      <c r="D22" s="35">
        <v>111.28025616696367</v>
      </c>
      <c r="E22" s="35">
        <v>105.58838311178438</v>
      </c>
      <c r="I22" s="2"/>
      <c r="N22" s="121">
        <v>0.96</v>
      </c>
      <c r="O22" s="121">
        <v>0.04</v>
      </c>
      <c r="P22" s="121">
        <v>0</v>
      </c>
      <c r="Q22" s="95"/>
      <c r="R22" s="95"/>
    </row>
    <row r="23" spans="2:28" ht="14.25" x14ac:dyDescent="0.25">
      <c r="B23" s="38">
        <f t="shared" si="0"/>
        <v>43280</v>
      </c>
      <c r="C23" s="35">
        <v>104.16245037352766</v>
      </c>
      <c r="D23" s="35">
        <v>111.70912855799682</v>
      </c>
      <c r="E23" s="35">
        <v>105.44861165548423</v>
      </c>
      <c r="I23" s="2"/>
      <c r="N23" s="121">
        <v>0.95</v>
      </c>
      <c r="O23" s="121">
        <v>0</v>
      </c>
      <c r="P23" s="121">
        <v>0.05</v>
      </c>
      <c r="Q23" s="95"/>
      <c r="R23" s="95"/>
    </row>
    <row r="24" spans="2:28" ht="14.25" x14ac:dyDescent="0.25">
      <c r="B24" s="38">
        <f t="shared" si="0"/>
        <v>43287</v>
      </c>
      <c r="C24" s="35">
        <v>103.94241042796298</v>
      </c>
      <c r="D24" s="35">
        <v>111.50760910808091</v>
      </c>
      <c r="E24" s="35">
        <v>106.28723357365189</v>
      </c>
      <c r="I24" s="2"/>
      <c r="N24" s="121">
        <v>0.95</v>
      </c>
      <c r="O24" s="121">
        <v>0.01</v>
      </c>
      <c r="P24" s="121">
        <v>0.04</v>
      </c>
      <c r="Q24" s="95"/>
      <c r="R24" s="95"/>
    </row>
    <row r="25" spans="2:28" ht="14.65" thickBot="1" x14ac:dyDescent="0.3">
      <c r="B25" s="38">
        <f t="shared" si="0"/>
        <v>43294</v>
      </c>
      <c r="C25" s="35">
        <v>104.03821057549787</v>
      </c>
      <c r="D25" s="35">
        <v>111.54600740082552</v>
      </c>
      <c r="E25" s="35">
        <v>105.37411797859555</v>
      </c>
      <c r="I25" s="2"/>
      <c r="N25" s="121">
        <v>0.95</v>
      </c>
      <c r="O25" s="121">
        <v>0.02</v>
      </c>
      <c r="P25" s="121">
        <v>0.03</v>
      </c>
      <c r="Q25" s="95"/>
      <c r="R25" s="95"/>
    </row>
    <row r="26" spans="2:28" ht="14.25" x14ac:dyDescent="0.25">
      <c r="B26" s="38">
        <f t="shared" si="0"/>
        <v>43301</v>
      </c>
      <c r="C26" s="35">
        <v>104.5517108060115</v>
      </c>
      <c r="D26" s="35">
        <v>112.26575436277747</v>
      </c>
      <c r="E26" s="35">
        <v>106.51794914485664</v>
      </c>
      <c r="I26" s="2"/>
      <c r="N26" s="121">
        <v>0.95</v>
      </c>
      <c r="O26" s="121">
        <v>0.03</v>
      </c>
      <c r="P26" s="121">
        <v>0.02</v>
      </c>
      <c r="Q26" s="95"/>
      <c r="R26" s="95"/>
      <c r="U26" s="4" t="s">
        <v>78</v>
      </c>
      <c r="V26" s="5"/>
      <c r="W26" s="6"/>
      <c r="X26" s="6"/>
      <c r="Y26" s="6"/>
      <c r="Z26" s="6"/>
      <c r="AA26" s="6"/>
      <c r="AB26" s="7"/>
    </row>
    <row r="27" spans="2:28" ht="14.25" x14ac:dyDescent="0.25">
      <c r="B27" s="38">
        <f t="shared" si="0"/>
        <v>43308</v>
      </c>
      <c r="C27" s="35">
        <v>104.75104140977471</v>
      </c>
      <c r="D27" s="35">
        <v>112.98802036551429</v>
      </c>
      <c r="E27" s="35">
        <v>106.61215992393451</v>
      </c>
      <c r="I27" s="2"/>
      <c r="N27" s="121">
        <v>0.95</v>
      </c>
      <c r="O27" s="121">
        <v>0.04</v>
      </c>
      <c r="P27" s="121">
        <v>0.01</v>
      </c>
      <c r="Q27" s="95"/>
      <c r="R27" s="95"/>
      <c r="U27" s="15"/>
      <c r="V27" s="16" t="s">
        <v>79</v>
      </c>
      <c r="W27" s="17"/>
      <c r="X27" s="16"/>
      <c r="Y27" s="16"/>
      <c r="Z27" s="16"/>
      <c r="AA27" s="16"/>
      <c r="AB27" s="18"/>
    </row>
    <row r="28" spans="2:28" ht="14.25" x14ac:dyDescent="0.25">
      <c r="B28" s="38">
        <f t="shared" si="0"/>
        <v>43315</v>
      </c>
      <c r="C28" s="35">
        <v>104.90960447238481</v>
      </c>
      <c r="D28" s="35">
        <v>113.79744637800371</v>
      </c>
      <c r="E28" s="35">
        <v>107.22032289505094</v>
      </c>
      <c r="I28" s="2"/>
      <c r="N28" s="121">
        <v>0.95</v>
      </c>
      <c r="O28" s="121">
        <v>0.05</v>
      </c>
      <c r="P28" s="121">
        <v>0</v>
      </c>
      <c r="Q28" s="95"/>
      <c r="R28" s="95"/>
      <c r="U28" s="15"/>
      <c r="V28" s="16" t="s">
        <v>80</v>
      </c>
      <c r="W28" s="17"/>
      <c r="X28" s="16"/>
      <c r="Y28" s="16"/>
      <c r="Z28" s="16"/>
      <c r="AA28" s="16"/>
      <c r="AB28" s="18"/>
    </row>
    <row r="29" spans="2:28" ht="14.65" thickBot="1" x14ac:dyDescent="0.3">
      <c r="B29" s="38">
        <f t="shared" si="0"/>
        <v>43322</v>
      </c>
      <c r="C29" s="35">
        <v>105.22998762189198</v>
      </c>
      <c r="D29" s="35">
        <v>114.60467239236701</v>
      </c>
      <c r="E29" s="35">
        <v>107.3757391600596</v>
      </c>
      <c r="I29" s="2"/>
      <c r="N29" s="121">
        <v>0.94</v>
      </c>
      <c r="O29" s="121">
        <v>0</v>
      </c>
      <c r="P29" s="121">
        <v>0.06</v>
      </c>
      <c r="Q29" s="95"/>
      <c r="R29" s="95"/>
      <c r="U29" s="8"/>
      <c r="V29" s="9" t="s">
        <v>81</v>
      </c>
      <c r="W29" s="10"/>
      <c r="X29" s="9"/>
      <c r="Y29" s="9"/>
      <c r="Z29" s="9"/>
      <c r="AA29" s="9"/>
      <c r="AB29" s="11"/>
    </row>
    <row r="30" spans="2:28" ht="14.25" x14ac:dyDescent="0.25">
      <c r="B30" s="38">
        <f t="shared" si="0"/>
        <v>43329</v>
      </c>
      <c r="C30" s="35">
        <v>104.96996781991791</v>
      </c>
      <c r="D30" s="35">
        <v>114.29312050164614</v>
      </c>
      <c r="E30" s="35">
        <v>107.39291980245265</v>
      </c>
      <c r="I30" s="2"/>
      <c r="N30" s="121">
        <v>0.94</v>
      </c>
      <c r="O30" s="121">
        <v>0.01</v>
      </c>
      <c r="P30" s="121">
        <v>0.05</v>
      </c>
      <c r="Q30" s="95"/>
      <c r="R30" s="95"/>
    </row>
    <row r="31" spans="2:28" ht="14.25" x14ac:dyDescent="0.25">
      <c r="B31" s="38">
        <f t="shared" si="0"/>
        <v>43336</v>
      </c>
      <c r="C31" s="35">
        <v>105.22871027469543</v>
      </c>
      <c r="D31" s="35">
        <v>116.047144730684</v>
      </c>
      <c r="E31" s="35">
        <v>107.89170288678095</v>
      </c>
      <c r="I31" s="2"/>
      <c r="N31" s="121">
        <v>0.94</v>
      </c>
      <c r="O31" s="121">
        <v>0.02</v>
      </c>
      <c r="P31" s="121">
        <v>0.04</v>
      </c>
      <c r="Q31" s="95"/>
      <c r="R31" s="95"/>
      <c r="V31" s="19" t="s">
        <v>61</v>
      </c>
      <c r="W31" s="42" t="s">
        <v>43</v>
      </c>
      <c r="X31" s="42" t="s">
        <v>44</v>
      </c>
      <c r="Y31" s="42" t="s">
        <v>47</v>
      </c>
    </row>
    <row r="32" spans="2:28" ht="14.25" x14ac:dyDescent="0.25">
      <c r="B32" s="38">
        <f t="shared" si="0"/>
        <v>43343</v>
      </c>
      <c r="C32" s="35">
        <v>105.68433956130005</v>
      </c>
      <c r="D32" s="35">
        <v>117.2119615009812</v>
      </c>
      <c r="E32" s="35">
        <v>107.9692680103972</v>
      </c>
      <c r="I32" s="2"/>
      <c r="N32" s="121">
        <v>0.94</v>
      </c>
      <c r="O32" s="121">
        <v>0.03</v>
      </c>
      <c r="P32" s="121">
        <v>0.03</v>
      </c>
      <c r="Q32" s="95"/>
      <c r="R32" s="95"/>
      <c r="V32" s="37" t="s">
        <v>43</v>
      </c>
      <c r="W32" s="123">
        <f t="shared" ref="W32:Y34" si="1">J12</f>
        <v>0</v>
      </c>
      <c r="X32" s="123">
        <f t="shared" si="1"/>
        <v>0</v>
      </c>
      <c r="Y32" s="123">
        <f t="shared" si="1"/>
        <v>0</v>
      </c>
    </row>
    <row r="33" spans="2:29" ht="14.25" x14ac:dyDescent="0.25">
      <c r="B33" s="38">
        <f t="shared" si="0"/>
        <v>43350</v>
      </c>
      <c r="C33" s="35">
        <v>105.46913711566708</v>
      </c>
      <c r="D33" s="35">
        <v>117.22255911649449</v>
      </c>
      <c r="E33" s="35">
        <v>108.83958056862284</v>
      </c>
      <c r="I33" s="2"/>
      <c r="N33" s="121">
        <v>0.94</v>
      </c>
      <c r="O33" s="121">
        <v>0.04</v>
      </c>
      <c r="P33" s="121">
        <v>0.02</v>
      </c>
      <c r="Q33" s="95"/>
      <c r="R33" s="95"/>
      <c r="V33" s="38" t="s">
        <v>44</v>
      </c>
      <c r="W33" s="124">
        <f t="shared" si="1"/>
        <v>0</v>
      </c>
      <c r="X33" s="124">
        <f t="shared" si="1"/>
        <v>0</v>
      </c>
      <c r="Y33" s="124">
        <f t="shared" si="1"/>
        <v>0</v>
      </c>
    </row>
    <row r="34" spans="2:29" ht="14.25" x14ac:dyDescent="0.25">
      <c r="B34" s="38">
        <f t="shared" si="0"/>
        <v>43357</v>
      </c>
      <c r="C34" s="35">
        <v>105.50991521028106</v>
      </c>
      <c r="D34" s="35">
        <v>116.58687445451866</v>
      </c>
      <c r="E34" s="35">
        <v>108.70218813493979</v>
      </c>
      <c r="I34" s="2"/>
      <c r="N34" s="121">
        <v>0.94</v>
      </c>
      <c r="O34" s="121">
        <v>0.05</v>
      </c>
      <c r="P34" s="121">
        <v>0.01</v>
      </c>
      <c r="Q34" s="95"/>
      <c r="R34" s="95"/>
      <c r="V34" s="39" t="s">
        <v>47</v>
      </c>
      <c r="W34" s="125">
        <f t="shared" si="1"/>
        <v>0</v>
      </c>
      <c r="X34" s="125">
        <f t="shared" si="1"/>
        <v>0</v>
      </c>
      <c r="Y34" s="125">
        <f t="shared" si="1"/>
        <v>0</v>
      </c>
    </row>
    <row r="35" spans="2:29" ht="14.25" x14ac:dyDescent="0.25">
      <c r="B35" s="38">
        <f t="shared" si="0"/>
        <v>43364</v>
      </c>
      <c r="C35" s="35">
        <v>106.43090922700638</v>
      </c>
      <c r="D35" s="35">
        <v>118.49689737090932</v>
      </c>
      <c r="E35" s="35">
        <v>108.37051846840713</v>
      </c>
      <c r="I35" s="2"/>
      <c r="N35" s="121">
        <v>0.94</v>
      </c>
      <c r="O35" s="121">
        <v>0.06</v>
      </c>
      <c r="P35" s="121">
        <v>0</v>
      </c>
      <c r="Q35" s="95"/>
      <c r="R35" s="95"/>
    </row>
    <row r="36" spans="2:29" ht="14.25" x14ac:dyDescent="0.25">
      <c r="B36" s="38">
        <f t="shared" si="0"/>
        <v>43371</v>
      </c>
      <c r="C36" s="35">
        <v>106.50991050262087</v>
      </c>
      <c r="D36" s="35">
        <v>118.87515016832135</v>
      </c>
      <c r="E36" s="35">
        <v>108.74608010834955</v>
      </c>
      <c r="I36" s="2"/>
      <c r="N36" s="121">
        <v>0.93</v>
      </c>
      <c r="O36" s="121">
        <v>0</v>
      </c>
      <c r="P36" s="121">
        <v>7.0000000000000007E-2</v>
      </c>
      <c r="Q36" s="95"/>
      <c r="R36" s="95"/>
      <c r="V36" s="19" t="s">
        <v>82</v>
      </c>
      <c r="W36" s="42" t="s">
        <v>43</v>
      </c>
      <c r="X36" s="42" t="s">
        <v>44</v>
      </c>
      <c r="Y36" s="42" t="s">
        <v>47</v>
      </c>
    </row>
    <row r="37" spans="2:29" ht="14.25" x14ac:dyDescent="0.25">
      <c r="B37" s="38">
        <f t="shared" si="0"/>
        <v>43378</v>
      </c>
      <c r="C37" s="35">
        <v>107.18586891811896</v>
      </c>
      <c r="D37" s="35">
        <v>119.89179177638016</v>
      </c>
      <c r="E37" s="35">
        <v>109.02626039350957</v>
      </c>
      <c r="I37" s="2"/>
      <c r="N37" s="121">
        <v>0.93</v>
      </c>
      <c r="O37" s="121">
        <v>0.01</v>
      </c>
      <c r="P37" s="121">
        <v>0.06</v>
      </c>
      <c r="Q37" s="95"/>
      <c r="R37" s="95"/>
      <c r="V37" s="37" t="s">
        <v>43</v>
      </c>
      <c r="W37" s="89"/>
      <c r="X37" s="89"/>
      <c r="Y37" s="89"/>
    </row>
    <row r="38" spans="2:29" ht="14.25" x14ac:dyDescent="0.25">
      <c r="B38" s="38">
        <f t="shared" si="0"/>
        <v>43385</v>
      </c>
      <c r="C38" s="35">
        <v>107.29948021964086</v>
      </c>
      <c r="D38" s="35">
        <v>119.19709287461936</v>
      </c>
      <c r="E38" s="35">
        <v>109.91146527135977</v>
      </c>
      <c r="I38" s="2"/>
      <c r="N38" s="121">
        <v>0.93</v>
      </c>
      <c r="O38" s="121">
        <v>0.02</v>
      </c>
      <c r="P38" s="121">
        <v>0.05</v>
      </c>
      <c r="Q38" s="95"/>
      <c r="R38" s="95"/>
      <c r="V38" s="38" t="s">
        <v>44</v>
      </c>
      <c r="W38" s="90"/>
      <c r="X38" s="90"/>
      <c r="Y38" s="90"/>
    </row>
    <row r="39" spans="2:29" ht="14.25" x14ac:dyDescent="0.25">
      <c r="B39" s="38">
        <f t="shared" si="0"/>
        <v>43392</v>
      </c>
      <c r="C39" s="35">
        <v>106.90769056980251</v>
      </c>
      <c r="D39" s="35">
        <v>118.72960486096828</v>
      </c>
      <c r="E39" s="35">
        <v>108.87049842458717</v>
      </c>
      <c r="I39" s="2"/>
      <c r="N39" s="121">
        <v>0.93</v>
      </c>
      <c r="O39" s="121">
        <v>0.03</v>
      </c>
      <c r="P39" s="121">
        <v>0.04</v>
      </c>
      <c r="Q39" s="95"/>
      <c r="R39" s="95"/>
      <c r="V39" s="39" t="s">
        <v>47</v>
      </c>
      <c r="W39" s="91"/>
      <c r="X39" s="91"/>
      <c r="Y39" s="91"/>
    </row>
    <row r="40" spans="2:29" ht="14.25" x14ac:dyDescent="0.25">
      <c r="B40" s="38">
        <f t="shared" si="0"/>
        <v>43399</v>
      </c>
      <c r="C40" s="35">
        <v>107.05958462968972</v>
      </c>
      <c r="D40" s="35">
        <v>118.85639000392166</v>
      </c>
      <c r="E40" s="35">
        <v>108.6929003115184</v>
      </c>
      <c r="I40" s="2"/>
      <c r="N40" s="121">
        <v>0.93</v>
      </c>
      <c r="O40" s="121">
        <v>0.04</v>
      </c>
      <c r="P40" s="121">
        <v>0.03</v>
      </c>
      <c r="Q40" s="95"/>
      <c r="R40" s="95"/>
      <c r="V40"/>
      <c r="W40"/>
      <c r="X40"/>
      <c r="Y40"/>
    </row>
    <row r="41" spans="2:29" ht="15" x14ac:dyDescent="0.25">
      <c r="B41" s="38">
        <f t="shared" si="0"/>
        <v>43406</v>
      </c>
      <c r="C41" s="35">
        <v>106.73300804988409</v>
      </c>
      <c r="D41" s="35">
        <v>118.52905790002507</v>
      </c>
      <c r="E41" s="35">
        <v>110.57940288958972</v>
      </c>
      <c r="I41" s="2"/>
      <c r="N41" s="121">
        <v>0.93</v>
      </c>
      <c r="O41" s="121">
        <v>0.05</v>
      </c>
      <c r="P41" s="121">
        <v>0.02</v>
      </c>
      <c r="Q41" s="95"/>
      <c r="R41" s="95"/>
      <c r="V41" s="19" t="s">
        <v>83</v>
      </c>
      <c r="AB41" s="104" t="s">
        <v>75</v>
      </c>
    </row>
    <row r="42" spans="2:29" ht="14.25" x14ac:dyDescent="0.25">
      <c r="B42" s="38">
        <f t="shared" si="0"/>
        <v>43413</v>
      </c>
      <c r="C42" s="35">
        <v>107.05335817811306</v>
      </c>
      <c r="D42" s="35">
        <v>118.43105407777331</v>
      </c>
      <c r="E42" s="35">
        <v>111.04189254547023</v>
      </c>
      <c r="I42" s="2"/>
      <c r="N42" s="121">
        <v>0.93</v>
      </c>
      <c r="O42" s="121">
        <v>0.06</v>
      </c>
      <c r="P42" s="121">
        <v>0.01</v>
      </c>
      <c r="Q42" s="95"/>
      <c r="R42" s="95"/>
      <c r="V42" s="19" t="s">
        <v>84</v>
      </c>
      <c r="W42" s="43" t="s">
        <v>43</v>
      </c>
      <c r="X42" s="43" t="s">
        <v>44</v>
      </c>
      <c r="Y42" s="43" t="s">
        <v>47</v>
      </c>
      <c r="AB42" s="98" t="s">
        <v>72</v>
      </c>
      <c r="AC42" s="12"/>
    </row>
    <row r="43" spans="2:29" ht="14.25" x14ac:dyDescent="0.25">
      <c r="B43" s="38">
        <f t="shared" si="0"/>
        <v>43420</v>
      </c>
      <c r="C43" s="35">
        <v>107.94678491135301</v>
      </c>
      <c r="D43" s="35">
        <v>119.98883973954024</v>
      </c>
      <c r="E43" s="35">
        <v>110.23556507794954</v>
      </c>
      <c r="I43" s="2"/>
      <c r="N43" s="121">
        <v>0.93</v>
      </c>
      <c r="O43" s="121">
        <v>7.0000000000000007E-2</v>
      </c>
      <c r="P43" s="121">
        <v>0</v>
      </c>
      <c r="Q43" s="95"/>
      <c r="R43" s="95"/>
      <c r="V43" s="101" t="s">
        <v>73</v>
      </c>
      <c r="W43" s="107"/>
      <c r="X43" s="107"/>
      <c r="Y43" s="107"/>
      <c r="AB43" s="99" t="s">
        <v>50</v>
      </c>
      <c r="AC43" s="13"/>
    </row>
    <row r="44" spans="2:29" ht="14.25" x14ac:dyDescent="0.25">
      <c r="B44" s="38">
        <f t="shared" si="0"/>
        <v>43427</v>
      </c>
      <c r="C44" s="35">
        <v>108.42779253069794</v>
      </c>
      <c r="D44" s="35">
        <v>121.08671621736084</v>
      </c>
      <c r="E44" s="35">
        <v>109.2989368069876</v>
      </c>
      <c r="I44" s="2"/>
      <c r="N44" s="121">
        <v>0.92</v>
      </c>
      <c r="O44" s="121">
        <v>0</v>
      </c>
      <c r="P44" s="121">
        <v>0.08</v>
      </c>
      <c r="Q44" s="95"/>
      <c r="R44" s="95"/>
      <c r="Y44" s="130"/>
      <c r="AB44" s="100" t="s">
        <v>76</v>
      </c>
      <c r="AC44" s="122">
        <v>0</v>
      </c>
    </row>
    <row r="45" spans="2:29" ht="14.25" x14ac:dyDescent="0.25">
      <c r="B45" s="38">
        <f t="shared" si="0"/>
        <v>43434</v>
      </c>
      <c r="C45" s="35">
        <v>108.70434788453913</v>
      </c>
      <c r="D45" s="35">
        <v>122.05556214085884</v>
      </c>
      <c r="E45" s="35">
        <v>109.6962963251149</v>
      </c>
      <c r="I45" s="2"/>
      <c r="N45" s="121">
        <v>0.92</v>
      </c>
      <c r="O45" s="121">
        <v>0.01</v>
      </c>
      <c r="P45" s="121">
        <v>7.0000000000000007E-2</v>
      </c>
      <c r="Q45" s="95"/>
      <c r="R45" s="95"/>
      <c r="AB45" s="41" t="s">
        <v>77</v>
      </c>
      <c r="AC45" s="24"/>
    </row>
    <row r="46" spans="2:29" ht="14.25" x14ac:dyDescent="0.25">
      <c r="B46" s="38">
        <f t="shared" si="0"/>
        <v>43441</v>
      </c>
      <c r="C46" s="35">
        <v>108.98386940832826</v>
      </c>
      <c r="D46" s="35">
        <v>123.08595693274968</v>
      </c>
      <c r="E46" s="35">
        <v>110.0545921812749</v>
      </c>
      <c r="I46" s="2"/>
      <c r="N46" s="121">
        <v>0.92</v>
      </c>
      <c r="O46" s="121">
        <v>0.02</v>
      </c>
      <c r="P46" s="121">
        <v>0.06</v>
      </c>
      <c r="Q46" s="95"/>
      <c r="R46" s="95"/>
      <c r="V46" s="92"/>
      <c r="W46" s="93"/>
      <c r="X46" s="3"/>
      <c r="Y46" s="94"/>
    </row>
    <row r="47" spans="2:29" ht="14.25" x14ac:dyDescent="0.25">
      <c r="B47" s="38">
        <f t="shared" si="0"/>
        <v>43448</v>
      </c>
      <c r="C47" s="35">
        <v>109.11516369605948</v>
      </c>
      <c r="D47" s="35">
        <v>123.48438361995065</v>
      </c>
      <c r="E47" s="35">
        <v>111.6153589173898</v>
      </c>
      <c r="I47" s="2"/>
      <c r="N47" s="121">
        <v>0.92</v>
      </c>
      <c r="O47" s="121">
        <v>0.03</v>
      </c>
      <c r="P47" s="121">
        <v>0.05</v>
      </c>
      <c r="Q47" s="95"/>
      <c r="R47" s="95"/>
    </row>
    <row r="48" spans="2:29" ht="14.25" x14ac:dyDescent="0.25">
      <c r="B48" s="38">
        <f t="shared" si="0"/>
        <v>43455</v>
      </c>
      <c r="C48" s="35">
        <v>109.29719344380378</v>
      </c>
      <c r="D48" s="35">
        <v>124.40938333753239</v>
      </c>
      <c r="E48" s="35">
        <v>111.04397959086604</v>
      </c>
      <c r="I48" s="2"/>
      <c r="N48" s="121">
        <v>0.92</v>
      </c>
      <c r="O48" s="121">
        <v>0.04</v>
      </c>
      <c r="P48" s="121">
        <v>0.04</v>
      </c>
      <c r="Q48" s="95"/>
      <c r="R48" s="95"/>
    </row>
    <row r="49" spans="2:29" ht="14.25" x14ac:dyDescent="0.25">
      <c r="B49" s="38">
        <f t="shared" si="0"/>
        <v>43462</v>
      </c>
      <c r="C49" s="35">
        <v>109.85853900576112</v>
      </c>
      <c r="D49" s="35">
        <v>125.96440369963142</v>
      </c>
      <c r="E49" s="35">
        <v>110.57699270056273</v>
      </c>
      <c r="I49" s="2"/>
      <c r="N49" s="121">
        <v>0.92</v>
      </c>
      <c r="O49" s="121">
        <v>0.05</v>
      </c>
      <c r="P49" s="121">
        <v>0.03</v>
      </c>
      <c r="Q49" s="95"/>
      <c r="R49" s="95"/>
    </row>
    <row r="50" spans="2:29" ht="14.25" x14ac:dyDescent="0.25">
      <c r="B50" s="38">
        <f t="shared" si="0"/>
        <v>43469</v>
      </c>
      <c r="C50" s="35">
        <v>109.86912991900505</v>
      </c>
      <c r="D50" s="35">
        <v>126.71637797589084</v>
      </c>
      <c r="E50" s="35">
        <v>111.90648052734792</v>
      </c>
      <c r="I50" s="2"/>
      <c r="N50" s="121">
        <v>0.92</v>
      </c>
      <c r="O50" s="121">
        <v>0.06</v>
      </c>
      <c r="P50" s="121">
        <v>0.02</v>
      </c>
      <c r="Q50" s="95"/>
      <c r="R50" s="95"/>
    </row>
    <row r="51" spans="2:29" ht="15" x14ac:dyDescent="0.25">
      <c r="B51" s="38">
        <f t="shared" si="0"/>
        <v>43476</v>
      </c>
      <c r="C51" s="35">
        <v>110.05793405963961</v>
      </c>
      <c r="D51" s="35">
        <v>126.760569249063</v>
      </c>
      <c r="E51" s="35">
        <v>111.52931071435354</v>
      </c>
      <c r="I51" s="2"/>
      <c r="N51" s="121">
        <v>0.92</v>
      </c>
      <c r="O51" s="121">
        <v>7.0000000000000007E-2</v>
      </c>
      <c r="P51" s="121">
        <v>0.01</v>
      </c>
      <c r="Q51" s="95"/>
      <c r="R51" s="95"/>
      <c r="V51" s="19" t="s">
        <v>85</v>
      </c>
      <c r="W51" s="93"/>
      <c r="X51" s="3"/>
      <c r="Y51" s="94"/>
      <c r="AB51" s="104" t="s">
        <v>75</v>
      </c>
    </row>
    <row r="52" spans="2:29" ht="14.25" x14ac:dyDescent="0.25">
      <c r="B52" s="38">
        <f t="shared" si="0"/>
        <v>43483</v>
      </c>
      <c r="C52" s="35">
        <v>110.14831004790339</v>
      </c>
      <c r="D52" s="35">
        <v>127.23845171711255</v>
      </c>
      <c r="E52" s="35">
        <v>112.30381019164309</v>
      </c>
      <c r="I52" s="2"/>
      <c r="N52" s="121">
        <v>0.92</v>
      </c>
      <c r="O52" s="121">
        <v>0.08</v>
      </c>
      <c r="P52" s="121">
        <v>0</v>
      </c>
      <c r="Q52" s="95"/>
      <c r="R52" s="95"/>
      <c r="V52" s="19" t="s">
        <v>86</v>
      </c>
      <c r="W52" s="43" t="s">
        <v>43</v>
      </c>
      <c r="X52" s="43" t="s">
        <v>44</v>
      </c>
      <c r="Y52" s="43" t="s">
        <v>47</v>
      </c>
      <c r="AB52" s="98" t="s">
        <v>72</v>
      </c>
      <c r="AC52" s="12"/>
    </row>
    <row r="53" spans="2:29" ht="14.65" thickBot="1" x14ac:dyDescent="0.3">
      <c r="B53" s="38">
        <f t="shared" si="0"/>
        <v>43490</v>
      </c>
      <c r="C53" s="35">
        <v>110.34620288754805</v>
      </c>
      <c r="D53" s="35">
        <v>127.70517378886561</v>
      </c>
      <c r="E53" s="35">
        <v>113.64986514464229</v>
      </c>
      <c r="I53" s="2"/>
      <c r="N53" s="121">
        <v>0.91</v>
      </c>
      <c r="O53" s="121">
        <v>0</v>
      </c>
      <c r="P53" s="121">
        <v>0.09</v>
      </c>
      <c r="Q53" s="95"/>
      <c r="R53" s="95"/>
      <c r="V53" s="96" t="s">
        <v>73</v>
      </c>
      <c r="W53" s="84"/>
      <c r="X53" s="84"/>
      <c r="Y53" s="84"/>
      <c r="AB53" s="99" t="s">
        <v>50</v>
      </c>
      <c r="AC53" s="13"/>
    </row>
    <row r="54" spans="2:29" ht="14.65" thickTop="1" x14ac:dyDescent="0.25">
      <c r="B54" s="38">
        <f t="shared" si="0"/>
        <v>43497</v>
      </c>
      <c r="C54" s="35">
        <v>110.42186198902321</v>
      </c>
      <c r="D54" s="35">
        <v>127.82872076942449</v>
      </c>
      <c r="E54" s="35">
        <v>113.66780731488923</v>
      </c>
      <c r="I54" s="2"/>
      <c r="N54" s="121">
        <v>0.91</v>
      </c>
      <c r="O54" s="121">
        <v>0.01</v>
      </c>
      <c r="P54" s="121">
        <v>0.08</v>
      </c>
      <c r="Q54" s="95"/>
      <c r="R54" s="95"/>
      <c r="V54" s="108" t="s">
        <v>87</v>
      </c>
      <c r="W54" s="85"/>
      <c r="X54" s="85"/>
      <c r="Y54" s="86"/>
      <c r="AB54" s="100" t="s">
        <v>76</v>
      </c>
      <c r="AC54" s="122">
        <v>0</v>
      </c>
    </row>
    <row r="55" spans="2:29" ht="14.25" x14ac:dyDescent="0.25">
      <c r="B55" s="38">
        <f t="shared" si="0"/>
        <v>43504</v>
      </c>
      <c r="C55" s="35">
        <v>110.53690245883865</v>
      </c>
      <c r="D55" s="35">
        <v>127.10037676729996</v>
      </c>
      <c r="E55" s="35">
        <v>114.80373449055072</v>
      </c>
      <c r="I55" s="2"/>
      <c r="N55" s="121">
        <v>0.91</v>
      </c>
      <c r="O55" s="121">
        <v>0.02</v>
      </c>
      <c r="P55" s="121">
        <v>7.0000000000000007E-2</v>
      </c>
      <c r="Q55" s="95"/>
      <c r="R55" s="95"/>
      <c r="AB55" s="100" t="s">
        <v>77</v>
      </c>
      <c r="AC55" s="24"/>
    </row>
    <row r="56" spans="2:29" ht="14.25" x14ac:dyDescent="0.25">
      <c r="B56" s="38">
        <f t="shared" si="0"/>
        <v>43511</v>
      </c>
      <c r="C56" s="35">
        <v>110.90240312842141</v>
      </c>
      <c r="D56" s="35">
        <v>128.01404486177154</v>
      </c>
      <c r="E56" s="35">
        <v>116.14233779861905</v>
      </c>
      <c r="I56" s="2"/>
      <c r="N56" s="121">
        <v>0.91</v>
      </c>
      <c r="O56" s="121">
        <v>0.03</v>
      </c>
      <c r="P56" s="121">
        <v>0.06</v>
      </c>
      <c r="Q56" s="95"/>
      <c r="R56" s="95"/>
      <c r="X56" s="3"/>
      <c r="Y56" s="94"/>
    </row>
    <row r="57" spans="2:29" ht="14.25" x14ac:dyDescent="0.25">
      <c r="B57" s="38">
        <f t="shared" si="0"/>
        <v>43518</v>
      </c>
      <c r="C57" s="35">
        <v>111.38464051571269</v>
      </c>
      <c r="D57" s="35">
        <v>128.77873186672608</v>
      </c>
      <c r="E57" s="35">
        <v>117.04992737931812</v>
      </c>
      <c r="I57" s="2"/>
      <c r="N57" s="121">
        <v>0.91</v>
      </c>
      <c r="O57" s="121">
        <v>0.04</v>
      </c>
      <c r="P57" s="121">
        <v>0.05</v>
      </c>
      <c r="Q57" s="95"/>
      <c r="R57" s="95"/>
    </row>
    <row r="58" spans="2:29" ht="14.25" x14ac:dyDescent="0.25">
      <c r="B58" s="38">
        <f t="shared" si="0"/>
        <v>43525</v>
      </c>
      <c r="C58" s="35">
        <v>111.58971267447856</v>
      </c>
      <c r="D58" s="35">
        <v>128.83907580692767</v>
      </c>
      <c r="E58" s="35">
        <v>118.00795245113871</v>
      </c>
      <c r="I58" s="2"/>
      <c r="N58" s="121">
        <v>0.91</v>
      </c>
      <c r="O58" s="121">
        <v>0.05</v>
      </c>
      <c r="P58" s="121">
        <v>0.04</v>
      </c>
      <c r="Q58" s="95"/>
      <c r="R58" s="95"/>
    </row>
    <row r="59" spans="2:29" ht="14.25" x14ac:dyDescent="0.25">
      <c r="B59" s="38">
        <f t="shared" si="0"/>
        <v>43532</v>
      </c>
      <c r="C59" s="35">
        <v>112.08208031595228</v>
      </c>
      <c r="D59" s="35">
        <v>129.52388927120546</v>
      </c>
      <c r="E59" s="35">
        <v>119.57873788371643</v>
      </c>
      <c r="I59" s="2"/>
      <c r="N59" s="121">
        <v>0.91</v>
      </c>
      <c r="O59" s="121">
        <v>0.06</v>
      </c>
      <c r="P59" s="121">
        <v>0.03</v>
      </c>
      <c r="Q59" s="95"/>
      <c r="R59" s="95"/>
    </row>
    <row r="60" spans="2:29" ht="14.25" x14ac:dyDescent="0.25">
      <c r="B60" s="38">
        <f t="shared" si="0"/>
        <v>43539</v>
      </c>
      <c r="C60" s="35">
        <v>111.58522055615019</v>
      </c>
      <c r="D60" s="35">
        <v>128.94118475964495</v>
      </c>
      <c r="E60" s="35">
        <v>120.95334114738341</v>
      </c>
      <c r="I60" s="2"/>
      <c r="N60" s="121">
        <v>0.91</v>
      </c>
      <c r="O60" s="121">
        <v>7.0000000000000007E-2</v>
      </c>
      <c r="P60" s="121">
        <v>0.02</v>
      </c>
      <c r="Q60" s="95"/>
      <c r="R60" s="95"/>
    </row>
    <row r="61" spans="2:29" ht="14.25" x14ac:dyDescent="0.25">
      <c r="B61" s="38">
        <f t="shared" si="0"/>
        <v>43546</v>
      </c>
      <c r="C61" s="35">
        <v>111.53207066112981</v>
      </c>
      <c r="D61" s="35">
        <v>129.33348136315365</v>
      </c>
      <c r="E61" s="35">
        <v>122.10495338493361</v>
      </c>
      <c r="I61" s="2"/>
      <c r="N61" s="121">
        <v>0.91</v>
      </c>
      <c r="O61" s="121">
        <v>0.08</v>
      </c>
      <c r="P61" s="121">
        <v>0.01</v>
      </c>
      <c r="Q61" s="95"/>
      <c r="R61" s="95"/>
    </row>
    <row r="62" spans="2:29" ht="14.25" x14ac:dyDescent="0.25">
      <c r="B62" s="38">
        <f t="shared" si="0"/>
        <v>43553</v>
      </c>
      <c r="C62" s="35">
        <v>111.51287861644805</v>
      </c>
      <c r="D62" s="35">
        <v>129.5512211602516</v>
      </c>
      <c r="E62" s="35">
        <v>122.53686956090763</v>
      </c>
      <c r="I62" s="2"/>
      <c r="N62" s="121">
        <v>0.91</v>
      </c>
      <c r="O62" s="121">
        <v>0.09</v>
      </c>
      <c r="P62" s="121">
        <v>0</v>
      </c>
      <c r="Q62" s="95"/>
      <c r="R62" s="95"/>
    </row>
    <row r="63" spans="2:29" ht="14.25" x14ac:dyDescent="0.25">
      <c r="B63" s="38">
        <f t="shared" si="0"/>
        <v>43560</v>
      </c>
      <c r="C63" s="35">
        <v>111.81425867832935</v>
      </c>
      <c r="D63" s="35">
        <v>130.152925579418</v>
      </c>
      <c r="E63" s="35">
        <v>124.14587016348364</v>
      </c>
      <c r="I63" s="2"/>
      <c r="N63" s="121">
        <v>0.9</v>
      </c>
      <c r="O63" s="121">
        <v>0</v>
      </c>
      <c r="P63" s="121">
        <v>0.1</v>
      </c>
      <c r="Q63" s="95"/>
      <c r="R63" s="95"/>
    </row>
    <row r="64" spans="2:29" ht="14.25" x14ac:dyDescent="0.25">
      <c r="B64" s="38">
        <f t="shared" si="0"/>
        <v>43567</v>
      </c>
      <c r="C64" s="35">
        <v>112.43757330750176</v>
      </c>
      <c r="D64" s="35">
        <v>130.88268373081226</v>
      </c>
      <c r="E64" s="35">
        <v>123.7019146100855</v>
      </c>
      <c r="I64" s="2"/>
      <c r="N64" s="121">
        <v>0.9</v>
      </c>
      <c r="O64" s="121">
        <v>0.01</v>
      </c>
      <c r="P64" s="121">
        <v>0.09</v>
      </c>
      <c r="Q64" s="95"/>
      <c r="R64" s="95"/>
    </row>
    <row r="65" spans="2:18" ht="14.25" x14ac:dyDescent="0.25">
      <c r="B65" s="38">
        <f t="shared" si="0"/>
        <v>43574</v>
      </c>
      <c r="C65" s="35">
        <v>112.57888680892599</v>
      </c>
      <c r="D65" s="35">
        <v>131.08179641418695</v>
      </c>
      <c r="E65" s="35">
        <v>124.79183608709214</v>
      </c>
      <c r="I65" s="2"/>
      <c r="N65" s="121">
        <v>0.9</v>
      </c>
      <c r="O65" s="121">
        <v>0.02</v>
      </c>
      <c r="P65" s="121">
        <v>0.08</v>
      </c>
      <c r="Q65" s="95"/>
      <c r="R65" s="95"/>
    </row>
    <row r="66" spans="2:18" ht="14.25" x14ac:dyDescent="0.25">
      <c r="B66" s="38">
        <f t="shared" si="0"/>
        <v>43581</v>
      </c>
      <c r="C66" s="35">
        <v>112.48928850965328</v>
      </c>
      <c r="D66" s="35">
        <v>131.40263550155518</v>
      </c>
      <c r="E66" s="35">
        <v>126.23840155612784</v>
      </c>
      <c r="I66" s="2"/>
      <c r="N66" s="121">
        <v>0.9</v>
      </c>
      <c r="O66" s="121">
        <v>0.03</v>
      </c>
      <c r="P66" s="121">
        <v>7.0000000000000007E-2</v>
      </c>
      <c r="Q66" s="95"/>
      <c r="R66" s="95"/>
    </row>
    <row r="67" spans="2:18" ht="14.25" x14ac:dyDescent="0.25">
      <c r="B67" s="38">
        <f t="shared" si="0"/>
        <v>43588</v>
      </c>
      <c r="C67" s="35">
        <v>112.54592712793371</v>
      </c>
      <c r="D67" s="35">
        <v>131.73001301081862</v>
      </c>
      <c r="E67" s="35">
        <v>126.56169942555231</v>
      </c>
      <c r="I67" s="2"/>
      <c r="N67" s="121">
        <v>0.9</v>
      </c>
      <c r="O67" s="121">
        <v>0.04</v>
      </c>
      <c r="P67" s="121">
        <v>0.06</v>
      </c>
      <c r="Q67" s="95"/>
      <c r="R67" s="95"/>
    </row>
    <row r="68" spans="2:18" ht="14.25" x14ac:dyDescent="0.25">
      <c r="B68" s="38">
        <f t="shared" si="0"/>
        <v>43595</v>
      </c>
      <c r="C68" s="35">
        <v>112.48513000465324</v>
      </c>
      <c r="D68" s="35">
        <v>131.29436063816564</v>
      </c>
      <c r="E68" s="35">
        <v>126.36682577598573</v>
      </c>
      <c r="I68" s="2"/>
      <c r="N68" s="121">
        <v>0.9</v>
      </c>
      <c r="O68" s="121">
        <v>0.05</v>
      </c>
      <c r="P68" s="121">
        <v>0.05</v>
      </c>
      <c r="Q68" s="95"/>
      <c r="R68" s="95"/>
    </row>
    <row r="69" spans="2:18" ht="14.25" x14ac:dyDescent="0.25">
      <c r="B69" s="38">
        <f t="shared" si="0"/>
        <v>43602</v>
      </c>
      <c r="C69" s="35">
        <v>113.06196699189786</v>
      </c>
      <c r="D69" s="35">
        <v>132.12785218498573</v>
      </c>
      <c r="E69" s="35">
        <v>128.28177054341975</v>
      </c>
      <c r="I69" s="2"/>
      <c r="N69" s="121">
        <v>0.9</v>
      </c>
      <c r="O69" s="121">
        <v>0.06</v>
      </c>
      <c r="P69" s="121">
        <v>0.04</v>
      </c>
      <c r="Q69" s="95"/>
      <c r="R69" s="95"/>
    </row>
    <row r="70" spans="2:18" ht="14.25" x14ac:dyDescent="0.25">
      <c r="B70" s="38">
        <f t="shared" si="0"/>
        <v>43609</v>
      </c>
      <c r="C70" s="35">
        <v>113.13925474807441</v>
      </c>
      <c r="D70" s="35">
        <v>131.61170966991912</v>
      </c>
      <c r="E70" s="35">
        <v>129.14424401602585</v>
      </c>
      <c r="I70" s="2"/>
      <c r="N70" s="121">
        <v>0.9</v>
      </c>
      <c r="O70" s="121">
        <v>7.0000000000000007E-2</v>
      </c>
      <c r="P70" s="121">
        <v>0.03</v>
      </c>
      <c r="Q70" s="95"/>
      <c r="R70" s="95"/>
    </row>
    <row r="71" spans="2:18" ht="14.25" x14ac:dyDescent="0.25">
      <c r="B71" s="38">
        <f t="shared" ref="B71:B134" si="2">B70+7</f>
        <v>43616</v>
      </c>
      <c r="C71" s="35">
        <v>113.2399229121572</v>
      </c>
      <c r="D71" s="35">
        <v>132.73847727425351</v>
      </c>
      <c r="E71" s="35">
        <v>130.49978894111851</v>
      </c>
      <c r="I71" s="2"/>
      <c r="N71" s="121">
        <v>0.9</v>
      </c>
      <c r="O71" s="121">
        <v>0.08</v>
      </c>
      <c r="P71" s="121">
        <v>0.02</v>
      </c>
      <c r="Q71" s="95"/>
      <c r="R71" s="95"/>
    </row>
    <row r="72" spans="2:18" ht="14.25" x14ac:dyDescent="0.25">
      <c r="B72" s="38">
        <f t="shared" si="2"/>
        <v>43623</v>
      </c>
      <c r="C72" s="35">
        <v>113.66413110550336</v>
      </c>
      <c r="D72" s="35">
        <v>133.88274605655292</v>
      </c>
      <c r="E72" s="35">
        <v>130.9847212686299</v>
      </c>
      <c r="I72" s="2"/>
      <c r="N72" s="121">
        <v>0.9</v>
      </c>
      <c r="O72" s="121">
        <v>0.09</v>
      </c>
      <c r="P72" s="121">
        <v>0.01</v>
      </c>
      <c r="Q72" s="95"/>
      <c r="R72" s="95"/>
    </row>
    <row r="73" spans="2:18" ht="14.25" x14ac:dyDescent="0.25">
      <c r="B73" s="38">
        <f t="shared" si="2"/>
        <v>43630</v>
      </c>
      <c r="C73" s="35">
        <v>114.24669280394841</v>
      </c>
      <c r="D73" s="35">
        <v>135.02770003498958</v>
      </c>
      <c r="E73" s="35">
        <v>131.15890828515413</v>
      </c>
      <c r="I73" s="2"/>
      <c r="N73" s="121">
        <v>0.9</v>
      </c>
      <c r="O73" s="121">
        <v>0.1</v>
      </c>
      <c r="P73" s="121">
        <v>0</v>
      </c>
      <c r="Q73" s="95"/>
      <c r="R73" s="95"/>
    </row>
    <row r="74" spans="2:18" ht="14.25" x14ac:dyDescent="0.25">
      <c r="B74" s="38">
        <f t="shared" si="2"/>
        <v>43637</v>
      </c>
      <c r="C74" s="35">
        <v>114.68745853245277</v>
      </c>
      <c r="D74" s="35">
        <v>136.28358258147148</v>
      </c>
      <c r="E74" s="35">
        <v>132.20593360872923</v>
      </c>
      <c r="I74" s="2"/>
      <c r="N74" s="121">
        <v>0.89</v>
      </c>
      <c r="O74" s="121">
        <v>0</v>
      </c>
      <c r="P74" s="121">
        <v>0.11</v>
      </c>
      <c r="Q74" s="95"/>
      <c r="R74" s="95"/>
    </row>
    <row r="75" spans="2:18" ht="14.25" x14ac:dyDescent="0.25">
      <c r="B75" s="38">
        <f t="shared" si="2"/>
        <v>43644</v>
      </c>
      <c r="C75" s="35">
        <v>114.4408299055027</v>
      </c>
      <c r="D75" s="35">
        <v>136.33996805673084</v>
      </c>
      <c r="E75" s="35">
        <v>134.12326228947214</v>
      </c>
      <c r="I75" s="2"/>
      <c r="N75" s="121">
        <v>0.89</v>
      </c>
      <c r="O75" s="121">
        <v>0.01</v>
      </c>
      <c r="P75" s="121">
        <v>0.1</v>
      </c>
      <c r="Q75" s="95"/>
      <c r="R75" s="95"/>
    </row>
    <row r="76" spans="2:18" ht="14.25" x14ac:dyDescent="0.25">
      <c r="B76" s="38">
        <f t="shared" si="2"/>
        <v>43651</v>
      </c>
      <c r="C76" s="35">
        <v>114.98601444909568</v>
      </c>
      <c r="D76" s="35">
        <v>137.6927279841849</v>
      </c>
      <c r="E76" s="35">
        <v>134.30753171968348</v>
      </c>
      <c r="I76" s="2"/>
      <c r="N76" s="121">
        <v>0.89</v>
      </c>
      <c r="O76" s="121">
        <v>0.02</v>
      </c>
      <c r="P76" s="121">
        <v>0.09</v>
      </c>
      <c r="Q76" s="95"/>
      <c r="R76" s="95"/>
    </row>
    <row r="77" spans="2:18" ht="14.25" x14ac:dyDescent="0.25">
      <c r="B77" s="38">
        <f t="shared" si="2"/>
        <v>43658</v>
      </c>
      <c r="C77" s="35">
        <v>114.98673074148348</v>
      </c>
      <c r="D77" s="35">
        <v>138.36749790128431</v>
      </c>
      <c r="E77" s="35">
        <v>133.43763447680814</v>
      </c>
      <c r="I77" s="2"/>
      <c r="N77" s="121">
        <v>0.89</v>
      </c>
      <c r="O77" s="121">
        <v>0.03</v>
      </c>
      <c r="P77" s="121">
        <v>0.08</v>
      </c>
      <c r="Q77" s="95"/>
      <c r="R77" s="95"/>
    </row>
    <row r="78" spans="2:18" ht="14.25" x14ac:dyDescent="0.25">
      <c r="B78" s="38">
        <f t="shared" si="2"/>
        <v>43665</v>
      </c>
      <c r="C78" s="35">
        <v>115.19036593484063</v>
      </c>
      <c r="D78" s="35">
        <v>138.58710388538722</v>
      </c>
      <c r="E78" s="35">
        <v>134.67429406491826</v>
      </c>
      <c r="I78" s="2"/>
      <c r="N78" s="121">
        <v>0.89</v>
      </c>
      <c r="O78" s="121">
        <v>0.04</v>
      </c>
      <c r="P78" s="121">
        <v>7.0000000000000007E-2</v>
      </c>
      <c r="Q78" s="95"/>
      <c r="R78" s="95"/>
    </row>
    <row r="79" spans="2:18" ht="14.25" x14ac:dyDescent="0.25">
      <c r="B79" s="38">
        <f t="shared" si="2"/>
        <v>43672</v>
      </c>
      <c r="C79" s="35">
        <v>115.50024018994921</v>
      </c>
      <c r="D79" s="35">
        <v>138.89244540555924</v>
      </c>
      <c r="E79" s="35">
        <v>134.39037275028056</v>
      </c>
      <c r="I79" s="2"/>
      <c r="N79" s="121">
        <v>0.89</v>
      </c>
      <c r="O79" s="121">
        <v>0.05</v>
      </c>
      <c r="P79" s="121">
        <v>0.06</v>
      </c>
      <c r="Q79" s="95"/>
      <c r="R79" s="95"/>
    </row>
    <row r="80" spans="2:18" ht="14.25" x14ac:dyDescent="0.25">
      <c r="B80" s="38">
        <f t="shared" si="2"/>
        <v>43679</v>
      </c>
      <c r="C80" s="35">
        <v>115.47478259665928</v>
      </c>
      <c r="D80" s="35">
        <v>138.68898486208394</v>
      </c>
      <c r="E80" s="35">
        <v>135.70089991207777</v>
      </c>
      <c r="I80" s="2"/>
      <c r="N80" s="121">
        <v>0.89</v>
      </c>
      <c r="O80" s="121">
        <v>0.06</v>
      </c>
      <c r="P80" s="121">
        <v>0.05</v>
      </c>
      <c r="Q80" s="95"/>
      <c r="R80" s="95"/>
    </row>
    <row r="81" spans="2:18" ht="14.25" x14ac:dyDescent="0.25">
      <c r="B81" s="38">
        <f t="shared" si="2"/>
        <v>43686</v>
      </c>
      <c r="C81" s="35">
        <v>116.01800791173459</v>
      </c>
      <c r="D81" s="35">
        <v>140.12280981983128</v>
      </c>
      <c r="E81" s="35">
        <v>136.16597218826141</v>
      </c>
      <c r="I81" s="2"/>
      <c r="N81" s="121">
        <v>0.89</v>
      </c>
      <c r="O81" s="121">
        <v>7.0000000000000007E-2</v>
      </c>
      <c r="P81" s="121">
        <v>0.04</v>
      </c>
      <c r="Q81" s="95"/>
      <c r="R81" s="95"/>
    </row>
    <row r="82" spans="2:18" ht="14.25" x14ac:dyDescent="0.25">
      <c r="B82" s="38">
        <f t="shared" si="2"/>
        <v>43693</v>
      </c>
      <c r="C82" s="35">
        <v>116.6555865933461</v>
      </c>
      <c r="D82" s="35">
        <v>142.16097999117829</v>
      </c>
      <c r="E82" s="35">
        <v>137.28248786574599</v>
      </c>
      <c r="I82" s="2"/>
      <c r="N82" s="121">
        <v>0.89</v>
      </c>
      <c r="O82" s="121">
        <v>0.08</v>
      </c>
      <c r="P82" s="121">
        <v>0.03</v>
      </c>
      <c r="Q82" s="95"/>
      <c r="R82" s="95"/>
    </row>
    <row r="83" spans="2:18" ht="14.25" x14ac:dyDescent="0.25">
      <c r="B83" s="38">
        <f t="shared" si="2"/>
        <v>43700</v>
      </c>
      <c r="C83" s="35">
        <v>116.58628976597474</v>
      </c>
      <c r="D83" s="35">
        <v>142.54171961594483</v>
      </c>
      <c r="E83" s="35">
        <v>137.81776320950269</v>
      </c>
      <c r="I83" s="2"/>
      <c r="N83" s="121">
        <v>0.89</v>
      </c>
      <c r="O83" s="121">
        <v>0.09</v>
      </c>
      <c r="P83" s="121">
        <v>0.02</v>
      </c>
      <c r="Q83" s="95"/>
      <c r="R83" s="95"/>
    </row>
    <row r="84" spans="2:18" ht="14.25" x14ac:dyDescent="0.25">
      <c r="B84" s="38">
        <f t="shared" si="2"/>
        <v>43707</v>
      </c>
      <c r="C84" s="35">
        <v>116.45997482080725</v>
      </c>
      <c r="D84" s="35">
        <v>141.51913822761438</v>
      </c>
      <c r="E84" s="35">
        <v>137.79375165375293</v>
      </c>
      <c r="I84" s="2"/>
      <c r="N84" s="121">
        <v>0.89</v>
      </c>
      <c r="O84" s="121">
        <v>0.1</v>
      </c>
      <c r="P84" s="121">
        <v>0.01</v>
      </c>
      <c r="Q84" s="95"/>
      <c r="R84" s="95"/>
    </row>
    <row r="85" spans="2:18" ht="14.25" x14ac:dyDescent="0.25">
      <c r="B85" s="38">
        <f t="shared" si="2"/>
        <v>43714</v>
      </c>
      <c r="C85" s="35">
        <v>116.80200415845059</v>
      </c>
      <c r="D85" s="35">
        <v>142.45435732227921</v>
      </c>
      <c r="E85" s="35">
        <v>139.73409421901317</v>
      </c>
      <c r="I85" s="2"/>
      <c r="N85" s="121">
        <v>0.89</v>
      </c>
      <c r="O85" s="121">
        <v>0.11</v>
      </c>
      <c r="P85" s="121">
        <v>0</v>
      </c>
      <c r="Q85" s="95"/>
      <c r="R85" s="95"/>
    </row>
    <row r="86" spans="2:18" ht="14.25" x14ac:dyDescent="0.25">
      <c r="B86" s="38">
        <f t="shared" si="2"/>
        <v>43721</v>
      </c>
      <c r="C86" s="35">
        <v>117.05598114398499</v>
      </c>
      <c r="D86" s="35">
        <v>142.08328202892159</v>
      </c>
      <c r="E86" s="35">
        <v>141.09495673632495</v>
      </c>
      <c r="I86" s="2"/>
      <c r="N86" s="121">
        <v>0.88</v>
      </c>
      <c r="O86" s="121">
        <v>0</v>
      </c>
      <c r="P86" s="121">
        <v>0.12</v>
      </c>
      <c r="Q86" s="95"/>
      <c r="R86" s="95"/>
    </row>
    <row r="87" spans="2:18" ht="14.25" x14ac:dyDescent="0.25">
      <c r="B87" s="38">
        <f t="shared" si="2"/>
        <v>43728</v>
      </c>
      <c r="C87" s="35">
        <v>116.81369818332355</v>
      </c>
      <c r="D87" s="35">
        <v>141.91839079413103</v>
      </c>
      <c r="E87" s="35">
        <v>141.87797931396139</v>
      </c>
      <c r="I87" s="2"/>
      <c r="N87" s="121">
        <v>0.88</v>
      </c>
      <c r="O87" s="121">
        <v>0.01</v>
      </c>
      <c r="P87" s="121">
        <v>0.11</v>
      </c>
      <c r="Q87" s="95"/>
      <c r="R87" s="95"/>
    </row>
    <row r="88" spans="2:18" ht="14.25" x14ac:dyDescent="0.25">
      <c r="B88" s="38">
        <f t="shared" si="2"/>
        <v>43735</v>
      </c>
      <c r="C88" s="35">
        <v>117.18555631554936</v>
      </c>
      <c r="D88" s="35">
        <v>142.86276289885936</v>
      </c>
      <c r="E88" s="35">
        <v>141.10693772309168</v>
      </c>
      <c r="I88" s="2"/>
      <c r="N88" s="121">
        <v>0.88</v>
      </c>
      <c r="O88" s="121">
        <v>0.02</v>
      </c>
      <c r="P88" s="121">
        <v>0.1</v>
      </c>
      <c r="Q88" s="95"/>
      <c r="R88" s="95"/>
    </row>
    <row r="89" spans="2:18" ht="14.25" x14ac:dyDescent="0.25">
      <c r="B89" s="38">
        <f t="shared" si="2"/>
        <v>43742</v>
      </c>
      <c r="C89" s="35">
        <v>117.34714726304227</v>
      </c>
      <c r="D89" s="35">
        <v>143.27271862734341</v>
      </c>
      <c r="E89" s="35">
        <v>142.31695377109926</v>
      </c>
      <c r="I89" s="2"/>
      <c r="N89" s="121">
        <v>0.88</v>
      </c>
      <c r="O89" s="121">
        <v>0.03</v>
      </c>
      <c r="P89" s="121">
        <v>0.09</v>
      </c>
      <c r="Q89" s="95"/>
      <c r="R89" s="95"/>
    </row>
    <row r="90" spans="2:18" ht="14.25" x14ac:dyDescent="0.25">
      <c r="B90" s="38">
        <f t="shared" si="2"/>
        <v>43749</v>
      </c>
      <c r="C90" s="35">
        <v>117.34024347737719</v>
      </c>
      <c r="D90" s="35">
        <v>142.0235840162091</v>
      </c>
      <c r="E90" s="35">
        <v>142.99581407210135</v>
      </c>
      <c r="I90" s="2"/>
      <c r="N90" s="121">
        <v>0.88</v>
      </c>
      <c r="O90" s="121">
        <v>0.04</v>
      </c>
      <c r="P90" s="121">
        <v>0.08</v>
      </c>
      <c r="Q90" s="95"/>
      <c r="R90" s="95"/>
    </row>
    <row r="91" spans="2:18" ht="14.25" x14ac:dyDescent="0.25">
      <c r="B91" s="38">
        <f t="shared" si="2"/>
        <v>43756</v>
      </c>
      <c r="C91" s="35">
        <v>117.92571939302169</v>
      </c>
      <c r="D91" s="35">
        <v>143.77575698778344</v>
      </c>
      <c r="E91" s="35">
        <v>143.35759249233783</v>
      </c>
      <c r="I91" s="2"/>
      <c r="N91" s="121">
        <v>0.88</v>
      </c>
      <c r="O91" s="121">
        <v>0.05</v>
      </c>
      <c r="P91" s="121">
        <v>7.0000000000000007E-2</v>
      </c>
      <c r="Q91" s="95"/>
      <c r="R91" s="95"/>
    </row>
    <row r="92" spans="2:18" ht="14.25" x14ac:dyDescent="0.25">
      <c r="B92" s="38">
        <f t="shared" si="2"/>
        <v>43763</v>
      </c>
      <c r="C92" s="35">
        <v>118.05795912176222</v>
      </c>
      <c r="D92" s="35">
        <v>144.70760257060391</v>
      </c>
      <c r="E92" s="35">
        <v>143.41806710354555</v>
      </c>
      <c r="I92" s="2"/>
      <c r="N92" s="121">
        <v>0.88</v>
      </c>
      <c r="O92" s="121">
        <v>0.06</v>
      </c>
      <c r="P92" s="121">
        <v>0.06</v>
      </c>
      <c r="Q92" s="95"/>
      <c r="R92" s="95"/>
    </row>
    <row r="93" spans="2:18" ht="14.25" x14ac:dyDescent="0.25">
      <c r="B93" s="38">
        <f t="shared" si="2"/>
        <v>43770</v>
      </c>
      <c r="C93" s="35">
        <v>118.31087761488097</v>
      </c>
      <c r="D93" s="35">
        <v>144.93480387298885</v>
      </c>
      <c r="E93" s="35">
        <v>143.97953663238388</v>
      </c>
      <c r="I93" s="2"/>
      <c r="N93" s="121">
        <v>0.88</v>
      </c>
      <c r="O93" s="121">
        <v>7.0000000000000007E-2</v>
      </c>
      <c r="P93" s="121">
        <v>0.05</v>
      </c>
      <c r="Q93" s="95"/>
      <c r="R93" s="95"/>
    </row>
    <row r="94" spans="2:18" ht="14.25" x14ac:dyDescent="0.25">
      <c r="B94" s="38">
        <f t="shared" si="2"/>
        <v>43777</v>
      </c>
      <c r="C94" s="35">
        <v>118.87602281644089</v>
      </c>
      <c r="D94" s="35">
        <v>146.73178929140997</v>
      </c>
      <c r="E94" s="35">
        <v>143.85327193846811</v>
      </c>
      <c r="I94" s="2"/>
      <c r="N94" s="121">
        <v>0.88</v>
      </c>
      <c r="O94" s="121">
        <v>0.08</v>
      </c>
      <c r="P94" s="121">
        <v>0.04</v>
      </c>
      <c r="Q94" s="95"/>
      <c r="R94" s="95"/>
    </row>
    <row r="95" spans="2:18" ht="14.25" x14ac:dyDescent="0.25">
      <c r="B95" s="38">
        <f t="shared" si="2"/>
        <v>43784</v>
      </c>
      <c r="C95" s="35">
        <v>119.54220661043634</v>
      </c>
      <c r="D95" s="35">
        <v>148.32584062382361</v>
      </c>
      <c r="E95" s="35">
        <v>144.12631539106158</v>
      </c>
      <c r="I95" s="2"/>
      <c r="N95" s="121">
        <v>0.88</v>
      </c>
      <c r="O95" s="121">
        <v>0.09</v>
      </c>
      <c r="P95" s="121">
        <v>0.03</v>
      </c>
      <c r="Q95" s="95"/>
      <c r="R95" s="95"/>
    </row>
    <row r="96" spans="2:18" ht="14.25" x14ac:dyDescent="0.25">
      <c r="B96" s="38">
        <f t="shared" si="2"/>
        <v>43791</v>
      </c>
      <c r="C96" s="35">
        <v>119.2592501898753</v>
      </c>
      <c r="D96" s="35">
        <v>148.01786969541942</v>
      </c>
      <c r="E96" s="35">
        <v>145.86643979230837</v>
      </c>
      <c r="I96" s="2"/>
      <c r="N96" s="121">
        <v>0.88</v>
      </c>
      <c r="O96" s="121">
        <v>0.1</v>
      </c>
      <c r="P96" s="121">
        <v>0.02</v>
      </c>
      <c r="Q96" s="95"/>
      <c r="R96" s="95"/>
    </row>
    <row r="97" spans="2:18" ht="14.25" x14ac:dyDescent="0.25">
      <c r="B97" s="38">
        <f t="shared" si="2"/>
        <v>43798</v>
      </c>
      <c r="C97" s="35">
        <v>119.10761138404125</v>
      </c>
      <c r="D97" s="35">
        <v>148.17737621381352</v>
      </c>
      <c r="E97" s="35">
        <v>147.3865460604049</v>
      </c>
      <c r="I97" s="2"/>
      <c r="N97" s="121">
        <v>0.88</v>
      </c>
      <c r="O97" s="121">
        <v>0.11</v>
      </c>
      <c r="P97" s="121">
        <v>0.01</v>
      </c>
      <c r="Q97" s="95"/>
      <c r="R97" s="95"/>
    </row>
    <row r="98" spans="2:18" ht="14.25" x14ac:dyDescent="0.25">
      <c r="B98" s="38">
        <f t="shared" si="2"/>
        <v>43805</v>
      </c>
      <c r="C98" s="35">
        <v>119.4096024354272</v>
      </c>
      <c r="D98" s="35">
        <v>149.2030537208154</v>
      </c>
      <c r="E98" s="35">
        <v>147.1118186846719</v>
      </c>
      <c r="I98" s="2"/>
      <c r="N98" s="121">
        <v>0.88</v>
      </c>
      <c r="O98" s="121">
        <v>0.12</v>
      </c>
      <c r="P98" s="121">
        <v>0</v>
      </c>
      <c r="Q98" s="95"/>
      <c r="R98" s="95"/>
    </row>
    <row r="99" spans="2:18" ht="14.25" x14ac:dyDescent="0.25">
      <c r="B99" s="38">
        <f t="shared" si="2"/>
        <v>43812</v>
      </c>
      <c r="C99" s="35">
        <v>119.87260546921512</v>
      </c>
      <c r="D99" s="35">
        <v>149.42762000517573</v>
      </c>
      <c r="E99" s="35">
        <v>146.67074085603556</v>
      </c>
      <c r="I99" s="2"/>
      <c r="N99" s="121">
        <v>0.87</v>
      </c>
      <c r="O99" s="121">
        <v>0</v>
      </c>
      <c r="P99" s="121">
        <v>0.13</v>
      </c>
      <c r="Q99" s="95"/>
      <c r="R99" s="95"/>
    </row>
    <row r="100" spans="2:18" ht="14.25" x14ac:dyDescent="0.25">
      <c r="B100" s="38">
        <f t="shared" si="2"/>
        <v>43819</v>
      </c>
      <c r="C100" s="35">
        <v>120.47656448964467</v>
      </c>
      <c r="D100" s="35">
        <v>149.92894055586828</v>
      </c>
      <c r="E100" s="35">
        <v>146.28075222420244</v>
      </c>
      <c r="I100" s="2"/>
      <c r="N100" s="121">
        <v>0.87</v>
      </c>
      <c r="O100" s="121">
        <v>0.01</v>
      </c>
      <c r="P100" s="121">
        <v>0.12</v>
      </c>
      <c r="Q100" s="95"/>
      <c r="R100" s="95"/>
    </row>
    <row r="101" spans="2:18" ht="14.25" x14ac:dyDescent="0.25">
      <c r="B101" s="38">
        <f t="shared" si="2"/>
        <v>43826</v>
      </c>
      <c r="C101" s="35">
        <v>120.7584978805255</v>
      </c>
      <c r="D101" s="35">
        <v>150.56953967099815</v>
      </c>
      <c r="E101" s="35">
        <v>147.13128335999971</v>
      </c>
      <c r="I101" s="2"/>
      <c r="N101" s="121">
        <v>0.87</v>
      </c>
      <c r="O101" s="121">
        <v>0.02</v>
      </c>
      <c r="P101" s="121">
        <v>0.11</v>
      </c>
      <c r="Q101" s="95"/>
      <c r="R101" s="95"/>
    </row>
    <row r="102" spans="2:18" ht="14.25" x14ac:dyDescent="0.25">
      <c r="B102" s="38">
        <f t="shared" si="2"/>
        <v>43833</v>
      </c>
      <c r="C102" s="35">
        <v>120.88144976128287</v>
      </c>
      <c r="D102" s="35">
        <v>150.74718104503756</v>
      </c>
      <c r="E102" s="35">
        <v>148.03213036893754</v>
      </c>
      <c r="I102" s="2"/>
      <c r="N102" s="121">
        <v>0.87</v>
      </c>
      <c r="O102" s="121">
        <v>0.03</v>
      </c>
      <c r="P102" s="121">
        <v>0.1</v>
      </c>
      <c r="Q102" s="95"/>
      <c r="R102" s="95"/>
    </row>
    <row r="103" spans="2:18" ht="14.25" x14ac:dyDescent="0.25">
      <c r="B103" s="38">
        <f t="shared" si="2"/>
        <v>43840</v>
      </c>
      <c r="C103" s="35">
        <v>120.7796208483134</v>
      </c>
      <c r="D103" s="35">
        <v>151.59846376131469</v>
      </c>
      <c r="E103" s="35">
        <v>148.63766595506985</v>
      </c>
      <c r="I103" s="2"/>
      <c r="N103" s="121">
        <v>0.87</v>
      </c>
      <c r="O103" s="121">
        <v>0.04</v>
      </c>
      <c r="P103" s="121">
        <v>0.09</v>
      </c>
      <c r="Q103" s="95"/>
      <c r="R103" s="95"/>
    </row>
    <row r="104" spans="2:18" ht="14.25" x14ac:dyDescent="0.25">
      <c r="B104" s="38">
        <f t="shared" si="2"/>
        <v>43847</v>
      </c>
      <c r="C104" s="35">
        <v>121.50148242769431</v>
      </c>
      <c r="D104" s="35">
        <v>152.29490605352964</v>
      </c>
      <c r="E104" s="35">
        <v>148.008676681358</v>
      </c>
      <c r="I104" s="2"/>
      <c r="N104" s="121">
        <v>0.87</v>
      </c>
      <c r="O104" s="121">
        <v>0.05</v>
      </c>
      <c r="P104" s="121">
        <v>0.08</v>
      </c>
      <c r="Q104" s="95"/>
      <c r="R104" s="95"/>
    </row>
    <row r="105" spans="2:18" ht="14.25" x14ac:dyDescent="0.25">
      <c r="B105" s="38">
        <f t="shared" si="2"/>
        <v>43854</v>
      </c>
      <c r="C105" s="35">
        <v>121.54066463665208</v>
      </c>
      <c r="D105" s="35">
        <v>152.37032670964058</v>
      </c>
      <c r="E105" s="35">
        <v>149.54491361082597</v>
      </c>
      <c r="I105" s="2"/>
      <c r="N105" s="121">
        <v>0.87</v>
      </c>
      <c r="O105" s="121">
        <v>0.06</v>
      </c>
      <c r="P105" s="121">
        <v>7.0000000000000007E-2</v>
      </c>
      <c r="Q105" s="95"/>
      <c r="R105" s="95"/>
    </row>
    <row r="106" spans="2:18" ht="14.25" x14ac:dyDescent="0.25">
      <c r="B106" s="38">
        <f t="shared" si="2"/>
        <v>43861</v>
      </c>
      <c r="C106" s="35">
        <v>121.78420208865423</v>
      </c>
      <c r="D106" s="35">
        <v>153.20166306866406</v>
      </c>
      <c r="E106" s="35">
        <v>149.10587088199662</v>
      </c>
      <c r="I106" s="2"/>
      <c r="N106" s="121">
        <v>0.87</v>
      </c>
      <c r="O106" s="121">
        <v>7.0000000000000007E-2</v>
      </c>
      <c r="P106" s="121">
        <v>0.06</v>
      </c>
      <c r="Q106" s="95"/>
      <c r="R106" s="95"/>
    </row>
    <row r="107" spans="2:18" ht="14.25" x14ac:dyDescent="0.25">
      <c r="B107" s="38">
        <f t="shared" si="2"/>
        <v>43868</v>
      </c>
      <c r="C107" s="35">
        <v>121.77306826121583</v>
      </c>
      <c r="D107" s="35">
        <v>152.96124935839941</v>
      </c>
      <c r="E107" s="35">
        <v>148.76675042185269</v>
      </c>
      <c r="I107" s="2"/>
      <c r="N107" s="121">
        <v>0.87</v>
      </c>
      <c r="O107" s="121">
        <v>0.08</v>
      </c>
      <c r="P107" s="121">
        <v>0.05</v>
      </c>
      <c r="Q107" s="95"/>
      <c r="R107" s="95"/>
    </row>
    <row r="108" spans="2:18" ht="14.25" x14ac:dyDescent="0.25">
      <c r="B108" s="38">
        <f t="shared" si="2"/>
        <v>43875</v>
      </c>
      <c r="C108" s="35">
        <v>122.13082054166078</v>
      </c>
      <c r="D108" s="35">
        <v>153.42997654509563</v>
      </c>
      <c r="E108" s="35">
        <v>149.21535230973512</v>
      </c>
      <c r="I108" s="2"/>
      <c r="N108" s="121">
        <v>0.87</v>
      </c>
      <c r="O108" s="121">
        <v>0.09</v>
      </c>
      <c r="P108" s="121">
        <v>0.04</v>
      </c>
      <c r="Q108" s="95"/>
      <c r="R108" s="95"/>
    </row>
    <row r="109" spans="2:18" ht="14.25" x14ac:dyDescent="0.25">
      <c r="B109" s="38">
        <f t="shared" si="2"/>
        <v>43882</v>
      </c>
      <c r="C109" s="35">
        <v>122.5642790236635</v>
      </c>
      <c r="D109" s="35">
        <v>154.59449092014486</v>
      </c>
      <c r="E109" s="35">
        <v>148.68594526657154</v>
      </c>
      <c r="I109" s="2"/>
      <c r="N109" s="121">
        <v>0.87</v>
      </c>
      <c r="O109" s="121">
        <v>0.1</v>
      </c>
      <c r="P109" s="121">
        <v>0.03</v>
      </c>
      <c r="Q109" s="95"/>
      <c r="R109" s="95"/>
    </row>
    <row r="110" spans="2:18" ht="14.25" x14ac:dyDescent="0.25">
      <c r="B110" s="38">
        <f t="shared" si="2"/>
        <v>43889</v>
      </c>
      <c r="C110" s="35">
        <v>122.32826080599787</v>
      </c>
      <c r="D110" s="35">
        <v>153.65666069024897</v>
      </c>
      <c r="E110" s="35">
        <v>149.768884214113</v>
      </c>
      <c r="I110" s="2"/>
      <c r="N110" s="121">
        <v>0.87</v>
      </c>
      <c r="O110" s="121">
        <v>0.11</v>
      </c>
      <c r="P110" s="121">
        <v>0.02</v>
      </c>
      <c r="Q110" s="95"/>
      <c r="R110" s="95"/>
    </row>
    <row r="111" spans="2:18" ht="14.25" x14ac:dyDescent="0.25">
      <c r="B111" s="38">
        <f t="shared" si="2"/>
        <v>43896</v>
      </c>
      <c r="C111" s="35">
        <v>122.10732026133986</v>
      </c>
      <c r="D111" s="35">
        <v>154.54388642658486</v>
      </c>
      <c r="E111" s="35">
        <v>149.30436655503578</v>
      </c>
      <c r="I111" s="2"/>
      <c r="N111" s="121">
        <v>0.87</v>
      </c>
      <c r="O111" s="121">
        <v>0.12</v>
      </c>
      <c r="P111" s="121">
        <v>0.01</v>
      </c>
      <c r="Q111" s="95"/>
      <c r="R111" s="95"/>
    </row>
    <row r="112" spans="2:18" ht="14.25" x14ac:dyDescent="0.25">
      <c r="B112" s="38">
        <f t="shared" si="2"/>
        <v>43903</v>
      </c>
      <c r="C112" s="35">
        <v>122.0056888870197</v>
      </c>
      <c r="D112" s="35">
        <v>154.80826828229465</v>
      </c>
      <c r="E112" s="35">
        <v>148.98162188912957</v>
      </c>
      <c r="I112" s="2"/>
      <c r="N112" s="121">
        <v>0.87</v>
      </c>
      <c r="O112" s="121">
        <v>0.13</v>
      </c>
      <c r="P112" s="121">
        <v>0</v>
      </c>
      <c r="Q112" s="95"/>
      <c r="R112" s="95"/>
    </row>
    <row r="113" spans="2:18" ht="14.25" x14ac:dyDescent="0.25">
      <c r="B113" s="38">
        <f t="shared" si="2"/>
        <v>43910</v>
      </c>
      <c r="C113" s="35">
        <v>122.21078526301554</v>
      </c>
      <c r="D113" s="35">
        <v>155.87677756503996</v>
      </c>
      <c r="E113" s="35">
        <v>149.76745288849833</v>
      </c>
      <c r="I113" s="2"/>
      <c r="N113" s="121">
        <v>0.86</v>
      </c>
      <c r="O113" s="121">
        <v>0</v>
      </c>
      <c r="P113" s="121">
        <v>0.14000000000000001</v>
      </c>
      <c r="Q113" s="95"/>
      <c r="R113" s="95"/>
    </row>
    <row r="114" spans="2:18" ht="14.25" x14ac:dyDescent="0.25">
      <c r="B114" s="38">
        <f t="shared" si="2"/>
        <v>43917</v>
      </c>
      <c r="C114" s="35">
        <v>122.69677846586873</v>
      </c>
      <c r="D114" s="35">
        <v>156.74223028881926</v>
      </c>
      <c r="E114" s="35">
        <v>150.17929103409924</v>
      </c>
      <c r="I114" s="2"/>
      <c r="N114" s="121">
        <v>0.86</v>
      </c>
      <c r="O114" s="121">
        <v>0.01</v>
      </c>
      <c r="P114" s="121">
        <v>0.13</v>
      </c>
      <c r="Q114" s="95"/>
      <c r="R114" s="95"/>
    </row>
    <row r="115" spans="2:18" ht="14.25" x14ac:dyDescent="0.25">
      <c r="B115" s="38">
        <f t="shared" si="2"/>
        <v>43924</v>
      </c>
      <c r="C115" s="35">
        <v>122.51990978907708</v>
      </c>
      <c r="D115" s="35">
        <v>156.46565425983445</v>
      </c>
      <c r="E115" s="35">
        <v>152.14618354752506</v>
      </c>
      <c r="I115" s="2"/>
      <c r="N115" s="121">
        <v>0.86</v>
      </c>
      <c r="O115" s="121">
        <v>0.02</v>
      </c>
      <c r="P115" s="121">
        <v>0.12</v>
      </c>
      <c r="Q115" s="95"/>
      <c r="R115" s="95"/>
    </row>
    <row r="116" spans="2:18" ht="14.25" x14ac:dyDescent="0.25">
      <c r="B116" s="38">
        <f t="shared" si="2"/>
        <v>43931</v>
      </c>
      <c r="C116" s="35">
        <v>122.30703647086648</v>
      </c>
      <c r="D116" s="35">
        <v>156.89836399976411</v>
      </c>
      <c r="E116" s="35">
        <v>153.58420452104073</v>
      </c>
      <c r="I116" s="2"/>
      <c r="N116" s="121">
        <v>0.86</v>
      </c>
      <c r="O116" s="121">
        <v>0.03</v>
      </c>
      <c r="P116" s="121">
        <v>0.11</v>
      </c>
      <c r="Q116" s="95"/>
      <c r="R116" s="95"/>
    </row>
    <row r="117" spans="2:18" ht="14.25" x14ac:dyDescent="0.25">
      <c r="B117" s="38">
        <f t="shared" si="2"/>
        <v>43938</v>
      </c>
      <c r="C117" s="35">
        <v>122.24481388170076</v>
      </c>
      <c r="D117" s="35">
        <v>157.24687763408733</v>
      </c>
      <c r="E117" s="35">
        <v>153.94166665976903</v>
      </c>
      <c r="I117" s="2"/>
      <c r="N117" s="121">
        <v>0.86</v>
      </c>
      <c r="O117" s="121">
        <v>0.04</v>
      </c>
      <c r="P117" s="121">
        <v>0.1</v>
      </c>
      <c r="Q117" s="95"/>
      <c r="R117" s="95"/>
    </row>
    <row r="118" spans="2:18" ht="14.25" x14ac:dyDescent="0.25">
      <c r="B118" s="38">
        <f t="shared" si="2"/>
        <v>43945</v>
      </c>
      <c r="C118" s="35">
        <v>121.95165924536532</v>
      </c>
      <c r="D118" s="35">
        <v>157.12809801703997</v>
      </c>
      <c r="E118" s="35">
        <v>154.36809726669611</v>
      </c>
      <c r="I118" s="2"/>
      <c r="N118" s="121">
        <v>0.86</v>
      </c>
      <c r="O118" s="121">
        <v>0.05</v>
      </c>
      <c r="P118" s="121">
        <v>0.09</v>
      </c>
      <c r="Q118" s="95"/>
      <c r="R118" s="95"/>
    </row>
    <row r="119" spans="2:18" ht="14.25" x14ac:dyDescent="0.25">
      <c r="B119" s="38">
        <f t="shared" si="2"/>
        <v>43952</v>
      </c>
      <c r="C119" s="35">
        <v>122.20198329662628</v>
      </c>
      <c r="D119" s="35">
        <v>158.53723126653779</v>
      </c>
      <c r="E119" s="35">
        <v>154.02182850434781</v>
      </c>
      <c r="I119" s="2"/>
      <c r="N119" s="121">
        <v>0.86</v>
      </c>
      <c r="O119" s="121">
        <v>0.06</v>
      </c>
      <c r="P119" s="121">
        <v>0.08</v>
      </c>
      <c r="Q119" s="95"/>
      <c r="R119" s="95"/>
    </row>
    <row r="120" spans="2:18" ht="14.25" x14ac:dyDescent="0.25">
      <c r="B120" s="38">
        <f t="shared" si="2"/>
        <v>43959</v>
      </c>
      <c r="C120" s="35">
        <v>122.43173162174411</v>
      </c>
      <c r="D120" s="35">
        <v>158.82619586073264</v>
      </c>
      <c r="E120" s="35">
        <v>154.56258880587697</v>
      </c>
      <c r="I120" s="2"/>
      <c r="N120" s="121">
        <v>0.86</v>
      </c>
      <c r="O120" s="121">
        <v>7.0000000000000007E-2</v>
      </c>
      <c r="P120" s="121">
        <v>7.0000000000000007E-2</v>
      </c>
      <c r="Q120" s="95"/>
      <c r="R120" s="95"/>
    </row>
    <row r="121" spans="2:18" ht="14.25" x14ac:dyDescent="0.25">
      <c r="B121" s="38">
        <f t="shared" si="2"/>
        <v>43966</v>
      </c>
      <c r="C121" s="35">
        <v>123.17873802503695</v>
      </c>
      <c r="D121" s="35">
        <v>160.17954553757551</v>
      </c>
      <c r="E121" s="35">
        <v>155.87799429316146</v>
      </c>
      <c r="I121" s="2"/>
      <c r="N121" s="121">
        <v>0.86</v>
      </c>
      <c r="O121" s="121">
        <v>0.08</v>
      </c>
      <c r="P121" s="121">
        <v>0.06</v>
      </c>
      <c r="Q121" s="95"/>
      <c r="R121" s="95"/>
    </row>
    <row r="122" spans="2:18" ht="14.25" x14ac:dyDescent="0.25">
      <c r="B122" s="38">
        <f t="shared" si="2"/>
        <v>43973</v>
      </c>
      <c r="C122" s="35">
        <v>123.67668920835925</v>
      </c>
      <c r="D122" s="35">
        <v>161.11990511118213</v>
      </c>
      <c r="E122" s="35">
        <v>155.50124329746507</v>
      </c>
      <c r="I122" s="2"/>
      <c r="N122" s="121">
        <v>0.86</v>
      </c>
      <c r="O122" s="121">
        <v>0.09</v>
      </c>
      <c r="P122" s="121">
        <v>0.05</v>
      </c>
      <c r="Q122" s="95"/>
      <c r="R122" s="95"/>
    </row>
    <row r="123" spans="2:18" ht="14.25" x14ac:dyDescent="0.25">
      <c r="B123" s="38">
        <f t="shared" si="2"/>
        <v>43980</v>
      </c>
      <c r="C123" s="35">
        <v>123.60458102064776</v>
      </c>
      <c r="D123" s="35">
        <v>162.07999105794482</v>
      </c>
      <c r="E123" s="35">
        <v>156.38883402650544</v>
      </c>
      <c r="I123" s="2"/>
      <c r="N123" s="121">
        <v>0.86</v>
      </c>
      <c r="O123" s="121">
        <v>0.1</v>
      </c>
      <c r="P123" s="121">
        <v>0.04</v>
      </c>
      <c r="Q123" s="95"/>
      <c r="R123" s="95"/>
    </row>
    <row r="124" spans="2:18" ht="14.25" x14ac:dyDescent="0.25">
      <c r="B124" s="38">
        <f t="shared" si="2"/>
        <v>43987</v>
      </c>
      <c r="C124" s="35">
        <v>123.84655525228735</v>
      </c>
      <c r="D124" s="35">
        <v>162.18936004625431</v>
      </c>
      <c r="E124" s="35">
        <v>157.53044898330796</v>
      </c>
      <c r="I124" s="2"/>
      <c r="N124" s="121">
        <v>0.86</v>
      </c>
      <c r="O124" s="121">
        <v>0.11</v>
      </c>
      <c r="P124" s="121">
        <v>0.03</v>
      </c>
      <c r="Q124" s="95"/>
      <c r="R124" s="95"/>
    </row>
    <row r="125" spans="2:18" ht="14.25" x14ac:dyDescent="0.25">
      <c r="B125" s="38">
        <f t="shared" si="2"/>
        <v>43994</v>
      </c>
      <c r="C125" s="35">
        <v>124.16688205346856</v>
      </c>
      <c r="D125" s="35">
        <v>163.11800622630335</v>
      </c>
      <c r="E125" s="35">
        <v>157.42983771006828</v>
      </c>
      <c r="I125" s="2"/>
      <c r="N125" s="121">
        <v>0.86</v>
      </c>
      <c r="O125" s="121">
        <v>0.12</v>
      </c>
      <c r="P125" s="121">
        <v>0.02</v>
      </c>
      <c r="Q125" s="95"/>
      <c r="R125" s="95"/>
    </row>
    <row r="126" spans="2:18" ht="14.25" x14ac:dyDescent="0.25">
      <c r="B126" s="38">
        <f t="shared" si="2"/>
        <v>44001</v>
      </c>
      <c r="C126" s="35">
        <v>123.94374540534609</v>
      </c>
      <c r="D126" s="35">
        <v>162.65777791667713</v>
      </c>
      <c r="E126" s="35">
        <v>156.73294661569579</v>
      </c>
      <c r="I126" s="2"/>
      <c r="N126" s="121">
        <v>0.86</v>
      </c>
      <c r="O126" s="121">
        <v>0.13</v>
      </c>
      <c r="P126" s="121">
        <v>0.01</v>
      </c>
      <c r="Q126" s="95"/>
      <c r="R126" s="95"/>
    </row>
    <row r="127" spans="2:18" ht="14.25" x14ac:dyDescent="0.25">
      <c r="B127" s="38">
        <f t="shared" si="2"/>
        <v>44008</v>
      </c>
      <c r="C127" s="35">
        <v>124.0839001044198</v>
      </c>
      <c r="D127" s="35">
        <v>162.80252335174902</v>
      </c>
      <c r="E127" s="35">
        <v>156.98871458283091</v>
      </c>
      <c r="I127" s="2"/>
      <c r="N127" s="121">
        <v>0.86</v>
      </c>
      <c r="O127" s="121">
        <v>0.14000000000000001</v>
      </c>
      <c r="P127" s="121">
        <v>0</v>
      </c>
      <c r="Q127" s="95"/>
      <c r="R127" s="95"/>
    </row>
    <row r="128" spans="2:18" ht="14.25" x14ac:dyDescent="0.25">
      <c r="B128" s="38">
        <f t="shared" si="2"/>
        <v>44015</v>
      </c>
      <c r="C128" s="35">
        <v>124.33435428111481</v>
      </c>
      <c r="D128" s="35">
        <v>163.72798616534652</v>
      </c>
      <c r="E128" s="35">
        <v>157.21915644945778</v>
      </c>
      <c r="I128" s="2"/>
      <c r="N128" s="121">
        <v>0.85</v>
      </c>
      <c r="O128" s="121">
        <v>0</v>
      </c>
      <c r="P128" s="121">
        <v>0.15</v>
      </c>
      <c r="Q128" s="95"/>
      <c r="R128" s="95"/>
    </row>
    <row r="129" spans="2:18" ht="14.25" x14ac:dyDescent="0.25">
      <c r="B129" s="38">
        <f t="shared" si="2"/>
        <v>44022</v>
      </c>
      <c r="C129" s="35">
        <v>124.91535827760052</v>
      </c>
      <c r="D129" s="35">
        <v>165.18309414438738</v>
      </c>
      <c r="E129" s="35">
        <v>157.47048588320814</v>
      </c>
      <c r="I129" s="2"/>
      <c r="N129" s="121">
        <v>0.85</v>
      </c>
      <c r="O129" s="121">
        <v>0.01</v>
      </c>
      <c r="P129" s="121">
        <v>0.14000000000000001</v>
      </c>
      <c r="Q129" s="95"/>
      <c r="R129" s="95"/>
    </row>
    <row r="130" spans="2:18" ht="14.25" x14ac:dyDescent="0.25">
      <c r="B130" s="38">
        <f t="shared" si="2"/>
        <v>44029</v>
      </c>
      <c r="C130" s="35">
        <v>125.66303172979029</v>
      </c>
      <c r="D130" s="35">
        <v>165.85454975901683</v>
      </c>
      <c r="E130" s="35">
        <v>157.82781613835306</v>
      </c>
      <c r="I130" s="2"/>
      <c r="N130" s="121">
        <v>0.85</v>
      </c>
      <c r="O130" s="121">
        <v>0.02</v>
      </c>
      <c r="P130" s="121">
        <v>0.13</v>
      </c>
      <c r="Q130" s="95"/>
      <c r="R130" s="95"/>
    </row>
    <row r="131" spans="2:18" ht="14.25" x14ac:dyDescent="0.25">
      <c r="B131" s="38">
        <f t="shared" si="2"/>
        <v>44036</v>
      </c>
      <c r="C131" s="35">
        <v>125.88860288548629</v>
      </c>
      <c r="D131" s="35">
        <v>166.66331866974608</v>
      </c>
      <c r="E131" s="35">
        <v>157.91224896887223</v>
      </c>
      <c r="I131" s="2"/>
      <c r="N131" s="121">
        <v>0.85</v>
      </c>
      <c r="O131" s="121">
        <v>0.03</v>
      </c>
      <c r="P131" s="121">
        <v>0.12</v>
      </c>
      <c r="Q131" s="95"/>
      <c r="R131" s="95"/>
    </row>
    <row r="132" spans="2:18" ht="14.25" x14ac:dyDescent="0.25">
      <c r="B132" s="38">
        <f t="shared" si="2"/>
        <v>44043</v>
      </c>
      <c r="C132" s="35">
        <v>126.14784638243746</v>
      </c>
      <c r="D132" s="35">
        <v>166.25059947756401</v>
      </c>
      <c r="E132" s="35">
        <v>158.47882041045031</v>
      </c>
      <c r="I132" s="2"/>
      <c r="N132" s="121">
        <v>0.85</v>
      </c>
      <c r="O132" s="121">
        <v>0.04</v>
      </c>
      <c r="P132" s="121">
        <v>0.11</v>
      </c>
      <c r="Q132" s="95"/>
      <c r="R132" s="95"/>
    </row>
    <row r="133" spans="2:18" ht="14.25" x14ac:dyDescent="0.25">
      <c r="B133" s="38">
        <f t="shared" si="2"/>
        <v>44050</v>
      </c>
      <c r="C133" s="35">
        <v>125.71707220227816</v>
      </c>
      <c r="D133" s="35">
        <v>164.24479768425206</v>
      </c>
      <c r="E133" s="35">
        <v>159.72293949067938</v>
      </c>
      <c r="I133" s="2"/>
      <c r="N133" s="121">
        <v>0.85</v>
      </c>
      <c r="O133" s="121">
        <v>0.05</v>
      </c>
      <c r="P133" s="121">
        <v>0.1</v>
      </c>
      <c r="Q133" s="95"/>
      <c r="R133" s="95"/>
    </row>
    <row r="134" spans="2:18" ht="14.25" x14ac:dyDescent="0.25">
      <c r="B134" s="38">
        <f t="shared" si="2"/>
        <v>44057</v>
      </c>
      <c r="C134" s="35">
        <v>125.87323192443728</v>
      </c>
      <c r="D134" s="35">
        <v>164.29474664778198</v>
      </c>
      <c r="E134" s="35">
        <v>160.04884983659639</v>
      </c>
      <c r="I134" s="2"/>
      <c r="N134" s="121">
        <v>0.85</v>
      </c>
      <c r="O134" s="121">
        <v>0.06</v>
      </c>
      <c r="P134" s="121">
        <v>0.09</v>
      </c>
      <c r="Q134" s="95"/>
      <c r="R134" s="95"/>
    </row>
    <row r="135" spans="2:18" ht="14.25" x14ac:dyDescent="0.25">
      <c r="B135" s="38">
        <f t="shared" ref="B135:B193" si="3">B134+7</f>
        <v>44064</v>
      </c>
      <c r="C135" s="35">
        <v>126.30739115933227</v>
      </c>
      <c r="D135" s="35">
        <v>165.66381158836771</v>
      </c>
      <c r="E135" s="35">
        <v>160.50602042070838</v>
      </c>
      <c r="I135" s="2"/>
      <c r="N135" s="121">
        <v>0.85</v>
      </c>
      <c r="O135" s="121">
        <v>7.0000000000000007E-2</v>
      </c>
      <c r="P135" s="121">
        <v>0.08</v>
      </c>
      <c r="Q135" s="95"/>
      <c r="R135" s="95"/>
    </row>
    <row r="136" spans="2:18" ht="14.25" x14ac:dyDescent="0.25">
      <c r="B136" s="38">
        <f t="shared" si="3"/>
        <v>44071</v>
      </c>
      <c r="C136" s="35">
        <v>126.16420682371015</v>
      </c>
      <c r="D136" s="35">
        <v>165.34008132427408</v>
      </c>
      <c r="E136" s="35">
        <v>161.63738941921929</v>
      </c>
      <c r="I136" s="2"/>
      <c r="N136" s="121">
        <v>0.85</v>
      </c>
      <c r="O136" s="121">
        <v>0.08</v>
      </c>
      <c r="P136" s="121">
        <v>7.0000000000000007E-2</v>
      </c>
      <c r="Q136" s="95"/>
      <c r="R136" s="95"/>
    </row>
    <row r="137" spans="2:18" ht="14.25" x14ac:dyDescent="0.25">
      <c r="B137" s="38">
        <f t="shared" si="3"/>
        <v>44078</v>
      </c>
      <c r="C137" s="35">
        <v>125.9534739138267</v>
      </c>
      <c r="D137" s="35">
        <v>165.57719112097399</v>
      </c>
      <c r="E137" s="35">
        <v>162.85621683251563</v>
      </c>
      <c r="I137" s="2"/>
      <c r="N137" s="121">
        <v>0.85</v>
      </c>
      <c r="O137" s="121">
        <v>0.09</v>
      </c>
      <c r="P137" s="121">
        <v>0.06</v>
      </c>
      <c r="Q137" s="95"/>
      <c r="R137" s="95"/>
    </row>
    <row r="138" spans="2:18" ht="14.25" x14ac:dyDescent="0.25">
      <c r="B138" s="38">
        <f t="shared" si="3"/>
        <v>44085</v>
      </c>
      <c r="C138" s="35">
        <v>125.69457204781729</v>
      </c>
      <c r="D138" s="35">
        <v>165.49126874680655</v>
      </c>
      <c r="E138" s="35">
        <v>163.20257782870334</v>
      </c>
      <c r="I138" s="2"/>
      <c r="N138" s="121">
        <v>0.85</v>
      </c>
      <c r="O138" s="121">
        <v>0.1</v>
      </c>
      <c r="P138" s="121">
        <v>0.05</v>
      </c>
      <c r="Q138" s="95"/>
      <c r="R138" s="95"/>
    </row>
    <row r="139" spans="2:18" ht="14.25" x14ac:dyDescent="0.25">
      <c r="B139" s="38">
        <f t="shared" si="3"/>
        <v>44092</v>
      </c>
      <c r="C139" s="35">
        <v>125.70270470187147</v>
      </c>
      <c r="D139" s="35">
        <v>165.87591802676215</v>
      </c>
      <c r="E139" s="35">
        <v>161.78834829692369</v>
      </c>
      <c r="I139" s="2"/>
      <c r="N139" s="121">
        <v>0.85</v>
      </c>
      <c r="O139" s="121">
        <v>0.11</v>
      </c>
      <c r="P139" s="121">
        <v>0.04</v>
      </c>
      <c r="Q139" s="95"/>
      <c r="R139" s="95"/>
    </row>
    <row r="140" spans="2:18" ht="14.25" x14ac:dyDescent="0.25">
      <c r="B140" s="38">
        <f t="shared" si="3"/>
        <v>44099</v>
      </c>
      <c r="C140" s="35">
        <v>125.35687346191355</v>
      </c>
      <c r="D140" s="35">
        <v>165.90692632902412</v>
      </c>
      <c r="E140" s="35">
        <v>163.22488218137724</v>
      </c>
      <c r="I140" s="2"/>
      <c r="N140" s="121">
        <v>0.85</v>
      </c>
      <c r="O140" s="121">
        <v>0.12</v>
      </c>
      <c r="P140" s="121">
        <v>0.03</v>
      </c>
      <c r="Q140" s="95"/>
      <c r="R140" s="95"/>
    </row>
    <row r="141" spans="2:18" ht="14.25" x14ac:dyDescent="0.25">
      <c r="B141" s="38">
        <f t="shared" si="3"/>
        <v>44106</v>
      </c>
      <c r="C141" s="35">
        <v>125.1633911868206</v>
      </c>
      <c r="D141" s="35">
        <v>166.27211095256277</v>
      </c>
      <c r="E141" s="35">
        <v>159.59246175713824</v>
      </c>
      <c r="I141" s="2"/>
      <c r="N141" s="121">
        <v>0.85</v>
      </c>
      <c r="O141" s="121">
        <v>0.13</v>
      </c>
      <c r="P141" s="121">
        <v>0.02</v>
      </c>
      <c r="Q141" s="95"/>
      <c r="R141" s="95"/>
    </row>
    <row r="142" spans="2:18" ht="14.25" x14ac:dyDescent="0.25">
      <c r="B142" s="38">
        <f t="shared" si="3"/>
        <v>44113</v>
      </c>
      <c r="C142" s="35">
        <v>124.83292270202058</v>
      </c>
      <c r="D142" s="35">
        <v>166.06822595852961</v>
      </c>
      <c r="E142" s="35">
        <v>161.75709217138026</v>
      </c>
      <c r="I142" s="2"/>
      <c r="N142" s="121">
        <v>0.85</v>
      </c>
      <c r="O142" s="121">
        <v>0.14000000000000001</v>
      </c>
      <c r="P142" s="121">
        <v>0.01</v>
      </c>
      <c r="Q142" s="95"/>
      <c r="R142" s="95"/>
    </row>
    <row r="143" spans="2:18" ht="14.25" x14ac:dyDescent="0.25">
      <c r="B143" s="38">
        <f t="shared" si="3"/>
        <v>44120</v>
      </c>
      <c r="C143" s="35">
        <v>124.58937656484363</v>
      </c>
      <c r="D143" s="35">
        <v>166.04104908627789</v>
      </c>
      <c r="E143" s="35">
        <v>165.16790863059242</v>
      </c>
      <c r="I143" s="2"/>
      <c r="N143" s="121">
        <v>0.85</v>
      </c>
      <c r="O143" s="121">
        <v>0.15</v>
      </c>
      <c r="P143" s="121">
        <v>0</v>
      </c>
      <c r="Q143" s="95"/>
      <c r="R143" s="95"/>
    </row>
    <row r="144" spans="2:18" ht="14.25" x14ac:dyDescent="0.25">
      <c r="B144" s="38">
        <f t="shared" si="3"/>
        <v>44127</v>
      </c>
      <c r="C144" s="35">
        <v>124.33323083846646</v>
      </c>
      <c r="D144" s="35">
        <v>166.33469403914614</v>
      </c>
      <c r="E144" s="35">
        <v>165.90865128634766</v>
      </c>
      <c r="I144" s="2"/>
      <c r="N144" s="121">
        <v>0.84</v>
      </c>
      <c r="O144" s="121">
        <v>0</v>
      </c>
      <c r="P144" s="121">
        <v>0.16</v>
      </c>
      <c r="Q144" s="95"/>
      <c r="R144" s="95"/>
    </row>
    <row r="145" spans="2:18" ht="14.25" x14ac:dyDescent="0.25">
      <c r="B145" s="38">
        <f t="shared" si="3"/>
        <v>44134</v>
      </c>
      <c r="C145" s="35">
        <v>124.07026968550016</v>
      </c>
      <c r="D145" s="35">
        <v>166.28339767287252</v>
      </c>
      <c r="E145" s="35">
        <v>166.80697298136454</v>
      </c>
      <c r="I145" s="2"/>
      <c r="N145" s="121">
        <v>0.84</v>
      </c>
      <c r="O145" s="121">
        <v>0.01</v>
      </c>
      <c r="P145" s="121">
        <v>0.15</v>
      </c>
      <c r="Q145" s="95"/>
      <c r="R145" s="95"/>
    </row>
    <row r="146" spans="2:18" ht="14.25" x14ac:dyDescent="0.25">
      <c r="B146" s="38">
        <f t="shared" si="3"/>
        <v>44141</v>
      </c>
      <c r="C146" s="35">
        <v>123.68549615057012</v>
      </c>
      <c r="D146" s="35">
        <v>165.71464043095708</v>
      </c>
      <c r="E146" s="35">
        <v>170.23957288676343</v>
      </c>
      <c r="I146" s="2"/>
      <c r="N146" s="121">
        <v>0.84</v>
      </c>
      <c r="O146" s="121">
        <v>0.02</v>
      </c>
      <c r="P146" s="121">
        <v>0.14000000000000001</v>
      </c>
      <c r="Q146" s="95"/>
      <c r="R146" s="95"/>
    </row>
    <row r="147" spans="2:18" ht="14.25" x14ac:dyDescent="0.25">
      <c r="B147" s="38">
        <f t="shared" si="3"/>
        <v>44148</v>
      </c>
      <c r="C147" s="35">
        <v>123.54046139569381</v>
      </c>
      <c r="D147" s="35">
        <v>165.89644904013446</v>
      </c>
      <c r="E147" s="35">
        <v>170.35230803219707</v>
      </c>
      <c r="I147" s="2"/>
      <c r="N147" s="121">
        <v>0.84</v>
      </c>
      <c r="O147" s="121">
        <v>0.03</v>
      </c>
      <c r="P147" s="121">
        <v>0.13</v>
      </c>
      <c r="Q147" s="95"/>
      <c r="R147" s="95"/>
    </row>
    <row r="148" spans="2:18" ht="14.25" x14ac:dyDescent="0.25">
      <c r="B148" s="38">
        <f t="shared" si="3"/>
        <v>44155</v>
      </c>
      <c r="C148" s="35">
        <v>123.20922977574622</v>
      </c>
      <c r="D148" s="35">
        <v>165.7621771782419</v>
      </c>
      <c r="E148" s="35">
        <v>174.34816820693908</v>
      </c>
      <c r="I148" s="2"/>
      <c r="N148" s="121">
        <v>0.84</v>
      </c>
      <c r="O148" s="121">
        <v>0.04</v>
      </c>
      <c r="P148" s="121">
        <v>0.12</v>
      </c>
      <c r="Q148" s="95"/>
      <c r="R148" s="95"/>
    </row>
    <row r="149" spans="2:18" ht="14.25" x14ac:dyDescent="0.25">
      <c r="B149" s="38">
        <f t="shared" si="3"/>
        <v>44162</v>
      </c>
      <c r="C149" s="35">
        <v>123.13874317579078</v>
      </c>
      <c r="D149" s="35">
        <v>166.68438893871902</v>
      </c>
      <c r="E149" s="35">
        <v>175.61699656923315</v>
      </c>
      <c r="I149" s="2"/>
      <c r="N149" s="121">
        <v>0.84</v>
      </c>
      <c r="O149" s="121">
        <v>0.05</v>
      </c>
      <c r="P149" s="121">
        <v>0.11</v>
      </c>
      <c r="Q149" s="95"/>
      <c r="R149" s="95"/>
    </row>
    <row r="150" spans="2:18" ht="14.25" x14ac:dyDescent="0.25">
      <c r="B150" s="38">
        <f t="shared" si="3"/>
        <v>44169</v>
      </c>
      <c r="C150" s="35">
        <v>122.9287331552855</v>
      </c>
      <c r="D150" s="35">
        <v>166.92801008209423</v>
      </c>
      <c r="E150" s="35">
        <v>175.03976934005547</v>
      </c>
      <c r="I150" s="2"/>
      <c r="N150" s="121">
        <v>0.84</v>
      </c>
      <c r="O150" s="121">
        <v>0.06</v>
      </c>
      <c r="P150" s="121">
        <v>0.1</v>
      </c>
      <c r="Q150" s="95"/>
      <c r="R150" s="95"/>
    </row>
    <row r="151" spans="2:18" ht="14.25" x14ac:dyDescent="0.25">
      <c r="B151" s="38">
        <f t="shared" si="3"/>
        <v>44176</v>
      </c>
      <c r="C151" s="35">
        <v>122.60335917648511</v>
      </c>
      <c r="D151" s="35">
        <v>166.29124251531357</v>
      </c>
      <c r="E151" s="35">
        <v>177.62148553364455</v>
      </c>
      <c r="I151" s="2"/>
      <c r="N151" s="121">
        <v>0.84</v>
      </c>
      <c r="O151" s="121">
        <v>7.0000000000000007E-2</v>
      </c>
      <c r="P151" s="121">
        <v>0.09</v>
      </c>
      <c r="Q151" s="95"/>
      <c r="R151" s="95"/>
    </row>
    <row r="152" spans="2:18" ht="14.25" x14ac:dyDescent="0.25">
      <c r="B152" s="38">
        <f t="shared" si="3"/>
        <v>44183</v>
      </c>
      <c r="C152" s="35">
        <v>122.38392594253305</v>
      </c>
      <c r="D152" s="35">
        <v>166.95479889275296</v>
      </c>
      <c r="E152" s="35">
        <v>176.79800277785466</v>
      </c>
      <c r="I152" s="2"/>
      <c r="N152" s="121">
        <v>0.84</v>
      </c>
      <c r="O152" s="121">
        <v>0.08</v>
      </c>
      <c r="P152" s="121">
        <v>0.08</v>
      </c>
      <c r="Q152" s="95"/>
      <c r="R152" s="95"/>
    </row>
    <row r="153" spans="2:18" ht="14.25" x14ac:dyDescent="0.25">
      <c r="B153" s="38">
        <f t="shared" si="3"/>
        <v>44190</v>
      </c>
      <c r="C153" s="35">
        <v>122.25507075213653</v>
      </c>
      <c r="D153" s="35">
        <v>167.0376620619561</v>
      </c>
      <c r="E153" s="35">
        <v>176.56751957944371</v>
      </c>
      <c r="I153" s="2"/>
      <c r="N153" s="121">
        <v>0.84</v>
      </c>
      <c r="O153" s="121">
        <v>0.09</v>
      </c>
      <c r="P153" s="121">
        <v>7.0000000000000007E-2</v>
      </c>
      <c r="Q153" s="95"/>
      <c r="R153" s="95"/>
    </row>
    <row r="154" spans="2:18" ht="14.25" x14ac:dyDescent="0.25">
      <c r="B154" s="38">
        <f t="shared" si="3"/>
        <v>44197</v>
      </c>
      <c r="C154" s="35">
        <v>122.10220222845609</v>
      </c>
      <c r="D154" s="35">
        <v>167.76204368283149</v>
      </c>
      <c r="E154" s="35">
        <v>177.74724736864775</v>
      </c>
      <c r="I154" s="2"/>
      <c r="N154" s="121">
        <v>0.84</v>
      </c>
      <c r="O154" s="121">
        <v>0.1</v>
      </c>
      <c r="P154" s="121">
        <v>0.06</v>
      </c>
      <c r="Q154" s="95"/>
      <c r="R154" s="95"/>
    </row>
    <row r="155" spans="2:18" ht="14.25" x14ac:dyDescent="0.25">
      <c r="B155" s="38">
        <f t="shared" si="3"/>
        <v>44204</v>
      </c>
      <c r="C155" s="35">
        <v>121.95461228871969</v>
      </c>
      <c r="D155" s="35">
        <v>168.5138556464089</v>
      </c>
      <c r="E155" s="35">
        <v>181.22812466506525</v>
      </c>
      <c r="I155" s="2"/>
      <c r="N155" s="121">
        <v>0.84</v>
      </c>
      <c r="O155" s="121">
        <v>0.11</v>
      </c>
      <c r="P155" s="121">
        <v>0.05</v>
      </c>
      <c r="Q155" s="95"/>
      <c r="R155" s="95"/>
    </row>
    <row r="156" spans="2:18" ht="14.25" x14ac:dyDescent="0.25">
      <c r="B156" s="38">
        <f t="shared" si="3"/>
        <v>44211</v>
      </c>
      <c r="C156" s="35">
        <v>121.68025657157128</v>
      </c>
      <c r="D156" s="35">
        <v>168.64304136408182</v>
      </c>
      <c r="E156" s="35">
        <v>182.30270539711159</v>
      </c>
      <c r="I156" s="2"/>
      <c r="N156" s="121">
        <v>0.84</v>
      </c>
      <c r="O156" s="121">
        <v>0.12</v>
      </c>
      <c r="P156" s="121">
        <v>0.04</v>
      </c>
      <c r="Q156" s="95"/>
      <c r="R156" s="95"/>
    </row>
    <row r="157" spans="2:18" ht="14.25" x14ac:dyDescent="0.25">
      <c r="B157" s="38">
        <f t="shared" si="3"/>
        <v>44218</v>
      </c>
      <c r="C157" s="35">
        <v>121.57484456607719</v>
      </c>
      <c r="D157" s="35">
        <v>168.87262141229851</v>
      </c>
      <c r="E157" s="35">
        <v>181.9568383506743</v>
      </c>
      <c r="I157" s="2"/>
      <c r="N157" s="121">
        <v>0.84</v>
      </c>
      <c r="O157" s="121">
        <v>0.13</v>
      </c>
      <c r="P157" s="121">
        <v>0.03</v>
      </c>
      <c r="Q157" s="95"/>
      <c r="R157" s="95"/>
    </row>
    <row r="158" spans="2:18" ht="14.25" x14ac:dyDescent="0.25">
      <c r="B158" s="38">
        <f t="shared" si="3"/>
        <v>44225</v>
      </c>
      <c r="C158" s="35">
        <v>121.35051270706734</v>
      </c>
      <c r="D158" s="35">
        <v>168.44919707337672</v>
      </c>
      <c r="E158" s="35">
        <v>181.54634536717415</v>
      </c>
      <c r="I158" s="2"/>
      <c r="N158" s="121">
        <v>0.84</v>
      </c>
      <c r="O158" s="121">
        <v>0.14000000000000001</v>
      </c>
      <c r="P158" s="121">
        <v>0.02</v>
      </c>
      <c r="Q158" s="95"/>
      <c r="R158" s="95"/>
    </row>
    <row r="159" spans="2:18" ht="14.25" x14ac:dyDescent="0.25">
      <c r="B159" s="38">
        <f t="shared" si="3"/>
        <v>44232</v>
      </c>
      <c r="C159" s="35">
        <v>121.23247176341512</v>
      </c>
      <c r="D159" s="35">
        <v>168.88159982658749</v>
      </c>
      <c r="E159" s="35">
        <v>181.79439744225192</v>
      </c>
      <c r="I159" s="2"/>
      <c r="N159" s="121">
        <v>0.84</v>
      </c>
      <c r="O159" s="121">
        <v>0.15</v>
      </c>
      <c r="P159" s="121">
        <v>0.01</v>
      </c>
      <c r="Q159" s="95"/>
      <c r="R159" s="95"/>
    </row>
    <row r="160" spans="2:18" ht="14.25" x14ac:dyDescent="0.25">
      <c r="B160" s="38">
        <f t="shared" si="3"/>
        <v>44239</v>
      </c>
      <c r="C160" s="35">
        <v>121.19725980808583</v>
      </c>
      <c r="D160" s="35">
        <v>169.20769683353237</v>
      </c>
      <c r="E160" s="35">
        <v>180.88849511025327</v>
      </c>
      <c r="I160" s="2"/>
      <c r="N160" s="121">
        <v>0.84</v>
      </c>
      <c r="O160" s="121">
        <v>0.16</v>
      </c>
      <c r="P160" s="121">
        <v>0</v>
      </c>
      <c r="Q160" s="95"/>
      <c r="R160" s="95"/>
    </row>
    <row r="161" spans="2:18" ht="14.25" x14ac:dyDescent="0.25">
      <c r="B161" s="38">
        <f t="shared" si="3"/>
        <v>44246</v>
      </c>
      <c r="C161" s="35">
        <v>120.88282760171741</v>
      </c>
      <c r="D161" s="35">
        <v>168.97351207497957</v>
      </c>
      <c r="E161" s="35">
        <v>183.52284786645279</v>
      </c>
      <c r="I161" s="2"/>
      <c r="N161" s="121">
        <v>0.83</v>
      </c>
      <c r="O161" s="121">
        <v>0</v>
      </c>
      <c r="P161" s="121">
        <v>0.17</v>
      </c>
      <c r="Q161" s="95"/>
      <c r="R161" s="95"/>
    </row>
    <row r="162" spans="2:18" ht="14.25" x14ac:dyDescent="0.25">
      <c r="B162" s="38">
        <f t="shared" si="3"/>
        <v>44253</v>
      </c>
      <c r="C162" s="35">
        <v>120.73773980298566</v>
      </c>
      <c r="D162" s="35">
        <v>169.3207907551805</v>
      </c>
      <c r="E162" s="35">
        <v>183.6087946603555</v>
      </c>
      <c r="I162" s="2"/>
      <c r="N162" s="121">
        <v>0.83</v>
      </c>
      <c r="O162" s="121">
        <v>0.01</v>
      </c>
      <c r="P162" s="121">
        <v>0.16</v>
      </c>
      <c r="Q162" s="95"/>
      <c r="R162" s="95"/>
    </row>
    <row r="163" spans="2:18" ht="14.25" x14ac:dyDescent="0.25">
      <c r="B163" s="38">
        <f t="shared" si="3"/>
        <v>44260</v>
      </c>
      <c r="C163" s="35">
        <v>120.36214832783699</v>
      </c>
      <c r="D163" s="35">
        <v>168.84426871891827</v>
      </c>
      <c r="E163" s="35">
        <v>185.8625371514816</v>
      </c>
      <c r="I163" s="2"/>
      <c r="N163" s="121">
        <v>0.83</v>
      </c>
      <c r="O163" s="121">
        <v>0.02</v>
      </c>
      <c r="P163" s="121">
        <v>0.15</v>
      </c>
      <c r="Q163" s="95"/>
      <c r="R163" s="95"/>
    </row>
    <row r="164" spans="2:18" ht="14.25" x14ac:dyDescent="0.25">
      <c r="B164" s="38">
        <f t="shared" si="3"/>
        <v>44267</v>
      </c>
      <c r="C164" s="35">
        <v>120.07821481348822</v>
      </c>
      <c r="D164" s="35">
        <v>168.84137705023142</v>
      </c>
      <c r="E164" s="35">
        <v>188.92706355626706</v>
      </c>
      <c r="I164" s="2"/>
      <c r="N164" s="121">
        <v>0.83</v>
      </c>
      <c r="O164" s="121">
        <v>0.03</v>
      </c>
      <c r="P164" s="121">
        <v>0.14000000000000001</v>
      </c>
      <c r="Q164" s="95"/>
      <c r="R164" s="95"/>
    </row>
    <row r="165" spans="2:18" ht="14.25" x14ac:dyDescent="0.25">
      <c r="B165" s="38">
        <f t="shared" si="3"/>
        <v>44274</v>
      </c>
      <c r="C165" s="35">
        <v>119.92984609541379</v>
      </c>
      <c r="D165" s="35">
        <v>169.18759830095513</v>
      </c>
      <c r="E165" s="35">
        <v>188.309750479771</v>
      </c>
      <c r="I165" s="2"/>
      <c r="N165" s="121">
        <v>0.83</v>
      </c>
      <c r="O165" s="121">
        <v>0.04</v>
      </c>
      <c r="P165" s="121">
        <v>0.13</v>
      </c>
      <c r="Q165" s="95"/>
      <c r="R165" s="95"/>
    </row>
    <row r="166" spans="2:18" ht="14.25" x14ac:dyDescent="0.25">
      <c r="B166" s="38">
        <f t="shared" si="3"/>
        <v>44281</v>
      </c>
      <c r="C166" s="35">
        <v>119.62649596091342</v>
      </c>
      <c r="D166" s="35">
        <v>168.95818496698882</v>
      </c>
      <c r="E166" s="35">
        <v>189.35840730214829</v>
      </c>
      <c r="I166" s="2"/>
      <c r="N166" s="121">
        <v>0.83</v>
      </c>
      <c r="O166" s="121">
        <v>0.05</v>
      </c>
      <c r="P166" s="121">
        <v>0.12</v>
      </c>
      <c r="Q166" s="95"/>
      <c r="R166" s="95"/>
    </row>
    <row r="167" spans="2:18" ht="14.25" x14ac:dyDescent="0.25">
      <c r="B167" s="38">
        <f t="shared" si="3"/>
        <v>44288</v>
      </c>
      <c r="C167" s="35">
        <v>119.4863603154329</v>
      </c>
      <c r="D167" s="35">
        <v>169.34103903639883</v>
      </c>
      <c r="E167" s="35">
        <v>187.48509167393246</v>
      </c>
      <c r="I167" s="2"/>
      <c r="N167" s="121">
        <v>0.83</v>
      </c>
      <c r="O167" s="121">
        <v>0.06</v>
      </c>
      <c r="P167" s="121">
        <v>0.11</v>
      </c>
      <c r="Q167" s="95"/>
      <c r="R167" s="95"/>
    </row>
    <row r="168" spans="2:18" ht="14.25" x14ac:dyDescent="0.25">
      <c r="B168" s="38">
        <f t="shared" si="3"/>
        <v>44295</v>
      </c>
      <c r="C168" s="35">
        <v>119.17869002475157</v>
      </c>
      <c r="D168" s="35">
        <v>168.62249059522469</v>
      </c>
      <c r="E168" s="35">
        <v>190.85221928706792</v>
      </c>
      <c r="I168" s="2"/>
      <c r="N168" s="121">
        <v>0.83</v>
      </c>
      <c r="O168" s="121">
        <v>7.0000000000000007E-2</v>
      </c>
      <c r="P168" s="121">
        <v>0.1</v>
      </c>
      <c r="Q168" s="95"/>
      <c r="R168" s="95"/>
    </row>
    <row r="169" spans="2:18" ht="14.25" x14ac:dyDescent="0.25">
      <c r="B169" s="38">
        <f t="shared" si="3"/>
        <v>44302</v>
      </c>
      <c r="C169" s="35">
        <v>118.99865672802983</v>
      </c>
      <c r="D169" s="35">
        <v>168.94327998239862</v>
      </c>
      <c r="E169" s="35">
        <v>192.2811244586955</v>
      </c>
      <c r="I169" s="2"/>
      <c r="N169" s="121">
        <v>0.83</v>
      </c>
      <c r="O169" s="121">
        <v>0.08</v>
      </c>
      <c r="P169" s="121">
        <v>0.09</v>
      </c>
      <c r="Q169" s="95"/>
      <c r="R169" s="95"/>
    </row>
    <row r="170" spans="2:18" ht="14.25" x14ac:dyDescent="0.25">
      <c r="B170" s="38">
        <f t="shared" si="3"/>
        <v>44309</v>
      </c>
      <c r="C170" s="35">
        <v>118.67388437264529</v>
      </c>
      <c r="D170" s="35">
        <v>169.23828062503463</v>
      </c>
      <c r="E170" s="35">
        <v>194.31800211786063</v>
      </c>
      <c r="I170" s="2"/>
      <c r="N170" s="121">
        <v>0.83</v>
      </c>
      <c r="O170" s="121">
        <v>0.09</v>
      </c>
      <c r="P170" s="121">
        <v>0.08</v>
      </c>
      <c r="Q170" s="95"/>
      <c r="R170" s="95"/>
    </row>
    <row r="171" spans="2:18" ht="14.25" x14ac:dyDescent="0.25">
      <c r="B171" s="38">
        <f t="shared" si="3"/>
        <v>44316</v>
      </c>
      <c r="C171" s="35">
        <v>118.48433029113291</v>
      </c>
      <c r="D171" s="35">
        <v>169.70833550808723</v>
      </c>
      <c r="E171" s="35">
        <v>197.7557663587661</v>
      </c>
      <c r="I171" s="2"/>
      <c r="N171" s="121">
        <v>0.83</v>
      </c>
      <c r="O171" s="121">
        <v>0.1</v>
      </c>
      <c r="P171" s="121">
        <v>7.0000000000000007E-2</v>
      </c>
      <c r="Q171" s="95"/>
      <c r="R171" s="95"/>
    </row>
    <row r="172" spans="2:18" ht="14.25" x14ac:dyDescent="0.25">
      <c r="B172" s="38">
        <f t="shared" si="3"/>
        <v>44323</v>
      </c>
      <c r="C172" s="35">
        <v>118.25250339133559</v>
      </c>
      <c r="D172" s="35">
        <v>169.85529985325201</v>
      </c>
      <c r="E172" s="35">
        <v>200.16823353385095</v>
      </c>
      <c r="I172" s="2"/>
      <c r="N172" s="121">
        <v>0.83</v>
      </c>
      <c r="O172" s="121">
        <v>0.11</v>
      </c>
      <c r="P172" s="121">
        <v>0.06</v>
      </c>
      <c r="Q172" s="95"/>
      <c r="R172" s="95"/>
    </row>
    <row r="173" spans="2:18" ht="14.25" x14ac:dyDescent="0.25">
      <c r="B173" s="38">
        <f t="shared" si="3"/>
        <v>44330</v>
      </c>
      <c r="C173" s="35">
        <v>118.04356307637381</v>
      </c>
      <c r="D173" s="35">
        <v>170.13666568670965</v>
      </c>
      <c r="E173" s="35">
        <v>200.65288779102602</v>
      </c>
      <c r="I173" s="2"/>
      <c r="N173" s="121">
        <v>0.83</v>
      </c>
      <c r="O173" s="121">
        <v>0.12</v>
      </c>
      <c r="P173" s="121">
        <v>0.05</v>
      </c>
      <c r="Q173" s="95"/>
      <c r="R173" s="95"/>
    </row>
    <row r="174" spans="2:18" ht="14.25" x14ac:dyDescent="0.25">
      <c r="B174" s="38">
        <f t="shared" si="3"/>
        <v>44337</v>
      </c>
      <c r="C174" s="35">
        <v>117.87090084820157</v>
      </c>
      <c r="D174" s="35">
        <v>170.7120735606145</v>
      </c>
      <c r="E174" s="35">
        <v>199.81322039745123</v>
      </c>
      <c r="I174" s="2"/>
      <c r="N174" s="121">
        <v>0.83</v>
      </c>
      <c r="O174" s="121">
        <v>0.13</v>
      </c>
      <c r="P174" s="121">
        <v>0.04</v>
      </c>
      <c r="Q174" s="95"/>
      <c r="R174" s="95"/>
    </row>
    <row r="175" spans="2:18" ht="14.25" x14ac:dyDescent="0.25">
      <c r="B175" s="38">
        <f t="shared" si="3"/>
        <v>44344</v>
      </c>
      <c r="C175" s="35">
        <v>117.74589198185848</v>
      </c>
      <c r="D175" s="35">
        <v>170.44234933190839</v>
      </c>
      <c r="E175" s="35">
        <v>200.99929074431034</v>
      </c>
      <c r="I175" s="2"/>
      <c r="N175" s="121">
        <v>0.83</v>
      </c>
      <c r="O175" s="121">
        <v>0.14000000000000001</v>
      </c>
      <c r="P175" s="121">
        <v>0.03</v>
      </c>
      <c r="Q175" s="95"/>
      <c r="R175" s="95"/>
    </row>
    <row r="176" spans="2:18" ht="14.25" x14ac:dyDescent="0.25">
      <c r="B176" s="38">
        <f t="shared" si="3"/>
        <v>44351</v>
      </c>
      <c r="C176" s="35">
        <v>117.65365930906046</v>
      </c>
      <c r="D176" s="35">
        <v>170.27661250717034</v>
      </c>
      <c r="E176" s="35">
        <v>202.87169960866404</v>
      </c>
      <c r="I176" s="2"/>
      <c r="N176" s="121">
        <v>0.83</v>
      </c>
      <c r="O176" s="121">
        <v>0.15</v>
      </c>
      <c r="P176" s="121">
        <v>0.02</v>
      </c>
      <c r="Q176" s="95"/>
      <c r="R176" s="95"/>
    </row>
    <row r="177" spans="2:18" ht="14.25" x14ac:dyDescent="0.25">
      <c r="B177" s="38">
        <f t="shared" si="3"/>
        <v>44358</v>
      </c>
      <c r="C177" s="35">
        <v>117.4872993771645</v>
      </c>
      <c r="D177" s="35">
        <v>170.06376677660427</v>
      </c>
      <c r="E177" s="35">
        <v>202.90869210574212</v>
      </c>
      <c r="I177" s="2"/>
      <c r="N177" s="121">
        <v>0.83</v>
      </c>
      <c r="O177" s="121">
        <v>0.16</v>
      </c>
      <c r="P177" s="121">
        <v>0.01</v>
      </c>
      <c r="Q177" s="95"/>
      <c r="R177" s="95"/>
    </row>
    <row r="178" spans="2:18" ht="14.25" x14ac:dyDescent="0.25">
      <c r="B178" s="38">
        <f t="shared" si="3"/>
        <v>44365</v>
      </c>
      <c r="C178" s="35">
        <v>117.36833411193675</v>
      </c>
      <c r="D178" s="35">
        <v>170.66628704610255</v>
      </c>
      <c r="E178" s="35">
        <v>202.42726076166306</v>
      </c>
      <c r="I178" s="2"/>
      <c r="N178" s="121">
        <v>0.83</v>
      </c>
      <c r="O178" s="121">
        <v>0.17</v>
      </c>
      <c r="P178" s="121">
        <v>0</v>
      </c>
      <c r="Q178" s="95"/>
      <c r="R178" s="95"/>
    </row>
    <row r="179" spans="2:18" ht="14.25" x14ac:dyDescent="0.25">
      <c r="B179" s="38">
        <f t="shared" si="3"/>
        <v>44372</v>
      </c>
      <c r="C179" s="35">
        <v>117.08746520309086</v>
      </c>
      <c r="D179" s="35">
        <v>170.69435670628349</v>
      </c>
      <c r="E179" s="35">
        <v>204.79923627016339</v>
      </c>
      <c r="I179" s="2"/>
      <c r="N179" s="121">
        <v>0.82</v>
      </c>
      <c r="O179" s="121">
        <v>0</v>
      </c>
      <c r="P179" s="121">
        <v>0.18</v>
      </c>
      <c r="Q179" s="95"/>
      <c r="R179" s="95"/>
    </row>
    <row r="180" spans="2:18" ht="14.25" x14ac:dyDescent="0.25">
      <c r="B180" s="38">
        <f t="shared" si="3"/>
        <v>44379</v>
      </c>
      <c r="C180" s="35">
        <v>116.76655210664148</v>
      </c>
      <c r="D180" s="35">
        <v>170.22737152957177</v>
      </c>
      <c r="E180" s="35">
        <v>206.53689307147383</v>
      </c>
      <c r="I180" s="2"/>
      <c r="N180" s="121">
        <v>0.82</v>
      </c>
      <c r="O180" s="121">
        <v>0.01</v>
      </c>
      <c r="P180" s="121">
        <v>0.17</v>
      </c>
      <c r="Q180" s="95"/>
      <c r="R180" s="95"/>
    </row>
    <row r="181" spans="2:18" ht="14.25" x14ac:dyDescent="0.25">
      <c r="B181" s="38">
        <f t="shared" si="3"/>
        <v>44386</v>
      </c>
      <c r="C181" s="35">
        <v>116.56502991933594</v>
      </c>
      <c r="D181" s="35">
        <v>169.4283601684086</v>
      </c>
      <c r="E181" s="35">
        <v>206.56997703144839</v>
      </c>
      <c r="I181" s="2"/>
      <c r="N181" s="121">
        <v>0.82</v>
      </c>
      <c r="O181" s="121">
        <v>0.02</v>
      </c>
      <c r="P181" s="121">
        <v>0.16</v>
      </c>
      <c r="Q181" s="95"/>
      <c r="R181" s="95"/>
    </row>
    <row r="182" spans="2:18" ht="14.25" x14ac:dyDescent="0.25">
      <c r="B182" s="38">
        <f t="shared" si="3"/>
        <v>44393</v>
      </c>
      <c r="C182" s="35">
        <v>116.26747199030763</v>
      </c>
      <c r="D182" s="35">
        <v>169.75083277903272</v>
      </c>
      <c r="E182" s="35">
        <v>208.22254096308001</v>
      </c>
      <c r="I182" s="2"/>
      <c r="N182" s="121">
        <v>0.82</v>
      </c>
      <c r="O182" s="121">
        <v>0.03</v>
      </c>
      <c r="P182" s="121">
        <v>0.15</v>
      </c>
      <c r="Q182" s="95"/>
      <c r="R182" s="95"/>
    </row>
    <row r="183" spans="2:18" ht="14.25" x14ac:dyDescent="0.25">
      <c r="B183" s="38">
        <f t="shared" si="3"/>
        <v>44400</v>
      </c>
      <c r="C183" s="35">
        <v>116.15927198887388</v>
      </c>
      <c r="D183" s="35">
        <v>170.32408048640264</v>
      </c>
      <c r="E183" s="35">
        <v>209.35312631849902</v>
      </c>
      <c r="I183" s="2"/>
      <c r="N183" s="121">
        <v>0.82</v>
      </c>
      <c r="O183" s="121">
        <v>0.04</v>
      </c>
      <c r="P183" s="121">
        <v>0.14000000000000001</v>
      </c>
      <c r="Q183" s="95"/>
      <c r="R183" s="95"/>
    </row>
    <row r="184" spans="2:18" ht="14.25" x14ac:dyDescent="0.25">
      <c r="B184" s="38">
        <f t="shared" si="3"/>
        <v>44407</v>
      </c>
      <c r="C184" s="35">
        <v>115.81782355106404</v>
      </c>
      <c r="D184" s="35">
        <v>169.70968704599963</v>
      </c>
      <c r="E184" s="35">
        <v>211.38958509220652</v>
      </c>
      <c r="I184" s="2"/>
      <c r="N184" s="121">
        <v>0.82</v>
      </c>
      <c r="O184" s="121">
        <v>0.05</v>
      </c>
      <c r="P184" s="121">
        <v>0.13</v>
      </c>
      <c r="Q184" s="95"/>
      <c r="R184" s="95"/>
    </row>
    <row r="185" spans="2:18" ht="14.25" x14ac:dyDescent="0.25">
      <c r="B185" s="38">
        <f t="shared" si="3"/>
        <v>44414</v>
      </c>
      <c r="C185" s="35">
        <v>115.70650425668808</v>
      </c>
      <c r="D185" s="35">
        <v>170.02148158156373</v>
      </c>
      <c r="E185" s="35">
        <v>210.70168534632938</v>
      </c>
      <c r="I185" s="2"/>
      <c r="N185" s="121">
        <v>0.82</v>
      </c>
      <c r="O185" s="121">
        <v>0.06</v>
      </c>
      <c r="P185" s="121">
        <v>0.12</v>
      </c>
      <c r="Q185" s="95"/>
      <c r="R185" s="95"/>
    </row>
    <row r="186" spans="2:18" ht="14.25" x14ac:dyDescent="0.25">
      <c r="B186" s="38">
        <f t="shared" si="3"/>
        <v>44421</v>
      </c>
      <c r="C186" s="35">
        <v>115.61862335076653</v>
      </c>
      <c r="D186" s="35">
        <v>170.93294012029014</v>
      </c>
      <c r="E186" s="35">
        <v>209.39917792411319</v>
      </c>
      <c r="I186" s="2"/>
      <c r="N186" s="121">
        <v>0.82</v>
      </c>
      <c r="O186" s="121">
        <v>7.0000000000000007E-2</v>
      </c>
      <c r="P186" s="121">
        <v>0.11</v>
      </c>
      <c r="Q186" s="95"/>
      <c r="R186" s="95"/>
    </row>
    <row r="187" spans="2:18" ht="14.25" x14ac:dyDescent="0.25">
      <c r="B187" s="38">
        <f t="shared" si="3"/>
        <v>44428</v>
      </c>
      <c r="C187" s="35">
        <v>115.46490912734929</v>
      </c>
      <c r="D187" s="35">
        <v>171.33214174596998</v>
      </c>
      <c r="E187" s="35">
        <v>211.77561011165858</v>
      </c>
      <c r="I187" s="2"/>
      <c r="N187" s="121">
        <v>0.82</v>
      </c>
      <c r="O187" s="121">
        <v>0.08</v>
      </c>
      <c r="P187" s="121">
        <v>0.1</v>
      </c>
      <c r="Q187" s="95"/>
      <c r="R187" s="95"/>
    </row>
    <row r="188" spans="2:18" ht="14.25" x14ac:dyDescent="0.25">
      <c r="B188" s="38">
        <f t="shared" si="3"/>
        <v>44435</v>
      </c>
      <c r="C188" s="35">
        <v>115.06333561525801</v>
      </c>
      <c r="D188" s="35">
        <v>170.79252170212223</v>
      </c>
      <c r="E188" s="35">
        <v>213.6745690032823</v>
      </c>
      <c r="I188" s="2"/>
      <c r="N188" s="121">
        <v>0.82</v>
      </c>
      <c r="O188" s="121">
        <v>0.09</v>
      </c>
      <c r="P188" s="121">
        <v>0.09</v>
      </c>
      <c r="Q188" s="95"/>
      <c r="R188" s="95"/>
    </row>
    <row r="189" spans="2:18" ht="14.25" x14ac:dyDescent="0.25">
      <c r="B189" s="38">
        <f t="shared" si="3"/>
        <v>44442</v>
      </c>
      <c r="C189" s="35">
        <v>114.64087489709704</v>
      </c>
      <c r="D189" s="35">
        <v>169.80089613899432</v>
      </c>
      <c r="E189" s="35">
        <v>216.06548854242178</v>
      </c>
      <c r="I189" s="2"/>
      <c r="N189" s="121">
        <v>0.82</v>
      </c>
      <c r="O189" s="121">
        <v>0.1</v>
      </c>
      <c r="P189" s="121">
        <v>0.08</v>
      </c>
      <c r="Q189" s="95"/>
      <c r="R189" s="95"/>
    </row>
    <row r="190" spans="2:18" ht="14.25" x14ac:dyDescent="0.25">
      <c r="B190" s="38">
        <f t="shared" si="3"/>
        <v>44449</v>
      </c>
      <c r="C190" s="35">
        <v>114.35287418915787</v>
      </c>
      <c r="D190" s="35">
        <v>169.8000537911787</v>
      </c>
      <c r="E190" s="35">
        <v>217.41575714079741</v>
      </c>
      <c r="I190" s="2"/>
      <c r="N190" s="121">
        <v>0.82</v>
      </c>
      <c r="O190" s="121">
        <v>0.11</v>
      </c>
      <c r="P190" s="121">
        <v>7.0000000000000007E-2</v>
      </c>
      <c r="Q190" s="95"/>
      <c r="R190" s="95"/>
    </row>
    <row r="191" spans="2:18" ht="14.25" x14ac:dyDescent="0.25">
      <c r="B191" s="38">
        <f t="shared" si="3"/>
        <v>44456</v>
      </c>
      <c r="C191" s="35">
        <v>114.22927442781456</v>
      </c>
      <c r="D191" s="35">
        <v>170.05311939145972</v>
      </c>
      <c r="E191" s="35">
        <v>217.81884308240706</v>
      </c>
      <c r="I191" s="2"/>
      <c r="N191" s="121">
        <v>0.82</v>
      </c>
      <c r="O191" s="121">
        <v>0.12</v>
      </c>
      <c r="P191" s="121">
        <v>0.06</v>
      </c>
      <c r="Q191" s="95"/>
      <c r="R191" s="95"/>
    </row>
    <row r="192" spans="2:18" ht="14.25" x14ac:dyDescent="0.25">
      <c r="B192" s="38">
        <f t="shared" si="3"/>
        <v>44463</v>
      </c>
      <c r="C192" s="35">
        <v>113.95037354261957</v>
      </c>
      <c r="D192" s="35">
        <v>169.57377999828745</v>
      </c>
      <c r="E192" s="35">
        <v>218.4600788061642</v>
      </c>
      <c r="I192" s="2"/>
      <c r="N192" s="121">
        <v>0.82</v>
      </c>
      <c r="O192" s="121">
        <v>0.13</v>
      </c>
      <c r="P192" s="121">
        <v>0.05</v>
      </c>
      <c r="Q192" s="95"/>
      <c r="R192" s="95"/>
    </row>
    <row r="193" spans="2:18" ht="14.25" x14ac:dyDescent="0.25">
      <c r="B193" s="39">
        <f t="shared" si="3"/>
        <v>44470</v>
      </c>
      <c r="C193" s="36">
        <v>113.67157135924968</v>
      </c>
      <c r="D193" s="36">
        <v>169.57703481102425</v>
      </c>
      <c r="E193" s="36">
        <v>223.85691511872614</v>
      </c>
      <c r="I193" s="2"/>
      <c r="N193" s="121">
        <v>0.82</v>
      </c>
      <c r="O193" s="121">
        <v>0.14000000000000001</v>
      </c>
      <c r="P193" s="121">
        <v>0.04</v>
      </c>
      <c r="Q193" s="95"/>
      <c r="R193" s="95"/>
    </row>
    <row r="194" spans="2:18" ht="14.25" x14ac:dyDescent="0.25">
      <c r="B194" s="2"/>
      <c r="I194" s="2"/>
      <c r="N194" s="121">
        <v>0.82</v>
      </c>
      <c r="O194" s="121">
        <v>0.15</v>
      </c>
      <c r="P194" s="121">
        <v>0.03</v>
      </c>
      <c r="Q194" s="95"/>
      <c r="R194" s="95"/>
    </row>
    <row r="195" spans="2:18" ht="14.25" x14ac:dyDescent="0.25">
      <c r="C195" s="30"/>
      <c r="D195" s="30"/>
      <c r="E195" s="30"/>
      <c r="I195" s="2"/>
      <c r="N195" s="121">
        <v>0.82</v>
      </c>
      <c r="O195" s="121">
        <v>0.16</v>
      </c>
      <c r="P195" s="121">
        <v>0.02</v>
      </c>
      <c r="Q195" s="95"/>
      <c r="R195" s="95"/>
    </row>
    <row r="196" spans="2:18" ht="14.25" x14ac:dyDescent="0.25">
      <c r="I196" s="2"/>
      <c r="N196" s="121">
        <v>0.82</v>
      </c>
      <c r="O196" s="121">
        <v>0.17</v>
      </c>
      <c r="P196" s="121">
        <v>0.01</v>
      </c>
      <c r="Q196" s="95"/>
      <c r="R196" s="95"/>
    </row>
    <row r="197" spans="2:18" ht="14.25" x14ac:dyDescent="0.25">
      <c r="I197" s="2"/>
      <c r="N197" s="121">
        <v>0.82</v>
      </c>
      <c r="O197" s="121">
        <v>0.18</v>
      </c>
      <c r="P197" s="121">
        <v>0</v>
      </c>
      <c r="Q197" s="95"/>
      <c r="R197" s="95"/>
    </row>
    <row r="198" spans="2:18" ht="14.25" x14ac:dyDescent="0.25">
      <c r="I198" s="2"/>
      <c r="N198" s="121">
        <v>0.81</v>
      </c>
      <c r="O198" s="121">
        <v>0</v>
      </c>
      <c r="P198" s="121">
        <v>0.19</v>
      </c>
      <c r="Q198" s="95"/>
      <c r="R198" s="95"/>
    </row>
    <row r="199" spans="2:18" ht="14.25" x14ac:dyDescent="0.25">
      <c r="I199" s="2"/>
      <c r="N199" s="121">
        <v>0.81</v>
      </c>
      <c r="O199" s="121">
        <v>0.01</v>
      </c>
      <c r="P199" s="121">
        <v>0.18</v>
      </c>
      <c r="Q199" s="95"/>
      <c r="R199" s="95"/>
    </row>
    <row r="200" spans="2:18" ht="14.25" x14ac:dyDescent="0.25">
      <c r="I200" s="2"/>
      <c r="N200" s="121">
        <v>0.81</v>
      </c>
      <c r="O200" s="121">
        <v>0.02</v>
      </c>
      <c r="P200" s="121">
        <v>0.17</v>
      </c>
      <c r="Q200" s="95"/>
      <c r="R200" s="95"/>
    </row>
    <row r="201" spans="2:18" ht="14.25" x14ac:dyDescent="0.25">
      <c r="I201" s="2"/>
      <c r="N201" s="121">
        <v>0.81</v>
      </c>
      <c r="O201" s="121">
        <v>0.03</v>
      </c>
      <c r="P201" s="121">
        <v>0.16</v>
      </c>
      <c r="Q201" s="95"/>
      <c r="R201" s="95"/>
    </row>
    <row r="202" spans="2:18" ht="14.25" x14ac:dyDescent="0.25">
      <c r="I202" s="2"/>
      <c r="N202" s="121">
        <v>0.81</v>
      </c>
      <c r="O202" s="121">
        <v>0.04</v>
      </c>
      <c r="P202" s="121">
        <v>0.15</v>
      </c>
      <c r="Q202" s="95"/>
      <c r="R202" s="95"/>
    </row>
    <row r="203" spans="2:18" ht="14.25" x14ac:dyDescent="0.25">
      <c r="I203" s="2"/>
      <c r="N203" s="121">
        <v>0.81</v>
      </c>
      <c r="O203" s="121">
        <v>0.05</v>
      </c>
      <c r="P203" s="121">
        <v>0.14000000000000001</v>
      </c>
      <c r="Q203" s="95"/>
      <c r="R203" s="95"/>
    </row>
    <row r="204" spans="2:18" ht="14.25" x14ac:dyDescent="0.25">
      <c r="I204" s="2"/>
      <c r="N204" s="121">
        <v>0.81</v>
      </c>
      <c r="O204" s="121">
        <v>0.06</v>
      </c>
      <c r="P204" s="121">
        <v>0.13</v>
      </c>
      <c r="Q204" s="95"/>
      <c r="R204" s="95"/>
    </row>
    <row r="205" spans="2:18" ht="14.25" x14ac:dyDescent="0.25">
      <c r="I205" s="2"/>
      <c r="N205" s="121">
        <v>0.81</v>
      </c>
      <c r="O205" s="121">
        <v>7.0000000000000007E-2</v>
      </c>
      <c r="P205" s="121">
        <v>0.12</v>
      </c>
      <c r="Q205" s="95"/>
      <c r="R205" s="95"/>
    </row>
    <row r="206" spans="2:18" ht="14.25" x14ac:dyDescent="0.25">
      <c r="I206" s="2"/>
      <c r="N206" s="121">
        <v>0.81</v>
      </c>
      <c r="O206" s="121">
        <v>0.08</v>
      </c>
      <c r="P206" s="121">
        <v>0.11</v>
      </c>
      <c r="Q206" s="95"/>
      <c r="R206" s="95"/>
    </row>
    <row r="207" spans="2:18" ht="14.25" x14ac:dyDescent="0.25">
      <c r="I207" s="2"/>
      <c r="N207" s="121">
        <v>0.81</v>
      </c>
      <c r="O207" s="121">
        <v>0.09</v>
      </c>
      <c r="P207" s="121">
        <v>0.1</v>
      </c>
      <c r="Q207" s="95"/>
      <c r="R207" s="95"/>
    </row>
    <row r="208" spans="2:18" ht="14.25" x14ac:dyDescent="0.25">
      <c r="I208" s="2"/>
      <c r="N208" s="121">
        <v>0.81</v>
      </c>
      <c r="O208" s="121">
        <v>0.1</v>
      </c>
      <c r="P208" s="121">
        <v>0.09</v>
      </c>
      <c r="Q208" s="95"/>
      <c r="R208" s="95"/>
    </row>
    <row r="209" spans="9:18" ht="14.25" x14ac:dyDescent="0.25">
      <c r="I209" s="2"/>
      <c r="N209" s="121">
        <v>0.81</v>
      </c>
      <c r="O209" s="121">
        <v>0.11</v>
      </c>
      <c r="P209" s="121">
        <v>0.08</v>
      </c>
      <c r="Q209" s="95"/>
      <c r="R209" s="95"/>
    </row>
    <row r="210" spans="9:18" ht="14.25" x14ac:dyDescent="0.25">
      <c r="I210" s="2"/>
      <c r="N210" s="121">
        <v>0.81</v>
      </c>
      <c r="O210" s="121">
        <v>0.12</v>
      </c>
      <c r="P210" s="121">
        <v>7.0000000000000007E-2</v>
      </c>
      <c r="Q210" s="95"/>
      <c r="R210" s="95"/>
    </row>
    <row r="211" spans="9:18" ht="14.25" x14ac:dyDescent="0.25">
      <c r="I211" s="2"/>
      <c r="N211" s="121">
        <v>0.81</v>
      </c>
      <c r="O211" s="121">
        <v>0.13</v>
      </c>
      <c r="P211" s="121">
        <v>0.06</v>
      </c>
      <c r="Q211" s="95"/>
      <c r="R211" s="95"/>
    </row>
    <row r="212" spans="9:18" ht="14.25" x14ac:dyDescent="0.25">
      <c r="I212" s="2"/>
      <c r="N212" s="121">
        <v>0.81</v>
      </c>
      <c r="O212" s="121">
        <v>0.14000000000000001</v>
      </c>
      <c r="P212" s="121">
        <v>0.05</v>
      </c>
      <c r="Q212" s="95"/>
      <c r="R212" s="95"/>
    </row>
    <row r="213" spans="9:18" ht="14.25" x14ac:dyDescent="0.25">
      <c r="I213" s="2"/>
      <c r="N213" s="121">
        <v>0.81</v>
      </c>
      <c r="O213" s="121">
        <v>0.15</v>
      </c>
      <c r="P213" s="121">
        <v>0.04</v>
      </c>
      <c r="Q213" s="95"/>
      <c r="R213" s="95"/>
    </row>
    <row r="214" spans="9:18" ht="14.25" x14ac:dyDescent="0.25">
      <c r="I214" s="2"/>
      <c r="N214" s="121">
        <v>0.81</v>
      </c>
      <c r="O214" s="121">
        <v>0.16</v>
      </c>
      <c r="P214" s="121">
        <v>0.03</v>
      </c>
      <c r="Q214" s="95"/>
      <c r="R214" s="95"/>
    </row>
    <row r="215" spans="9:18" ht="14.25" x14ac:dyDescent="0.25">
      <c r="I215" s="2"/>
      <c r="N215" s="121">
        <v>0.81</v>
      </c>
      <c r="O215" s="121">
        <v>0.17</v>
      </c>
      <c r="P215" s="121">
        <v>0.02</v>
      </c>
      <c r="Q215" s="95"/>
      <c r="R215" s="95"/>
    </row>
    <row r="216" spans="9:18" ht="14.25" x14ac:dyDescent="0.25">
      <c r="I216" s="2"/>
      <c r="N216" s="121">
        <v>0.81</v>
      </c>
      <c r="O216" s="121">
        <v>0.18</v>
      </c>
      <c r="P216" s="121">
        <v>0.01</v>
      </c>
      <c r="Q216" s="95"/>
      <c r="R216" s="95"/>
    </row>
    <row r="217" spans="9:18" ht="14.25" x14ac:dyDescent="0.25">
      <c r="I217" s="2"/>
      <c r="N217" s="121">
        <v>0.81</v>
      </c>
      <c r="O217" s="121">
        <v>0.19</v>
      </c>
      <c r="P217" s="121">
        <v>0</v>
      </c>
      <c r="Q217" s="95"/>
      <c r="R217" s="95"/>
    </row>
    <row r="218" spans="9:18" ht="14.25" x14ac:dyDescent="0.25">
      <c r="I218" s="2"/>
      <c r="N218" s="121">
        <v>0.8</v>
      </c>
      <c r="O218" s="121">
        <v>0</v>
      </c>
      <c r="P218" s="121">
        <v>0.2</v>
      </c>
      <c r="Q218" s="95"/>
      <c r="R218" s="95"/>
    </row>
    <row r="219" spans="9:18" ht="14.25" x14ac:dyDescent="0.25">
      <c r="I219" s="2"/>
      <c r="N219" s="121">
        <v>0.8</v>
      </c>
      <c r="O219" s="121">
        <v>0.01</v>
      </c>
      <c r="P219" s="121">
        <v>0.19</v>
      </c>
      <c r="Q219" s="95"/>
      <c r="R219" s="95"/>
    </row>
    <row r="220" spans="9:18" ht="14.25" x14ac:dyDescent="0.25">
      <c r="I220" s="2"/>
      <c r="N220" s="121">
        <v>0.8</v>
      </c>
      <c r="O220" s="121">
        <v>0.02</v>
      </c>
      <c r="P220" s="121">
        <v>0.18</v>
      </c>
      <c r="Q220" s="95"/>
      <c r="R220" s="95"/>
    </row>
    <row r="221" spans="9:18" ht="14.25" x14ac:dyDescent="0.25">
      <c r="I221" s="2"/>
      <c r="N221" s="121">
        <v>0.8</v>
      </c>
      <c r="O221" s="121">
        <v>0.03</v>
      </c>
      <c r="P221" s="121">
        <v>0.17</v>
      </c>
      <c r="Q221" s="95"/>
      <c r="R221" s="95"/>
    </row>
    <row r="222" spans="9:18" ht="14.25" x14ac:dyDescent="0.25">
      <c r="I222" s="2"/>
      <c r="N222" s="121">
        <v>0.8</v>
      </c>
      <c r="O222" s="121">
        <v>0.04</v>
      </c>
      <c r="P222" s="121">
        <v>0.16</v>
      </c>
      <c r="Q222" s="95"/>
      <c r="R222" s="95"/>
    </row>
    <row r="223" spans="9:18" ht="14.25" x14ac:dyDescent="0.25">
      <c r="I223" s="2"/>
      <c r="N223" s="121">
        <v>0.8</v>
      </c>
      <c r="O223" s="121">
        <v>0.05</v>
      </c>
      <c r="P223" s="121">
        <v>0.15</v>
      </c>
      <c r="Q223" s="95"/>
      <c r="R223" s="95"/>
    </row>
    <row r="224" spans="9:18" ht="14.25" x14ac:dyDescent="0.25">
      <c r="I224" s="2"/>
      <c r="N224" s="121">
        <v>0.8</v>
      </c>
      <c r="O224" s="121">
        <v>0.06</v>
      </c>
      <c r="P224" s="121">
        <v>0.14000000000000001</v>
      </c>
      <c r="Q224" s="95"/>
      <c r="R224" s="95"/>
    </row>
    <row r="225" spans="9:18" ht="14.25" x14ac:dyDescent="0.25">
      <c r="I225" s="2"/>
      <c r="N225" s="121">
        <v>0.8</v>
      </c>
      <c r="O225" s="121">
        <v>7.0000000000000007E-2</v>
      </c>
      <c r="P225" s="121">
        <v>0.13</v>
      </c>
      <c r="Q225" s="95"/>
      <c r="R225" s="95"/>
    </row>
    <row r="226" spans="9:18" ht="14.25" x14ac:dyDescent="0.25">
      <c r="I226" s="2"/>
      <c r="N226" s="121">
        <v>0.8</v>
      </c>
      <c r="O226" s="121">
        <v>0.08</v>
      </c>
      <c r="P226" s="121">
        <v>0.12</v>
      </c>
      <c r="Q226" s="95"/>
      <c r="R226" s="95"/>
    </row>
    <row r="227" spans="9:18" ht="14.25" x14ac:dyDescent="0.25">
      <c r="I227" s="2"/>
      <c r="N227" s="121">
        <v>0.8</v>
      </c>
      <c r="O227" s="121">
        <v>0.09</v>
      </c>
      <c r="P227" s="121">
        <v>0.11</v>
      </c>
      <c r="Q227" s="95"/>
      <c r="R227" s="95"/>
    </row>
    <row r="228" spans="9:18" ht="14.25" x14ac:dyDescent="0.25">
      <c r="I228" s="2"/>
      <c r="N228" s="121">
        <v>0.8</v>
      </c>
      <c r="O228" s="121">
        <v>0.1</v>
      </c>
      <c r="P228" s="121">
        <v>0.1</v>
      </c>
      <c r="Q228" s="95"/>
      <c r="R228" s="95"/>
    </row>
    <row r="229" spans="9:18" ht="14.25" x14ac:dyDescent="0.25">
      <c r="I229" s="2"/>
      <c r="N229" s="121">
        <v>0.8</v>
      </c>
      <c r="O229" s="121">
        <v>0.11</v>
      </c>
      <c r="P229" s="121">
        <v>0.09</v>
      </c>
      <c r="Q229" s="95"/>
      <c r="R229" s="95"/>
    </row>
    <row r="230" spans="9:18" ht="14.25" x14ac:dyDescent="0.25">
      <c r="I230" s="2"/>
      <c r="N230" s="121">
        <v>0.8</v>
      </c>
      <c r="O230" s="121">
        <v>0.12</v>
      </c>
      <c r="P230" s="121">
        <v>0.08</v>
      </c>
      <c r="Q230" s="95"/>
      <c r="R230" s="95"/>
    </row>
    <row r="231" spans="9:18" ht="14.25" x14ac:dyDescent="0.25">
      <c r="I231" s="2"/>
      <c r="N231" s="121">
        <v>0.8</v>
      </c>
      <c r="O231" s="121">
        <v>0.13</v>
      </c>
      <c r="P231" s="121">
        <v>7.0000000000000007E-2</v>
      </c>
      <c r="Q231" s="95"/>
      <c r="R231" s="95"/>
    </row>
    <row r="232" spans="9:18" ht="14.25" x14ac:dyDescent="0.25">
      <c r="I232" s="2"/>
      <c r="N232" s="121">
        <v>0.8</v>
      </c>
      <c r="O232" s="121">
        <v>0.14000000000000001</v>
      </c>
      <c r="P232" s="121">
        <v>0.06</v>
      </c>
      <c r="Q232" s="95"/>
      <c r="R232" s="95"/>
    </row>
    <row r="233" spans="9:18" ht="14.25" x14ac:dyDescent="0.25">
      <c r="I233" s="2"/>
      <c r="N233" s="121">
        <v>0.8</v>
      </c>
      <c r="O233" s="121">
        <v>0.15</v>
      </c>
      <c r="P233" s="121">
        <v>0.05</v>
      </c>
      <c r="Q233" s="95"/>
      <c r="R233" s="95"/>
    </row>
    <row r="234" spans="9:18" ht="14.25" x14ac:dyDescent="0.25">
      <c r="I234" s="2"/>
      <c r="N234" s="121">
        <v>0.8</v>
      </c>
      <c r="O234" s="121">
        <v>0.16</v>
      </c>
      <c r="P234" s="121">
        <v>0.04</v>
      </c>
      <c r="Q234" s="95"/>
      <c r="R234" s="95"/>
    </row>
    <row r="235" spans="9:18" ht="14.25" x14ac:dyDescent="0.25">
      <c r="I235" s="2"/>
      <c r="N235" s="121">
        <v>0.8</v>
      </c>
      <c r="O235" s="121">
        <v>0.17</v>
      </c>
      <c r="P235" s="121">
        <v>0.03</v>
      </c>
      <c r="Q235" s="95"/>
      <c r="R235" s="95"/>
    </row>
    <row r="236" spans="9:18" ht="14.25" x14ac:dyDescent="0.25">
      <c r="I236" s="2"/>
      <c r="N236" s="121">
        <v>0.8</v>
      </c>
      <c r="O236" s="121">
        <v>0.18</v>
      </c>
      <c r="P236" s="121">
        <v>0.02</v>
      </c>
      <c r="Q236" s="95"/>
      <c r="R236" s="95"/>
    </row>
    <row r="237" spans="9:18" ht="14.25" x14ac:dyDescent="0.25">
      <c r="I237" s="2"/>
      <c r="N237" s="121">
        <v>0.8</v>
      </c>
      <c r="O237" s="121">
        <v>0.19</v>
      </c>
      <c r="P237" s="121">
        <v>0.01</v>
      </c>
      <c r="Q237" s="95"/>
      <c r="R237" s="95"/>
    </row>
    <row r="238" spans="9:18" ht="14.25" x14ac:dyDescent="0.25">
      <c r="I238" s="2"/>
      <c r="N238" s="121">
        <v>0.8</v>
      </c>
      <c r="O238" s="121">
        <v>0.2</v>
      </c>
      <c r="P238" s="121">
        <v>0</v>
      </c>
      <c r="Q238" s="95"/>
      <c r="R238" s="95"/>
    </row>
    <row r="239" spans="9:18" ht="14.25" x14ac:dyDescent="0.25">
      <c r="I239" s="2"/>
      <c r="N239" s="121">
        <v>0.79</v>
      </c>
      <c r="O239" s="121">
        <v>0</v>
      </c>
      <c r="P239" s="121">
        <v>0.21</v>
      </c>
      <c r="Q239" s="95"/>
      <c r="R239" s="95"/>
    </row>
    <row r="240" spans="9:18" ht="14.25" x14ac:dyDescent="0.25">
      <c r="I240" s="2"/>
      <c r="N240" s="121">
        <v>0.79</v>
      </c>
      <c r="O240" s="121">
        <v>0.01</v>
      </c>
      <c r="P240" s="121">
        <v>0.2</v>
      </c>
      <c r="Q240" s="95"/>
      <c r="R240" s="95"/>
    </row>
    <row r="241" spans="9:18" ht="14.25" x14ac:dyDescent="0.25">
      <c r="I241" s="2"/>
      <c r="N241" s="121">
        <v>0.79</v>
      </c>
      <c r="O241" s="121">
        <v>0.02</v>
      </c>
      <c r="P241" s="121">
        <v>0.19</v>
      </c>
      <c r="Q241" s="95"/>
      <c r="R241" s="95"/>
    </row>
    <row r="242" spans="9:18" ht="14.25" x14ac:dyDescent="0.25">
      <c r="I242" s="2"/>
      <c r="N242" s="121">
        <v>0.79</v>
      </c>
      <c r="O242" s="121">
        <v>0.03</v>
      </c>
      <c r="P242" s="121">
        <v>0.18</v>
      </c>
      <c r="Q242" s="95"/>
      <c r="R242" s="95"/>
    </row>
    <row r="243" spans="9:18" ht="14.25" x14ac:dyDescent="0.25">
      <c r="I243" s="2"/>
      <c r="N243" s="121">
        <v>0.79</v>
      </c>
      <c r="O243" s="121">
        <v>0.04</v>
      </c>
      <c r="P243" s="121">
        <v>0.17</v>
      </c>
      <c r="Q243" s="95"/>
      <c r="R243" s="95"/>
    </row>
    <row r="244" spans="9:18" ht="14.25" x14ac:dyDescent="0.25">
      <c r="I244" s="2"/>
      <c r="N244" s="121">
        <v>0.79</v>
      </c>
      <c r="O244" s="121">
        <v>0.05</v>
      </c>
      <c r="P244" s="121">
        <v>0.16</v>
      </c>
      <c r="Q244" s="95"/>
      <c r="R244" s="95"/>
    </row>
    <row r="245" spans="9:18" ht="14.25" x14ac:dyDescent="0.25">
      <c r="I245" s="2"/>
      <c r="N245" s="121">
        <v>0.79</v>
      </c>
      <c r="O245" s="121">
        <v>0.06</v>
      </c>
      <c r="P245" s="121">
        <v>0.15</v>
      </c>
      <c r="Q245" s="95"/>
      <c r="R245" s="95"/>
    </row>
    <row r="246" spans="9:18" ht="14.25" x14ac:dyDescent="0.25">
      <c r="I246" s="2"/>
      <c r="N246" s="121">
        <v>0.79</v>
      </c>
      <c r="O246" s="121">
        <v>7.0000000000000007E-2</v>
      </c>
      <c r="P246" s="121">
        <v>0.14000000000000001</v>
      </c>
      <c r="Q246" s="95"/>
      <c r="R246" s="95"/>
    </row>
    <row r="247" spans="9:18" ht="14.25" x14ac:dyDescent="0.25">
      <c r="I247" s="2"/>
      <c r="N247" s="121">
        <v>0.79</v>
      </c>
      <c r="O247" s="121">
        <v>0.08</v>
      </c>
      <c r="P247" s="121">
        <v>0.13</v>
      </c>
      <c r="Q247" s="95"/>
      <c r="R247" s="95"/>
    </row>
    <row r="248" spans="9:18" ht="14.25" x14ac:dyDescent="0.25">
      <c r="I248" s="2"/>
      <c r="N248" s="121">
        <v>0.79</v>
      </c>
      <c r="O248" s="121">
        <v>0.09</v>
      </c>
      <c r="P248" s="121">
        <v>0.12</v>
      </c>
      <c r="Q248" s="95"/>
      <c r="R248" s="95"/>
    </row>
    <row r="249" spans="9:18" ht="14.25" x14ac:dyDescent="0.25">
      <c r="I249" s="2"/>
      <c r="N249" s="121">
        <v>0.79</v>
      </c>
      <c r="O249" s="121">
        <v>0.1</v>
      </c>
      <c r="P249" s="121">
        <v>0.11</v>
      </c>
      <c r="Q249" s="95"/>
      <c r="R249" s="95"/>
    </row>
    <row r="250" spans="9:18" ht="14.25" x14ac:dyDescent="0.25">
      <c r="I250" s="2"/>
      <c r="N250" s="121">
        <v>0.79</v>
      </c>
      <c r="O250" s="121">
        <v>0.11</v>
      </c>
      <c r="P250" s="121">
        <v>0.1</v>
      </c>
      <c r="Q250" s="95"/>
      <c r="R250" s="95"/>
    </row>
    <row r="251" spans="9:18" ht="14.25" x14ac:dyDescent="0.25">
      <c r="I251" s="2"/>
      <c r="N251" s="121">
        <v>0.79</v>
      </c>
      <c r="O251" s="121">
        <v>0.12</v>
      </c>
      <c r="P251" s="121">
        <v>0.09</v>
      </c>
      <c r="Q251" s="95"/>
      <c r="R251" s="95"/>
    </row>
    <row r="252" spans="9:18" ht="14.25" x14ac:dyDescent="0.25">
      <c r="I252" s="2"/>
      <c r="N252" s="121">
        <v>0.79</v>
      </c>
      <c r="O252" s="121">
        <v>0.13</v>
      </c>
      <c r="P252" s="121">
        <v>0.08</v>
      </c>
      <c r="Q252" s="95"/>
      <c r="R252" s="95"/>
    </row>
    <row r="253" spans="9:18" ht="14.25" x14ac:dyDescent="0.25">
      <c r="I253" s="2"/>
      <c r="N253" s="121">
        <v>0.79</v>
      </c>
      <c r="O253" s="121">
        <v>0.14000000000000001</v>
      </c>
      <c r="P253" s="121">
        <v>7.0000000000000007E-2</v>
      </c>
      <c r="Q253" s="95"/>
      <c r="R253" s="95"/>
    </row>
    <row r="254" spans="9:18" ht="14.25" x14ac:dyDescent="0.25">
      <c r="I254" s="2"/>
      <c r="N254" s="121">
        <v>0.79</v>
      </c>
      <c r="O254" s="121">
        <v>0.15</v>
      </c>
      <c r="P254" s="121">
        <v>0.06</v>
      </c>
      <c r="Q254" s="95"/>
      <c r="R254" s="95"/>
    </row>
    <row r="255" spans="9:18" ht="14.25" x14ac:dyDescent="0.25">
      <c r="I255" s="2"/>
      <c r="N255" s="121">
        <v>0.79</v>
      </c>
      <c r="O255" s="121">
        <v>0.16</v>
      </c>
      <c r="P255" s="121">
        <v>0.05</v>
      </c>
      <c r="Q255" s="95"/>
      <c r="R255" s="95"/>
    </row>
    <row r="256" spans="9:18" ht="14.25" x14ac:dyDescent="0.25">
      <c r="I256" s="2"/>
      <c r="N256" s="121">
        <v>0.79</v>
      </c>
      <c r="O256" s="121">
        <v>0.17</v>
      </c>
      <c r="P256" s="121">
        <v>0.04</v>
      </c>
      <c r="Q256" s="95"/>
      <c r="R256" s="95"/>
    </row>
    <row r="257" spans="9:18" ht="14.25" x14ac:dyDescent="0.25">
      <c r="I257" s="2"/>
      <c r="N257" s="121">
        <v>0.79</v>
      </c>
      <c r="O257" s="121">
        <v>0.18</v>
      </c>
      <c r="P257" s="121">
        <v>0.03</v>
      </c>
      <c r="Q257" s="95"/>
      <c r="R257" s="95"/>
    </row>
    <row r="258" spans="9:18" ht="14.25" x14ac:dyDescent="0.25">
      <c r="I258" s="2"/>
      <c r="N258" s="121">
        <v>0.79</v>
      </c>
      <c r="O258" s="121">
        <v>0.19</v>
      </c>
      <c r="P258" s="121">
        <v>0.02</v>
      </c>
      <c r="Q258" s="95"/>
      <c r="R258" s="95"/>
    </row>
    <row r="259" spans="9:18" ht="14.25" x14ac:dyDescent="0.25">
      <c r="I259" s="2"/>
      <c r="N259" s="121">
        <v>0.79</v>
      </c>
      <c r="O259" s="121">
        <v>0.2</v>
      </c>
      <c r="P259" s="121">
        <v>0.01</v>
      </c>
      <c r="Q259" s="95"/>
      <c r="R259" s="95"/>
    </row>
    <row r="260" spans="9:18" ht="14.25" x14ac:dyDescent="0.25">
      <c r="I260" s="2"/>
      <c r="N260" s="121">
        <v>0.79</v>
      </c>
      <c r="O260" s="121">
        <v>0.21</v>
      </c>
      <c r="P260" s="121">
        <v>0</v>
      </c>
      <c r="Q260" s="95"/>
      <c r="R260" s="95"/>
    </row>
    <row r="261" spans="9:18" ht="14.25" x14ac:dyDescent="0.25">
      <c r="I261" s="2"/>
      <c r="N261" s="121">
        <v>0.78</v>
      </c>
      <c r="O261" s="121">
        <v>0</v>
      </c>
      <c r="P261" s="121">
        <v>0.22</v>
      </c>
      <c r="Q261" s="95"/>
      <c r="R261" s="95"/>
    </row>
    <row r="262" spans="9:18" ht="14.25" x14ac:dyDescent="0.25">
      <c r="I262" s="2"/>
      <c r="N262" s="121">
        <v>0.78</v>
      </c>
      <c r="O262" s="121">
        <v>0.01</v>
      </c>
      <c r="P262" s="121">
        <v>0.21</v>
      </c>
      <c r="Q262" s="95"/>
      <c r="R262" s="95"/>
    </row>
    <row r="263" spans="9:18" ht="14.25" x14ac:dyDescent="0.25">
      <c r="I263" s="2"/>
      <c r="N263" s="121">
        <v>0.78</v>
      </c>
      <c r="O263" s="121">
        <v>0.02</v>
      </c>
      <c r="P263" s="121">
        <v>0.2</v>
      </c>
      <c r="Q263" s="95"/>
      <c r="R263" s="95"/>
    </row>
    <row r="264" spans="9:18" ht="14.25" x14ac:dyDescent="0.25">
      <c r="I264" s="2"/>
      <c r="N264" s="121">
        <v>0.78</v>
      </c>
      <c r="O264" s="121">
        <v>0.03</v>
      </c>
      <c r="P264" s="121">
        <v>0.19</v>
      </c>
      <c r="Q264" s="95"/>
      <c r="R264" s="95"/>
    </row>
    <row r="265" spans="9:18" ht="14.25" x14ac:dyDescent="0.25">
      <c r="I265" s="2"/>
      <c r="N265" s="121">
        <v>0.78</v>
      </c>
      <c r="O265" s="121">
        <v>0.04</v>
      </c>
      <c r="P265" s="121">
        <v>0.18</v>
      </c>
      <c r="Q265" s="95"/>
      <c r="R265" s="95"/>
    </row>
    <row r="266" spans="9:18" ht="14.25" x14ac:dyDescent="0.25">
      <c r="I266" s="2"/>
      <c r="N266" s="121">
        <v>0.78</v>
      </c>
      <c r="O266" s="121">
        <v>0.05</v>
      </c>
      <c r="P266" s="121">
        <v>0.17</v>
      </c>
      <c r="Q266" s="95"/>
      <c r="R266" s="95"/>
    </row>
    <row r="267" spans="9:18" ht="14.25" x14ac:dyDescent="0.25">
      <c r="I267" s="2"/>
      <c r="N267" s="121">
        <v>0.78</v>
      </c>
      <c r="O267" s="121">
        <v>0.06</v>
      </c>
      <c r="P267" s="121">
        <v>0.16</v>
      </c>
      <c r="Q267" s="95"/>
      <c r="R267" s="95"/>
    </row>
    <row r="268" spans="9:18" ht="14.25" x14ac:dyDescent="0.25">
      <c r="I268" s="2"/>
      <c r="N268" s="121">
        <v>0.78</v>
      </c>
      <c r="O268" s="121">
        <v>7.0000000000000007E-2</v>
      </c>
      <c r="P268" s="121">
        <v>0.15</v>
      </c>
      <c r="Q268" s="95"/>
      <c r="R268" s="95"/>
    </row>
    <row r="269" spans="9:18" ht="14.25" x14ac:dyDescent="0.25">
      <c r="I269" s="2"/>
      <c r="N269" s="121">
        <v>0.78</v>
      </c>
      <c r="O269" s="121">
        <v>0.08</v>
      </c>
      <c r="P269" s="121">
        <v>0.14000000000000001</v>
      </c>
      <c r="Q269" s="95"/>
      <c r="R269" s="95"/>
    </row>
    <row r="270" spans="9:18" ht="14.25" x14ac:dyDescent="0.25">
      <c r="I270" s="2"/>
      <c r="N270" s="121">
        <v>0.78</v>
      </c>
      <c r="O270" s="121">
        <v>0.09</v>
      </c>
      <c r="P270" s="121">
        <v>0.13</v>
      </c>
      <c r="Q270" s="95"/>
      <c r="R270" s="95"/>
    </row>
    <row r="271" spans="9:18" ht="14.25" x14ac:dyDescent="0.25">
      <c r="I271" s="2"/>
      <c r="N271" s="121">
        <v>0.78</v>
      </c>
      <c r="O271" s="121">
        <v>0.1</v>
      </c>
      <c r="P271" s="121">
        <v>0.12</v>
      </c>
      <c r="Q271" s="95"/>
      <c r="R271" s="95"/>
    </row>
    <row r="272" spans="9:18" ht="14.25" x14ac:dyDescent="0.25">
      <c r="I272" s="2"/>
      <c r="N272" s="121">
        <v>0.78</v>
      </c>
      <c r="O272" s="121">
        <v>0.11</v>
      </c>
      <c r="P272" s="121">
        <v>0.11</v>
      </c>
      <c r="Q272" s="95"/>
      <c r="R272" s="95"/>
    </row>
    <row r="273" spans="9:18" ht="14.25" x14ac:dyDescent="0.25">
      <c r="I273" s="2"/>
      <c r="N273" s="121">
        <v>0.78</v>
      </c>
      <c r="O273" s="121">
        <v>0.12</v>
      </c>
      <c r="P273" s="121">
        <v>0.1</v>
      </c>
      <c r="Q273" s="95"/>
      <c r="R273" s="95"/>
    </row>
    <row r="274" spans="9:18" ht="14.25" x14ac:dyDescent="0.25">
      <c r="I274" s="2"/>
      <c r="N274" s="121">
        <v>0.78</v>
      </c>
      <c r="O274" s="121">
        <v>0.13</v>
      </c>
      <c r="P274" s="121">
        <v>0.09</v>
      </c>
      <c r="Q274" s="95"/>
      <c r="R274" s="95"/>
    </row>
    <row r="275" spans="9:18" ht="14.25" x14ac:dyDescent="0.25">
      <c r="I275" s="2"/>
      <c r="N275" s="121">
        <v>0.78</v>
      </c>
      <c r="O275" s="121">
        <v>0.14000000000000001</v>
      </c>
      <c r="P275" s="121">
        <v>0.08</v>
      </c>
      <c r="Q275" s="95"/>
      <c r="R275" s="95"/>
    </row>
    <row r="276" spans="9:18" ht="14.25" x14ac:dyDescent="0.25">
      <c r="I276" s="2"/>
      <c r="N276" s="121">
        <v>0.78</v>
      </c>
      <c r="O276" s="121">
        <v>0.15</v>
      </c>
      <c r="P276" s="121">
        <v>7.0000000000000007E-2</v>
      </c>
      <c r="Q276" s="95"/>
      <c r="R276" s="95"/>
    </row>
    <row r="277" spans="9:18" ht="14.25" x14ac:dyDescent="0.25">
      <c r="I277" s="2"/>
      <c r="N277" s="121">
        <v>0.78</v>
      </c>
      <c r="O277" s="121">
        <v>0.16</v>
      </c>
      <c r="P277" s="121">
        <v>0.06</v>
      </c>
      <c r="Q277" s="95"/>
      <c r="R277" s="95"/>
    </row>
    <row r="278" spans="9:18" ht="14.25" x14ac:dyDescent="0.25">
      <c r="I278" s="2"/>
      <c r="N278" s="121">
        <v>0.78</v>
      </c>
      <c r="O278" s="121">
        <v>0.17</v>
      </c>
      <c r="P278" s="121">
        <v>0.05</v>
      </c>
      <c r="Q278" s="95"/>
      <c r="R278" s="95"/>
    </row>
    <row r="279" spans="9:18" ht="14.25" x14ac:dyDescent="0.25">
      <c r="I279" s="2"/>
      <c r="N279" s="121">
        <v>0.78</v>
      </c>
      <c r="O279" s="121">
        <v>0.18</v>
      </c>
      <c r="P279" s="121">
        <v>0.04</v>
      </c>
      <c r="Q279" s="95"/>
      <c r="R279" s="95"/>
    </row>
    <row r="280" spans="9:18" ht="14.25" x14ac:dyDescent="0.25">
      <c r="I280" s="2"/>
      <c r="N280" s="121">
        <v>0.78</v>
      </c>
      <c r="O280" s="121">
        <v>0.19</v>
      </c>
      <c r="P280" s="121">
        <v>0.03</v>
      </c>
      <c r="Q280" s="95"/>
      <c r="R280" s="95"/>
    </row>
    <row r="281" spans="9:18" ht="14.25" x14ac:dyDescent="0.25">
      <c r="I281" s="2"/>
      <c r="N281" s="121">
        <v>0.78</v>
      </c>
      <c r="O281" s="121">
        <v>0.2</v>
      </c>
      <c r="P281" s="121">
        <v>0.02</v>
      </c>
      <c r="Q281" s="95"/>
      <c r="R281" s="95"/>
    </row>
    <row r="282" spans="9:18" ht="14.25" x14ac:dyDescent="0.25">
      <c r="I282" s="2"/>
      <c r="N282" s="121">
        <v>0.78</v>
      </c>
      <c r="O282" s="121">
        <v>0.21</v>
      </c>
      <c r="P282" s="121">
        <v>0.01</v>
      </c>
      <c r="Q282" s="95"/>
      <c r="R282" s="95"/>
    </row>
    <row r="283" spans="9:18" ht="14.25" x14ac:dyDescent="0.25">
      <c r="I283" s="2"/>
      <c r="N283" s="121">
        <v>0.78</v>
      </c>
      <c r="O283" s="121">
        <v>0.22</v>
      </c>
      <c r="P283" s="121">
        <v>0</v>
      </c>
      <c r="Q283" s="95"/>
      <c r="R283" s="95"/>
    </row>
    <row r="284" spans="9:18" ht="14.25" x14ac:dyDescent="0.25">
      <c r="I284" s="2"/>
      <c r="N284" s="121">
        <v>0.77</v>
      </c>
      <c r="O284" s="121">
        <v>0</v>
      </c>
      <c r="P284" s="121">
        <v>0.23</v>
      </c>
      <c r="Q284" s="95"/>
      <c r="R284" s="95"/>
    </row>
    <row r="285" spans="9:18" ht="14.25" x14ac:dyDescent="0.25">
      <c r="I285" s="2"/>
      <c r="N285" s="121">
        <v>0.77</v>
      </c>
      <c r="O285" s="121">
        <v>0.01</v>
      </c>
      <c r="P285" s="121">
        <v>0.22</v>
      </c>
      <c r="Q285" s="95"/>
      <c r="R285" s="95"/>
    </row>
    <row r="286" spans="9:18" ht="14.25" x14ac:dyDescent="0.25">
      <c r="I286" s="2"/>
      <c r="N286" s="121">
        <v>0.77</v>
      </c>
      <c r="O286" s="121">
        <v>0.02</v>
      </c>
      <c r="P286" s="121">
        <v>0.21</v>
      </c>
      <c r="Q286" s="95"/>
      <c r="R286" s="95"/>
    </row>
    <row r="287" spans="9:18" ht="14.25" x14ac:dyDescent="0.25">
      <c r="I287" s="2"/>
      <c r="N287" s="121">
        <v>0.77</v>
      </c>
      <c r="O287" s="121">
        <v>0.03</v>
      </c>
      <c r="P287" s="121">
        <v>0.2</v>
      </c>
      <c r="Q287" s="95"/>
      <c r="R287" s="95"/>
    </row>
    <row r="288" spans="9:18" ht="14.25" x14ac:dyDescent="0.25">
      <c r="I288" s="2"/>
      <c r="N288" s="121">
        <v>0.77</v>
      </c>
      <c r="O288" s="121">
        <v>0.04</v>
      </c>
      <c r="P288" s="121">
        <v>0.19</v>
      </c>
      <c r="Q288" s="95"/>
      <c r="R288" s="95"/>
    </row>
    <row r="289" spans="9:18" ht="14.25" x14ac:dyDescent="0.25">
      <c r="I289" s="2"/>
      <c r="N289" s="121">
        <v>0.77</v>
      </c>
      <c r="O289" s="121">
        <v>0.05</v>
      </c>
      <c r="P289" s="121">
        <v>0.18</v>
      </c>
      <c r="Q289" s="95"/>
      <c r="R289" s="95"/>
    </row>
    <row r="290" spans="9:18" ht="14.25" x14ac:dyDescent="0.25">
      <c r="I290" s="2"/>
      <c r="N290" s="121">
        <v>0.77</v>
      </c>
      <c r="O290" s="121">
        <v>0.06</v>
      </c>
      <c r="P290" s="121">
        <v>0.17</v>
      </c>
      <c r="Q290" s="95"/>
      <c r="R290" s="95"/>
    </row>
    <row r="291" spans="9:18" ht="14.25" x14ac:dyDescent="0.25">
      <c r="I291" s="2"/>
      <c r="N291" s="121">
        <v>0.77</v>
      </c>
      <c r="O291" s="121">
        <v>7.0000000000000007E-2</v>
      </c>
      <c r="P291" s="121">
        <v>0.16</v>
      </c>
      <c r="Q291" s="95"/>
      <c r="R291" s="95"/>
    </row>
    <row r="292" spans="9:18" ht="14.25" x14ac:dyDescent="0.25">
      <c r="I292" s="2"/>
      <c r="N292" s="121">
        <v>0.77</v>
      </c>
      <c r="O292" s="121">
        <v>0.08</v>
      </c>
      <c r="P292" s="121">
        <v>0.15</v>
      </c>
      <c r="Q292" s="95"/>
      <c r="R292" s="95"/>
    </row>
    <row r="293" spans="9:18" ht="14.25" x14ac:dyDescent="0.25">
      <c r="I293" s="2"/>
      <c r="N293" s="121">
        <v>0.77</v>
      </c>
      <c r="O293" s="121">
        <v>0.09</v>
      </c>
      <c r="P293" s="121">
        <v>0.14000000000000001</v>
      </c>
      <c r="Q293" s="95"/>
      <c r="R293" s="95"/>
    </row>
    <row r="294" spans="9:18" ht="14.25" x14ac:dyDescent="0.25">
      <c r="I294" s="2"/>
      <c r="N294" s="121">
        <v>0.77</v>
      </c>
      <c r="O294" s="121">
        <v>0.1</v>
      </c>
      <c r="P294" s="121">
        <v>0.13</v>
      </c>
      <c r="Q294" s="95"/>
      <c r="R294" s="95"/>
    </row>
    <row r="295" spans="9:18" ht="14.25" x14ac:dyDescent="0.25">
      <c r="I295" s="2"/>
      <c r="N295" s="121">
        <v>0.77</v>
      </c>
      <c r="O295" s="121">
        <v>0.11</v>
      </c>
      <c r="P295" s="121">
        <v>0.12</v>
      </c>
      <c r="Q295" s="95"/>
      <c r="R295" s="95"/>
    </row>
    <row r="296" spans="9:18" ht="14.25" x14ac:dyDescent="0.25">
      <c r="I296" s="2"/>
      <c r="N296" s="121">
        <v>0.77</v>
      </c>
      <c r="O296" s="121">
        <v>0.12</v>
      </c>
      <c r="P296" s="121">
        <v>0.11</v>
      </c>
      <c r="Q296" s="95"/>
      <c r="R296" s="95"/>
    </row>
    <row r="297" spans="9:18" ht="14.25" x14ac:dyDescent="0.25">
      <c r="I297" s="2"/>
      <c r="N297" s="121">
        <v>0.77</v>
      </c>
      <c r="O297" s="121">
        <v>0.13</v>
      </c>
      <c r="P297" s="121">
        <v>0.1</v>
      </c>
      <c r="Q297" s="95"/>
      <c r="R297" s="95"/>
    </row>
    <row r="298" spans="9:18" ht="14.25" x14ac:dyDescent="0.25">
      <c r="I298" s="2"/>
      <c r="N298" s="121">
        <v>0.77</v>
      </c>
      <c r="O298" s="121">
        <v>0.14000000000000001</v>
      </c>
      <c r="P298" s="121">
        <v>0.09</v>
      </c>
      <c r="Q298" s="95"/>
      <c r="R298" s="95"/>
    </row>
    <row r="299" spans="9:18" ht="14.25" x14ac:dyDescent="0.25">
      <c r="I299" s="2"/>
      <c r="N299" s="121">
        <v>0.77</v>
      </c>
      <c r="O299" s="121">
        <v>0.15</v>
      </c>
      <c r="P299" s="121">
        <v>0.08</v>
      </c>
      <c r="Q299" s="95"/>
      <c r="R299" s="95"/>
    </row>
    <row r="300" spans="9:18" ht="14.25" x14ac:dyDescent="0.25">
      <c r="I300" s="2"/>
      <c r="N300" s="121">
        <v>0.77</v>
      </c>
      <c r="O300" s="121">
        <v>0.16</v>
      </c>
      <c r="P300" s="121">
        <v>7.0000000000000007E-2</v>
      </c>
      <c r="Q300" s="95"/>
      <c r="R300" s="95"/>
    </row>
    <row r="301" spans="9:18" ht="14.25" x14ac:dyDescent="0.25">
      <c r="I301" s="2"/>
      <c r="N301" s="121">
        <v>0.77</v>
      </c>
      <c r="O301" s="121">
        <v>0.17</v>
      </c>
      <c r="P301" s="121">
        <v>0.06</v>
      </c>
      <c r="Q301" s="95"/>
      <c r="R301" s="95"/>
    </row>
    <row r="302" spans="9:18" ht="14.25" x14ac:dyDescent="0.25">
      <c r="I302" s="2"/>
      <c r="N302" s="121">
        <v>0.77</v>
      </c>
      <c r="O302" s="121">
        <v>0.18</v>
      </c>
      <c r="P302" s="121">
        <v>0.05</v>
      </c>
      <c r="Q302" s="95"/>
      <c r="R302" s="95"/>
    </row>
    <row r="303" spans="9:18" ht="14.25" x14ac:dyDescent="0.25">
      <c r="I303" s="2"/>
      <c r="N303" s="121">
        <v>0.77</v>
      </c>
      <c r="O303" s="121">
        <v>0.19</v>
      </c>
      <c r="P303" s="121">
        <v>0.04</v>
      </c>
      <c r="Q303" s="95"/>
      <c r="R303" s="95"/>
    </row>
    <row r="304" spans="9:18" ht="14.25" x14ac:dyDescent="0.25">
      <c r="I304" s="2"/>
      <c r="N304" s="121">
        <v>0.77</v>
      </c>
      <c r="O304" s="121">
        <v>0.2</v>
      </c>
      <c r="P304" s="121">
        <v>0.03</v>
      </c>
      <c r="Q304" s="95"/>
      <c r="R304" s="95"/>
    </row>
    <row r="305" spans="9:18" ht="14.25" x14ac:dyDescent="0.25">
      <c r="I305" s="2"/>
      <c r="N305" s="121">
        <v>0.77</v>
      </c>
      <c r="O305" s="121">
        <v>0.21</v>
      </c>
      <c r="P305" s="121">
        <v>0.02</v>
      </c>
      <c r="Q305" s="95"/>
      <c r="R305" s="95"/>
    </row>
    <row r="306" spans="9:18" ht="14.25" x14ac:dyDescent="0.25">
      <c r="I306" s="2"/>
      <c r="N306" s="121">
        <v>0.77</v>
      </c>
      <c r="O306" s="121">
        <v>0.22</v>
      </c>
      <c r="P306" s="121">
        <v>0.01</v>
      </c>
      <c r="Q306" s="95"/>
      <c r="R306" s="95"/>
    </row>
    <row r="307" spans="9:18" ht="14.25" x14ac:dyDescent="0.25">
      <c r="I307" s="2"/>
      <c r="N307" s="121">
        <v>0.77</v>
      </c>
      <c r="O307" s="121">
        <v>0.23</v>
      </c>
      <c r="P307" s="121">
        <v>0</v>
      </c>
      <c r="Q307" s="95"/>
      <c r="R307" s="95"/>
    </row>
    <row r="308" spans="9:18" ht="14.25" x14ac:dyDescent="0.25">
      <c r="I308" s="2"/>
      <c r="N308" s="121">
        <v>0.76</v>
      </c>
      <c r="O308" s="121">
        <v>0.01</v>
      </c>
      <c r="P308" s="121">
        <v>0.23</v>
      </c>
      <c r="Q308" s="95"/>
      <c r="R308" s="95"/>
    </row>
    <row r="309" spans="9:18" ht="14.25" x14ac:dyDescent="0.25">
      <c r="I309" s="2"/>
      <c r="N309" s="121">
        <v>0.76</v>
      </c>
      <c r="O309" s="121">
        <v>0</v>
      </c>
      <c r="P309" s="121">
        <v>0.24</v>
      </c>
      <c r="Q309" s="95"/>
      <c r="R309" s="95"/>
    </row>
    <row r="310" spans="9:18" ht="14.25" x14ac:dyDescent="0.25">
      <c r="I310" s="2"/>
      <c r="N310" s="121">
        <v>0.76</v>
      </c>
      <c r="O310" s="121">
        <v>0.02</v>
      </c>
      <c r="P310" s="121">
        <v>0.22</v>
      </c>
      <c r="Q310" s="95"/>
      <c r="R310" s="95"/>
    </row>
    <row r="311" spans="9:18" ht="14.25" x14ac:dyDescent="0.25">
      <c r="I311" s="2"/>
      <c r="N311" s="121">
        <v>0.76</v>
      </c>
      <c r="O311" s="121">
        <v>0.03</v>
      </c>
      <c r="P311" s="121">
        <v>0.21</v>
      </c>
      <c r="Q311" s="95"/>
      <c r="R311" s="95"/>
    </row>
    <row r="312" spans="9:18" ht="14.25" x14ac:dyDescent="0.25">
      <c r="I312" s="2"/>
      <c r="N312" s="121">
        <v>0.76</v>
      </c>
      <c r="O312" s="121">
        <v>0.04</v>
      </c>
      <c r="P312" s="121">
        <v>0.2</v>
      </c>
      <c r="Q312" s="95"/>
      <c r="R312" s="95"/>
    </row>
    <row r="313" spans="9:18" ht="14.25" x14ac:dyDescent="0.25">
      <c r="I313" s="2"/>
      <c r="N313" s="121">
        <v>0.76</v>
      </c>
      <c r="O313" s="121">
        <v>0.05</v>
      </c>
      <c r="P313" s="121">
        <v>0.19</v>
      </c>
      <c r="Q313" s="95"/>
      <c r="R313" s="95"/>
    </row>
    <row r="314" spans="9:18" ht="14.25" x14ac:dyDescent="0.25">
      <c r="I314" s="2"/>
      <c r="N314" s="121">
        <v>0.76</v>
      </c>
      <c r="O314" s="121">
        <v>0.06</v>
      </c>
      <c r="P314" s="121">
        <v>0.18</v>
      </c>
      <c r="Q314" s="95"/>
      <c r="R314" s="95"/>
    </row>
    <row r="315" spans="9:18" ht="14.25" x14ac:dyDescent="0.25">
      <c r="I315" s="2"/>
      <c r="N315" s="121">
        <v>0.76</v>
      </c>
      <c r="O315" s="121">
        <v>7.0000000000000007E-2</v>
      </c>
      <c r="P315" s="121">
        <v>0.17</v>
      </c>
      <c r="Q315" s="95"/>
      <c r="R315" s="95"/>
    </row>
    <row r="316" spans="9:18" ht="14.25" x14ac:dyDescent="0.25">
      <c r="I316" s="2"/>
      <c r="N316" s="121">
        <v>0.76</v>
      </c>
      <c r="O316" s="121">
        <v>0.08</v>
      </c>
      <c r="P316" s="121">
        <v>0.16</v>
      </c>
      <c r="Q316" s="95"/>
      <c r="R316" s="95"/>
    </row>
    <row r="317" spans="9:18" ht="14.25" x14ac:dyDescent="0.25">
      <c r="I317" s="2"/>
      <c r="N317" s="121">
        <v>0.76</v>
      </c>
      <c r="O317" s="121">
        <v>0.09</v>
      </c>
      <c r="P317" s="121">
        <v>0.15</v>
      </c>
      <c r="Q317" s="95"/>
      <c r="R317" s="95"/>
    </row>
    <row r="318" spans="9:18" ht="14.25" x14ac:dyDescent="0.25">
      <c r="I318" s="2"/>
      <c r="N318" s="121">
        <v>0.76</v>
      </c>
      <c r="O318" s="121">
        <v>0.1</v>
      </c>
      <c r="P318" s="121">
        <v>0.14000000000000001</v>
      </c>
      <c r="Q318" s="95"/>
      <c r="R318" s="95"/>
    </row>
    <row r="319" spans="9:18" ht="14.25" x14ac:dyDescent="0.25">
      <c r="I319" s="2"/>
      <c r="N319" s="121">
        <v>0.76</v>
      </c>
      <c r="O319" s="121">
        <v>0.11</v>
      </c>
      <c r="P319" s="121">
        <v>0.13</v>
      </c>
      <c r="Q319" s="95"/>
      <c r="R319" s="95"/>
    </row>
    <row r="320" spans="9:18" ht="14.25" x14ac:dyDescent="0.25">
      <c r="I320" s="2"/>
      <c r="N320" s="121">
        <v>0.76</v>
      </c>
      <c r="O320" s="121">
        <v>0.12</v>
      </c>
      <c r="P320" s="121">
        <v>0.12</v>
      </c>
      <c r="Q320" s="95"/>
      <c r="R320" s="95"/>
    </row>
    <row r="321" spans="9:18" ht="14.25" x14ac:dyDescent="0.25">
      <c r="I321" s="2"/>
      <c r="N321" s="121">
        <v>0.76</v>
      </c>
      <c r="O321" s="121">
        <v>0.13</v>
      </c>
      <c r="P321" s="121">
        <v>0.11</v>
      </c>
      <c r="Q321" s="95"/>
      <c r="R321" s="95"/>
    </row>
    <row r="322" spans="9:18" ht="14.25" x14ac:dyDescent="0.25">
      <c r="I322" s="2"/>
      <c r="N322" s="121">
        <v>0.76</v>
      </c>
      <c r="O322" s="121">
        <v>0.14000000000000001</v>
      </c>
      <c r="P322" s="121">
        <v>0.1</v>
      </c>
      <c r="Q322" s="95"/>
      <c r="R322" s="95"/>
    </row>
    <row r="323" spans="9:18" ht="14.25" x14ac:dyDescent="0.25">
      <c r="I323" s="2"/>
      <c r="N323" s="121">
        <v>0.76</v>
      </c>
      <c r="O323" s="121">
        <v>0.15</v>
      </c>
      <c r="P323" s="121">
        <v>0.09</v>
      </c>
      <c r="Q323" s="95"/>
      <c r="R323" s="95"/>
    </row>
    <row r="324" spans="9:18" ht="14.25" x14ac:dyDescent="0.25">
      <c r="I324" s="2"/>
      <c r="N324" s="121">
        <v>0.76</v>
      </c>
      <c r="O324" s="121">
        <v>0.16</v>
      </c>
      <c r="P324" s="121">
        <v>0.08</v>
      </c>
      <c r="Q324" s="95"/>
      <c r="R324" s="95"/>
    </row>
    <row r="325" spans="9:18" ht="14.25" x14ac:dyDescent="0.25">
      <c r="I325" s="2"/>
      <c r="N325" s="121">
        <v>0.76</v>
      </c>
      <c r="O325" s="121">
        <v>0.17</v>
      </c>
      <c r="P325" s="121">
        <v>7.0000000000000007E-2</v>
      </c>
      <c r="Q325" s="95"/>
      <c r="R325" s="95"/>
    </row>
    <row r="326" spans="9:18" ht="14.25" x14ac:dyDescent="0.25">
      <c r="I326" s="2"/>
      <c r="N326" s="121">
        <v>0.76</v>
      </c>
      <c r="O326" s="121">
        <v>0.18</v>
      </c>
      <c r="P326" s="121">
        <v>0.06</v>
      </c>
      <c r="Q326" s="95"/>
      <c r="R326" s="95"/>
    </row>
    <row r="327" spans="9:18" ht="14.25" x14ac:dyDescent="0.25">
      <c r="I327" s="2"/>
      <c r="N327" s="121">
        <v>0.76</v>
      </c>
      <c r="O327" s="121">
        <v>0.19</v>
      </c>
      <c r="P327" s="121">
        <v>0.05</v>
      </c>
      <c r="Q327" s="95"/>
      <c r="R327" s="95"/>
    </row>
    <row r="328" spans="9:18" ht="14.25" x14ac:dyDescent="0.25">
      <c r="I328" s="2"/>
      <c r="N328" s="121">
        <v>0.76</v>
      </c>
      <c r="O328" s="121">
        <v>0.2</v>
      </c>
      <c r="P328" s="121">
        <v>0.04</v>
      </c>
      <c r="Q328" s="95"/>
      <c r="R328" s="95"/>
    </row>
    <row r="329" spans="9:18" ht="14.25" x14ac:dyDescent="0.25">
      <c r="I329" s="2"/>
      <c r="N329" s="121">
        <v>0.76</v>
      </c>
      <c r="O329" s="121">
        <v>0.21</v>
      </c>
      <c r="P329" s="121">
        <v>0.03</v>
      </c>
      <c r="Q329" s="95"/>
      <c r="R329" s="95"/>
    </row>
    <row r="330" spans="9:18" ht="14.25" x14ac:dyDescent="0.25">
      <c r="I330" s="2"/>
      <c r="N330" s="121">
        <v>0.76</v>
      </c>
      <c r="O330" s="121">
        <v>0.22</v>
      </c>
      <c r="P330" s="121">
        <v>0.02</v>
      </c>
      <c r="Q330" s="95"/>
      <c r="R330" s="95"/>
    </row>
    <row r="331" spans="9:18" ht="14.25" x14ac:dyDescent="0.25">
      <c r="I331" s="2"/>
      <c r="N331" s="121">
        <v>0.76</v>
      </c>
      <c r="O331" s="121">
        <v>0.23</v>
      </c>
      <c r="P331" s="121">
        <v>0.01</v>
      </c>
      <c r="Q331" s="95"/>
      <c r="R331" s="95"/>
    </row>
    <row r="332" spans="9:18" ht="14.25" x14ac:dyDescent="0.25">
      <c r="I332" s="2"/>
      <c r="N332" s="121">
        <v>0.76</v>
      </c>
      <c r="O332" s="121">
        <v>0.24</v>
      </c>
      <c r="P332" s="121">
        <v>0</v>
      </c>
      <c r="Q332" s="95"/>
      <c r="R332" s="95"/>
    </row>
    <row r="333" spans="9:18" ht="14.25" x14ac:dyDescent="0.25">
      <c r="I333" s="2"/>
      <c r="N333" s="121">
        <v>0.75</v>
      </c>
      <c r="O333" s="121">
        <v>0.02</v>
      </c>
      <c r="P333" s="121">
        <v>0.23</v>
      </c>
      <c r="Q333" s="95"/>
      <c r="R333" s="95"/>
    </row>
    <row r="334" spans="9:18" ht="14.25" x14ac:dyDescent="0.25">
      <c r="I334" s="2"/>
      <c r="N334" s="121">
        <v>0.75</v>
      </c>
      <c r="O334" s="121">
        <v>0.01</v>
      </c>
      <c r="P334" s="121">
        <v>0.24</v>
      </c>
      <c r="Q334" s="95"/>
      <c r="R334" s="95"/>
    </row>
    <row r="335" spans="9:18" ht="14.25" x14ac:dyDescent="0.25">
      <c r="I335" s="2"/>
      <c r="N335" s="121">
        <v>0.75</v>
      </c>
      <c r="O335" s="121">
        <v>0.03</v>
      </c>
      <c r="P335" s="121">
        <v>0.22</v>
      </c>
      <c r="Q335" s="95"/>
      <c r="R335" s="95"/>
    </row>
    <row r="336" spans="9:18" ht="14.25" x14ac:dyDescent="0.25">
      <c r="I336" s="2"/>
      <c r="N336" s="121">
        <v>0.75</v>
      </c>
      <c r="O336" s="121">
        <v>0</v>
      </c>
      <c r="P336" s="121">
        <v>0.25</v>
      </c>
      <c r="Q336" s="95"/>
      <c r="R336" s="95"/>
    </row>
    <row r="337" spans="9:18" ht="14.25" x14ac:dyDescent="0.25">
      <c r="I337" s="2"/>
      <c r="N337" s="121">
        <v>0.75</v>
      </c>
      <c r="O337" s="121">
        <v>0.04</v>
      </c>
      <c r="P337" s="121">
        <v>0.21</v>
      </c>
      <c r="Q337" s="95"/>
      <c r="R337" s="95"/>
    </row>
    <row r="338" spans="9:18" ht="14.25" x14ac:dyDescent="0.25">
      <c r="I338" s="2"/>
      <c r="N338" s="121">
        <v>0.75</v>
      </c>
      <c r="O338" s="121">
        <v>0.05</v>
      </c>
      <c r="P338" s="121">
        <v>0.2</v>
      </c>
      <c r="Q338" s="95"/>
      <c r="R338" s="95"/>
    </row>
    <row r="339" spans="9:18" ht="14.25" x14ac:dyDescent="0.25">
      <c r="I339" s="2"/>
      <c r="N339" s="121">
        <v>0.75</v>
      </c>
      <c r="O339" s="121">
        <v>0.06</v>
      </c>
      <c r="P339" s="121">
        <v>0.19</v>
      </c>
      <c r="Q339" s="95"/>
      <c r="R339" s="95"/>
    </row>
    <row r="340" spans="9:18" ht="14.25" x14ac:dyDescent="0.25">
      <c r="I340" s="2"/>
      <c r="N340" s="121">
        <v>0.75</v>
      </c>
      <c r="O340" s="121">
        <v>7.0000000000000007E-2</v>
      </c>
      <c r="P340" s="121">
        <v>0.18</v>
      </c>
      <c r="Q340" s="95"/>
      <c r="R340" s="95"/>
    </row>
    <row r="341" spans="9:18" ht="14.25" x14ac:dyDescent="0.25">
      <c r="I341" s="2"/>
      <c r="N341" s="121">
        <v>0.75</v>
      </c>
      <c r="O341" s="121">
        <v>0.08</v>
      </c>
      <c r="P341" s="121">
        <v>0.17</v>
      </c>
      <c r="Q341" s="95"/>
      <c r="R341" s="95"/>
    </row>
    <row r="342" spans="9:18" ht="14.25" x14ac:dyDescent="0.25">
      <c r="I342" s="2"/>
      <c r="N342" s="121">
        <v>0.75</v>
      </c>
      <c r="O342" s="121">
        <v>0.09</v>
      </c>
      <c r="P342" s="121">
        <v>0.16</v>
      </c>
      <c r="Q342" s="95"/>
      <c r="R342" s="95"/>
    </row>
    <row r="343" spans="9:18" ht="14.25" x14ac:dyDescent="0.25">
      <c r="I343" s="2"/>
      <c r="N343" s="121">
        <v>0.75</v>
      </c>
      <c r="O343" s="121">
        <v>0.1</v>
      </c>
      <c r="P343" s="121">
        <v>0.15</v>
      </c>
      <c r="Q343" s="95"/>
      <c r="R343" s="95"/>
    </row>
    <row r="344" spans="9:18" ht="14.25" x14ac:dyDescent="0.25">
      <c r="I344" s="2"/>
      <c r="N344" s="121">
        <v>0.75</v>
      </c>
      <c r="O344" s="121">
        <v>0.11</v>
      </c>
      <c r="P344" s="121">
        <v>0.14000000000000001</v>
      </c>
      <c r="Q344" s="95"/>
      <c r="R344" s="95"/>
    </row>
    <row r="345" spans="9:18" ht="14.25" x14ac:dyDescent="0.25">
      <c r="I345" s="2"/>
      <c r="N345" s="121">
        <v>0.75</v>
      </c>
      <c r="O345" s="121">
        <v>0.12</v>
      </c>
      <c r="P345" s="121">
        <v>0.13</v>
      </c>
      <c r="Q345" s="95"/>
      <c r="R345" s="95"/>
    </row>
    <row r="346" spans="9:18" ht="14.25" x14ac:dyDescent="0.25">
      <c r="I346" s="2"/>
      <c r="N346" s="121">
        <v>0.75</v>
      </c>
      <c r="O346" s="121">
        <v>0.13</v>
      </c>
      <c r="P346" s="121">
        <v>0.12</v>
      </c>
      <c r="Q346" s="95"/>
      <c r="R346" s="95"/>
    </row>
    <row r="347" spans="9:18" ht="14.25" x14ac:dyDescent="0.25">
      <c r="I347" s="2"/>
      <c r="N347" s="121">
        <v>0.75</v>
      </c>
      <c r="O347" s="121">
        <v>0.14000000000000001</v>
      </c>
      <c r="P347" s="121">
        <v>0.11</v>
      </c>
      <c r="Q347" s="95"/>
      <c r="R347" s="95"/>
    </row>
    <row r="348" spans="9:18" ht="14.25" x14ac:dyDescent="0.25">
      <c r="I348" s="2"/>
      <c r="N348" s="121">
        <v>0.75</v>
      </c>
      <c r="O348" s="121">
        <v>0.15</v>
      </c>
      <c r="P348" s="121">
        <v>0.1</v>
      </c>
      <c r="Q348" s="95"/>
      <c r="R348" s="95"/>
    </row>
    <row r="349" spans="9:18" ht="14.25" x14ac:dyDescent="0.25">
      <c r="I349" s="2"/>
      <c r="N349" s="121">
        <v>0.75</v>
      </c>
      <c r="O349" s="121">
        <v>0.16</v>
      </c>
      <c r="P349" s="121">
        <v>0.09</v>
      </c>
      <c r="Q349" s="95"/>
      <c r="R349" s="95"/>
    </row>
    <row r="350" spans="9:18" ht="14.25" x14ac:dyDescent="0.25">
      <c r="I350" s="2"/>
      <c r="N350" s="121">
        <v>0.75</v>
      </c>
      <c r="O350" s="121">
        <v>0.17</v>
      </c>
      <c r="P350" s="121">
        <v>0.08</v>
      </c>
      <c r="Q350" s="95"/>
      <c r="R350" s="95"/>
    </row>
    <row r="351" spans="9:18" ht="14.25" x14ac:dyDescent="0.25">
      <c r="I351" s="2"/>
      <c r="N351" s="121">
        <v>0.75</v>
      </c>
      <c r="O351" s="121">
        <v>0.18</v>
      </c>
      <c r="P351" s="121">
        <v>7.0000000000000007E-2</v>
      </c>
      <c r="Q351" s="95"/>
      <c r="R351" s="95"/>
    </row>
    <row r="352" spans="9:18" ht="14.25" x14ac:dyDescent="0.25">
      <c r="I352" s="2"/>
      <c r="N352" s="121">
        <v>0.75</v>
      </c>
      <c r="O352" s="121">
        <v>0.19</v>
      </c>
      <c r="P352" s="121">
        <v>0.06</v>
      </c>
      <c r="Q352" s="95"/>
      <c r="R352" s="95"/>
    </row>
    <row r="353" spans="9:18" ht="14.25" x14ac:dyDescent="0.25">
      <c r="I353" s="2"/>
      <c r="N353" s="121">
        <v>0.75</v>
      </c>
      <c r="O353" s="121">
        <v>0.2</v>
      </c>
      <c r="P353" s="121">
        <v>0.05</v>
      </c>
      <c r="Q353" s="95"/>
      <c r="R353" s="95"/>
    </row>
    <row r="354" spans="9:18" ht="14.25" x14ac:dyDescent="0.25">
      <c r="I354" s="2"/>
      <c r="N354" s="121">
        <v>0.75</v>
      </c>
      <c r="O354" s="121">
        <v>0.21</v>
      </c>
      <c r="P354" s="121">
        <v>0.04</v>
      </c>
      <c r="Q354" s="95"/>
      <c r="R354" s="95"/>
    </row>
    <row r="355" spans="9:18" ht="14.25" x14ac:dyDescent="0.25">
      <c r="I355" s="2"/>
      <c r="N355" s="121">
        <v>0.75</v>
      </c>
      <c r="O355" s="121">
        <v>0.22</v>
      </c>
      <c r="P355" s="121">
        <v>0.03</v>
      </c>
      <c r="Q355" s="95"/>
      <c r="R355" s="95"/>
    </row>
    <row r="356" spans="9:18" ht="14.25" x14ac:dyDescent="0.25">
      <c r="I356" s="2"/>
      <c r="N356" s="121">
        <v>0.75</v>
      </c>
      <c r="O356" s="121">
        <v>0.23</v>
      </c>
      <c r="P356" s="121">
        <v>0.02</v>
      </c>
      <c r="Q356" s="95"/>
      <c r="R356" s="95"/>
    </row>
    <row r="357" spans="9:18" ht="14.25" x14ac:dyDescent="0.25">
      <c r="I357" s="2"/>
      <c r="N357" s="121">
        <v>0.75</v>
      </c>
      <c r="O357" s="121">
        <v>0.24</v>
      </c>
      <c r="P357" s="121">
        <v>0.01</v>
      </c>
      <c r="Q357" s="95"/>
      <c r="R357" s="95"/>
    </row>
    <row r="358" spans="9:18" ht="14.25" x14ac:dyDescent="0.25">
      <c r="I358" s="2"/>
      <c r="N358" s="121">
        <v>0.75</v>
      </c>
      <c r="O358" s="121">
        <v>0.25</v>
      </c>
      <c r="P358" s="121">
        <v>0</v>
      </c>
      <c r="Q358" s="95"/>
      <c r="R358" s="95"/>
    </row>
    <row r="359" spans="9:18" ht="14.25" x14ac:dyDescent="0.25">
      <c r="I359" s="2"/>
      <c r="N359" s="121">
        <v>0.74</v>
      </c>
      <c r="O359" s="121">
        <v>0.02</v>
      </c>
      <c r="P359" s="121">
        <v>0.24</v>
      </c>
      <c r="Q359" s="95"/>
      <c r="R359" s="95"/>
    </row>
    <row r="360" spans="9:18" ht="14.25" x14ac:dyDescent="0.25">
      <c r="I360" s="2"/>
      <c r="N360" s="121">
        <v>0.74</v>
      </c>
      <c r="O360" s="121">
        <v>0.03</v>
      </c>
      <c r="P360" s="121">
        <v>0.23</v>
      </c>
      <c r="Q360" s="95"/>
      <c r="R360" s="95"/>
    </row>
    <row r="361" spans="9:18" ht="14.25" x14ac:dyDescent="0.25">
      <c r="I361" s="2"/>
      <c r="N361" s="121">
        <v>0.74</v>
      </c>
      <c r="O361" s="121">
        <v>0.01</v>
      </c>
      <c r="P361" s="121">
        <v>0.25</v>
      </c>
      <c r="Q361" s="95"/>
      <c r="R361" s="95"/>
    </row>
    <row r="362" spans="9:18" ht="14.25" x14ac:dyDescent="0.25">
      <c r="I362" s="2"/>
      <c r="N362" s="121">
        <v>0.74</v>
      </c>
      <c r="O362" s="121">
        <v>0.04</v>
      </c>
      <c r="P362" s="121">
        <v>0.22</v>
      </c>
      <c r="Q362" s="95"/>
      <c r="R362" s="95"/>
    </row>
    <row r="363" spans="9:18" ht="14.25" x14ac:dyDescent="0.25">
      <c r="I363" s="2"/>
      <c r="N363" s="121">
        <v>0.74</v>
      </c>
      <c r="O363" s="121">
        <v>0</v>
      </c>
      <c r="P363" s="121">
        <v>0.26</v>
      </c>
      <c r="Q363" s="95"/>
      <c r="R363" s="95"/>
    </row>
    <row r="364" spans="9:18" ht="14.25" x14ac:dyDescent="0.25">
      <c r="I364" s="2"/>
      <c r="N364" s="121">
        <v>0.74</v>
      </c>
      <c r="O364" s="121">
        <v>0.05</v>
      </c>
      <c r="P364" s="121">
        <v>0.21</v>
      </c>
      <c r="Q364" s="95"/>
      <c r="R364" s="95"/>
    </row>
    <row r="365" spans="9:18" ht="14.25" x14ac:dyDescent="0.25">
      <c r="I365" s="2"/>
      <c r="N365" s="121">
        <v>0.74</v>
      </c>
      <c r="O365" s="121">
        <v>0.06</v>
      </c>
      <c r="P365" s="121">
        <v>0.2</v>
      </c>
      <c r="Q365" s="95"/>
      <c r="R365" s="95"/>
    </row>
    <row r="366" spans="9:18" ht="14.25" x14ac:dyDescent="0.25">
      <c r="I366" s="2"/>
      <c r="N366" s="121">
        <v>0.74</v>
      </c>
      <c r="O366" s="121">
        <v>7.0000000000000007E-2</v>
      </c>
      <c r="P366" s="121">
        <v>0.19</v>
      </c>
      <c r="Q366" s="95"/>
      <c r="R366" s="95"/>
    </row>
    <row r="367" spans="9:18" ht="14.25" x14ac:dyDescent="0.25">
      <c r="I367" s="2"/>
      <c r="N367" s="121">
        <v>0.74</v>
      </c>
      <c r="O367" s="121">
        <v>0.08</v>
      </c>
      <c r="P367" s="121">
        <v>0.18</v>
      </c>
      <c r="Q367" s="95"/>
      <c r="R367" s="95"/>
    </row>
    <row r="368" spans="9:18" ht="14.25" x14ac:dyDescent="0.25">
      <c r="I368" s="2"/>
      <c r="N368" s="121">
        <v>0.74</v>
      </c>
      <c r="O368" s="121">
        <v>0.09</v>
      </c>
      <c r="P368" s="121">
        <v>0.17</v>
      </c>
      <c r="Q368" s="95"/>
      <c r="R368" s="95"/>
    </row>
    <row r="369" spans="9:18" ht="14.25" x14ac:dyDescent="0.25">
      <c r="I369" s="2"/>
      <c r="N369" s="121">
        <v>0.74</v>
      </c>
      <c r="O369" s="121">
        <v>0.1</v>
      </c>
      <c r="P369" s="121">
        <v>0.16</v>
      </c>
      <c r="Q369" s="95"/>
      <c r="R369" s="95"/>
    </row>
    <row r="370" spans="9:18" ht="14.25" x14ac:dyDescent="0.25">
      <c r="I370" s="2"/>
      <c r="N370" s="121">
        <v>0.74</v>
      </c>
      <c r="O370" s="121">
        <v>0.11</v>
      </c>
      <c r="P370" s="121">
        <v>0.15</v>
      </c>
      <c r="Q370" s="95"/>
      <c r="R370" s="95"/>
    </row>
    <row r="371" spans="9:18" ht="14.25" x14ac:dyDescent="0.25">
      <c r="I371" s="2"/>
      <c r="N371" s="121">
        <v>0.74</v>
      </c>
      <c r="O371" s="121">
        <v>0.12</v>
      </c>
      <c r="P371" s="121">
        <v>0.14000000000000001</v>
      </c>
      <c r="Q371" s="95"/>
      <c r="R371" s="95"/>
    </row>
    <row r="372" spans="9:18" ht="14.25" x14ac:dyDescent="0.25">
      <c r="I372" s="2"/>
      <c r="N372" s="121">
        <v>0.74</v>
      </c>
      <c r="O372" s="121">
        <v>0.13</v>
      </c>
      <c r="P372" s="121">
        <v>0.13</v>
      </c>
      <c r="Q372" s="95"/>
      <c r="R372" s="95"/>
    </row>
    <row r="373" spans="9:18" ht="14.25" x14ac:dyDescent="0.25">
      <c r="I373" s="2"/>
      <c r="N373" s="121">
        <v>0.74</v>
      </c>
      <c r="O373" s="121">
        <v>0.14000000000000001</v>
      </c>
      <c r="P373" s="121">
        <v>0.12</v>
      </c>
      <c r="Q373" s="95"/>
      <c r="R373" s="95"/>
    </row>
    <row r="374" spans="9:18" ht="14.25" x14ac:dyDescent="0.25">
      <c r="I374" s="2"/>
      <c r="N374" s="121">
        <v>0.74</v>
      </c>
      <c r="O374" s="121">
        <v>0.15</v>
      </c>
      <c r="P374" s="121">
        <v>0.11</v>
      </c>
      <c r="Q374" s="95"/>
      <c r="R374" s="95"/>
    </row>
    <row r="375" spans="9:18" ht="14.25" x14ac:dyDescent="0.25">
      <c r="I375" s="2"/>
      <c r="N375" s="121">
        <v>0.74</v>
      </c>
      <c r="O375" s="121">
        <v>0.16</v>
      </c>
      <c r="P375" s="121">
        <v>0.1</v>
      </c>
      <c r="Q375" s="95"/>
      <c r="R375" s="95"/>
    </row>
    <row r="376" spans="9:18" ht="14.25" x14ac:dyDescent="0.25">
      <c r="I376" s="2"/>
      <c r="N376" s="121">
        <v>0.74</v>
      </c>
      <c r="O376" s="121">
        <v>0.17</v>
      </c>
      <c r="P376" s="121">
        <v>0.09</v>
      </c>
      <c r="Q376" s="95"/>
      <c r="R376" s="95"/>
    </row>
    <row r="377" spans="9:18" ht="14.25" x14ac:dyDescent="0.25">
      <c r="I377" s="2"/>
      <c r="N377" s="121">
        <v>0.74</v>
      </c>
      <c r="O377" s="121">
        <v>0.18</v>
      </c>
      <c r="P377" s="121">
        <v>0.08</v>
      </c>
      <c r="Q377" s="95"/>
      <c r="R377" s="95"/>
    </row>
    <row r="378" spans="9:18" ht="14.25" x14ac:dyDescent="0.25">
      <c r="I378" s="2"/>
      <c r="N378" s="121">
        <v>0.74</v>
      </c>
      <c r="O378" s="121">
        <v>0.19</v>
      </c>
      <c r="P378" s="121">
        <v>7.0000000000000007E-2</v>
      </c>
      <c r="Q378" s="95"/>
      <c r="R378" s="95"/>
    </row>
    <row r="379" spans="9:18" ht="14.25" x14ac:dyDescent="0.25">
      <c r="I379" s="2"/>
      <c r="N379" s="121">
        <v>0.74</v>
      </c>
      <c r="O379" s="121">
        <v>0.2</v>
      </c>
      <c r="P379" s="121">
        <v>0.06</v>
      </c>
      <c r="Q379" s="95"/>
      <c r="R379" s="95"/>
    </row>
    <row r="380" spans="9:18" ht="14.25" x14ac:dyDescent="0.25">
      <c r="I380" s="2"/>
      <c r="N380" s="121">
        <v>0.74</v>
      </c>
      <c r="O380" s="121">
        <v>0.21</v>
      </c>
      <c r="P380" s="121">
        <v>0.05</v>
      </c>
      <c r="Q380" s="95"/>
      <c r="R380" s="95"/>
    </row>
    <row r="381" spans="9:18" ht="14.25" x14ac:dyDescent="0.25">
      <c r="I381" s="2"/>
      <c r="N381" s="121">
        <v>0.74</v>
      </c>
      <c r="O381" s="121">
        <v>0.22</v>
      </c>
      <c r="P381" s="121">
        <v>0.04</v>
      </c>
      <c r="Q381" s="95"/>
      <c r="R381" s="95"/>
    </row>
    <row r="382" spans="9:18" ht="14.25" x14ac:dyDescent="0.25">
      <c r="I382" s="2"/>
      <c r="N382" s="121">
        <v>0.74</v>
      </c>
      <c r="O382" s="121">
        <v>0.23</v>
      </c>
      <c r="P382" s="121">
        <v>0.03</v>
      </c>
      <c r="Q382" s="95"/>
      <c r="R382" s="95"/>
    </row>
    <row r="383" spans="9:18" ht="14.25" x14ac:dyDescent="0.25">
      <c r="I383" s="2"/>
      <c r="N383" s="121">
        <v>0.74</v>
      </c>
      <c r="O383" s="121">
        <v>0.24</v>
      </c>
      <c r="P383" s="121">
        <v>0.02</v>
      </c>
      <c r="Q383" s="95"/>
      <c r="R383" s="95"/>
    </row>
    <row r="384" spans="9:18" ht="14.25" x14ac:dyDescent="0.25">
      <c r="I384" s="2"/>
      <c r="N384" s="121">
        <v>0.74</v>
      </c>
      <c r="O384" s="121">
        <v>0.25</v>
      </c>
      <c r="P384" s="121">
        <v>0.01</v>
      </c>
      <c r="Q384" s="95"/>
      <c r="R384" s="95"/>
    </row>
    <row r="385" spans="9:18" ht="14.25" x14ac:dyDescent="0.25">
      <c r="I385" s="2"/>
      <c r="N385" s="121">
        <v>0.74</v>
      </c>
      <c r="O385" s="121">
        <v>0.26</v>
      </c>
      <c r="P385" s="121">
        <v>0</v>
      </c>
      <c r="Q385" s="95"/>
      <c r="R385" s="95"/>
    </row>
    <row r="386" spans="9:18" ht="14.25" x14ac:dyDescent="0.25">
      <c r="I386" s="2"/>
      <c r="N386" s="121">
        <v>0.73</v>
      </c>
      <c r="O386" s="121">
        <v>0.03</v>
      </c>
      <c r="P386" s="121">
        <v>0.24</v>
      </c>
      <c r="Q386" s="95"/>
      <c r="R386" s="95"/>
    </row>
    <row r="387" spans="9:18" ht="14.25" x14ac:dyDescent="0.25">
      <c r="I387" s="2"/>
      <c r="N387" s="121">
        <v>0.73</v>
      </c>
      <c r="O387" s="121">
        <v>0.04</v>
      </c>
      <c r="P387" s="121">
        <v>0.23</v>
      </c>
      <c r="Q387" s="95"/>
      <c r="R387" s="95"/>
    </row>
    <row r="388" spans="9:18" ht="14.25" x14ac:dyDescent="0.25">
      <c r="I388" s="2"/>
      <c r="N388" s="121">
        <v>0.73</v>
      </c>
      <c r="O388" s="121">
        <v>0.02</v>
      </c>
      <c r="P388" s="121">
        <v>0.25</v>
      </c>
      <c r="Q388" s="95"/>
      <c r="R388" s="95"/>
    </row>
    <row r="389" spans="9:18" ht="14.25" x14ac:dyDescent="0.25">
      <c r="I389" s="2"/>
      <c r="N389" s="121">
        <v>0.73</v>
      </c>
      <c r="O389" s="121">
        <v>0.05</v>
      </c>
      <c r="P389" s="121">
        <v>0.22</v>
      </c>
      <c r="Q389" s="95"/>
      <c r="R389" s="95"/>
    </row>
    <row r="390" spans="9:18" ht="14.25" x14ac:dyDescent="0.25">
      <c r="I390" s="2"/>
      <c r="N390" s="121">
        <v>0.73</v>
      </c>
      <c r="O390" s="121">
        <v>0.01</v>
      </c>
      <c r="P390" s="121">
        <v>0.26</v>
      </c>
      <c r="Q390" s="95"/>
      <c r="R390" s="95"/>
    </row>
    <row r="391" spans="9:18" ht="14.25" x14ac:dyDescent="0.25">
      <c r="I391" s="2"/>
      <c r="N391" s="121">
        <v>0.73</v>
      </c>
      <c r="O391" s="121">
        <v>0.06</v>
      </c>
      <c r="P391" s="121">
        <v>0.21</v>
      </c>
      <c r="Q391" s="95"/>
      <c r="R391" s="95"/>
    </row>
    <row r="392" spans="9:18" ht="14.25" x14ac:dyDescent="0.25">
      <c r="I392" s="2"/>
      <c r="N392" s="121">
        <v>0.73</v>
      </c>
      <c r="O392" s="121">
        <v>0</v>
      </c>
      <c r="P392" s="121">
        <v>0.27</v>
      </c>
      <c r="Q392" s="95"/>
      <c r="R392" s="95"/>
    </row>
    <row r="393" spans="9:18" ht="14.25" x14ac:dyDescent="0.25">
      <c r="I393" s="2"/>
      <c r="N393" s="121">
        <v>0.73</v>
      </c>
      <c r="O393" s="121">
        <v>7.0000000000000007E-2</v>
      </c>
      <c r="P393" s="121">
        <v>0.2</v>
      </c>
      <c r="Q393" s="95"/>
      <c r="R393" s="95"/>
    </row>
    <row r="394" spans="9:18" ht="14.25" x14ac:dyDescent="0.25">
      <c r="I394" s="2"/>
      <c r="N394" s="121">
        <v>0.73</v>
      </c>
      <c r="O394" s="121">
        <v>0.08</v>
      </c>
      <c r="P394" s="121">
        <v>0.19</v>
      </c>
      <c r="Q394" s="95"/>
      <c r="R394" s="95"/>
    </row>
    <row r="395" spans="9:18" ht="14.25" x14ac:dyDescent="0.25">
      <c r="I395" s="2"/>
      <c r="N395" s="121">
        <v>0.73</v>
      </c>
      <c r="O395" s="121">
        <v>0.09</v>
      </c>
      <c r="P395" s="121">
        <v>0.18</v>
      </c>
      <c r="Q395" s="95"/>
      <c r="R395" s="95"/>
    </row>
    <row r="396" spans="9:18" ht="14.25" x14ac:dyDescent="0.25">
      <c r="I396" s="2"/>
      <c r="N396" s="121">
        <v>0.73</v>
      </c>
      <c r="O396" s="121">
        <v>0.1</v>
      </c>
      <c r="P396" s="121">
        <v>0.17</v>
      </c>
      <c r="Q396" s="95"/>
      <c r="R396" s="95"/>
    </row>
    <row r="397" spans="9:18" ht="14.25" x14ac:dyDescent="0.25">
      <c r="I397" s="2"/>
      <c r="N397" s="121">
        <v>0.73</v>
      </c>
      <c r="O397" s="121">
        <v>0.11</v>
      </c>
      <c r="P397" s="121">
        <v>0.16</v>
      </c>
      <c r="Q397" s="95"/>
      <c r="R397" s="95"/>
    </row>
    <row r="398" spans="9:18" ht="14.25" x14ac:dyDescent="0.25">
      <c r="I398" s="2"/>
      <c r="N398" s="121">
        <v>0.73</v>
      </c>
      <c r="O398" s="121">
        <v>0.12</v>
      </c>
      <c r="P398" s="121">
        <v>0.15</v>
      </c>
      <c r="Q398" s="95"/>
      <c r="R398" s="95"/>
    </row>
    <row r="399" spans="9:18" ht="14.25" x14ac:dyDescent="0.25">
      <c r="I399" s="2"/>
      <c r="N399" s="121">
        <v>0.73</v>
      </c>
      <c r="O399" s="121">
        <v>0.13</v>
      </c>
      <c r="P399" s="121">
        <v>0.14000000000000001</v>
      </c>
      <c r="Q399" s="95"/>
      <c r="R399" s="95"/>
    </row>
    <row r="400" spans="9:18" ht="14.25" x14ac:dyDescent="0.25">
      <c r="I400" s="2"/>
      <c r="N400" s="121">
        <v>0.73</v>
      </c>
      <c r="O400" s="121">
        <v>0.14000000000000001</v>
      </c>
      <c r="P400" s="121">
        <v>0.13</v>
      </c>
      <c r="Q400" s="95"/>
      <c r="R400" s="95"/>
    </row>
    <row r="401" spans="9:18" ht="14.25" x14ac:dyDescent="0.25">
      <c r="I401" s="2"/>
      <c r="N401" s="121">
        <v>0.73</v>
      </c>
      <c r="O401" s="121">
        <v>0.15</v>
      </c>
      <c r="P401" s="121">
        <v>0.12</v>
      </c>
      <c r="Q401" s="95"/>
      <c r="R401" s="95"/>
    </row>
    <row r="402" spans="9:18" ht="14.25" x14ac:dyDescent="0.25">
      <c r="I402" s="2"/>
      <c r="N402" s="121">
        <v>0.73</v>
      </c>
      <c r="O402" s="121">
        <v>0.16</v>
      </c>
      <c r="P402" s="121">
        <v>0.11</v>
      </c>
      <c r="Q402" s="95"/>
      <c r="R402" s="95"/>
    </row>
    <row r="403" spans="9:18" ht="14.25" x14ac:dyDescent="0.25">
      <c r="I403" s="2"/>
      <c r="N403" s="121">
        <v>0.73</v>
      </c>
      <c r="O403" s="121">
        <v>0.17</v>
      </c>
      <c r="P403" s="121">
        <v>0.1</v>
      </c>
      <c r="Q403" s="95"/>
      <c r="R403" s="95"/>
    </row>
    <row r="404" spans="9:18" ht="14.25" x14ac:dyDescent="0.25">
      <c r="I404" s="2"/>
      <c r="N404" s="121">
        <v>0.73</v>
      </c>
      <c r="O404" s="121">
        <v>0.18</v>
      </c>
      <c r="P404" s="121">
        <v>0.09</v>
      </c>
      <c r="Q404" s="95"/>
      <c r="R404" s="95"/>
    </row>
    <row r="405" spans="9:18" ht="14.25" x14ac:dyDescent="0.25">
      <c r="I405" s="2"/>
      <c r="N405" s="121">
        <v>0.73</v>
      </c>
      <c r="O405" s="121">
        <v>0.19</v>
      </c>
      <c r="P405" s="121">
        <v>0.08</v>
      </c>
      <c r="Q405" s="95"/>
      <c r="R405" s="95"/>
    </row>
    <row r="406" spans="9:18" ht="14.25" x14ac:dyDescent="0.25">
      <c r="I406" s="2"/>
      <c r="N406" s="121">
        <v>0.73</v>
      </c>
      <c r="O406" s="121">
        <v>0.2</v>
      </c>
      <c r="P406" s="121">
        <v>7.0000000000000007E-2</v>
      </c>
      <c r="Q406" s="95"/>
      <c r="R406" s="95"/>
    </row>
    <row r="407" spans="9:18" ht="14.25" x14ac:dyDescent="0.25">
      <c r="I407" s="2"/>
      <c r="N407" s="121">
        <v>0.73</v>
      </c>
      <c r="O407" s="121">
        <v>0.21</v>
      </c>
      <c r="P407" s="121">
        <v>0.06</v>
      </c>
      <c r="Q407" s="95"/>
      <c r="R407" s="95"/>
    </row>
    <row r="408" spans="9:18" ht="14.25" x14ac:dyDescent="0.25">
      <c r="I408" s="2"/>
      <c r="N408" s="121">
        <v>0.73</v>
      </c>
      <c r="O408" s="121">
        <v>0.22</v>
      </c>
      <c r="P408" s="121">
        <v>0.05</v>
      </c>
      <c r="Q408" s="95"/>
      <c r="R408" s="95"/>
    </row>
    <row r="409" spans="9:18" ht="14.25" x14ac:dyDescent="0.25">
      <c r="I409" s="2"/>
      <c r="N409" s="121">
        <v>0.73</v>
      </c>
      <c r="O409" s="121">
        <v>0.23</v>
      </c>
      <c r="P409" s="121">
        <v>0.04</v>
      </c>
      <c r="Q409" s="95"/>
      <c r="R409" s="95"/>
    </row>
    <row r="410" spans="9:18" ht="14.25" x14ac:dyDescent="0.25">
      <c r="I410" s="2"/>
      <c r="N410" s="121">
        <v>0.73</v>
      </c>
      <c r="O410" s="121">
        <v>0.24</v>
      </c>
      <c r="P410" s="121">
        <v>0.03</v>
      </c>
      <c r="Q410" s="95"/>
      <c r="R410" s="95"/>
    </row>
    <row r="411" spans="9:18" ht="14.25" x14ac:dyDescent="0.25">
      <c r="I411" s="2"/>
      <c r="N411" s="121">
        <v>0.73</v>
      </c>
      <c r="O411" s="121">
        <v>0.25</v>
      </c>
      <c r="P411" s="121">
        <v>0.02</v>
      </c>
      <c r="Q411" s="95"/>
      <c r="R411" s="95"/>
    </row>
    <row r="412" spans="9:18" ht="14.25" x14ac:dyDescent="0.25">
      <c r="I412" s="2"/>
      <c r="N412" s="121">
        <v>0.73</v>
      </c>
      <c r="O412" s="121">
        <v>0.26</v>
      </c>
      <c r="P412" s="121">
        <v>0.01</v>
      </c>
      <c r="Q412" s="95"/>
      <c r="R412" s="95"/>
    </row>
    <row r="413" spans="9:18" ht="14.25" x14ac:dyDescent="0.25">
      <c r="I413" s="2"/>
      <c r="N413" s="121">
        <v>0.73</v>
      </c>
      <c r="O413" s="121">
        <v>0.27</v>
      </c>
      <c r="P413" s="121">
        <v>0</v>
      </c>
      <c r="Q413" s="95"/>
      <c r="R413" s="95"/>
    </row>
    <row r="414" spans="9:18" ht="14.25" x14ac:dyDescent="0.25">
      <c r="I414" s="2"/>
      <c r="N414" s="121">
        <v>0.72</v>
      </c>
      <c r="O414" s="121">
        <v>0.04</v>
      </c>
      <c r="P414" s="121">
        <v>0.24</v>
      </c>
      <c r="Q414" s="95"/>
      <c r="R414" s="95"/>
    </row>
    <row r="415" spans="9:18" ht="14.25" x14ac:dyDescent="0.25">
      <c r="I415" s="2"/>
      <c r="N415" s="121">
        <v>0.72</v>
      </c>
      <c r="O415" s="121">
        <v>0.03</v>
      </c>
      <c r="P415" s="121">
        <v>0.25</v>
      </c>
      <c r="Q415" s="95"/>
      <c r="R415" s="95"/>
    </row>
    <row r="416" spans="9:18" ht="14.25" x14ac:dyDescent="0.25">
      <c r="I416" s="2"/>
      <c r="N416" s="121">
        <v>0.72</v>
      </c>
      <c r="O416" s="121">
        <v>0.05</v>
      </c>
      <c r="P416" s="121">
        <v>0.23</v>
      </c>
      <c r="Q416" s="95"/>
      <c r="R416" s="95"/>
    </row>
    <row r="417" spans="9:18" ht="14.25" x14ac:dyDescent="0.25">
      <c r="I417" s="2"/>
      <c r="N417" s="121">
        <v>0.72</v>
      </c>
      <c r="O417" s="121">
        <v>0.02</v>
      </c>
      <c r="P417" s="121">
        <v>0.26</v>
      </c>
      <c r="Q417" s="95"/>
      <c r="R417" s="95"/>
    </row>
    <row r="418" spans="9:18" ht="14.25" x14ac:dyDescent="0.25">
      <c r="I418" s="2"/>
      <c r="N418" s="121">
        <v>0.72</v>
      </c>
      <c r="O418" s="121">
        <v>0.06</v>
      </c>
      <c r="P418" s="121">
        <v>0.22</v>
      </c>
      <c r="Q418" s="95"/>
      <c r="R418" s="95"/>
    </row>
    <row r="419" spans="9:18" ht="14.25" x14ac:dyDescent="0.25">
      <c r="I419" s="2"/>
      <c r="N419" s="121">
        <v>0.72</v>
      </c>
      <c r="O419" s="121">
        <v>0.01</v>
      </c>
      <c r="P419" s="121">
        <v>0.27</v>
      </c>
      <c r="Q419" s="95"/>
      <c r="R419" s="95"/>
    </row>
    <row r="420" spans="9:18" ht="14.25" x14ac:dyDescent="0.25">
      <c r="I420" s="2"/>
      <c r="N420" s="121">
        <v>0.72</v>
      </c>
      <c r="O420" s="121">
        <v>7.0000000000000007E-2</v>
      </c>
      <c r="P420" s="121">
        <v>0.21</v>
      </c>
      <c r="Q420" s="95"/>
      <c r="R420" s="95"/>
    </row>
    <row r="421" spans="9:18" ht="14.25" x14ac:dyDescent="0.25">
      <c r="I421" s="2"/>
      <c r="N421" s="121">
        <v>0.72</v>
      </c>
      <c r="O421" s="121">
        <v>0</v>
      </c>
      <c r="P421" s="121">
        <v>0.28000000000000003</v>
      </c>
      <c r="Q421" s="95"/>
      <c r="R421" s="95"/>
    </row>
    <row r="422" spans="9:18" ht="14.25" x14ac:dyDescent="0.25">
      <c r="I422" s="2"/>
      <c r="N422" s="121">
        <v>0.72</v>
      </c>
      <c r="O422" s="121">
        <v>0.08</v>
      </c>
      <c r="P422" s="121">
        <v>0.2</v>
      </c>
      <c r="Q422" s="95"/>
      <c r="R422" s="95"/>
    </row>
    <row r="423" spans="9:18" ht="14.25" x14ac:dyDescent="0.25">
      <c r="I423" s="2"/>
      <c r="N423" s="121">
        <v>0.72</v>
      </c>
      <c r="O423" s="121">
        <v>0.09</v>
      </c>
      <c r="P423" s="121">
        <v>0.19</v>
      </c>
      <c r="Q423" s="95"/>
      <c r="R423" s="95"/>
    </row>
    <row r="424" spans="9:18" ht="14.25" x14ac:dyDescent="0.25">
      <c r="I424" s="2"/>
      <c r="N424" s="121">
        <v>0.72</v>
      </c>
      <c r="O424" s="121">
        <v>0.1</v>
      </c>
      <c r="P424" s="121">
        <v>0.18</v>
      </c>
      <c r="Q424" s="95"/>
      <c r="R424" s="95"/>
    </row>
    <row r="425" spans="9:18" ht="14.25" x14ac:dyDescent="0.25">
      <c r="I425" s="2"/>
      <c r="N425" s="121">
        <v>0.72</v>
      </c>
      <c r="O425" s="121">
        <v>0.11</v>
      </c>
      <c r="P425" s="121">
        <v>0.17</v>
      </c>
      <c r="Q425" s="95"/>
      <c r="R425" s="95"/>
    </row>
    <row r="426" spans="9:18" ht="14.25" x14ac:dyDescent="0.25">
      <c r="I426" s="2"/>
      <c r="N426" s="121">
        <v>0.72</v>
      </c>
      <c r="O426" s="121">
        <v>0.12</v>
      </c>
      <c r="P426" s="121">
        <v>0.16</v>
      </c>
      <c r="Q426" s="95"/>
      <c r="R426" s="95"/>
    </row>
    <row r="427" spans="9:18" ht="14.25" x14ac:dyDescent="0.25">
      <c r="I427" s="2"/>
      <c r="N427" s="121">
        <v>0.72</v>
      </c>
      <c r="O427" s="121">
        <v>0.13</v>
      </c>
      <c r="P427" s="121">
        <v>0.15</v>
      </c>
      <c r="Q427" s="95"/>
      <c r="R427" s="95"/>
    </row>
    <row r="428" spans="9:18" ht="14.25" x14ac:dyDescent="0.25">
      <c r="I428" s="2"/>
      <c r="N428" s="121">
        <v>0.72</v>
      </c>
      <c r="O428" s="121">
        <v>0.14000000000000001</v>
      </c>
      <c r="P428" s="121">
        <v>0.14000000000000001</v>
      </c>
      <c r="Q428" s="95"/>
      <c r="R428" s="95"/>
    </row>
    <row r="429" spans="9:18" ht="14.25" x14ac:dyDescent="0.25">
      <c r="I429" s="2"/>
      <c r="N429" s="121">
        <v>0.72</v>
      </c>
      <c r="O429" s="121">
        <v>0.15</v>
      </c>
      <c r="P429" s="121">
        <v>0.13</v>
      </c>
      <c r="Q429" s="95"/>
      <c r="R429" s="95"/>
    </row>
    <row r="430" spans="9:18" ht="14.25" x14ac:dyDescent="0.25">
      <c r="I430" s="2"/>
      <c r="N430" s="121">
        <v>0.72</v>
      </c>
      <c r="O430" s="121">
        <v>0.16</v>
      </c>
      <c r="P430" s="121">
        <v>0.12</v>
      </c>
      <c r="Q430" s="95"/>
      <c r="R430" s="95"/>
    </row>
    <row r="431" spans="9:18" ht="14.25" x14ac:dyDescent="0.25">
      <c r="I431" s="2"/>
      <c r="N431" s="121">
        <v>0.72</v>
      </c>
      <c r="O431" s="121">
        <v>0.17</v>
      </c>
      <c r="P431" s="121">
        <v>0.11</v>
      </c>
      <c r="Q431" s="95"/>
      <c r="R431" s="95"/>
    </row>
    <row r="432" spans="9:18" ht="14.25" x14ac:dyDescent="0.25">
      <c r="I432" s="2"/>
      <c r="N432" s="121">
        <v>0.72</v>
      </c>
      <c r="O432" s="121">
        <v>0.18</v>
      </c>
      <c r="P432" s="121">
        <v>0.1</v>
      </c>
      <c r="Q432" s="95"/>
      <c r="R432" s="95"/>
    </row>
    <row r="433" spans="9:18" ht="14.25" x14ac:dyDescent="0.25">
      <c r="I433" s="2"/>
      <c r="N433" s="121">
        <v>0.72</v>
      </c>
      <c r="O433" s="121">
        <v>0.19</v>
      </c>
      <c r="P433" s="121">
        <v>0.09</v>
      </c>
      <c r="Q433" s="95"/>
      <c r="R433" s="95"/>
    </row>
    <row r="434" spans="9:18" ht="14.25" x14ac:dyDescent="0.25">
      <c r="I434" s="2"/>
      <c r="N434" s="121">
        <v>0.72</v>
      </c>
      <c r="O434" s="121">
        <v>0.2</v>
      </c>
      <c r="P434" s="121">
        <v>0.08</v>
      </c>
      <c r="Q434" s="95"/>
      <c r="R434" s="95"/>
    </row>
    <row r="435" spans="9:18" ht="14.25" x14ac:dyDescent="0.25">
      <c r="I435" s="2"/>
      <c r="N435" s="121">
        <v>0.72</v>
      </c>
      <c r="O435" s="121">
        <v>0.21</v>
      </c>
      <c r="P435" s="121">
        <v>7.0000000000000007E-2</v>
      </c>
      <c r="Q435" s="95"/>
      <c r="R435" s="95"/>
    </row>
    <row r="436" spans="9:18" ht="14.25" x14ac:dyDescent="0.25">
      <c r="I436" s="2"/>
      <c r="N436" s="121">
        <v>0.72</v>
      </c>
      <c r="O436" s="121">
        <v>0.22</v>
      </c>
      <c r="P436" s="121">
        <v>0.06</v>
      </c>
      <c r="Q436" s="95"/>
      <c r="R436" s="95"/>
    </row>
    <row r="437" spans="9:18" ht="14.25" x14ac:dyDescent="0.25">
      <c r="I437" s="2"/>
      <c r="N437" s="121">
        <v>0.72</v>
      </c>
      <c r="O437" s="121">
        <v>0.23</v>
      </c>
      <c r="P437" s="121">
        <v>0.05</v>
      </c>
      <c r="Q437" s="95"/>
      <c r="R437" s="95"/>
    </row>
    <row r="438" spans="9:18" ht="14.25" x14ac:dyDescent="0.25">
      <c r="I438" s="2"/>
      <c r="N438" s="121">
        <v>0.72</v>
      </c>
      <c r="O438" s="121">
        <v>0.24</v>
      </c>
      <c r="P438" s="121">
        <v>0.04</v>
      </c>
      <c r="Q438" s="95"/>
      <c r="R438" s="95"/>
    </row>
    <row r="439" spans="9:18" ht="14.25" x14ac:dyDescent="0.25">
      <c r="I439" s="2"/>
      <c r="N439" s="121">
        <v>0.72</v>
      </c>
      <c r="O439" s="121">
        <v>0.25</v>
      </c>
      <c r="P439" s="121">
        <v>0.03</v>
      </c>
      <c r="Q439" s="95"/>
      <c r="R439" s="95"/>
    </row>
    <row r="440" spans="9:18" ht="14.25" x14ac:dyDescent="0.25">
      <c r="I440" s="2"/>
      <c r="N440" s="121">
        <v>0.72</v>
      </c>
      <c r="O440" s="121">
        <v>0.26</v>
      </c>
      <c r="P440" s="121">
        <v>0.02</v>
      </c>
      <c r="Q440" s="95"/>
      <c r="R440" s="95"/>
    </row>
    <row r="441" spans="9:18" ht="14.25" x14ac:dyDescent="0.25">
      <c r="I441" s="2"/>
      <c r="N441" s="121">
        <v>0.72</v>
      </c>
      <c r="O441" s="121">
        <v>0.27</v>
      </c>
      <c r="P441" s="121">
        <v>0.01</v>
      </c>
      <c r="Q441" s="95"/>
      <c r="R441" s="95"/>
    </row>
    <row r="442" spans="9:18" ht="14.25" x14ac:dyDescent="0.25">
      <c r="I442" s="2"/>
      <c r="N442" s="121">
        <v>0.72</v>
      </c>
      <c r="O442" s="121">
        <v>0.28000000000000003</v>
      </c>
      <c r="P442" s="121">
        <v>0</v>
      </c>
      <c r="Q442" s="95"/>
      <c r="R442" s="95"/>
    </row>
    <row r="443" spans="9:18" ht="14.25" x14ac:dyDescent="0.25">
      <c r="I443" s="2"/>
      <c r="N443" s="121">
        <v>0.71</v>
      </c>
      <c r="O443" s="121">
        <v>0.05</v>
      </c>
      <c r="P443" s="121">
        <v>0.24</v>
      </c>
      <c r="Q443" s="95"/>
      <c r="R443" s="95"/>
    </row>
    <row r="444" spans="9:18" ht="14.25" x14ac:dyDescent="0.25">
      <c r="I444" s="2"/>
      <c r="N444" s="121">
        <v>0.71</v>
      </c>
      <c r="O444" s="121">
        <v>0.04</v>
      </c>
      <c r="P444" s="121">
        <v>0.25</v>
      </c>
      <c r="Q444" s="95"/>
      <c r="R444" s="95"/>
    </row>
    <row r="445" spans="9:18" ht="14.25" x14ac:dyDescent="0.25">
      <c r="I445" s="2"/>
      <c r="N445" s="121">
        <v>0.71</v>
      </c>
      <c r="O445" s="121">
        <v>0.06</v>
      </c>
      <c r="P445" s="121">
        <v>0.23</v>
      </c>
      <c r="Q445" s="95"/>
      <c r="R445" s="95"/>
    </row>
    <row r="446" spans="9:18" ht="14.25" x14ac:dyDescent="0.25">
      <c r="I446" s="2"/>
      <c r="N446" s="121">
        <v>0.71</v>
      </c>
      <c r="O446" s="121">
        <v>0.03</v>
      </c>
      <c r="P446" s="121">
        <v>0.26</v>
      </c>
      <c r="Q446" s="95"/>
      <c r="R446" s="95"/>
    </row>
    <row r="447" spans="9:18" ht="14.25" x14ac:dyDescent="0.25">
      <c r="I447" s="2"/>
      <c r="N447" s="121">
        <v>0.71</v>
      </c>
      <c r="O447" s="121">
        <v>7.0000000000000007E-2</v>
      </c>
      <c r="P447" s="121">
        <v>0.22</v>
      </c>
      <c r="Q447" s="95"/>
      <c r="R447" s="95"/>
    </row>
    <row r="448" spans="9:18" ht="14.25" x14ac:dyDescent="0.25">
      <c r="I448" s="2"/>
      <c r="N448" s="121">
        <v>0.71</v>
      </c>
      <c r="O448" s="121">
        <v>0.02</v>
      </c>
      <c r="P448" s="121">
        <v>0.27</v>
      </c>
      <c r="Q448" s="95"/>
      <c r="R448" s="95"/>
    </row>
    <row r="449" spans="9:18" ht="14.25" x14ac:dyDescent="0.25">
      <c r="I449" s="2"/>
      <c r="N449" s="121">
        <v>0.71</v>
      </c>
      <c r="O449" s="121">
        <v>0.08</v>
      </c>
      <c r="P449" s="121">
        <v>0.21</v>
      </c>
      <c r="Q449" s="95"/>
      <c r="R449" s="95"/>
    </row>
    <row r="450" spans="9:18" ht="14.25" x14ac:dyDescent="0.25">
      <c r="I450" s="2"/>
      <c r="N450" s="121">
        <v>0.71</v>
      </c>
      <c r="O450" s="121">
        <v>0.01</v>
      </c>
      <c r="P450" s="121">
        <v>0.28000000000000003</v>
      </c>
      <c r="Q450" s="95"/>
      <c r="R450" s="95"/>
    </row>
    <row r="451" spans="9:18" ht="14.25" x14ac:dyDescent="0.25">
      <c r="I451" s="2"/>
      <c r="N451" s="121">
        <v>0.71</v>
      </c>
      <c r="O451" s="121">
        <v>0.09</v>
      </c>
      <c r="P451" s="121">
        <v>0.2</v>
      </c>
      <c r="Q451" s="95"/>
      <c r="R451" s="95"/>
    </row>
    <row r="452" spans="9:18" ht="14.25" x14ac:dyDescent="0.25">
      <c r="I452" s="2"/>
      <c r="N452" s="121">
        <v>0.71</v>
      </c>
      <c r="O452" s="121">
        <v>0</v>
      </c>
      <c r="P452" s="121">
        <v>0.28999999999999998</v>
      </c>
      <c r="Q452" s="95"/>
      <c r="R452" s="95"/>
    </row>
    <row r="453" spans="9:18" ht="14.25" x14ac:dyDescent="0.25">
      <c r="I453" s="2"/>
      <c r="N453" s="121">
        <v>0.71</v>
      </c>
      <c r="O453" s="121">
        <v>0.1</v>
      </c>
      <c r="P453" s="121">
        <v>0.19</v>
      </c>
      <c r="Q453" s="95"/>
      <c r="R453" s="95"/>
    </row>
    <row r="454" spans="9:18" ht="14.25" x14ac:dyDescent="0.25">
      <c r="I454" s="2"/>
      <c r="N454" s="121">
        <v>0.71</v>
      </c>
      <c r="O454" s="121">
        <v>0.11</v>
      </c>
      <c r="P454" s="121">
        <v>0.18</v>
      </c>
      <c r="Q454" s="95"/>
      <c r="R454" s="95"/>
    </row>
    <row r="455" spans="9:18" ht="14.25" x14ac:dyDescent="0.25">
      <c r="I455" s="2"/>
      <c r="N455" s="121">
        <v>0.71</v>
      </c>
      <c r="O455" s="121">
        <v>0.12</v>
      </c>
      <c r="P455" s="121">
        <v>0.17</v>
      </c>
      <c r="Q455" s="95"/>
      <c r="R455" s="95"/>
    </row>
    <row r="456" spans="9:18" ht="14.25" x14ac:dyDescent="0.25">
      <c r="I456" s="2"/>
      <c r="N456" s="121">
        <v>0.71</v>
      </c>
      <c r="O456" s="121">
        <v>0.13</v>
      </c>
      <c r="P456" s="121">
        <v>0.16</v>
      </c>
      <c r="Q456" s="95"/>
      <c r="R456" s="95"/>
    </row>
    <row r="457" spans="9:18" ht="14.25" x14ac:dyDescent="0.25">
      <c r="I457" s="2"/>
      <c r="N457" s="121">
        <v>0.71</v>
      </c>
      <c r="O457" s="121">
        <v>0.14000000000000001</v>
      </c>
      <c r="P457" s="121">
        <v>0.15</v>
      </c>
      <c r="Q457" s="95"/>
      <c r="R457" s="95"/>
    </row>
    <row r="458" spans="9:18" ht="14.25" x14ac:dyDescent="0.25">
      <c r="I458" s="2"/>
      <c r="N458" s="121">
        <v>0.71</v>
      </c>
      <c r="O458" s="121">
        <v>0.15</v>
      </c>
      <c r="P458" s="121">
        <v>0.14000000000000001</v>
      </c>
      <c r="Q458" s="95"/>
      <c r="R458" s="95"/>
    </row>
    <row r="459" spans="9:18" ht="14.25" x14ac:dyDescent="0.25">
      <c r="I459" s="2"/>
      <c r="N459" s="121">
        <v>0.71</v>
      </c>
      <c r="O459" s="121">
        <v>0.16</v>
      </c>
      <c r="P459" s="121">
        <v>0.13</v>
      </c>
      <c r="Q459" s="95"/>
      <c r="R459" s="95"/>
    </row>
    <row r="460" spans="9:18" ht="14.25" x14ac:dyDescent="0.25">
      <c r="I460" s="2"/>
      <c r="N460" s="121">
        <v>0.71</v>
      </c>
      <c r="O460" s="121">
        <v>0.17</v>
      </c>
      <c r="P460" s="121">
        <v>0.12</v>
      </c>
      <c r="Q460" s="95"/>
      <c r="R460" s="95"/>
    </row>
    <row r="461" spans="9:18" ht="14.25" x14ac:dyDescent="0.25">
      <c r="I461" s="2"/>
      <c r="N461" s="121">
        <v>0.71</v>
      </c>
      <c r="O461" s="121">
        <v>0.18</v>
      </c>
      <c r="P461" s="121">
        <v>0.11</v>
      </c>
      <c r="Q461" s="95"/>
      <c r="R461" s="95"/>
    </row>
    <row r="462" spans="9:18" ht="14.25" x14ac:dyDescent="0.25">
      <c r="I462" s="2"/>
      <c r="N462" s="121">
        <v>0.71</v>
      </c>
      <c r="O462" s="121">
        <v>0.19</v>
      </c>
      <c r="P462" s="121">
        <v>0.1</v>
      </c>
      <c r="Q462" s="95"/>
      <c r="R462" s="95"/>
    </row>
    <row r="463" spans="9:18" ht="14.25" x14ac:dyDescent="0.25">
      <c r="I463" s="2"/>
      <c r="N463" s="121">
        <v>0.71</v>
      </c>
      <c r="O463" s="121">
        <v>0.2</v>
      </c>
      <c r="P463" s="121">
        <v>0.09</v>
      </c>
      <c r="Q463" s="95"/>
      <c r="R463" s="95"/>
    </row>
    <row r="464" spans="9:18" ht="14.25" x14ac:dyDescent="0.25">
      <c r="I464" s="2"/>
      <c r="N464" s="121">
        <v>0.71</v>
      </c>
      <c r="O464" s="121">
        <v>0.21</v>
      </c>
      <c r="P464" s="121">
        <v>0.08</v>
      </c>
      <c r="Q464" s="95"/>
      <c r="R464" s="95"/>
    </row>
    <row r="465" spans="9:18" ht="14.25" x14ac:dyDescent="0.25">
      <c r="I465" s="2"/>
      <c r="N465" s="121">
        <v>0.71</v>
      </c>
      <c r="O465" s="121">
        <v>0.22</v>
      </c>
      <c r="P465" s="121">
        <v>7.0000000000000007E-2</v>
      </c>
      <c r="Q465" s="95"/>
      <c r="R465" s="95"/>
    </row>
    <row r="466" spans="9:18" ht="14.25" x14ac:dyDescent="0.25">
      <c r="I466" s="2"/>
      <c r="N466" s="121">
        <v>0.71</v>
      </c>
      <c r="O466" s="121">
        <v>0.23</v>
      </c>
      <c r="P466" s="121">
        <v>0.06</v>
      </c>
      <c r="Q466" s="95"/>
      <c r="R466" s="95"/>
    </row>
    <row r="467" spans="9:18" ht="14.25" x14ac:dyDescent="0.25">
      <c r="I467" s="2"/>
      <c r="N467" s="121">
        <v>0.71</v>
      </c>
      <c r="O467" s="121">
        <v>0.24</v>
      </c>
      <c r="P467" s="121">
        <v>0.05</v>
      </c>
      <c r="Q467" s="95"/>
      <c r="R467" s="95"/>
    </row>
    <row r="468" spans="9:18" ht="14.25" x14ac:dyDescent="0.25">
      <c r="I468" s="2"/>
      <c r="N468" s="121">
        <v>0.71</v>
      </c>
      <c r="O468" s="121">
        <v>0.25</v>
      </c>
      <c r="P468" s="121">
        <v>0.04</v>
      </c>
      <c r="Q468" s="95"/>
      <c r="R468" s="95"/>
    </row>
    <row r="469" spans="9:18" ht="14.25" x14ac:dyDescent="0.25">
      <c r="I469" s="2"/>
      <c r="N469" s="121">
        <v>0.71</v>
      </c>
      <c r="O469" s="121">
        <v>0.26</v>
      </c>
      <c r="P469" s="121">
        <v>0.03</v>
      </c>
      <c r="Q469" s="95"/>
      <c r="R469" s="95"/>
    </row>
    <row r="470" spans="9:18" ht="14.25" x14ac:dyDescent="0.25">
      <c r="I470" s="2"/>
      <c r="N470" s="121">
        <v>0.71</v>
      </c>
      <c r="O470" s="121">
        <v>0.27</v>
      </c>
      <c r="P470" s="121">
        <v>0.02</v>
      </c>
      <c r="Q470" s="95"/>
      <c r="R470" s="95"/>
    </row>
    <row r="471" spans="9:18" ht="14.25" x14ac:dyDescent="0.25">
      <c r="I471" s="2"/>
      <c r="N471" s="121">
        <v>0.71</v>
      </c>
      <c r="O471" s="121">
        <v>0.28000000000000003</v>
      </c>
      <c r="P471" s="121">
        <v>0.01</v>
      </c>
      <c r="Q471" s="95"/>
      <c r="R471" s="95"/>
    </row>
    <row r="472" spans="9:18" ht="14.25" x14ac:dyDescent="0.25">
      <c r="I472" s="2"/>
      <c r="N472" s="121">
        <v>0.71</v>
      </c>
      <c r="O472" s="121">
        <v>0.28999999999999998</v>
      </c>
      <c r="P472" s="121">
        <v>0</v>
      </c>
      <c r="Q472" s="95"/>
      <c r="R472" s="95"/>
    </row>
    <row r="473" spans="9:18" ht="14.25" x14ac:dyDescent="0.25">
      <c r="I473" s="2"/>
      <c r="N473" s="121">
        <v>0.7</v>
      </c>
      <c r="O473" s="121">
        <v>0.06</v>
      </c>
      <c r="P473" s="121">
        <v>0.24</v>
      </c>
      <c r="Q473" s="95"/>
      <c r="R473" s="95"/>
    </row>
    <row r="474" spans="9:18" ht="14.25" x14ac:dyDescent="0.25">
      <c r="I474" s="2"/>
      <c r="N474" s="121">
        <v>0.7</v>
      </c>
      <c r="O474" s="121">
        <v>0.05</v>
      </c>
      <c r="P474" s="121">
        <v>0.25</v>
      </c>
      <c r="Q474" s="95"/>
      <c r="R474" s="95"/>
    </row>
    <row r="475" spans="9:18" ht="14.25" x14ac:dyDescent="0.25">
      <c r="I475" s="2"/>
      <c r="N475" s="121">
        <v>0.7</v>
      </c>
      <c r="O475" s="121">
        <v>7.0000000000000007E-2</v>
      </c>
      <c r="P475" s="121">
        <v>0.23</v>
      </c>
      <c r="Q475" s="95"/>
      <c r="R475" s="95"/>
    </row>
    <row r="476" spans="9:18" ht="14.25" x14ac:dyDescent="0.25">
      <c r="I476" s="2"/>
      <c r="N476" s="121">
        <v>0.7</v>
      </c>
      <c r="O476" s="121">
        <v>0.04</v>
      </c>
      <c r="P476" s="121">
        <v>0.26</v>
      </c>
      <c r="Q476" s="95"/>
      <c r="R476" s="95"/>
    </row>
    <row r="477" spans="9:18" ht="14.25" x14ac:dyDescent="0.25">
      <c r="I477" s="2"/>
      <c r="N477" s="121">
        <v>0.7</v>
      </c>
      <c r="O477" s="121">
        <v>0.08</v>
      </c>
      <c r="P477" s="121">
        <v>0.22</v>
      </c>
      <c r="Q477" s="95"/>
      <c r="R477" s="95"/>
    </row>
    <row r="478" spans="9:18" ht="14.25" x14ac:dyDescent="0.25">
      <c r="I478" s="2"/>
      <c r="N478" s="121">
        <v>0.7</v>
      </c>
      <c r="O478" s="121">
        <v>0.03</v>
      </c>
      <c r="P478" s="121">
        <v>0.27</v>
      </c>
      <c r="Q478" s="95"/>
      <c r="R478" s="95"/>
    </row>
    <row r="479" spans="9:18" ht="14.25" x14ac:dyDescent="0.25">
      <c r="I479" s="2"/>
      <c r="N479" s="121">
        <v>0.7</v>
      </c>
      <c r="O479" s="121">
        <v>0.09</v>
      </c>
      <c r="P479" s="121">
        <v>0.21</v>
      </c>
      <c r="Q479" s="95"/>
      <c r="R479" s="95"/>
    </row>
    <row r="480" spans="9:18" ht="14.25" x14ac:dyDescent="0.25">
      <c r="I480" s="2"/>
      <c r="N480" s="121">
        <v>0.7</v>
      </c>
      <c r="O480" s="121">
        <v>0.02</v>
      </c>
      <c r="P480" s="121">
        <v>0.28000000000000003</v>
      </c>
      <c r="Q480" s="95"/>
      <c r="R480" s="95"/>
    </row>
    <row r="481" spans="9:18" ht="14.25" x14ac:dyDescent="0.25">
      <c r="I481" s="2"/>
      <c r="N481" s="121">
        <v>0.7</v>
      </c>
      <c r="O481" s="121">
        <v>0.1</v>
      </c>
      <c r="P481" s="121">
        <v>0.2</v>
      </c>
      <c r="Q481" s="95"/>
      <c r="R481" s="95"/>
    </row>
    <row r="482" spans="9:18" ht="14.25" x14ac:dyDescent="0.25">
      <c r="I482" s="2"/>
      <c r="N482" s="121">
        <v>0.7</v>
      </c>
      <c r="O482" s="121">
        <v>0.01</v>
      </c>
      <c r="P482" s="121">
        <v>0.28999999999999998</v>
      </c>
      <c r="Q482" s="95"/>
      <c r="R482" s="95"/>
    </row>
    <row r="483" spans="9:18" ht="14.25" x14ac:dyDescent="0.25">
      <c r="I483" s="2"/>
      <c r="N483" s="121">
        <v>0.7</v>
      </c>
      <c r="O483" s="121">
        <v>0.11</v>
      </c>
      <c r="P483" s="121">
        <v>0.19</v>
      </c>
      <c r="Q483" s="95"/>
      <c r="R483" s="95"/>
    </row>
    <row r="484" spans="9:18" ht="14.25" x14ac:dyDescent="0.25">
      <c r="I484" s="2"/>
      <c r="N484" s="121">
        <v>0.7</v>
      </c>
      <c r="O484" s="121">
        <v>0</v>
      </c>
      <c r="P484" s="121">
        <v>0.3</v>
      </c>
      <c r="Q484" s="95"/>
      <c r="R484" s="95"/>
    </row>
    <row r="485" spans="9:18" ht="14.25" x14ac:dyDescent="0.25">
      <c r="I485" s="2"/>
      <c r="N485" s="121">
        <v>0.7</v>
      </c>
      <c r="O485" s="121">
        <v>0.12</v>
      </c>
      <c r="P485" s="121">
        <v>0.18</v>
      </c>
      <c r="Q485" s="95"/>
      <c r="R485" s="95"/>
    </row>
    <row r="486" spans="9:18" ht="14.25" x14ac:dyDescent="0.25">
      <c r="I486" s="2"/>
      <c r="N486" s="121">
        <v>0.7</v>
      </c>
      <c r="O486" s="121">
        <v>0.13</v>
      </c>
      <c r="P486" s="121">
        <v>0.17</v>
      </c>
      <c r="Q486" s="95"/>
      <c r="R486" s="95"/>
    </row>
    <row r="487" spans="9:18" ht="14.25" x14ac:dyDescent="0.25">
      <c r="I487" s="2"/>
      <c r="N487" s="121">
        <v>0.7</v>
      </c>
      <c r="O487" s="121">
        <v>0.14000000000000001</v>
      </c>
      <c r="P487" s="121">
        <v>0.16</v>
      </c>
      <c r="Q487" s="95"/>
      <c r="R487" s="95"/>
    </row>
    <row r="488" spans="9:18" ht="14.25" x14ac:dyDescent="0.25">
      <c r="I488" s="2"/>
      <c r="N488" s="121">
        <v>0.7</v>
      </c>
      <c r="O488" s="121">
        <v>0.15</v>
      </c>
      <c r="P488" s="121">
        <v>0.15</v>
      </c>
      <c r="Q488" s="95"/>
      <c r="R488" s="95"/>
    </row>
    <row r="489" spans="9:18" ht="14.25" x14ac:dyDescent="0.25">
      <c r="I489" s="2"/>
      <c r="N489" s="121">
        <v>0.7</v>
      </c>
      <c r="O489" s="121">
        <v>0.16</v>
      </c>
      <c r="P489" s="121">
        <v>0.14000000000000001</v>
      </c>
      <c r="Q489" s="95"/>
      <c r="R489" s="95"/>
    </row>
    <row r="490" spans="9:18" ht="14.25" x14ac:dyDescent="0.25">
      <c r="I490" s="2"/>
      <c r="N490" s="121">
        <v>0.7</v>
      </c>
      <c r="O490" s="121">
        <v>0.17</v>
      </c>
      <c r="P490" s="121">
        <v>0.13</v>
      </c>
      <c r="Q490" s="95"/>
      <c r="R490" s="95"/>
    </row>
    <row r="491" spans="9:18" ht="14.25" x14ac:dyDescent="0.25">
      <c r="I491" s="2"/>
      <c r="N491" s="121">
        <v>0.7</v>
      </c>
      <c r="O491" s="121">
        <v>0.18</v>
      </c>
      <c r="P491" s="121">
        <v>0.12</v>
      </c>
      <c r="Q491" s="95"/>
      <c r="R491" s="95"/>
    </row>
    <row r="492" spans="9:18" ht="14.25" x14ac:dyDescent="0.25">
      <c r="I492" s="2"/>
      <c r="N492" s="121">
        <v>0.7</v>
      </c>
      <c r="O492" s="121">
        <v>0.19</v>
      </c>
      <c r="P492" s="121">
        <v>0.11</v>
      </c>
      <c r="Q492" s="95"/>
      <c r="R492" s="95"/>
    </row>
    <row r="493" spans="9:18" ht="14.25" x14ac:dyDescent="0.25">
      <c r="I493" s="2"/>
      <c r="N493" s="121">
        <v>0.7</v>
      </c>
      <c r="O493" s="121">
        <v>0.2</v>
      </c>
      <c r="P493" s="121">
        <v>0.1</v>
      </c>
      <c r="Q493" s="95"/>
      <c r="R493" s="95"/>
    </row>
    <row r="494" spans="9:18" ht="14.25" x14ac:dyDescent="0.25">
      <c r="I494" s="2"/>
      <c r="N494" s="121">
        <v>0.7</v>
      </c>
      <c r="O494" s="121">
        <v>0.21</v>
      </c>
      <c r="P494" s="121">
        <v>0.09</v>
      </c>
      <c r="Q494" s="95"/>
      <c r="R494" s="95"/>
    </row>
    <row r="495" spans="9:18" ht="14.25" x14ac:dyDescent="0.25">
      <c r="I495" s="2"/>
      <c r="N495" s="121">
        <v>0.7</v>
      </c>
      <c r="O495" s="121">
        <v>0.22</v>
      </c>
      <c r="P495" s="121">
        <v>0.08</v>
      </c>
      <c r="Q495" s="95"/>
      <c r="R495" s="95"/>
    </row>
    <row r="496" spans="9:18" ht="14.25" x14ac:dyDescent="0.25">
      <c r="I496" s="2"/>
      <c r="N496" s="121">
        <v>0.7</v>
      </c>
      <c r="O496" s="121">
        <v>0.23</v>
      </c>
      <c r="P496" s="121">
        <v>7.0000000000000007E-2</v>
      </c>
      <c r="Q496" s="95"/>
      <c r="R496" s="95"/>
    </row>
    <row r="497" spans="9:18" ht="14.25" x14ac:dyDescent="0.25">
      <c r="I497" s="2"/>
      <c r="N497" s="121">
        <v>0.7</v>
      </c>
      <c r="O497" s="121">
        <v>0.24</v>
      </c>
      <c r="P497" s="121">
        <v>0.06</v>
      </c>
      <c r="Q497" s="95"/>
      <c r="R497" s="95"/>
    </row>
    <row r="498" spans="9:18" ht="14.25" x14ac:dyDescent="0.25">
      <c r="I498" s="2"/>
      <c r="N498" s="121">
        <v>0.7</v>
      </c>
      <c r="O498" s="121">
        <v>0.25</v>
      </c>
      <c r="P498" s="121">
        <v>0.05</v>
      </c>
      <c r="Q498" s="95"/>
      <c r="R498" s="95"/>
    </row>
    <row r="499" spans="9:18" ht="14.25" x14ac:dyDescent="0.25">
      <c r="I499" s="2"/>
      <c r="N499" s="121">
        <v>0.7</v>
      </c>
      <c r="O499" s="121">
        <v>0.26</v>
      </c>
      <c r="P499" s="121">
        <v>0.04</v>
      </c>
      <c r="Q499" s="95"/>
      <c r="R499" s="95"/>
    </row>
    <row r="500" spans="9:18" ht="14.25" x14ac:dyDescent="0.25">
      <c r="I500" s="2"/>
      <c r="N500" s="121">
        <v>0.7</v>
      </c>
      <c r="O500" s="121">
        <v>0.27</v>
      </c>
      <c r="P500" s="121">
        <v>0.03</v>
      </c>
      <c r="Q500" s="95"/>
      <c r="R500" s="95"/>
    </row>
    <row r="501" spans="9:18" ht="14.25" x14ac:dyDescent="0.25">
      <c r="I501" s="2"/>
      <c r="N501" s="121">
        <v>0.7</v>
      </c>
      <c r="O501" s="121">
        <v>0.28000000000000003</v>
      </c>
      <c r="P501" s="121">
        <v>0.02</v>
      </c>
      <c r="Q501" s="95"/>
      <c r="R501" s="95"/>
    </row>
    <row r="502" spans="9:18" ht="14.25" x14ac:dyDescent="0.25">
      <c r="I502" s="2"/>
      <c r="N502" s="121">
        <v>0.7</v>
      </c>
      <c r="O502" s="121">
        <v>0.28999999999999998</v>
      </c>
      <c r="P502" s="121">
        <v>0.01</v>
      </c>
      <c r="Q502" s="95"/>
      <c r="R502" s="95"/>
    </row>
    <row r="503" spans="9:18" ht="14.25" x14ac:dyDescent="0.25">
      <c r="I503" s="2"/>
      <c r="N503" s="121">
        <v>0.7</v>
      </c>
      <c r="O503" s="121">
        <v>0.3</v>
      </c>
      <c r="P503" s="121">
        <v>0</v>
      </c>
      <c r="Q503" s="95"/>
      <c r="R503" s="95"/>
    </row>
    <row r="504" spans="9:18" ht="14.25" x14ac:dyDescent="0.25">
      <c r="I504" s="2"/>
      <c r="N504" s="121">
        <v>0.69</v>
      </c>
      <c r="O504" s="121">
        <v>0.06</v>
      </c>
      <c r="P504" s="121">
        <v>0.25</v>
      </c>
      <c r="Q504" s="95"/>
      <c r="R504" s="95"/>
    </row>
    <row r="505" spans="9:18" ht="14.25" x14ac:dyDescent="0.25">
      <c r="I505" s="2"/>
      <c r="N505" s="121">
        <v>0.69</v>
      </c>
      <c r="O505" s="121">
        <v>7.0000000000000007E-2</v>
      </c>
      <c r="P505" s="121">
        <v>0.24</v>
      </c>
      <c r="Q505" s="95"/>
      <c r="R505" s="95"/>
    </row>
    <row r="506" spans="9:18" ht="14.25" x14ac:dyDescent="0.25">
      <c r="I506" s="2"/>
      <c r="N506" s="121">
        <v>0.69</v>
      </c>
      <c r="O506" s="121">
        <v>0.05</v>
      </c>
      <c r="P506" s="121">
        <v>0.26</v>
      </c>
      <c r="Q506" s="95"/>
      <c r="R506" s="95"/>
    </row>
    <row r="507" spans="9:18" ht="14.25" x14ac:dyDescent="0.25">
      <c r="I507" s="2"/>
      <c r="N507" s="121">
        <v>0.69</v>
      </c>
      <c r="O507" s="121">
        <v>0.08</v>
      </c>
      <c r="P507" s="121">
        <v>0.23</v>
      </c>
      <c r="Q507" s="95"/>
      <c r="R507" s="95"/>
    </row>
    <row r="508" spans="9:18" ht="14.25" x14ac:dyDescent="0.25">
      <c r="I508" s="2"/>
      <c r="N508" s="121">
        <v>0.69</v>
      </c>
      <c r="O508" s="121">
        <v>0.04</v>
      </c>
      <c r="P508" s="121">
        <v>0.27</v>
      </c>
      <c r="Q508" s="95"/>
      <c r="R508" s="95"/>
    </row>
    <row r="509" spans="9:18" ht="14.25" x14ac:dyDescent="0.25">
      <c r="I509" s="2"/>
      <c r="N509" s="121">
        <v>0.69</v>
      </c>
      <c r="O509" s="121">
        <v>0.09</v>
      </c>
      <c r="P509" s="121">
        <v>0.22</v>
      </c>
      <c r="Q509" s="95"/>
      <c r="R509" s="95"/>
    </row>
    <row r="510" spans="9:18" ht="14.25" x14ac:dyDescent="0.25">
      <c r="I510" s="2"/>
      <c r="N510" s="121">
        <v>0.69</v>
      </c>
      <c r="O510" s="121">
        <v>0.03</v>
      </c>
      <c r="P510" s="121">
        <v>0.28000000000000003</v>
      </c>
      <c r="Q510" s="95"/>
      <c r="R510" s="95"/>
    </row>
    <row r="511" spans="9:18" ht="14.25" x14ac:dyDescent="0.25">
      <c r="I511" s="2"/>
      <c r="N511" s="121">
        <v>0.69</v>
      </c>
      <c r="O511" s="121">
        <v>0.1</v>
      </c>
      <c r="P511" s="121">
        <v>0.21</v>
      </c>
      <c r="Q511" s="95"/>
      <c r="R511" s="95"/>
    </row>
    <row r="512" spans="9:18" ht="14.25" x14ac:dyDescent="0.25">
      <c r="I512" s="2"/>
      <c r="N512" s="121">
        <v>0.69</v>
      </c>
      <c r="O512" s="121">
        <v>0.02</v>
      </c>
      <c r="P512" s="121">
        <v>0.28999999999999998</v>
      </c>
      <c r="Q512" s="95"/>
      <c r="R512" s="95"/>
    </row>
    <row r="513" spans="9:18" ht="14.25" x14ac:dyDescent="0.25">
      <c r="I513" s="2"/>
      <c r="N513" s="121">
        <v>0.69</v>
      </c>
      <c r="O513" s="121">
        <v>0.11</v>
      </c>
      <c r="P513" s="121">
        <v>0.2</v>
      </c>
      <c r="Q513" s="95"/>
      <c r="R513" s="95"/>
    </row>
    <row r="514" spans="9:18" ht="14.25" x14ac:dyDescent="0.25">
      <c r="I514" s="2"/>
      <c r="N514" s="121">
        <v>0.69</v>
      </c>
      <c r="O514" s="121">
        <v>0.01</v>
      </c>
      <c r="P514" s="121">
        <v>0.3</v>
      </c>
      <c r="Q514" s="95"/>
      <c r="R514" s="95"/>
    </row>
    <row r="515" spans="9:18" ht="14.25" x14ac:dyDescent="0.25">
      <c r="I515" s="2"/>
      <c r="N515" s="121">
        <v>0.69</v>
      </c>
      <c r="O515" s="121">
        <v>0.12</v>
      </c>
      <c r="P515" s="121">
        <v>0.19</v>
      </c>
      <c r="Q515" s="95"/>
      <c r="R515" s="95"/>
    </row>
    <row r="516" spans="9:18" ht="14.25" x14ac:dyDescent="0.25">
      <c r="I516" s="2"/>
      <c r="N516" s="121">
        <v>0.69</v>
      </c>
      <c r="O516" s="121">
        <v>0</v>
      </c>
      <c r="P516" s="121">
        <v>0.31</v>
      </c>
      <c r="Q516" s="95"/>
      <c r="R516" s="95"/>
    </row>
    <row r="517" spans="9:18" ht="14.25" x14ac:dyDescent="0.25">
      <c r="I517" s="2"/>
      <c r="N517" s="121">
        <v>0.69</v>
      </c>
      <c r="O517" s="121">
        <v>0.13</v>
      </c>
      <c r="P517" s="121">
        <v>0.18</v>
      </c>
      <c r="Q517" s="95"/>
      <c r="R517" s="95"/>
    </row>
    <row r="518" spans="9:18" ht="14.25" x14ac:dyDescent="0.25">
      <c r="I518" s="2"/>
      <c r="N518" s="121">
        <v>0.69</v>
      </c>
      <c r="O518" s="121">
        <v>0.14000000000000001</v>
      </c>
      <c r="P518" s="121">
        <v>0.17</v>
      </c>
      <c r="Q518" s="95"/>
      <c r="R518" s="95"/>
    </row>
    <row r="519" spans="9:18" ht="14.25" x14ac:dyDescent="0.25">
      <c r="I519" s="2"/>
      <c r="N519" s="121">
        <v>0.69</v>
      </c>
      <c r="O519" s="121">
        <v>0.15</v>
      </c>
      <c r="P519" s="121">
        <v>0.16</v>
      </c>
      <c r="Q519" s="95"/>
      <c r="R519" s="95"/>
    </row>
    <row r="520" spans="9:18" ht="14.25" x14ac:dyDescent="0.25">
      <c r="I520" s="2"/>
      <c r="N520" s="121">
        <v>0.69</v>
      </c>
      <c r="O520" s="121">
        <v>0.16</v>
      </c>
      <c r="P520" s="121">
        <v>0.15</v>
      </c>
      <c r="Q520" s="95"/>
      <c r="R520" s="95"/>
    </row>
    <row r="521" spans="9:18" ht="14.25" x14ac:dyDescent="0.25">
      <c r="I521" s="2"/>
      <c r="N521" s="121">
        <v>0.69</v>
      </c>
      <c r="O521" s="121">
        <v>0.17</v>
      </c>
      <c r="P521" s="121">
        <v>0.14000000000000001</v>
      </c>
      <c r="Q521" s="95"/>
      <c r="R521" s="95"/>
    </row>
    <row r="522" spans="9:18" ht="14.25" x14ac:dyDescent="0.25">
      <c r="I522" s="2"/>
      <c r="N522" s="121">
        <v>0.69</v>
      </c>
      <c r="O522" s="121">
        <v>0.18</v>
      </c>
      <c r="P522" s="121">
        <v>0.13</v>
      </c>
      <c r="Q522" s="95"/>
      <c r="R522" s="95"/>
    </row>
    <row r="523" spans="9:18" ht="14.25" x14ac:dyDescent="0.25">
      <c r="I523" s="2"/>
      <c r="N523" s="121">
        <v>0.69</v>
      </c>
      <c r="O523" s="121">
        <v>0.19</v>
      </c>
      <c r="P523" s="121">
        <v>0.12</v>
      </c>
      <c r="Q523" s="95"/>
      <c r="R523" s="95"/>
    </row>
    <row r="524" spans="9:18" ht="14.25" x14ac:dyDescent="0.25">
      <c r="I524" s="2"/>
      <c r="N524" s="121">
        <v>0.69</v>
      </c>
      <c r="O524" s="121">
        <v>0.2</v>
      </c>
      <c r="P524" s="121">
        <v>0.11</v>
      </c>
      <c r="Q524" s="95"/>
      <c r="R524" s="95"/>
    </row>
    <row r="525" spans="9:18" ht="14.25" x14ac:dyDescent="0.25">
      <c r="I525" s="2"/>
      <c r="N525" s="121">
        <v>0.69</v>
      </c>
      <c r="O525" s="121">
        <v>0.21</v>
      </c>
      <c r="P525" s="121">
        <v>0.1</v>
      </c>
      <c r="Q525" s="95"/>
      <c r="R525" s="95"/>
    </row>
    <row r="526" spans="9:18" ht="14.25" x14ac:dyDescent="0.25">
      <c r="I526" s="2"/>
      <c r="N526" s="121">
        <v>0.69</v>
      </c>
      <c r="O526" s="121">
        <v>0.22</v>
      </c>
      <c r="P526" s="121">
        <v>0.09</v>
      </c>
      <c r="Q526" s="95"/>
      <c r="R526" s="95"/>
    </row>
    <row r="527" spans="9:18" ht="14.25" x14ac:dyDescent="0.25">
      <c r="I527" s="2"/>
      <c r="N527" s="121">
        <v>0.69</v>
      </c>
      <c r="O527" s="121">
        <v>0.23</v>
      </c>
      <c r="P527" s="121">
        <v>0.08</v>
      </c>
      <c r="Q527" s="95"/>
      <c r="R527" s="95"/>
    </row>
    <row r="528" spans="9:18" ht="14.25" x14ac:dyDescent="0.25">
      <c r="I528" s="2"/>
      <c r="N528" s="121">
        <v>0.69</v>
      </c>
      <c r="O528" s="121">
        <v>0.24</v>
      </c>
      <c r="P528" s="121">
        <v>7.0000000000000007E-2</v>
      </c>
      <c r="Q528" s="95"/>
      <c r="R528" s="95"/>
    </row>
    <row r="529" spans="9:18" ht="14.25" x14ac:dyDescent="0.25">
      <c r="I529" s="2"/>
      <c r="N529" s="121">
        <v>0.69</v>
      </c>
      <c r="O529" s="121">
        <v>0.25</v>
      </c>
      <c r="P529" s="121">
        <v>0.06</v>
      </c>
      <c r="Q529" s="95"/>
      <c r="R529" s="95"/>
    </row>
    <row r="530" spans="9:18" ht="14.25" x14ac:dyDescent="0.25">
      <c r="I530" s="2"/>
      <c r="N530" s="121">
        <v>0.69</v>
      </c>
      <c r="O530" s="121">
        <v>0.26</v>
      </c>
      <c r="P530" s="121">
        <v>0.05</v>
      </c>
      <c r="Q530" s="95"/>
      <c r="R530" s="95"/>
    </row>
    <row r="531" spans="9:18" ht="14.25" x14ac:dyDescent="0.25">
      <c r="I531" s="2"/>
      <c r="N531" s="121">
        <v>0.69</v>
      </c>
      <c r="O531" s="121">
        <v>0.27</v>
      </c>
      <c r="P531" s="121">
        <v>0.04</v>
      </c>
      <c r="Q531" s="95"/>
      <c r="R531" s="95"/>
    </row>
    <row r="532" spans="9:18" ht="14.25" x14ac:dyDescent="0.25">
      <c r="I532" s="2"/>
      <c r="N532" s="121">
        <v>0.69</v>
      </c>
      <c r="O532" s="121">
        <v>0.28000000000000003</v>
      </c>
      <c r="P532" s="121">
        <v>0.03</v>
      </c>
      <c r="Q532" s="95"/>
      <c r="R532" s="95"/>
    </row>
    <row r="533" spans="9:18" ht="14.25" x14ac:dyDescent="0.25">
      <c r="I533" s="2"/>
      <c r="N533" s="121">
        <v>0.69</v>
      </c>
      <c r="O533" s="121">
        <v>0.28999999999999998</v>
      </c>
      <c r="P533" s="121">
        <v>0.02</v>
      </c>
      <c r="Q533" s="95"/>
      <c r="R533" s="95"/>
    </row>
    <row r="534" spans="9:18" ht="14.25" x14ac:dyDescent="0.25">
      <c r="I534" s="2"/>
      <c r="N534" s="121">
        <v>0.69</v>
      </c>
      <c r="O534" s="121">
        <v>0.3</v>
      </c>
      <c r="P534" s="121">
        <v>0.01</v>
      </c>
      <c r="Q534" s="95"/>
      <c r="R534" s="95"/>
    </row>
    <row r="535" spans="9:18" ht="14.25" x14ac:dyDescent="0.25">
      <c r="I535" s="2"/>
      <c r="N535" s="121">
        <v>0.69</v>
      </c>
      <c r="O535" s="121">
        <v>0.31</v>
      </c>
      <c r="P535" s="121">
        <v>0</v>
      </c>
      <c r="Q535" s="95"/>
      <c r="R535" s="95"/>
    </row>
    <row r="536" spans="9:18" ht="14.25" x14ac:dyDescent="0.25">
      <c r="I536" s="2"/>
      <c r="N536" s="121">
        <v>0.68</v>
      </c>
      <c r="O536" s="121">
        <v>7.0000000000000007E-2</v>
      </c>
      <c r="P536" s="121">
        <v>0.25</v>
      </c>
      <c r="Q536" s="95"/>
      <c r="R536" s="95"/>
    </row>
    <row r="537" spans="9:18" ht="14.25" x14ac:dyDescent="0.25">
      <c r="I537" s="2"/>
      <c r="N537" s="121">
        <v>0.68</v>
      </c>
      <c r="O537" s="121">
        <v>0.08</v>
      </c>
      <c r="P537" s="121">
        <v>0.24</v>
      </c>
      <c r="Q537" s="95"/>
      <c r="R537" s="95"/>
    </row>
    <row r="538" spans="9:18" ht="14.25" x14ac:dyDescent="0.25">
      <c r="I538" s="2"/>
      <c r="N538" s="121">
        <v>0.68</v>
      </c>
      <c r="O538" s="121">
        <v>0.06</v>
      </c>
      <c r="P538" s="121">
        <v>0.26</v>
      </c>
      <c r="Q538" s="95"/>
      <c r="R538" s="95"/>
    </row>
    <row r="539" spans="9:18" ht="14.25" x14ac:dyDescent="0.25">
      <c r="I539" s="2"/>
      <c r="N539" s="121">
        <v>0.68</v>
      </c>
      <c r="O539" s="121">
        <v>0.09</v>
      </c>
      <c r="P539" s="121">
        <v>0.23</v>
      </c>
      <c r="Q539" s="95"/>
      <c r="R539" s="95"/>
    </row>
    <row r="540" spans="9:18" ht="14.25" x14ac:dyDescent="0.25">
      <c r="I540" s="2"/>
      <c r="N540" s="121">
        <v>0.68</v>
      </c>
      <c r="O540" s="121">
        <v>0.05</v>
      </c>
      <c r="P540" s="121">
        <v>0.27</v>
      </c>
      <c r="Q540" s="95"/>
      <c r="R540" s="95"/>
    </row>
    <row r="541" spans="9:18" ht="14.25" x14ac:dyDescent="0.25">
      <c r="I541" s="2"/>
      <c r="N541" s="121">
        <v>0.68</v>
      </c>
      <c r="O541" s="121">
        <v>0.1</v>
      </c>
      <c r="P541" s="121">
        <v>0.22</v>
      </c>
      <c r="Q541" s="95"/>
      <c r="R541" s="95"/>
    </row>
    <row r="542" spans="9:18" ht="14.25" x14ac:dyDescent="0.25">
      <c r="I542" s="2"/>
      <c r="N542" s="121">
        <v>0.68</v>
      </c>
      <c r="O542" s="121">
        <v>0.04</v>
      </c>
      <c r="P542" s="121">
        <v>0.28000000000000003</v>
      </c>
      <c r="Q542" s="95"/>
      <c r="R542" s="95"/>
    </row>
    <row r="543" spans="9:18" ht="14.25" x14ac:dyDescent="0.25">
      <c r="I543" s="2"/>
      <c r="N543" s="121">
        <v>0.68</v>
      </c>
      <c r="O543" s="121">
        <v>0.11</v>
      </c>
      <c r="P543" s="121">
        <v>0.21</v>
      </c>
      <c r="Q543" s="95"/>
      <c r="R543" s="95"/>
    </row>
    <row r="544" spans="9:18" ht="14.25" x14ac:dyDescent="0.25">
      <c r="I544" s="2"/>
      <c r="N544" s="121">
        <v>0.68</v>
      </c>
      <c r="O544" s="121">
        <v>0.03</v>
      </c>
      <c r="P544" s="121">
        <v>0.28999999999999998</v>
      </c>
      <c r="Q544" s="95"/>
      <c r="R544" s="95"/>
    </row>
    <row r="545" spans="9:18" ht="14.25" x14ac:dyDescent="0.25">
      <c r="I545" s="2"/>
      <c r="N545" s="121">
        <v>0.68</v>
      </c>
      <c r="O545" s="121">
        <v>0.12</v>
      </c>
      <c r="P545" s="121">
        <v>0.2</v>
      </c>
      <c r="Q545" s="95"/>
      <c r="R545" s="95"/>
    </row>
    <row r="546" spans="9:18" ht="14.25" x14ac:dyDescent="0.25">
      <c r="N546" s="121">
        <v>0.68</v>
      </c>
      <c r="O546" s="121">
        <v>0.02</v>
      </c>
      <c r="P546" s="121">
        <v>0.3</v>
      </c>
      <c r="Q546" s="95"/>
      <c r="R546" s="95"/>
    </row>
    <row r="547" spans="9:18" ht="14.25" x14ac:dyDescent="0.25">
      <c r="N547" s="121">
        <v>0.68</v>
      </c>
      <c r="O547" s="121">
        <v>0.13</v>
      </c>
      <c r="P547" s="121">
        <v>0.19</v>
      </c>
      <c r="Q547" s="95"/>
      <c r="R547" s="95"/>
    </row>
    <row r="548" spans="9:18" ht="14.25" x14ac:dyDescent="0.25">
      <c r="N548" s="121">
        <v>0.68</v>
      </c>
      <c r="O548" s="121">
        <v>0.01</v>
      </c>
      <c r="P548" s="121">
        <v>0.31</v>
      </c>
      <c r="Q548" s="95"/>
      <c r="R548" s="95"/>
    </row>
    <row r="549" spans="9:18" ht="14.25" x14ac:dyDescent="0.25">
      <c r="N549" s="121">
        <v>0.68</v>
      </c>
      <c r="O549" s="121">
        <v>0.14000000000000001</v>
      </c>
      <c r="P549" s="121">
        <v>0.18</v>
      </c>
      <c r="Q549" s="95"/>
      <c r="R549" s="95"/>
    </row>
    <row r="550" spans="9:18" ht="14.25" x14ac:dyDescent="0.25">
      <c r="N550" s="121">
        <v>0.68</v>
      </c>
      <c r="O550" s="121">
        <v>0</v>
      </c>
      <c r="P550" s="121">
        <v>0.32</v>
      </c>
      <c r="Q550" s="95"/>
      <c r="R550" s="95"/>
    </row>
    <row r="551" spans="9:18" ht="14.25" x14ac:dyDescent="0.25">
      <c r="N551" s="121">
        <v>0.68</v>
      </c>
      <c r="O551" s="121">
        <v>0.15</v>
      </c>
      <c r="P551" s="121">
        <v>0.17</v>
      </c>
      <c r="Q551" s="95"/>
      <c r="R551" s="95"/>
    </row>
    <row r="552" spans="9:18" ht="14.25" x14ac:dyDescent="0.25">
      <c r="N552" s="121">
        <v>0.68</v>
      </c>
      <c r="O552" s="121">
        <v>0.16</v>
      </c>
      <c r="P552" s="121">
        <v>0.16</v>
      </c>
      <c r="Q552" s="95"/>
      <c r="R552" s="95"/>
    </row>
    <row r="553" spans="9:18" ht="14.25" x14ac:dyDescent="0.25">
      <c r="N553" s="121">
        <v>0.68</v>
      </c>
      <c r="O553" s="121">
        <v>0.17</v>
      </c>
      <c r="P553" s="121">
        <v>0.15</v>
      </c>
      <c r="Q553" s="95"/>
      <c r="R553" s="95"/>
    </row>
    <row r="554" spans="9:18" ht="14.25" x14ac:dyDescent="0.25">
      <c r="N554" s="121">
        <v>0.68</v>
      </c>
      <c r="O554" s="121">
        <v>0.18</v>
      </c>
      <c r="P554" s="121">
        <v>0.14000000000000001</v>
      </c>
      <c r="Q554" s="95"/>
      <c r="R554" s="95"/>
    </row>
    <row r="555" spans="9:18" ht="14.25" x14ac:dyDescent="0.25">
      <c r="N555" s="121">
        <v>0.68</v>
      </c>
      <c r="O555" s="121">
        <v>0.19</v>
      </c>
      <c r="P555" s="121">
        <v>0.13</v>
      </c>
      <c r="Q555" s="95"/>
      <c r="R555" s="95"/>
    </row>
    <row r="556" spans="9:18" ht="14.25" x14ac:dyDescent="0.25">
      <c r="N556" s="121">
        <v>0.68</v>
      </c>
      <c r="O556" s="121">
        <v>0.2</v>
      </c>
      <c r="P556" s="121">
        <v>0.12</v>
      </c>
      <c r="Q556" s="95"/>
      <c r="R556" s="95"/>
    </row>
    <row r="557" spans="9:18" ht="14.25" x14ac:dyDescent="0.25">
      <c r="N557" s="121">
        <v>0.68</v>
      </c>
      <c r="O557" s="121">
        <v>0.21</v>
      </c>
      <c r="P557" s="121">
        <v>0.11</v>
      </c>
      <c r="Q557" s="95"/>
      <c r="R557" s="95"/>
    </row>
    <row r="558" spans="9:18" ht="14.25" x14ac:dyDescent="0.25">
      <c r="N558" s="121">
        <v>0.68</v>
      </c>
      <c r="O558" s="121">
        <v>0.22</v>
      </c>
      <c r="P558" s="121">
        <v>0.1</v>
      </c>
      <c r="Q558" s="95"/>
      <c r="R558" s="95"/>
    </row>
    <row r="559" spans="9:18" ht="14.25" x14ac:dyDescent="0.25">
      <c r="N559" s="121">
        <v>0.68</v>
      </c>
      <c r="O559" s="121">
        <v>0.23</v>
      </c>
      <c r="P559" s="121">
        <v>0.09</v>
      </c>
      <c r="Q559" s="95"/>
      <c r="R559" s="95"/>
    </row>
    <row r="560" spans="9:18" ht="14.25" x14ac:dyDescent="0.25">
      <c r="N560" s="121">
        <v>0.68</v>
      </c>
      <c r="O560" s="121">
        <v>0.24</v>
      </c>
      <c r="P560" s="121">
        <v>0.08</v>
      </c>
      <c r="Q560" s="95"/>
      <c r="R560" s="95"/>
    </row>
    <row r="561" spans="14:18" ht="14.25" x14ac:dyDescent="0.25">
      <c r="N561" s="121">
        <v>0.68</v>
      </c>
      <c r="O561" s="121">
        <v>0.25</v>
      </c>
      <c r="P561" s="121">
        <v>7.0000000000000007E-2</v>
      </c>
      <c r="Q561" s="95"/>
      <c r="R561" s="95"/>
    </row>
    <row r="562" spans="14:18" ht="14.25" x14ac:dyDescent="0.25">
      <c r="N562" s="121">
        <v>0.68</v>
      </c>
      <c r="O562" s="121">
        <v>0.26</v>
      </c>
      <c r="P562" s="121">
        <v>0.06</v>
      </c>
      <c r="Q562" s="95"/>
      <c r="R562" s="95"/>
    </row>
    <row r="563" spans="14:18" ht="14.25" x14ac:dyDescent="0.25">
      <c r="N563" s="121">
        <v>0.68</v>
      </c>
      <c r="O563" s="121">
        <v>0.27</v>
      </c>
      <c r="P563" s="121">
        <v>0.05</v>
      </c>
      <c r="Q563" s="95"/>
      <c r="R563" s="95"/>
    </row>
    <row r="564" spans="14:18" ht="14.25" x14ac:dyDescent="0.25">
      <c r="N564" s="121">
        <v>0.68</v>
      </c>
      <c r="O564" s="121">
        <v>0.28000000000000003</v>
      </c>
      <c r="P564" s="121">
        <v>0.04</v>
      </c>
      <c r="Q564" s="95"/>
      <c r="R564" s="95"/>
    </row>
    <row r="565" spans="14:18" ht="14.25" x14ac:dyDescent="0.25">
      <c r="N565" s="121">
        <v>0.68</v>
      </c>
      <c r="O565" s="121">
        <v>0.28999999999999998</v>
      </c>
      <c r="P565" s="121">
        <v>0.03</v>
      </c>
      <c r="Q565" s="95"/>
      <c r="R565" s="95"/>
    </row>
    <row r="566" spans="14:18" ht="14.25" x14ac:dyDescent="0.25">
      <c r="N566" s="121">
        <v>0.68</v>
      </c>
      <c r="O566" s="121">
        <v>0.3</v>
      </c>
      <c r="P566" s="121">
        <v>0.02</v>
      </c>
      <c r="Q566" s="95"/>
      <c r="R566" s="95"/>
    </row>
    <row r="567" spans="14:18" ht="14.25" x14ac:dyDescent="0.25">
      <c r="N567" s="121">
        <v>0.68</v>
      </c>
      <c r="O567" s="121">
        <v>0.31</v>
      </c>
      <c r="P567" s="121">
        <v>0.01</v>
      </c>
      <c r="Q567" s="95"/>
      <c r="R567" s="95"/>
    </row>
    <row r="568" spans="14:18" ht="14.25" x14ac:dyDescent="0.25">
      <c r="N568" s="121">
        <v>0.68</v>
      </c>
      <c r="O568" s="121">
        <v>0.32</v>
      </c>
      <c r="P568" s="121">
        <v>0</v>
      </c>
      <c r="Q568" s="95"/>
      <c r="R568" s="95"/>
    </row>
    <row r="569" spans="14:18" ht="14.25" x14ac:dyDescent="0.25">
      <c r="N569" s="121">
        <v>0.67</v>
      </c>
      <c r="O569" s="121">
        <v>0.08</v>
      </c>
      <c r="P569" s="121">
        <v>0.25</v>
      </c>
      <c r="Q569" s="95"/>
      <c r="R569" s="95"/>
    </row>
    <row r="570" spans="14:18" ht="14.25" x14ac:dyDescent="0.25">
      <c r="N570" s="121">
        <v>0.67</v>
      </c>
      <c r="O570" s="121">
        <v>7.0000000000000007E-2</v>
      </c>
      <c r="P570" s="121">
        <v>0.26</v>
      </c>
      <c r="Q570" s="95"/>
      <c r="R570" s="95"/>
    </row>
    <row r="571" spans="14:18" ht="14.25" x14ac:dyDescent="0.25">
      <c r="N571" s="121">
        <v>0.67</v>
      </c>
      <c r="O571" s="121">
        <v>0.09</v>
      </c>
      <c r="P571" s="121">
        <v>0.24</v>
      </c>
      <c r="Q571" s="95"/>
      <c r="R571" s="95"/>
    </row>
    <row r="572" spans="14:18" ht="14.25" x14ac:dyDescent="0.25">
      <c r="N572" s="121">
        <v>0.67</v>
      </c>
      <c r="O572" s="121">
        <v>0.06</v>
      </c>
      <c r="P572" s="121">
        <v>0.27</v>
      </c>
      <c r="Q572" s="95"/>
      <c r="R572" s="95"/>
    </row>
    <row r="573" spans="14:18" ht="14.25" x14ac:dyDescent="0.25">
      <c r="N573" s="121">
        <v>0.67</v>
      </c>
      <c r="O573" s="121">
        <v>0.1</v>
      </c>
      <c r="P573" s="121">
        <v>0.23</v>
      </c>
      <c r="Q573" s="95"/>
      <c r="R573" s="95"/>
    </row>
    <row r="574" spans="14:18" ht="14.25" x14ac:dyDescent="0.25">
      <c r="N574" s="121">
        <v>0.67</v>
      </c>
      <c r="O574" s="121">
        <v>0.05</v>
      </c>
      <c r="P574" s="121">
        <v>0.28000000000000003</v>
      </c>
      <c r="Q574" s="95"/>
      <c r="R574" s="95"/>
    </row>
    <row r="575" spans="14:18" ht="14.25" x14ac:dyDescent="0.25">
      <c r="N575" s="121">
        <v>0.67</v>
      </c>
      <c r="O575" s="121">
        <v>0.11</v>
      </c>
      <c r="P575" s="121">
        <v>0.22</v>
      </c>
      <c r="Q575" s="95"/>
      <c r="R575" s="95"/>
    </row>
    <row r="576" spans="14:18" ht="14.25" x14ac:dyDescent="0.25">
      <c r="N576" s="121">
        <v>0.67</v>
      </c>
      <c r="O576" s="121">
        <v>0.04</v>
      </c>
      <c r="P576" s="121">
        <v>0.28999999999999998</v>
      </c>
      <c r="Q576" s="95"/>
      <c r="R576" s="95"/>
    </row>
    <row r="577" spans="14:18" ht="14.25" x14ac:dyDescent="0.25">
      <c r="N577" s="121">
        <v>0.67</v>
      </c>
      <c r="O577" s="121">
        <v>0.12</v>
      </c>
      <c r="P577" s="121">
        <v>0.21</v>
      </c>
      <c r="Q577" s="95"/>
      <c r="R577" s="95"/>
    </row>
    <row r="578" spans="14:18" ht="14.25" x14ac:dyDescent="0.25">
      <c r="N578" s="121">
        <v>0.67</v>
      </c>
      <c r="O578" s="121">
        <v>0.03</v>
      </c>
      <c r="P578" s="121">
        <v>0.3</v>
      </c>
      <c r="Q578" s="95"/>
      <c r="R578" s="95"/>
    </row>
    <row r="579" spans="14:18" ht="14.25" x14ac:dyDescent="0.25">
      <c r="N579" s="121">
        <v>0.67</v>
      </c>
      <c r="O579" s="121">
        <v>0.13</v>
      </c>
      <c r="P579" s="121">
        <v>0.2</v>
      </c>
      <c r="Q579" s="95"/>
      <c r="R579" s="95"/>
    </row>
    <row r="580" spans="14:18" ht="14.25" x14ac:dyDescent="0.25">
      <c r="N580" s="121">
        <v>0.67</v>
      </c>
      <c r="O580" s="121">
        <v>0.02</v>
      </c>
      <c r="P580" s="121">
        <v>0.31</v>
      </c>
      <c r="Q580" s="95"/>
      <c r="R580" s="95"/>
    </row>
    <row r="581" spans="14:18" ht="14.25" x14ac:dyDescent="0.25">
      <c r="N581" s="121">
        <v>0.67</v>
      </c>
      <c r="O581" s="121">
        <v>0.14000000000000001</v>
      </c>
      <c r="P581" s="121">
        <v>0.19</v>
      </c>
      <c r="Q581" s="95"/>
      <c r="R581" s="95"/>
    </row>
    <row r="582" spans="14:18" ht="14.25" x14ac:dyDescent="0.25">
      <c r="N582" s="121">
        <v>0.67</v>
      </c>
      <c r="O582" s="121">
        <v>0.01</v>
      </c>
      <c r="P582" s="121">
        <v>0.32</v>
      </c>
      <c r="Q582" s="95"/>
      <c r="R582" s="95"/>
    </row>
    <row r="583" spans="14:18" ht="14.25" x14ac:dyDescent="0.25">
      <c r="N583" s="121">
        <v>0.67</v>
      </c>
      <c r="O583" s="121">
        <v>0.15</v>
      </c>
      <c r="P583" s="121">
        <v>0.18</v>
      </c>
      <c r="Q583" s="95"/>
      <c r="R583" s="95"/>
    </row>
    <row r="584" spans="14:18" ht="14.25" x14ac:dyDescent="0.25">
      <c r="N584" s="121">
        <v>0.67</v>
      </c>
      <c r="O584" s="121">
        <v>0</v>
      </c>
      <c r="P584" s="121">
        <v>0.33</v>
      </c>
      <c r="Q584" s="95"/>
      <c r="R584" s="95"/>
    </row>
    <row r="585" spans="14:18" ht="14.25" x14ac:dyDescent="0.25">
      <c r="N585" s="121">
        <v>0.67</v>
      </c>
      <c r="O585" s="121">
        <v>0.16</v>
      </c>
      <c r="P585" s="121">
        <v>0.17</v>
      </c>
      <c r="Q585" s="95"/>
      <c r="R585" s="95"/>
    </row>
    <row r="586" spans="14:18" ht="14.25" x14ac:dyDescent="0.25">
      <c r="N586" s="121">
        <v>0.67</v>
      </c>
      <c r="O586" s="121">
        <v>0.17</v>
      </c>
      <c r="P586" s="121">
        <v>0.16</v>
      </c>
      <c r="Q586" s="95"/>
      <c r="R586" s="95"/>
    </row>
    <row r="587" spans="14:18" ht="14.25" x14ac:dyDescent="0.25">
      <c r="N587" s="121">
        <v>0.67</v>
      </c>
      <c r="O587" s="121">
        <v>0.18</v>
      </c>
      <c r="P587" s="121">
        <v>0.15</v>
      </c>
      <c r="Q587" s="95"/>
      <c r="R587" s="95"/>
    </row>
    <row r="588" spans="14:18" ht="14.25" x14ac:dyDescent="0.25">
      <c r="N588" s="121">
        <v>0.67</v>
      </c>
      <c r="O588" s="121">
        <v>0.19</v>
      </c>
      <c r="P588" s="121">
        <v>0.14000000000000001</v>
      </c>
      <c r="Q588" s="95"/>
      <c r="R588" s="95"/>
    </row>
    <row r="589" spans="14:18" ht="14.25" x14ac:dyDescent="0.25">
      <c r="N589" s="121">
        <v>0.67</v>
      </c>
      <c r="O589" s="121">
        <v>0.2</v>
      </c>
      <c r="P589" s="121">
        <v>0.13</v>
      </c>
      <c r="Q589" s="95"/>
      <c r="R589" s="95"/>
    </row>
    <row r="590" spans="14:18" ht="14.25" x14ac:dyDescent="0.25">
      <c r="N590" s="121">
        <v>0.67</v>
      </c>
      <c r="O590" s="121">
        <v>0.21</v>
      </c>
      <c r="P590" s="121">
        <v>0.12</v>
      </c>
      <c r="Q590" s="95"/>
      <c r="R590" s="95"/>
    </row>
    <row r="591" spans="14:18" ht="14.25" x14ac:dyDescent="0.25">
      <c r="N591" s="121">
        <v>0.67</v>
      </c>
      <c r="O591" s="121">
        <v>0.22</v>
      </c>
      <c r="P591" s="121">
        <v>0.11</v>
      </c>
      <c r="Q591" s="95"/>
      <c r="R591" s="95"/>
    </row>
    <row r="592" spans="14:18" ht="14.25" x14ac:dyDescent="0.25">
      <c r="N592" s="121">
        <v>0.67</v>
      </c>
      <c r="O592" s="121">
        <v>0.23</v>
      </c>
      <c r="P592" s="121">
        <v>0.1</v>
      </c>
      <c r="Q592" s="95"/>
      <c r="R592" s="95"/>
    </row>
    <row r="593" spans="14:18" ht="14.25" x14ac:dyDescent="0.25">
      <c r="N593" s="121">
        <v>0.67</v>
      </c>
      <c r="O593" s="121">
        <v>0.24</v>
      </c>
      <c r="P593" s="121">
        <v>0.09</v>
      </c>
      <c r="Q593" s="95"/>
      <c r="R593" s="95"/>
    </row>
    <row r="594" spans="14:18" ht="14.25" x14ac:dyDescent="0.25">
      <c r="N594" s="121">
        <v>0.67</v>
      </c>
      <c r="O594" s="121">
        <v>0.25</v>
      </c>
      <c r="P594" s="121">
        <v>0.08</v>
      </c>
      <c r="Q594" s="95"/>
      <c r="R594" s="95"/>
    </row>
    <row r="595" spans="14:18" ht="14.25" x14ac:dyDescent="0.25">
      <c r="N595" s="121">
        <v>0.67</v>
      </c>
      <c r="O595" s="121">
        <v>0.26</v>
      </c>
      <c r="P595" s="121">
        <v>7.0000000000000007E-2</v>
      </c>
      <c r="Q595" s="95"/>
      <c r="R595" s="95"/>
    </row>
    <row r="596" spans="14:18" ht="14.25" x14ac:dyDescent="0.25">
      <c r="N596" s="121">
        <v>0.67</v>
      </c>
      <c r="O596" s="121">
        <v>0.27</v>
      </c>
      <c r="P596" s="121">
        <v>0.06</v>
      </c>
      <c r="Q596" s="95"/>
      <c r="R596" s="95"/>
    </row>
    <row r="597" spans="14:18" ht="14.25" x14ac:dyDescent="0.25">
      <c r="N597" s="121">
        <v>0.67</v>
      </c>
      <c r="O597" s="121">
        <v>0.28000000000000003</v>
      </c>
      <c r="P597" s="121">
        <v>0.05</v>
      </c>
      <c r="Q597" s="95"/>
      <c r="R597" s="95"/>
    </row>
    <row r="598" spans="14:18" ht="14.25" x14ac:dyDescent="0.25">
      <c r="N598" s="121">
        <v>0.67</v>
      </c>
      <c r="O598" s="121">
        <v>0.28999999999999998</v>
      </c>
      <c r="P598" s="121">
        <v>0.04</v>
      </c>
      <c r="Q598" s="95"/>
      <c r="R598" s="95"/>
    </row>
    <row r="599" spans="14:18" ht="14.25" x14ac:dyDescent="0.25">
      <c r="N599" s="121">
        <v>0.67</v>
      </c>
      <c r="O599" s="121">
        <v>0.3</v>
      </c>
      <c r="P599" s="121">
        <v>0.03</v>
      </c>
      <c r="Q599" s="95"/>
      <c r="R599" s="95"/>
    </row>
    <row r="600" spans="14:18" ht="14.25" x14ac:dyDescent="0.25">
      <c r="N600" s="121">
        <v>0.67</v>
      </c>
      <c r="O600" s="121">
        <v>0.31</v>
      </c>
      <c r="P600" s="121">
        <v>0.02</v>
      </c>
      <c r="Q600" s="95"/>
      <c r="R600" s="95"/>
    </row>
    <row r="601" spans="14:18" ht="14.25" x14ac:dyDescent="0.25">
      <c r="N601" s="121">
        <v>0.67</v>
      </c>
      <c r="O601" s="121">
        <v>0.32</v>
      </c>
      <c r="P601" s="121">
        <v>0.01</v>
      </c>
      <c r="Q601" s="95"/>
      <c r="R601" s="95"/>
    </row>
    <row r="602" spans="14:18" ht="14.25" x14ac:dyDescent="0.25">
      <c r="N602" s="121">
        <v>0.67</v>
      </c>
      <c r="O602" s="121">
        <v>0.33</v>
      </c>
      <c r="P602" s="121">
        <v>0</v>
      </c>
      <c r="Q602" s="95"/>
      <c r="R602" s="95"/>
    </row>
    <row r="603" spans="14:18" ht="14.25" x14ac:dyDescent="0.25">
      <c r="N603" s="121">
        <v>0.66</v>
      </c>
      <c r="O603" s="121">
        <v>0.09</v>
      </c>
      <c r="P603" s="121">
        <v>0.25</v>
      </c>
      <c r="Q603" s="95"/>
      <c r="R603" s="95"/>
    </row>
    <row r="604" spans="14:18" ht="14.25" x14ac:dyDescent="0.25">
      <c r="N604" s="121">
        <v>0.66</v>
      </c>
      <c r="O604" s="121">
        <v>0.08</v>
      </c>
      <c r="P604" s="121">
        <v>0.26</v>
      </c>
      <c r="Q604" s="95"/>
      <c r="R604" s="95"/>
    </row>
    <row r="605" spans="14:18" ht="14.25" x14ac:dyDescent="0.25">
      <c r="N605" s="121">
        <v>0.66</v>
      </c>
      <c r="O605" s="121">
        <v>0.1</v>
      </c>
      <c r="P605" s="121">
        <v>0.24</v>
      </c>
      <c r="Q605" s="95"/>
      <c r="R605" s="95"/>
    </row>
    <row r="606" spans="14:18" ht="14.25" x14ac:dyDescent="0.25">
      <c r="N606" s="121">
        <v>0.66</v>
      </c>
      <c r="O606" s="121">
        <v>7.0000000000000007E-2</v>
      </c>
      <c r="P606" s="121">
        <v>0.27</v>
      </c>
      <c r="Q606" s="95"/>
      <c r="R606" s="95"/>
    </row>
    <row r="607" spans="14:18" ht="14.25" x14ac:dyDescent="0.25">
      <c r="N607" s="121">
        <v>0.66</v>
      </c>
      <c r="O607" s="121">
        <v>0.11</v>
      </c>
      <c r="P607" s="121">
        <v>0.23</v>
      </c>
      <c r="Q607" s="95"/>
      <c r="R607" s="95"/>
    </row>
    <row r="608" spans="14:18" ht="14.25" x14ac:dyDescent="0.25">
      <c r="N608" s="121">
        <v>0.66</v>
      </c>
      <c r="O608" s="121">
        <v>0.06</v>
      </c>
      <c r="P608" s="121">
        <v>0.28000000000000003</v>
      </c>
      <c r="Q608" s="95"/>
      <c r="R608" s="95"/>
    </row>
    <row r="609" spans="14:18" ht="14.25" x14ac:dyDescent="0.25">
      <c r="N609" s="121">
        <v>0.66</v>
      </c>
      <c r="O609" s="121">
        <v>0.12</v>
      </c>
      <c r="P609" s="121">
        <v>0.22</v>
      </c>
      <c r="Q609" s="95"/>
      <c r="R609" s="95"/>
    </row>
    <row r="610" spans="14:18" ht="14.25" x14ac:dyDescent="0.25">
      <c r="N610" s="121">
        <v>0.66</v>
      </c>
      <c r="O610" s="121">
        <v>0.05</v>
      </c>
      <c r="P610" s="121">
        <v>0.28999999999999998</v>
      </c>
      <c r="Q610" s="95"/>
      <c r="R610" s="95"/>
    </row>
    <row r="611" spans="14:18" ht="14.25" x14ac:dyDescent="0.25">
      <c r="N611" s="121">
        <v>0.66</v>
      </c>
      <c r="O611" s="121">
        <v>0.13</v>
      </c>
      <c r="P611" s="121">
        <v>0.21</v>
      </c>
      <c r="Q611" s="95"/>
      <c r="R611" s="95"/>
    </row>
    <row r="612" spans="14:18" ht="14.25" x14ac:dyDescent="0.25">
      <c r="N612" s="121">
        <v>0.66</v>
      </c>
      <c r="O612" s="121">
        <v>0.04</v>
      </c>
      <c r="P612" s="121">
        <v>0.3</v>
      </c>
      <c r="Q612" s="95"/>
      <c r="R612" s="95"/>
    </row>
    <row r="613" spans="14:18" ht="14.25" x14ac:dyDescent="0.25">
      <c r="N613" s="121">
        <v>0.66</v>
      </c>
      <c r="O613" s="121">
        <v>0.14000000000000001</v>
      </c>
      <c r="P613" s="121">
        <v>0.2</v>
      </c>
      <c r="Q613" s="95"/>
      <c r="R613" s="95"/>
    </row>
    <row r="614" spans="14:18" ht="14.25" x14ac:dyDescent="0.25">
      <c r="N614" s="121">
        <v>0.66</v>
      </c>
      <c r="O614" s="121">
        <v>0.03</v>
      </c>
      <c r="P614" s="121">
        <v>0.31</v>
      </c>
      <c r="Q614" s="95"/>
      <c r="R614" s="95"/>
    </row>
    <row r="615" spans="14:18" ht="14.25" x14ac:dyDescent="0.25">
      <c r="N615" s="121">
        <v>0.66</v>
      </c>
      <c r="O615" s="121">
        <v>0.15</v>
      </c>
      <c r="P615" s="121">
        <v>0.19</v>
      </c>
      <c r="Q615" s="95"/>
      <c r="R615" s="95"/>
    </row>
    <row r="616" spans="14:18" ht="14.25" x14ac:dyDescent="0.25">
      <c r="N616" s="121">
        <v>0.66</v>
      </c>
      <c r="O616" s="121">
        <v>0.02</v>
      </c>
      <c r="P616" s="121">
        <v>0.32</v>
      </c>
      <c r="Q616" s="95"/>
      <c r="R616" s="95"/>
    </row>
    <row r="617" spans="14:18" ht="14.25" x14ac:dyDescent="0.25">
      <c r="N617" s="121">
        <v>0.66</v>
      </c>
      <c r="O617" s="121">
        <v>0.16</v>
      </c>
      <c r="P617" s="121">
        <v>0.18</v>
      </c>
      <c r="Q617" s="95"/>
      <c r="R617" s="95"/>
    </row>
    <row r="618" spans="14:18" ht="14.25" x14ac:dyDescent="0.25">
      <c r="N618" s="121">
        <v>0.66</v>
      </c>
      <c r="O618" s="121">
        <v>0.01</v>
      </c>
      <c r="P618" s="121">
        <v>0.33</v>
      </c>
      <c r="Q618" s="95"/>
      <c r="R618" s="95"/>
    </row>
    <row r="619" spans="14:18" ht="14.25" x14ac:dyDescent="0.25">
      <c r="N619" s="121">
        <v>0.66</v>
      </c>
      <c r="O619" s="121">
        <v>0.17</v>
      </c>
      <c r="P619" s="121">
        <v>0.17</v>
      </c>
      <c r="Q619" s="95"/>
      <c r="R619" s="95"/>
    </row>
    <row r="620" spans="14:18" ht="14.25" x14ac:dyDescent="0.25">
      <c r="N620" s="121">
        <v>0.66</v>
      </c>
      <c r="O620" s="121">
        <v>0</v>
      </c>
      <c r="P620" s="121">
        <v>0.34</v>
      </c>
      <c r="Q620" s="95"/>
      <c r="R620" s="95"/>
    </row>
    <row r="621" spans="14:18" ht="14.25" x14ac:dyDescent="0.25">
      <c r="N621" s="121">
        <v>0.66</v>
      </c>
      <c r="O621" s="121">
        <v>0.18</v>
      </c>
      <c r="P621" s="121">
        <v>0.16</v>
      </c>
      <c r="Q621" s="95"/>
      <c r="R621" s="95"/>
    </row>
    <row r="622" spans="14:18" ht="14.25" x14ac:dyDescent="0.25">
      <c r="N622" s="121">
        <v>0.66</v>
      </c>
      <c r="O622" s="121">
        <v>0.19</v>
      </c>
      <c r="P622" s="121">
        <v>0.15</v>
      </c>
      <c r="Q622" s="95"/>
      <c r="R622" s="95"/>
    </row>
    <row r="623" spans="14:18" ht="14.25" x14ac:dyDescent="0.25">
      <c r="N623" s="121">
        <v>0.66</v>
      </c>
      <c r="O623" s="121">
        <v>0.2</v>
      </c>
      <c r="P623" s="121">
        <v>0.14000000000000001</v>
      </c>
      <c r="Q623" s="95"/>
      <c r="R623" s="95"/>
    </row>
    <row r="624" spans="14:18" ht="14.25" x14ac:dyDescent="0.25">
      <c r="N624" s="121">
        <v>0.66</v>
      </c>
      <c r="O624" s="121">
        <v>0.21</v>
      </c>
      <c r="P624" s="121">
        <v>0.13</v>
      </c>
      <c r="Q624" s="95"/>
      <c r="R624" s="95"/>
    </row>
    <row r="625" spans="14:18" ht="14.25" x14ac:dyDescent="0.25">
      <c r="N625" s="121">
        <v>0.66</v>
      </c>
      <c r="O625" s="121">
        <v>0.22</v>
      </c>
      <c r="P625" s="121">
        <v>0.12</v>
      </c>
      <c r="Q625" s="95"/>
      <c r="R625" s="95"/>
    </row>
    <row r="626" spans="14:18" ht="14.25" x14ac:dyDescent="0.25">
      <c r="N626" s="121">
        <v>0.66</v>
      </c>
      <c r="O626" s="121">
        <v>0.23</v>
      </c>
      <c r="P626" s="121">
        <v>0.11</v>
      </c>
      <c r="Q626" s="95"/>
      <c r="R626" s="95"/>
    </row>
    <row r="627" spans="14:18" ht="14.25" x14ac:dyDescent="0.25">
      <c r="N627" s="121">
        <v>0.66</v>
      </c>
      <c r="O627" s="121">
        <v>0.24</v>
      </c>
      <c r="P627" s="121">
        <v>0.1</v>
      </c>
      <c r="Q627" s="95"/>
      <c r="R627" s="95"/>
    </row>
    <row r="628" spans="14:18" ht="14.25" x14ac:dyDescent="0.25">
      <c r="N628" s="121">
        <v>0.66</v>
      </c>
      <c r="O628" s="121">
        <v>0.25</v>
      </c>
      <c r="P628" s="121">
        <v>0.09</v>
      </c>
      <c r="Q628" s="95"/>
      <c r="R628" s="95"/>
    </row>
    <row r="629" spans="14:18" ht="14.25" x14ac:dyDescent="0.25">
      <c r="N629" s="121">
        <v>0.66</v>
      </c>
      <c r="O629" s="121">
        <v>0.26</v>
      </c>
      <c r="P629" s="121">
        <v>0.08</v>
      </c>
      <c r="Q629" s="95"/>
      <c r="R629" s="95"/>
    </row>
    <row r="630" spans="14:18" ht="14.25" x14ac:dyDescent="0.25">
      <c r="N630" s="121">
        <v>0.66</v>
      </c>
      <c r="O630" s="121">
        <v>0.27</v>
      </c>
      <c r="P630" s="121">
        <v>7.0000000000000007E-2</v>
      </c>
      <c r="Q630" s="95"/>
      <c r="R630" s="95"/>
    </row>
    <row r="631" spans="14:18" ht="14.25" x14ac:dyDescent="0.25">
      <c r="N631" s="121">
        <v>0.66</v>
      </c>
      <c r="O631" s="121">
        <v>0.28000000000000003</v>
      </c>
      <c r="P631" s="121">
        <v>0.06</v>
      </c>
      <c r="Q631" s="95"/>
      <c r="R631" s="95"/>
    </row>
    <row r="632" spans="14:18" ht="14.25" x14ac:dyDescent="0.25">
      <c r="N632" s="121">
        <v>0.66</v>
      </c>
      <c r="O632" s="121">
        <v>0.28999999999999998</v>
      </c>
      <c r="P632" s="121">
        <v>0.05</v>
      </c>
      <c r="Q632" s="95"/>
      <c r="R632" s="95"/>
    </row>
    <row r="633" spans="14:18" ht="14.25" x14ac:dyDescent="0.25">
      <c r="N633" s="121">
        <v>0.66</v>
      </c>
      <c r="O633" s="121">
        <v>0.3</v>
      </c>
      <c r="P633" s="121">
        <v>0.04</v>
      </c>
      <c r="Q633" s="95"/>
      <c r="R633" s="95"/>
    </row>
    <row r="634" spans="14:18" ht="14.25" x14ac:dyDescent="0.25">
      <c r="N634" s="121">
        <v>0.66</v>
      </c>
      <c r="O634" s="121">
        <v>0.31</v>
      </c>
      <c r="P634" s="121">
        <v>0.03</v>
      </c>
      <c r="Q634" s="95"/>
      <c r="R634" s="95"/>
    </row>
    <row r="635" spans="14:18" ht="14.25" x14ac:dyDescent="0.25">
      <c r="N635" s="121">
        <v>0.66</v>
      </c>
      <c r="O635" s="121">
        <v>0.32</v>
      </c>
      <c r="P635" s="121">
        <v>0.02</v>
      </c>
      <c r="Q635" s="95"/>
      <c r="R635" s="95"/>
    </row>
    <row r="636" spans="14:18" ht="14.25" x14ac:dyDescent="0.25">
      <c r="N636" s="121">
        <v>0.66</v>
      </c>
      <c r="O636" s="121">
        <v>0.33</v>
      </c>
      <c r="P636" s="121">
        <v>0.01</v>
      </c>
      <c r="Q636" s="95"/>
      <c r="R636" s="95"/>
    </row>
    <row r="637" spans="14:18" ht="14.25" x14ac:dyDescent="0.25">
      <c r="N637" s="121">
        <v>0.66</v>
      </c>
      <c r="O637" s="121">
        <v>0.34</v>
      </c>
      <c r="P637" s="121">
        <v>0</v>
      </c>
      <c r="Q637" s="95"/>
      <c r="R637" s="95"/>
    </row>
    <row r="638" spans="14:18" ht="14.25" x14ac:dyDescent="0.25">
      <c r="N638" s="121">
        <v>0.65</v>
      </c>
      <c r="O638" s="121">
        <v>0.1</v>
      </c>
      <c r="P638" s="121">
        <v>0.25</v>
      </c>
      <c r="Q638" s="95"/>
      <c r="R638" s="95"/>
    </row>
    <row r="639" spans="14:18" ht="14.25" x14ac:dyDescent="0.25">
      <c r="N639" s="121">
        <v>0.65</v>
      </c>
      <c r="O639" s="121">
        <v>0.09</v>
      </c>
      <c r="P639" s="121">
        <v>0.26</v>
      </c>
      <c r="Q639" s="95"/>
      <c r="R639" s="95"/>
    </row>
    <row r="640" spans="14:18" ht="14.25" x14ac:dyDescent="0.25">
      <c r="N640" s="121">
        <v>0.65</v>
      </c>
      <c r="O640" s="121">
        <v>0.11</v>
      </c>
      <c r="P640" s="121">
        <v>0.24</v>
      </c>
      <c r="Q640" s="95"/>
      <c r="R640" s="95"/>
    </row>
    <row r="641" spans="14:18" ht="14.25" x14ac:dyDescent="0.25">
      <c r="N641" s="121">
        <v>0.65</v>
      </c>
      <c r="O641" s="121">
        <v>0.08</v>
      </c>
      <c r="P641" s="121">
        <v>0.27</v>
      </c>
      <c r="Q641" s="95"/>
      <c r="R641" s="95"/>
    </row>
    <row r="642" spans="14:18" ht="14.25" x14ac:dyDescent="0.25">
      <c r="N642" s="121">
        <v>0.65</v>
      </c>
      <c r="O642" s="121">
        <v>0.12</v>
      </c>
      <c r="P642" s="121">
        <v>0.23</v>
      </c>
      <c r="Q642" s="95"/>
      <c r="R642" s="95"/>
    </row>
    <row r="643" spans="14:18" ht="14.25" x14ac:dyDescent="0.25">
      <c r="N643" s="121">
        <v>0.65</v>
      </c>
      <c r="O643" s="121">
        <v>7.0000000000000007E-2</v>
      </c>
      <c r="P643" s="121">
        <v>0.28000000000000003</v>
      </c>
      <c r="Q643" s="95"/>
      <c r="R643" s="95"/>
    </row>
    <row r="644" spans="14:18" ht="14.25" x14ac:dyDescent="0.25">
      <c r="N644" s="121">
        <v>0.65</v>
      </c>
      <c r="O644" s="121">
        <v>0.13</v>
      </c>
      <c r="P644" s="121">
        <v>0.22</v>
      </c>
      <c r="Q644" s="95"/>
      <c r="R644" s="95"/>
    </row>
    <row r="645" spans="14:18" ht="14.25" x14ac:dyDescent="0.25">
      <c r="N645" s="121">
        <v>0.65</v>
      </c>
      <c r="O645" s="121">
        <v>0.06</v>
      </c>
      <c r="P645" s="121">
        <v>0.28999999999999998</v>
      </c>
      <c r="Q645" s="95"/>
      <c r="R645" s="95"/>
    </row>
    <row r="646" spans="14:18" ht="14.25" x14ac:dyDescent="0.25">
      <c r="N646" s="121">
        <v>0.65</v>
      </c>
      <c r="O646" s="121">
        <v>0.14000000000000001</v>
      </c>
      <c r="P646" s="121">
        <v>0.21</v>
      </c>
      <c r="Q646" s="95"/>
      <c r="R646" s="95"/>
    </row>
    <row r="647" spans="14:18" ht="14.25" x14ac:dyDescent="0.25">
      <c r="N647" s="121">
        <v>0.65</v>
      </c>
      <c r="O647" s="121">
        <v>0.05</v>
      </c>
      <c r="P647" s="121">
        <v>0.3</v>
      </c>
      <c r="Q647" s="95"/>
      <c r="R647" s="95"/>
    </row>
    <row r="648" spans="14:18" ht="14.25" x14ac:dyDescent="0.25">
      <c r="N648" s="121">
        <v>0.65</v>
      </c>
      <c r="O648" s="121">
        <v>0.15</v>
      </c>
      <c r="P648" s="121">
        <v>0.2</v>
      </c>
      <c r="Q648" s="95"/>
      <c r="R648" s="95"/>
    </row>
    <row r="649" spans="14:18" ht="14.25" x14ac:dyDescent="0.25">
      <c r="N649" s="121">
        <v>0.65</v>
      </c>
      <c r="O649" s="121">
        <v>0.04</v>
      </c>
      <c r="P649" s="121">
        <v>0.31</v>
      </c>
      <c r="Q649" s="95"/>
      <c r="R649" s="95"/>
    </row>
    <row r="650" spans="14:18" ht="14.25" x14ac:dyDescent="0.25">
      <c r="N650" s="121">
        <v>0.65</v>
      </c>
      <c r="O650" s="121">
        <v>0.16</v>
      </c>
      <c r="P650" s="121">
        <v>0.19</v>
      </c>
      <c r="Q650" s="95"/>
      <c r="R650" s="95"/>
    </row>
    <row r="651" spans="14:18" ht="14.25" x14ac:dyDescent="0.25">
      <c r="N651" s="121">
        <v>0.65</v>
      </c>
      <c r="O651" s="121">
        <v>0.03</v>
      </c>
      <c r="P651" s="121">
        <v>0.32</v>
      </c>
      <c r="Q651" s="95"/>
      <c r="R651" s="95"/>
    </row>
    <row r="652" spans="14:18" ht="14.25" x14ac:dyDescent="0.25">
      <c r="N652" s="121">
        <v>0.65</v>
      </c>
      <c r="O652" s="121">
        <v>0.17</v>
      </c>
      <c r="P652" s="121">
        <v>0.18</v>
      </c>
      <c r="Q652" s="95"/>
      <c r="R652" s="95"/>
    </row>
    <row r="653" spans="14:18" ht="14.25" x14ac:dyDescent="0.25">
      <c r="N653" s="121">
        <v>0.65</v>
      </c>
      <c r="O653" s="121">
        <v>0.02</v>
      </c>
      <c r="P653" s="121">
        <v>0.33</v>
      </c>
      <c r="Q653" s="95"/>
      <c r="R653" s="95"/>
    </row>
    <row r="654" spans="14:18" ht="14.25" x14ac:dyDescent="0.25">
      <c r="N654" s="121">
        <v>0.65</v>
      </c>
      <c r="O654" s="121">
        <v>0.18</v>
      </c>
      <c r="P654" s="121">
        <v>0.17</v>
      </c>
      <c r="Q654" s="95"/>
      <c r="R654" s="95"/>
    </row>
    <row r="655" spans="14:18" ht="14.25" x14ac:dyDescent="0.25">
      <c r="N655" s="121">
        <v>0.65</v>
      </c>
      <c r="O655" s="121">
        <v>0.01</v>
      </c>
      <c r="P655" s="121">
        <v>0.34</v>
      </c>
      <c r="Q655" s="95"/>
      <c r="R655" s="95"/>
    </row>
    <row r="656" spans="14:18" ht="14.25" x14ac:dyDescent="0.25">
      <c r="N656" s="121">
        <v>0.65</v>
      </c>
      <c r="O656" s="121">
        <v>0.19</v>
      </c>
      <c r="P656" s="121">
        <v>0.16</v>
      </c>
      <c r="Q656" s="95"/>
      <c r="R656" s="95"/>
    </row>
    <row r="657" spans="14:18" ht="14.25" x14ac:dyDescent="0.25">
      <c r="N657" s="121">
        <v>0.65</v>
      </c>
      <c r="O657" s="121">
        <v>0</v>
      </c>
      <c r="P657" s="121">
        <v>0.35</v>
      </c>
      <c r="Q657" s="95"/>
      <c r="R657" s="95"/>
    </row>
    <row r="658" spans="14:18" ht="14.25" x14ac:dyDescent="0.25">
      <c r="N658" s="121">
        <v>0.65</v>
      </c>
      <c r="O658" s="121">
        <v>0.2</v>
      </c>
      <c r="P658" s="121">
        <v>0.15</v>
      </c>
      <c r="Q658" s="95"/>
      <c r="R658" s="95"/>
    </row>
    <row r="659" spans="14:18" ht="14.25" x14ac:dyDescent="0.25">
      <c r="N659" s="121">
        <v>0.65</v>
      </c>
      <c r="O659" s="121">
        <v>0.21</v>
      </c>
      <c r="P659" s="121">
        <v>0.14000000000000001</v>
      </c>
      <c r="Q659" s="95"/>
      <c r="R659" s="95"/>
    </row>
    <row r="660" spans="14:18" ht="14.25" x14ac:dyDescent="0.25">
      <c r="N660" s="121">
        <v>0.65</v>
      </c>
      <c r="O660" s="121">
        <v>0.22</v>
      </c>
      <c r="P660" s="121">
        <v>0.13</v>
      </c>
      <c r="Q660" s="95"/>
      <c r="R660" s="95"/>
    </row>
    <row r="661" spans="14:18" ht="14.25" x14ac:dyDescent="0.25">
      <c r="N661" s="121">
        <v>0.65</v>
      </c>
      <c r="O661" s="121">
        <v>0.23</v>
      </c>
      <c r="P661" s="121">
        <v>0.12</v>
      </c>
      <c r="Q661" s="95"/>
      <c r="R661" s="95"/>
    </row>
    <row r="662" spans="14:18" ht="14.25" x14ac:dyDescent="0.25">
      <c r="N662" s="121">
        <v>0.65</v>
      </c>
      <c r="O662" s="121">
        <v>0.24</v>
      </c>
      <c r="P662" s="121">
        <v>0.11</v>
      </c>
      <c r="Q662" s="95"/>
      <c r="R662" s="95"/>
    </row>
    <row r="663" spans="14:18" ht="14.25" x14ac:dyDescent="0.25">
      <c r="N663" s="121">
        <v>0.65</v>
      </c>
      <c r="O663" s="121">
        <v>0.25</v>
      </c>
      <c r="P663" s="121">
        <v>0.1</v>
      </c>
      <c r="Q663" s="95"/>
      <c r="R663" s="95"/>
    </row>
    <row r="664" spans="14:18" ht="14.25" x14ac:dyDescent="0.25">
      <c r="N664" s="121">
        <v>0.65</v>
      </c>
      <c r="O664" s="121">
        <v>0.26</v>
      </c>
      <c r="P664" s="121">
        <v>0.09</v>
      </c>
      <c r="Q664" s="95"/>
      <c r="R664" s="95"/>
    </row>
    <row r="665" spans="14:18" ht="14.25" x14ac:dyDescent="0.25">
      <c r="N665" s="121">
        <v>0.65</v>
      </c>
      <c r="O665" s="121">
        <v>0.27</v>
      </c>
      <c r="P665" s="121">
        <v>0.08</v>
      </c>
      <c r="Q665" s="95"/>
      <c r="R665" s="95"/>
    </row>
    <row r="666" spans="14:18" ht="14.25" x14ac:dyDescent="0.25">
      <c r="N666" s="121">
        <v>0.65</v>
      </c>
      <c r="O666" s="121">
        <v>0.28000000000000003</v>
      </c>
      <c r="P666" s="121">
        <v>7.0000000000000007E-2</v>
      </c>
      <c r="Q666" s="95"/>
      <c r="R666" s="95"/>
    </row>
    <row r="667" spans="14:18" ht="14.25" x14ac:dyDescent="0.25">
      <c r="N667" s="121">
        <v>0.65</v>
      </c>
      <c r="O667" s="121">
        <v>0.28999999999999998</v>
      </c>
      <c r="P667" s="121">
        <v>0.06</v>
      </c>
      <c r="Q667" s="95"/>
      <c r="R667" s="95"/>
    </row>
    <row r="668" spans="14:18" ht="14.25" x14ac:dyDescent="0.25">
      <c r="N668" s="121">
        <v>0.65</v>
      </c>
      <c r="O668" s="121">
        <v>0.3</v>
      </c>
      <c r="P668" s="121">
        <v>0.05</v>
      </c>
      <c r="Q668" s="95"/>
      <c r="R668" s="95"/>
    </row>
    <row r="669" spans="14:18" ht="14.25" x14ac:dyDescent="0.25">
      <c r="N669" s="121">
        <v>0.65</v>
      </c>
      <c r="O669" s="121">
        <v>0.31</v>
      </c>
      <c r="P669" s="121">
        <v>0.04</v>
      </c>
      <c r="Q669" s="95"/>
      <c r="R669" s="95"/>
    </row>
    <row r="670" spans="14:18" ht="14.25" x14ac:dyDescent="0.25">
      <c r="N670" s="121">
        <v>0.65</v>
      </c>
      <c r="O670" s="121">
        <v>0.32</v>
      </c>
      <c r="P670" s="121">
        <v>0.03</v>
      </c>
      <c r="Q670" s="95"/>
      <c r="R670" s="95"/>
    </row>
    <row r="671" spans="14:18" ht="14.25" x14ac:dyDescent="0.25">
      <c r="N671" s="121">
        <v>0.65</v>
      </c>
      <c r="O671" s="121">
        <v>0.33</v>
      </c>
      <c r="P671" s="121">
        <v>0.02</v>
      </c>
      <c r="Q671" s="95"/>
      <c r="R671" s="95"/>
    </row>
    <row r="672" spans="14:18" ht="14.25" x14ac:dyDescent="0.25">
      <c r="N672" s="121">
        <v>0.65</v>
      </c>
      <c r="O672" s="121">
        <v>0.34</v>
      </c>
      <c r="P672" s="121">
        <v>0.01</v>
      </c>
      <c r="Q672" s="95"/>
      <c r="R672" s="95"/>
    </row>
    <row r="673" spans="14:18" ht="14.25" x14ac:dyDescent="0.25">
      <c r="N673" s="121">
        <v>0.65</v>
      </c>
      <c r="O673" s="121">
        <v>0.35</v>
      </c>
      <c r="P673" s="121">
        <v>0</v>
      </c>
      <c r="Q673" s="95"/>
      <c r="R673" s="95"/>
    </row>
    <row r="674" spans="14:18" ht="14.25" x14ac:dyDescent="0.25">
      <c r="N674" s="121">
        <v>0.64</v>
      </c>
      <c r="O674" s="121">
        <v>0.1</v>
      </c>
      <c r="P674" s="121">
        <v>0.26</v>
      </c>
      <c r="Q674" s="95"/>
      <c r="R674" s="95"/>
    </row>
    <row r="675" spans="14:18" ht="14.25" x14ac:dyDescent="0.25">
      <c r="N675" s="121">
        <v>0.64</v>
      </c>
      <c r="O675" s="121">
        <v>0.11</v>
      </c>
      <c r="P675" s="121">
        <v>0.25</v>
      </c>
      <c r="Q675" s="95"/>
      <c r="R675" s="95"/>
    </row>
    <row r="676" spans="14:18" ht="14.25" x14ac:dyDescent="0.25">
      <c r="N676" s="121">
        <v>0.64</v>
      </c>
      <c r="O676" s="121">
        <v>0.09</v>
      </c>
      <c r="P676" s="121">
        <v>0.27</v>
      </c>
      <c r="Q676" s="95"/>
      <c r="R676" s="95"/>
    </row>
    <row r="677" spans="14:18" ht="14.25" x14ac:dyDescent="0.25">
      <c r="N677" s="121">
        <v>0.64</v>
      </c>
      <c r="O677" s="121">
        <v>0.12</v>
      </c>
      <c r="P677" s="121">
        <v>0.24</v>
      </c>
      <c r="Q677" s="95"/>
      <c r="R677" s="95"/>
    </row>
    <row r="678" spans="14:18" ht="14.25" x14ac:dyDescent="0.25">
      <c r="N678" s="121">
        <v>0.64</v>
      </c>
      <c r="O678" s="121">
        <v>0.08</v>
      </c>
      <c r="P678" s="121">
        <v>0.28000000000000003</v>
      </c>
      <c r="Q678" s="95"/>
      <c r="R678" s="95"/>
    </row>
    <row r="679" spans="14:18" ht="14.25" x14ac:dyDescent="0.25">
      <c r="N679" s="121">
        <v>0.64</v>
      </c>
      <c r="O679" s="121">
        <v>0.13</v>
      </c>
      <c r="P679" s="121">
        <v>0.23</v>
      </c>
      <c r="Q679" s="95"/>
      <c r="R679" s="95"/>
    </row>
    <row r="680" spans="14:18" ht="14.25" x14ac:dyDescent="0.25">
      <c r="N680" s="121">
        <v>0.64</v>
      </c>
      <c r="O680" s="121">
        <v>7.0000000000000007E-2</v>
      </c>
      <c r="P680" s="121">
        <v>0.28999999999999998</v>
      </c>
      <c r="Q680" s="95"/>
      <c r="R680" s="95"/>
    </row>
    <row r="681" spans="14:18" ht="14.25" x14ac:dyDescent="0.25">
      <c r="N681" s="121">
        <v>0.64</v>
      </c>
      <c r="O681" s="121">
        <v>0.14000000000000001</v>
      </c>
      <c r="P681" s="121">
        <v>0.22</v>
      </c>
      <c r="Q681" s="95"/>
      <c r="R681" s="95"/>
    </row>
    <row r="682" spans="14:18" ht="14.25" x14ac:dyDescent="0.25">
      <c r="N682" s="121">
        <v>0.64</v>
      </c>
      <c r="O682" s="121">
        <v>0.06</v>
      </c>
      <c r="P682" s="121">
        <v>0.3</v>
      </c>
      <c r="Q682" s="95"/>
      <c r="R682" s="95"/>
    </row>
    <row r="683" spans="14:18" ht="14.25" x14ac:dyDescent="0.25">
      <c r="N683" s="121">
        <v>0.64</v>
      </c>
      <c r="O683" s="121">
        <v>0.15</v>
      </c>
      <c r="P683" s="121">
        <v>0.21</v>
      </c>
      <c r="Q683" s="95"/>
      <c r="R683" s="95"/>
    </row>
    <row r="684" spans="14:18" ht="14.25" x14ac:dyDescent="0.25">
      <c r="N684" s="121">
        <v>0.64</v>
      </c>
      <c r="O684" s="121">
        <v>0.05</v>
      </c>
      <c r="P684" s="121">
        <v>0.31</v>
      </c>
      <c r="Q684" s="95"/>
      <c r="R684" s="95"/>
    </row>
    <row r="685" spans="14:18" ht="14.25" x14ac:dyDescent="0.25">
      <c r="N685" s="121">
        <v>0.64</v>
      </c>
      <c r="O685" s="121">
        <v>0.16</v>
      </c>
      <c r="P685" s="121">
        <v>0.2</v>
      </c>
      <c r="Q685" s="95"/>
      <c r="R685" s="95"/>
    </row>
    <row r="686" spans="14:18" ht="14.25" x14ac:dyDescent="0.25">
      <c r="N686" s="121">
        <v>0.64</v>
      </c>
      <c r="O686" s="121">
        <v>0.04</v>
      </c>
      <c r="P686" s="121">
        <v>0.32</v>
      </c>
      <c r="Q686" s="95"/>
      <c r="R686" s="95"/>
    </row>
    <row r="687" spans="14:18" ht="14.25" x14ac:dyDescent="0.25">
      <c r="N687" s="121">
        <v>0.64</v>
      </c>
      <c r="O687" s="121">
        <v>0.17</v>
      </c>
      <c r="P687" s="121">
        <v>0.19</v>
      </c>
      <c r="Q687" s="95"/>
      <c r="R687" s="95"/>
    </row>
    <row r="688" spans="14:18" ht="14.25" x14ac:dyDescent="0.25">
      <c r="N688" s="121">
        <v>0.64</v>
      </c>
      <c r="O688" s="121">
        <v>0.03</v>
      </c>
      <c r="P688" s="121">
        <v>0.33</v>
      </c>
      <c r="Q688" s="95"/>
      <c r="R688" s="95"/>
    </row>
    <row r="689" spans="14:18" ht="14.25" x14ac:dyDescent="0.25">
      <c r="N689" s="121">
        <v>0.64</v>
      </c>
      <c r="O689" s="121">
        <v>0.18</v>
      </c>
      <c r="P689" s="121">
        <v>0.18</v>
      </c>
      <c r="Q689" s="95"/>
      <c r="R689" s="95"/>
    </row>
    <row r="690" spans="14:18" ht="14.25" x14ac:dyDescent="0.25">
      <c r="N690" s="121">
        <v>0.64</v>
      </c>
      <c r="O690" s="121">
        <v>0.02</v>
      </c>
      <c r="P690" s="121">
        <v>0.34</v>
      </c>
      <c r="Q690" s="95"/>
      <c r="R690" s="95"/>
    </row>
    <row r="691" spans="14:18" ht="14.25" x14ac:dyDescent="0.25">
      <c r="N691" s="121">
        <v>0.64</v>
      </c>
      <c r="O691" s="121">
        <v>0.19</v>
      </c>
      <c r="P691" s="121">
        <v>0.17</v>
      </c>
      <c r="Q691" s="95"/>
      <c r="R691" s="95"/>
    </row>
    <row r="692" spans="14:18" ht="14.25" x14ac:dyDescent="0.25">
      <c r="N692" s="121">
        <v>0.64</v>
      </c>
      <c r="O692" s="121">
        <v>0.01</v>
      </c>
      <c r="P692" s="121">
        <v>0.35</v>
      </c>
      <c r="Q692" s="95"/>
      <c r="R692" s="95"/>
    </row>
    <row r="693" spans="14:18" ht="14.25" x14ac:dyDescent="0.25">
      <c r="N693" s="121">
        <v>0.64</v>
      </c>
      <c r="O693" s="121">
        <v>0.2</v>
      </c>
      <c r="P693" s="121">
        <v>0.16</v>
      </c>
      <c r="Q693" s="95"/>
      <c r="R693" s="95"/>
    </row>
    <row r="694" spans="14:18" ht="14.25" x14ac:dyDescent="0.25">
      <c r="N694" s="121">
        <v>0.64</v>
      </c>
      <c r="O694" s="121">
        <v>0</v>
      </c>
      <c r="P694" s="121">
        <v>0.36</v>
      </c>
      <c r="Q694" s="95"/>
      <c r="R694" s="95"/>
    </row>
    <row r="695" spans="14:18" ht="14.25" x14ac:dyDescent="0.25">
      <c r="N695" s="121">
        <v>0.64</v>
      </c>
      <c r="O695" s="121">
        <v>0.21</v>
      </c>
      <c r="P695" s="121">
        <v>0.15</v>
      </c>
      <c r="Q695" s="95"/>
      <c r="R695" s="95"/>
    </row>
    <row r="696" spans="14:18" ht="14.25" x14ac:dyDescent="0.25">
      <c r="N696" s="121">
        <v>0.64</v>
      </c>
      <c r="O696" s="121">
        <v>0.22</v>
      </c>
      <c r="P696" s="121">
        <v>0.14000000000000001</v>
      </c>
      <c r="Q696" s="95"/>
      <c r="R696" s="95"/>
    </row>
    <row r="697" spans="14:18" ht="14.25" x14ac:dyDescent="0.25">
      <c r="N697" s="121">
        <v>0.64</v>
      </c>
      <c r="O697" s="121">
        <v>0.23</v>
      </c>
      <c r="P697" s="121">
        <v>0.13</v>
      </c>
      <c r="Q697" s="95"/>
      <c r="R697" s="95"/>
    </row>
    <row r="698" spans="14:18" ht="14.25" x14ac:dyDescent="0.25">
      <c r="N698" s="121">
        <v>0.64</v>
      </c>
      <c r="O698" s="121">
        <v>0.24</v>
      </c>
      <c r="P698" s="121">
        <v>0.12</v>
      </c>
      <c r="Q698" s="95"/>
      <c r="R698" s="95"/>
    </row>
    <row r="699" spans="14:18" ht="14.25" x14ac:dyDescent="0.25">
      <c r="N699" s="121">
        <v>0.64</v>
      </c>
      <c r="O699" s="121">
        <v>0.25</v>
      </c>
      <c r="P699" s="121">
        <v>0.11</v>
      </c>
      <c r="Q699" s="95"/>
      <c r="R699" s="95"/>
    </row>
    <row r="700" spans="14:18" ht="14.25" x14ac:dyDescent="0.25">
      <c r="N700" s="121">
        <v>0.64</v>
      </c>
      <c r="O700" s="121">
        <v>0.26</v>
      </c>
      <c r="P700" s="121">
        <v>0.1</v>
      </c>
      <c r="Q700" s="95"/>
      <c r="R700" s="95"/>
    </row>
    <row r="701" spans="14:18" ht="14.25" x14ac:dyDescent="0.25">
      <c r="N701" s="121">
        <v>0.64</v>
      </c>
      <c r="O701" s="121">
        <v>0.27</v>
      </c>
      <c r="P701" s="121">
        <v>0.09</v>
      </c>
      <c r="Q701" s="95"/>
      <c r="R701" s="95"/>
    </row>
    <row r="702" spans="14:18" ht="14.25" x14ac:dyDescent="0.25">
      <c r="N702" s="121">
        <v>0.64</v>
      </c>
      <c r="O702" s="121">
        <v>0.28000000000000003</v>
      </c>
      <c r="P702" s="121">
        <v>0.08</v>
      </c>
      <c r="Q702" s="95"/>
      <c r="R702" s="95"/>
    </row>
    <row r="703" spans="14:18" ht="14.25" x14ac:dyDescent="0.25">
      <c r="N703" s="121">
        <v>0.64</v>
      </c>
      <c r="O703" s="121">
        <v>0.28999999999999998</v>
      </c>
      <c r="P703" s="121">
        <v>7.0000000000000007E-2</v>
      </c>
      <c r="Q703" s="95"/>
      <c r="R703" s="95"/>
    </row>
    <row r="704" spans="14:18" ht="14.25" x14ac:dyDescent="0.25">
      <c r="N704" s="121">
        <v>0.64</v>
      </c>
      <c r="O704" s="121">
        <v>0.3</v>
      </c>
      <c r="P704" s="121">
        <v>0.06</v>
      </c>
      <c r="Q704" s="95"/>
      <c r="R704" s="95"/>
    </row>
    <row r="705" spans="14:18" ht="14.25" x14ac:dyDescent="0.25">
      <c r="N705" s="121">
        <v>0.64</v>
      </c>
      <c r="O705" s="121">
        <v>0.31</v>
      </c>
      <c r="P705" s="121">
        <v>0.05</v>
      </c>
      <c r="Q705" s="95"/>
      <c r="R705" s="95"/>
    </row>
    <row r="706" spans="14:18" ht="14.25" x14ac:dyDescent="0.25">
      <c r="N706" s="121">
        <v>0.64</v>
      </c>
      <c r="O706" s="121">
        <v>0.32</v>
      </c>
      <c r="P706" s="121">
        <v>0.04</v>
      </c>
      <c r="Q706" s="95"/>
      <c r="R706" s="95"/>
    </row>
    <row r="707" spans="14:18" ht="14.25" x14ac:dyDescent="0.25">
      <c r="N707" s="121">
        <v>0.64</v>
      </c>
      <c r="O707" s="121">
        <v>0.33</v>
      </c>
      <c r="P707" s="121">
        <v>0.03</v>
      </c>
      <c r="Q707" s="95"/>
      <c r="R707" s="95"/>
    </row>
    <row r="708" spans="14:18" ht="14.25" x14ac:dyDescent="0.25">
      <c r="N708" s="121">
        <v>0.64</v>
      </c>
      <c r="O708" s="121">
        <v>0.34</v>
      </c>
      <c r="P708" s="121">
        <v>0.02</v>
      </c>
      <c r="Q708" s="95"/>
      <c r="R708" s="95"/>
    </row>
    <row r="709" spans="14:18" ht="14.25" x14ac:dyDescent="0.25">
      <c r="N709" s="121">
        <v>0.64</v>
      </c>
      <c r="O709" s="121">
        <v>0.35</v>
      </c>
      <c r="P709" s="121">
        <v>0.01</v>
      </c>
      <c r="Q709" s="95"/>
      <c r="R709" s="95"/>
    </row>
    <row r="710" spans="14:18" ht="14.25" x14ac:dyDescent="0.25">
      <c r="N710" s="121">
        <v>0.64</v>
      </c>
      <c r="O710" s="121">
        <v>0.36</v>
      </c>
      <c r="P710" s="121">
        <v>0</v>
      </c>
      <c r="Q710" s="95"/>
      <c r="R710" s="95"/>
    </row>
    <row r="711" spans="14:18" ht="14.25" x14ac:dyDescent="0.25">
      <c r="N711" s="121">
        <v>0.63</v>
      </c>
      <c r="O711" s="121">
        <v>0.11</v>
      </c>
      <c r="P711" s="121">
        <v>0.26</v>
      </c>
      <c r="Q711" s="95"/>
      <c r="R711" s="95"/>
    </row>
    <row r="712" spans="14:18" ht="14.25" x14ac:dyDescent="0.25">
      <c r="N712" s="121">
        <v>0.63</v>
      </c>
      <c r="O712" s="121">
        <v>0.12</v>
      </c>
      <c r="P712" s="121">
        <v>0.25</v>
      </c>
      <c r="Q712" s="95"/>
      <c r="R712" s="95"/>
    </row>
    <row r="713" spans="14:18" ht="14.25" x14ac:dyDescent="0.25">
      <c r="N713" s="121">
        <v>0.63</v>
      </c>
      <c r="O713" s="121">
        <v>0.1</v>
      </c>
      <c r="P713" s="121">
        <v>0.27</v>
      </c>
      <c r="Q713" s="95"/>
      <c r="R713" s="95"/>
    </row>
    <row r="714" spans="14:18" ht="14.25" x14ac:dyDescent="0.25">
      <c r="N714" s="121">
        <v>0.63</v>
      </c>
      <c r="O714" s="121">
        <v>0.13</v>
      </c>
      <c r="P714" s="121">
        <v>0.24</v>
      </c>
      <c r="Q714" s="95"/>
      <c r="R714" s="95"/>
    </row>
    <row r="715" spans="14:18" ht="14.25" x14ac:dyDescent="0.25">
      <c r="N715" s="121">
        <v>0.63</v>
      </c>
      <c r="O715" s="121">
        <v>0.09</v>
      </c>
      <c r="P715" s="121">
        <v>0.28000000000000003</v>
      </c>
      <c r="Q715" s="95"/>
      <c r="R715" s="95"/>
    </row>
    <row r="716" spans="14:18" ht="14.25" x14ac:dyDescent="0.25">
      <c r="N716" s="121">
        <v>0.63</v>
      </c>
      <c r="O716" s="121">
        <v>0.14000000000000001</v>
      </c>
      <c r="P716" s="121">
        <v>0.23</v>
      </c>
      <c r="Q716" s="95"/>
      <c r="R716" s="95"/>
    </row>
    <row r="717" spans="14:18" ht="14.25" x14ac:dyDescent="0.25">
      <c r="N717" s="121">
        <v>0.63</v>
      </c>
      <c r="O717" s="121">
        <v>0.08</v>
      </c>
      <c r="P717" s="121">
        <v>0.28999999999999998</v>
      </c>
      <c r="Q717" s="95"/>
      <c r="R717" s="95"/>
    </row>
    <row r="718" spans="14:18" ht="14.25" x14ac:dyDescent="0.25">
      <c r="N718" s="121">
        <v>0.63</v>
      </c>
      <c r="O718" s="121">
        <v>0.15</v>
      </c>
      <c r="P718" s="121">
        <v>0.22</v>
      </c>
      <c r="Q718" s="95"/>
      <c r="R718" s="95"/>
    </row>
    <row r="719" spans="14:18" ht="14.25" x14ac:dyDescent="0.25">
      <c r="N719" s="121">
        <v>0.63</v>
      </c>
      <c r="O719" s="121">
        <v>7.0000000000000007E-2</v>
      </c>
      <c r="P719" s="121">
        <v>0.3</v>
      </c>
      <c r="Q719" s="95"/>
      <c r="R719" s="95"/>
    </row>
    <row r="720" spans="14:18" ht="14.25" x14ac:dyDescent="0.25">
      <c r="N720" s="121">
        <v>0.63</v>
      </c>
      <c r="O720" s="121">
        <v>0.16</v>
      </c>
      <c r="P720" s="121">
        <v>0.21</v>
      </c>
      <c r="Q720" s="95"/>
      <c r="R720" s="95"/>
    </row>
    <row r="721" spans="14:18" ht="14.25" x14ac:dyDescent="0.25">
      <c r="N721" s="121">
        <v>0.63</v>
      </c>
      <c r="O721" s="121">
        <v>0.06</v>
      </c>
      <c r="P721" s="121">
        <v>0.31</v>
      </c>
      <c r="Q721" s="95"/>
      <c r="R721" s="95"/>
    </row>
    <row r="722" spans="14:18" ht="14.25" x14ac:dyDescent="0.25">
      <c r="N722" s="121">
        <v>0.63</v>
      </c>
      <c r="O722" s="121">
        <v>0.17</v>
      </c>
      <c r="P722" s="121">
        <v>0.2</v>
      </c>
      <c r="Q722" s="95"/>
      <c r="R722" s="95"/>
    </row>
    <row r="723" spans="14:18" ht="14.25" x14ac:dyDescent="0.25">
      <c r="N723" s="121">
        <v>0.63</v>
      </c>
      <c r="O723" s="121">
        <v>0.05</v>
      </c>
      <c r="P723" s="121">
        <v>0.32</v>
      </c>
      <c r="Q723" s="95"/>
      <c r="R723" s="95"/>
    </row>
    <row r="724" spans="14:18" ht="14.25" x14ac:dyDescent="0.25">
      <c r="N724" s="121">
        <v>0.63</v>
      </c>
      <c r="O724" s="121">
        <v>0.18</v>
      </c>
      <c r="P724" s="121">
        <v>0.19</v>
      </c>
      <c r="Q724" s="95"/>
      <c r="R724" s="95"/>
    </row>
    <row r="725" spans="14:18" ht="14.25" x14ac:dyDescent="0.25">
      <c r="N725" s="121">
        <v>0.63</v>
      </c>
      <c r="O725" s="121">
        <v>0.04</v>
      </c>
      <c r="P725" s="121">
        <v>0.33</v>
      </c>
      <c r="Q725" s="95"/>
      <c r="R725" s="95"/>
    </row>
    <row r="726" spans="14:18" ht="14.25" x14ac:dyDescent="0.25">
      <c r="N726" s="121">
        <v>0.63</v>
      </c>
      <c r="O726" s="121">
        <v>0.19</v>
      </c>
      <c r="P726" s="121">
        <v>0.18</v>
      </c>
      <c r="Q726" s="95"/>
      <c r="R726" s="95"/>
    </row>
    <row r="727" spans="14:18" ht="14.25" x14ac:dyDescent="0.25">
      <c r="N727" s="121">
        <v>0.63</v>
      </c>
      <c r="O727" s="121">
        <v>0.03</v>
      </c>
      <c r="P727" s="121">
        <v>0.34</v>
      </c>
      <c r="Q727" s="95"/>
      <c r="R727" s="95"/>
    </row>
    <row r="728" spans="14:18" ht="14.25" x14ac:dyDescent="0.25">
      <c r="N728" s="121">
        <v>0.63</v>
      </c>
      <c r="O728" s="121">
        <v>0.2</v>
      </c>
      <c r="P728" s="121">
        <v>0.17</v>
      </c>
      <c r="Q728" s="95"/>
      <c r="R728" s="95"/>
    </row>
    <row r="729" spans="14:18" ht="14.25" x14ac:dyDescent="0.25">
      <c r="N729" s="121">
        <v>0.63</v>
      </c>
      <c r="O729" s="121">
        <v>0.02</v>
      </c>
      <c r="P729" s="121">
        <v>0.35</v>
      </c>
      <c r="Q729" s="95"/>
      <c r="R729" s="95"/>
    </row>
    <row r="730" spans="14:18" ht="14.25" x14ac:dyDescent="0.25">
      <c r="N730" s="121">
        <v>0.63</v>
      </c>
      <c r="O730" s="121">
        <v>0.21</v>
      </c>
      <c r="P730" s="121">
        <v>0.16</v>
      </c>
      <c r="Q730" s="95"/>
      <c r="R730" s="95"/>
    </row>
    <row r="731" spans="14:18" ht="14.25" x14ac:dyDescent="0.25">
      <c r="N731" s="121">
        <v>0.63</v>
      </c>
      <c r="O731" s="121">
        <v>0.01</v>
      </c>
      <c r="P731" s="121">
        <v>0.36</v>
      </c>
      <c r="Q731" s="95"/>
      <c r="R731" s="95"/>
    </row>
    <row r="732" spans="14:18" ht="14.25" x14ac:dyDescent="0.25">
      <c r="N732" s="121">
        <v>0.63</v>
      </c>
      <c r="O732" s="121">
        <v>0.22</v>
      </c>
      <c r="P732" s="121">
        <v>0.15</v>
      </c>
      <c r="Q732" s="95"/>
      <c r="R732" s="95"/>
    </row>
    <row r="733" spans="14:18" ht="14.25" x14ac:dyDescent="0.25">
      <c r="N733" s="121">
        <v>0.63</v>
      </c>
      <c r="O733" s="121">
        <v>0</v>
      </c>
      <c r="P733" s="121">
        <v>0.37</v>
      </c>
      <c r="Q733" s="95"/>
      <c r="R733" s="95"/>
    </row>
    <row r="734" spans="14:18" ht="14.25" x14ac:dyDescent="0.25">
      <c r="N734" s="121">
        <v>0.63</v>
      </c>
      <c r="O734" s="121">
        <v>0.23</v>
      </c>
      <c r="P734" s="121">
        <v>0.14000000000000001</v>
      </c>
      <c r="Q734" s="95"/>
      <c r="R734" s="95"/>
    </row>
    <row r="735" spans="14:18" ht="14.25" x14ac:dyDescent="0.25">
      <c r="N735" s="121">
        <v>0.63</v>
      </c>
      <c r="O735" s="121">
        <v>0.24</v>
      </c>
      <c r="P735" s="121">
        <v>0.13</v>
      </c>
      <c r="Q735" s="95"/>
      <c r="R735" s="95"/>
    </row>
    <row r="736" spans="14:18" ht="14.25" x14ac:dyDescent="0.25">
      <c r="N736" s="121">
        <v>0.63</v>
      </c>
      <c r="O736" s="121">
        <v>0.25</v>
      </c>
      <c r="P736" s="121">
        <v>0.12</v>
      </c>
      <c r="Q736" s="95"/>
      <c r="R736" s="95"/>
    </row>
    <row r="737" spans="14:18" ht="14.25" x14ac:dyDescent="0.25">
      <c r="N737" s="121">
        <v>0.63</v>
      </c>
      <c r="O737" s="121">
        <v>0.26</v>
      </c>
      <c r="P737" s="121">
        <v>0.11</v>
      </c>
      <c r="Q737" s="95"/>
      <c r="R737" s="95"/>
    </row>
    <row r="738" spans="14:18" ht="14.25" x14ac:dyDescent="0.25">
      <c r="N738" s="121">
        <v>0.63</v>
      </c>
      <c r="O738" s="121">
        <v>0.27</v>
      </c>
      <c r="P738" s="121">
        <v>0.1</v>
      </c>
      <c r="Q738" s="95"/>
      <c r="R738" s="95"/>
    </row>
    <row r="739" spans="14:18" ht="14.25" x14ac:dyDescent="0.25">
      <c r="N739" s="121">
        <v>0.63</v>
      </c>
      <c r="O739" s="121">
        <v>0.28000000000000003</v>
      </c>
      <c r="P739" s="121">
        <v>0.09</v>
      </c>
      <c r="Q739" s="95"/>
      <c r="R739" s="95"/>
    </row>
    <row r="740" spans="14:18" ht="14.25" x14ac:dyDescent="0.25">
      <c r="N740" s="121">
        <v>0.63</v>
      </c>
      <c r="O740" s="121">
        <v>0.28999999999999998</v>
      </c>
      <c r="P740" s="121">
        <v>0.08</v>
      </c>
      <c r="Q740" s="95"/>
      <c r="R740" s="95"/>
    </row>
    <row r="741" spans="14:18" ht="14.25" x14ac:dyDescent="0.25">
      <c r="N741" s="121">
        <v>0.63</v>
      </c>
      <c r="O741" s="121">
        <v>0.3</v>
      </c>
      <c r="P741" s="121">
        <v>7.0000000000000007E-2</v>
      </c>
      <c r="Q741" s="95"/>
      <c r="R741" s="95"/>
    </row>
    <row r="742" spans="14:18" ht="14.25" x14ac:dyDescent="0.25">
      <c r="N742" s="121">
        <v>0.63</v>
      </c>
      <c r="O742" s="121">
        <v>0.31</v>
      </c>
      <c r="P742" s="121">
        <v>0.06</v>
      </c>
      <c r="Q742" s="95"/>
      <c r="R742" s="95"/>
    </row>
    <row r="743" spans="14:18" ht="14.25" x14ac:dyDescent="0.25">
      <c r="N743" s="121">
        <v>0.63</v>
      </c>
      <c r="O743" s="121">
        <v>0.32</v>
      </c>
      <c r="P743" s="121">
        <v>0.05</v>
      </c>
      <c r="Q743" s="95"/>
      <c r="R743" s="95"/>
    </row>
    <row r="744" spans="14:18" ht="14.25" x14ac:dyDescent="0.25">
      <c r="N744" s="121">
        <v>0.63</v>
      </c>
      <c r="O744" s="121">
        <v>0.33</v>
      </c>
      <c r="P744" s="121">
        <v>0.04</v>
      </c>
      <c r="Q744" s="95"/>
      <c r="R744" s="95"/>
    </row>
    <row r="745" spans="14:18" ht="14.25" x14ac:dyDescent="0.25">
      <c r="N745" s="121">
        <v>0.63</v>
      </c>
      <c r="O745" s="121">
        <v>0.34</v>
      </c>
      <c r="P745" s="121">
        <v>0.03</v>
      </c>
      <c r="Q745" s="95"/>
      <c r="R745" s="95"/>
    </row>
    <row r="746" spans="14:18" ht="14.25" x14ac:dyDescent="0.25">
      <c r="N746" s="121">
        <v>0.63</v>
      </c>
      <c r="O746" s="121">
        <v>0.35</v>
      </c>
      <c r="P746" s="121">
        <v>0.02</v>
      </c>
      <c r="Q746" s="95"/>
      <c r="R746" s="95"/>
    </row>
    <row r="747" spans="14:18" ht="14.25" x14ac:dyDescent="0.25">
      <c r="N747" s="121">
        <v>0.63</v>
      </c>
      <c r="O747" s="121">
        <v>0.36</v>
      </c>
      <c r="P747" s="121">
        <v>0.01</v>
      </c>
      <c r="Q747" s="95"/>
      <c r="R747" s="95"/>
    </row>
    <row r="748" spans="14:18" ht="14.25" x14ac:dyDescent="0.25">
      <c r="N748" s="121">
        <v>0.63</v>
      </c>
      <c r="O748" s="121">
        <v>0.37</v>
      </c>
      <c r="P748" s="121">
        <v>0</v>
      </c>
      <c r="Q748" s="95"/>
      <c r="R748" s="95"/>
    </row>
    <row r="749" spans="14:18" ht="14.25" x14ac:dyDescent="0.25">
      <c r="N749" s="121">
        <v>0.62</v>
      </c>
      <c r="O749" s="121">
        <v>0.12</v>
      </c>
      <c r="P749" s="121">
        <v>0.26</v>
      </c>
      <c r="Q749" s="95"/>
      <c r="R749" s="95"/>
    </row>
    <row r="750" spans="14:18" ht="14.25" x14ac:dyDescent="0.25">
      <c r="N750" s="121">
        <v>0.62</v>
      </c>
      <c r="O750" s="121">
        <v>0.11</v>
      </c>
      <c r="P750" s="121">
        <v>0.27</v>
      </c>
      <c r="Q750" s="95"/>
      <c r="R750" s="95"/>
    </row>
    <row r="751" spans="14:18" ht="14.25" x14ac:dyDescent="0.25">
      <c r="N751" s="121">
        <v>0.62</v>
      </c>
      <c r="O751" s="121">
        <v>0.13</v>
      </c>
      <c r="P751" s="121">
        <v>0.25</v>
      </c>
      <c r="Q751" s="95"/>
      <c r="R751" s="95"/>
    </row>
    <row r="752" spans="14:18" ht="14.25" x14ac:dyDescent="0.25">
      <c r="N752" s="121">
        <v>0.62</v>
      </c>
      <c r="O752" s="121">
        <v>0.1</v>
      </c>
      <c r="P752" s="121">
        <v>0.28000000000000003</v>
      </c>
      <c r="Q752" s="95"/>
      <c r="R752" s="95"/>
    </row>
    <row r="753" spans="14:18" ht="14.25" x14ac:dyDescent="0.25">
      <c r="N753" s="121">
        <v>0.62</v>
      </c>
      <c r="O753" s="121">
        <v>0.14000000000000001</v>
      </c>
      <c r="P753" s="121">
        <v>0.24</v>
      </c>
      <c r="Q753" s="95"/>
      <c r="R753" s="95"/>
    </row>
    <row r="754" spans="14:18" ht="14.25" x14ac:dyDescent="0.25">
      <c r="N754" s="121">
        <v>0.62</v>
      </c>
      <c r="O754" s="121">
        <v>0.09</v>
      </c>
      <c r="P754" s="121">
        <v>0.28999999999999998</v>
      </c>
      <c r="Q754" s="95"/>
      <c r="R754" s="95"/>
    </row>
    <row r="755" spans="14:18" ht="14.25" x14ac:dyDescent="0.25">
      <c r="N755" s="121">
        <v>0.62</v>
      </c>
      <c r="O755" s="121">
        <v>0.15</v>
      </c>
      <c r="P755" s="121">
        <v>0.23</v>
      </c>
      <c r="Q755" s="95"/>
      <c r="R755" s="95"/>
    </row>
    <row r="756" spans="14:18" ht="14.25" x14ac:dyDescent="0.25">
      <c r="N756" s="121">
        <v>0.62</v>
      </c>
      <c r="O756" s="121">
        <v>0.08</v>
      </c>
      <c r="P756" s="121">
        <v>0.3</v>
      </c>
      <c r="Q756" s="95"/>
      <c r="R756" s="95"/>
    </row>
    <row r="757" spans="14:18" ht="14.25" x14ac:dyDescent="0.25">
      <c r="N757" s="121">
        <v>0.62</v>
      </c>
      <c r="O757" s="121">
        <v>0.16</v>
      </c>
      <c r="P757" s="121">
        <v>0.22</v>
      </c>
      <c r="Q757" s="95"/>
      <c r="R757" s="95"/>
    </row>
    <row r="758" spans="14:18" ht="14.25" x14ac:dyDescent="0.25">
      <c r="N758" s="121">
        <v>0.62</v>
      </c>
      <c r="O758" s="121">
        <v>7.0000000000000007E-2</v>
      </c>
      <c r="P758" s="121">
        <v>0.31</v>
      </c>
      <c r="Q758" s="95"/>
      <c r="R758" s="95"/>
    </row>
    <row r="759" spans="14:18" ht="14.25" x14ac:dyDescent="0.25">
      <c r="N759" s="121">
        <v>0.62</v>
      </c>
      <c r="O759" s="121">
        <v>0.17</v>
      </c>
      <c r="P759" s="121">
        <v>0.21</v>
      </c>
      <c r="Q759" s="95"/>
      <c r="R759" s="95"/>
    </row>
    <row r="760" spans="14:18" ht="14.25" x14ac:dyDescent="0.25">
      <c r="N760" s="121">
        <v>0.62</v>
      </c>
      <c r="O760" s="121">
        <v>0.06</v>
      </c>
      <c r="P760" s="121">
        <v>0.32</v>
      </c>
      <c r="Q760" s="95"/>
      <c r="R760" s="95"/>
    </row>
    <row r="761" spans="14:18" ht="14.25" x14ac:dyDescent="0.25">
      <c r="N761" s="121">
        <v>0.62</v>
      </c>
      <c r="O761" s="121">
        <v>0.18</v>
      </c>
      <c r="P761" s="121">
        <v>0.2</v>
      </c>
      <c r="Q761" s="95"/>
      <c r="R761" s="95"/>
    </row>
    <row r="762" spans="14:18" ht="14.25" x14ac:dyDescent="0.25">
      <c r="N762" s="121">
        <v>0.62</v>
      </c>
      <c r="O762" s="121">
        <v>0.05</v>
      </c>
      <c r="P762" s="121">
        <v>0.33</v>
      </c>
      <c r="Q762" s="95"/>
      <c r="R762" s="95"/>
    </row>
    <row r="763" spans="14:18" ht="14.25" x14ac:dyDescent="0.25">
      <c r="N763" s="121">
        <v>0.62</v>
      </c>
      <c r="O763" s="121">
        <v>0.19</v>
      </c>
      <c r="P763" s="121">
        <v>0.19</v>
      </c>
      <c r="Q763" s="95"/>
      <c r="R763" s="95"/>
    </row>
    <row r="764" spans="14:18" ht="14.25" x14ac:dyDescent="0.25">
      <c r="N764" s="121">
        <v>0.62</v>
      </c>
      <c r="O764" s="121">
        <v>0.04</v>
      </c>
      <c r="P764" s="121">
        <v>0.34</v>
      </c>
      <c r="Q764" s="95"/>
      <c r="R764" s="95"/>
    </row>
    <row r="765" spans="14:18" ht="14.25" x14ac:dyDescent="0.25">
      <c r="N765" s="121">
        <v>0.62</v>
      </c>
      <c r="O765" s="121">
        <v>0.2</v>
      </c>
      <c r="P765" s="121">
        <v>0.18</v>
      </c>
      <c r="Q765" s="95"/>
      <c r="R765" s="95"/>
    </row>
    <row r="766" spans="14:18" ht="14.25" x14ac:dyDescent="0.25">
      <c r="N766" s="121">
        <v>0.62</v>
      </c>
      <c r="O766" s="121">
        <v>0.03</v>
      </c>
      <c r="P766" s="121">
        <v>0.35</v>
      </c>
      <c r="Q766" s="95"/>
      <c r="R766" s="95"/>
    </row>
    <row r="767" spans="14:18" ht="14.25" x14ac:dyDescent="0.25">
      <c r="N767" s="121">
        <v>0.62</v>
      </c>
      <c r="O767" s="121">
        <v>0.21</v>
      </c>
      <c r="P767" s="121">
        <v>0.17</v>
      </c>
      <c r="Q767" s="95"/>
      <c r="R767" s="95"/>
    </row>
    <row r="768" spans="14:18" ht="14.25" x14ac:dyDescent="0.25">
      <c r="N768" s="121">
        <v>0.62</v>
      </c>
      <c r="O768" s="121">
        <v>0.02</v>
      </c>
      <c r="P768" s="121">
        <v>0.36</v>
      </c>
      <c r="Q768" s="95"/>
      <c r="R768" s="95"/>
    </row>
    <row r="769" spans="14:18" ht="14.25" x14ac:dyDescent="0.25">
      <c r="N769" s="121">
        <v>0.62</v>
      </c>
      <c r="O769" s="121">
        <v>0.22</v>
      </c>
      <c r="P769" s="121">
        <v>0.16</v>
      </c>
      <c r="Q769" s="95"/>
      <c r="R769" s="95"/>
    </row>
    <row r="770" spans="14:18" ht="14.25" x14ac:dyDescent="0.25">
      <c r="N770" s="121">
        <v>0.62</v>
      </c>
      <c r="O770" s="121">
        <v>0.01</v>
      </c>
      <c r="P770" s="121">
        <v>0.37</v>
      </c>
      <c r="Q770" s="95"/>
      <c r="R770" s="95"/>
    </row>
    <row r="771" spans="14:18" ht="14.25" x14ac:dyDescent="0.25">
      <c r="N771" s="121">
        <v>0.62</v>
      </c>
      <c r="O771" s="121">
        <v>0.23</v>
      </c>
      <c r="P771" s="121">
        <v>0.15</v>
      </c>
      <c r="Q771" s="95"/>
      <c r="R771" s="95"/>
    </row>
    <row r="772" spans="14:18" ht="14.25" x14ac:dyDescent="0.25">
      <c r="N772" s="121">
        <v>0.62</v>
      </c>
      <c r="O772" s="121">
        <v>0</v>
      </c>
      <c r="P772" s="121">
        <v>0.38</v>
      </c>
      <c r="Q772" s="95"/>
      <c r="R772" s="95"/>
    </row>
    <row r="773" spans="14:18" ht="14.25" x14ac:dyDescent="0.25">
      <c r="N773" s="121">
        <v>0.62</v>
      </c>
      <c r="O773" s="121">
        <v>0.24</v>
      </c>
      <c r="P773" s="121">
        <v>0.14000000000000001</v>
      </c>
      <c r="Q773" s="95"/>
      <c r="R773" s="95"/>
    </row>
    <row r="774" spans="14:18" ht="14.25" x14ac:dyDescent="0.25">
      <c r="N774" s="121">
        <v>0.62</v>
      </c>
      <c r="O774" s="121">
        <v>0.25</v>
      </c>
      <c r="P774" s="121">
        <v>0.13</v>
      </c>
      <c r="Q774" s="95"/>
      <c r="R774" s="95"/>
    </row>
    <row r="775" spans="14:18" ht="14.25" x14ac:dyDescent="0.25">
      <c r="N775" s="121">
        <v>0.62</v>
      </c>
      <c r="O775" s="121">
        <v>0.26</v>
      </c>
      <c r="P775" s="121">
        <v>0.12</v>
      </c>
      <c r="Q775" s="95"/>
      <c r="R775" s="95"/>
    </row>
    <row r="776" spans="14:18" ht="14.25" x14ac:dyDescent="0.25">
      <c r="N776" s="121">
        <v>0.62</v>
      </c>
      <c r="O776" s="121">
        <v>0.27</v>
      </c>
      <c r="P776" s="121">
        <v>0.11</v>
      </c>
      <c r="Q776" s="95"/>
      <c r="R776" s="95"/>
    </row>
    <row r="777" spans="14:18" ht="14.25" x14ac:dyDescent="0.25">
      <c r="N777" s="121">
        <v>0.62</v>
      </c>
      <c r="O777" s="121">
        <v>0.28000000000000003</v>
      </c>
      <c r="P777" s="121">
        <v>0.1</v>
      </c>
      <c r="Q777" s="95"/>
      <c r="R777" s="95"/>
    </row>
    <row r="778" spans="14:18" ht="14.25" x14ac:dyDescent="0.25">
      <c r="N778" s="121">
        <v>0.62</v>
      </c>
      <c r="O778" s="121">
        <v>0.28999999999999998</v>
      </c>
      <c r="P778" s="121">
        <v>0.09</v>
      </c>
      <c r="Q778" s="95"/>
      <c r="R778" s="95"/>
    </row>
    <row r="779" spans="14:18" ht="14.25" x14ac:dyDescent="0.25">
      <c r="N779" s="121">
        <v>0.62</v>
      </c>
      <c r="O779" s="121">
        <v>0.3</v>
      </c>
      <c r="P779" s="121">
        <v>0.08</v>
      </c>
      <c r="Q779" s="95"/>
      <c r="R779" s="95"/>
    </row>
    <row r="780" spans="14:18" ht="14.25" x14ac:dyDescent="0.25">
      <c r="N780" s="121">
        <v>0.62</v>
      </c>
      <c r="O780" s="121">
        <v>0.31</v>
      </c>
      <c r="P780" s="121">
        <v>7.0000000000000007E-2</v>
      </c>
      <c r="Q780" s="95"/>
      <c r="R780" s="95"/>
    </row>
    <row r="781" spans="14:18" ht="14.25" x14ac:dyDescent="0.25">
      <c r="N781" s="121">
        <v>0.62</v>
      </c>
      <c r="O781" s="121">
        <v>0.32</v>
      </c>
      <c r="P781" s="121">
        <v>0.06</v>
      </c>
      <c r="Q781" s="95"/>
      <c r="R781" s="95"/>
    </row>
    <row r="782" spans="14:18" ht="14.25" x14ac:dyDescent="0.25">
      <c r="N782" s="121">
        <v>0.62</v>
      </c>
      <c r="O782" s="121">
        <v>0.33</v>
      </c>
      <c r="P782" s="121">
        <v>0.05</v>
      </c>
      <c r="Q782" s="95"/>
      <c r="R782" s="95"/>
    </row>
    <row r="783" spans="14:18" ht="14.25" x14ac:dyDescent="0.25">
      <c r="N783" s="121">
        <v>0.62</v>
      </c>
      <c r="O783" s="121">
        <v>0.34</v>
      </c>
      <c r="P783" s="121">
        <v>0.04</v>
      </c>
      <c r="Q783" s="95"/>
      <c r="R783" s="95"/>
    </row>
    <row r="784" spans="14:18" ht="14.25" x14ac:dyDescent="0.25">
      <c r="N784" s="121">
        <v>0.62</v>
      </c>
      <c r="O784" s="121">
        <v>0.35</v>
      </c>
      <c r="P784" s="121">
        <v>0.03</v>
      </c>
      <c r="Q784" s="95"/>
      <c r="R784" s="95"/>
    </row>
    <row r="785" spans="14:18" ht="14.25" x14ac:dyDescent="0.25">
      <c r="N785" s="121">
        <v>0.62</v>
      </c>
      <c r="O785" s="121">
        <v>0.36</v>
      </c>
      <c r="P785" s="121">
        <v>0.02</v>
      </c>
      <c r="Q785" s="95"/>
      <c r="R785" s="95"/>
    </row>
    <row r="786" spans="14:18" ht="14.25" x14ac:dyDescent="0.25">
      <c r="N786" s="121">
        <v>0.62</v>
      </c>
      <c r="O786" s="121">
        <v>0.37</v>
      </c>
      <c r="P786" s="121">
        <v>0.01</v>
      </c>
      <c r="Q786" s="95"/>
      <c r="R786" s="95"/>
    </row>
    <row r="787" spans="14:18" ht="14.25" x14ac:dyDescent="0.25">
      <c r="N787" s="121">
        <v>0.62</v>
      </c>
      <c r="O787" s="121">
        <v>0.38</v>
      </c>
      <c r="P787" s="121">
        <v>0</v>
      </c>
      <c r="Q787" s="95"/>
      <c r="R787" s="95"/>
    </row>
    <row r="788" spans="14:18" ht="14.25" x14ac:dyDescent="0.25">
      <c r="N788" s="121">
        <v>0.61</v>
      </c>
      <c r="O788" s="121">
        <v>0.13</v>
      </c>
      <c r="P788" s="121">
        <v>0.26</v>
      </c>
      <c r="Q788" s="95"/>
      <c r="R788" s="95"/>
    </row>
    <row r="789" spans="14:18" ht="14.25" x14ac:dyDescent="0.25">
      <c r="N789" s="121">
        <v>0.61</v>
      </c>
      <c r="O789" s="121">
        <v>0.12</v>
      </c>
      <c r="P789" s="121">
        <v>0.27</v>
      </c>
      <c r="Q789" s="95"/>
      <c r="R789" s="95"/>
    </row>
    <row r="790" spans="14:18" ht="14.25" x14ac:dyDescent="0.25">
      <c r="N790" s="121">
        <v>0.61</v>
      </c>
      <c r="O790" s="121">
        <v>0.14000000000000001</v>
      </c>
      <c r="P790" s="121">
        <v>0.25</v>
      </c>
      <c r="Q790" s="95"/>
      <c r="R790" s="95"/>
    </row>
    <row r="791" spans="14:18" ht="14.25" x14ac:dyDescent="0.25">
      <c r="N791" s="121">
        <v>0.61</v>
      </c>
      <c r="O791" s="121">
        <v>0.11</v>
      </c>
      <c r="P791" s="121">
        <v>0.28000000000000003</v>
      </c>
      <c r="Q791" s="95"/>
      <c r="R791" s="95"/>
    </row>
    <row r="792" spans="14:18" ht="14.25" x14ac:dyDescent="0.25">
      <c r="N792" s="121">
        <v>0.61</v>
      </c>
      <c r="O792" s="121">
        <v>0.15</v>
      </c>
      <c r="P792" s="121">
        <v>0.24</v>
      </c>
      <c r="Q792" s="95"/>
      <c r="R792" s="95"/>
    </row>
    <row r="793" spans="14:18" ht="14.25" x14ac:dyDescent="0.25">
      <c r="N793" s="121">
        <v>0.61</v>
      </c>
      <c r="O793" s="121">
        <v>0.1</v>
      </c>
      <c r="P793" s="121">
        <v>0.28999999999999998</v>
      </c>
      <c r="Q793" s="95"/>
      <c r="R793" s="95"/>
    </row>
    <row r="794" spans="14:18" ht="14.25" x14ac:dyDescent="0.25">
      <c r="N794" s="121">
        <v>0.61</v>
      </c>
      <c r="O794" s="121">
        <v>0.16</v>
      </c>
      <c r="P794" s="121">
        <v>0.23</v>
      </c>
      <c r="Q794" s="95"/>
      <c r="R794" s="95"/>
    </row>
    <row r="795" spans="14:18" ht="14.25" x14ac:dyDescent="0.25">
      <c r="N795" s="121">
        <v>0.61</v>
      </c>
      <c r="O795" s="121">
        <v>0.09</v>
      </c>
      <c r="P795" s="121">
        <v>0.3</v>
      </c>
      <c r="Q795" s="95"/>
      <c r="R795" s="95"/>
    </row>
    <row r="796" spans="14:18" ht="14.25" x14ac:dyDescent="0.25">
      <c r="N796" s="121">
        <v>0.61</v>
      </c>
      <c r="O796" s="121">
        <v>0.17</v>
      </c>
      <c r="P796" s="121">
        <v>0.22</v>
      </c>
      <c r="Q796" s="95"/>
      <c r="R796" s="95"/>
    </row>
    <row r="797" spans="14:18" ht="14.25" x14ac:dyDescent="0.25">
      <c r="N797" s="121">
        <v>0.61</v>
      </c>
      <c r="O797" s="121">
        <v>0.08</v>
      </c>
      <c r="P797" s="121">
        <v>0.31</v>
      </c>
      <c r="Q797" s="95"/>
      <c r="R797" s="95"/>
    </row>
    <row r="798" spans="14:18" ht="14.25" x14ac:dyDescent="0.25">
      <c r="N798" s="121">
        <v>0.61</v>
      </c>
      <c r="O798" s="121">
        <v>0.18</v>
      </c>
      <c r="P798" s="121">
        <v>0.21</v>
      </c>
      <c r="Q798" s="95"/>
      <c r="R798" s="95"/>
    </row>
    <row r="799" spans="14:18" ht="14.25" x14ac:dyDescent="0.25">
      <c r="N799" s="121">
        <v>0.61</v>
      </c>
      <c r="O799" s="121">
        <v>7.0000000000000007E-2</v>
      </c>
      <c r="P799" s="121">
        <v>0.32</v>
      </c>
      <c r="Q799" s="95"/>
      <c r="R799" s="95"/>
    </row>
    <row r="800" spans="14:18" ht="14.25" x14ac:dyDescent="0.25">
      <c r="N800" s="121">
        <v>0.61</v>
      </c>
      <c r="O800" s="121">
        <v>0.19</v>
      </c>
      <c r="P800" s="121">
        <v>0.2</v>
      </c>
      <c r="Q800" s="95"/>
      <c r="R800" s="95"/>
    </row>
    <row r="801" spans="14:18" ht="14.25" x14ac:dyDescent="0.25">
      <c r="N801" s="121">
        <v>0.61</v>
      </c>
      <c r="O801" s="121">
        <v>0.06</v>
      </c>
      <c r="P801" s="121">
        <v>0.33</v>
      </c>
      <c r="Q801" s="95"/>
      <c r="R801" s="95"/>
    </row>
    <row r="802" spans="14:18" ht="14.25" x14ac:dyDescent="0.25">
      <c r="N802" s="121">
        <v>0.61</v>
      </c>
      <c r="O802" s="121">
        <v>0.2</v>
      </c>
      <c r="P802" s="121">
        <v>0.19</v>
      </c>
      <c r="Q802" s="95"/>
      <c r="R802" s="95"/>
    </row>
    <row r="803" spans="14:18" ht="14.25" x14ac:dyDescent="0.25">
      <c r="N803" s="121">
        <v>0.61</v>
      </c>
      <c r="O803" s="121">
        <v>0.05</v>
      </c>
      <c r="P803" s="121">
        <v>0.34</v>
      </c>
      <c r="Q803" s="95"/>
      <c r="R803" s="95"/>
    </row>
    <row r="804" spans="14:18" ht="14.25" x14ac:dyDescent="0.25">
      <c r="N804" s="121">
        <v>0.61</v>
      </c>
      <c r="O804" s="121">
        <v>0.21</v>
      </c>
      <c r="P804" s="121">
        <v>0.18</v>
      </c>
      <c r="Q804" s="95"/>
      <c r="R804" s="95"/>
    </row>
    <row r="805" spans="14:18" ht="14.25" x14ac:dyDescent="0.25">
      <c r="N805" s="121">
        <v>0.61</v>
      </c>
      <c r="O805" s="121">
        <v>0.04</v>
      </c>
      <c r="P805" s="121">
        <v>0.35</v>
      </c>
      <c r="Q805" s="95"/>
      <c r="R805" s="95"/>
    </row>
    <row r="806" spans="14:18" ht="14.25" x14ac:dyDescent="0.25">
      <c r="N806" s="121">
        <v>0.61</v>
      </c>
      <c r="O806" s="121">
        <v>0.22</v>
      </c>
      <c r="P806" s="121">
        <v>0.17</v>
      </c>
      <c r="Q806" s="95"/>
      <c r="R806" s="95"/>
    </row>
    <row r="807" spans="14:18" ht="14.25" x14ac:dyDescent="0.25">
      <c r="N807" s="121">
        <v>0.61</v>
      </c>
      <c r="O807" s="121">
        <v>0.03</v>
      </c>
      <c r="P807" s="121">
        <v>0.36</v>
      </c>
      <c r="Q807" s="95"/>
      <c r="R807" s="95"/>
    </row>
    <row r="808" spans="14:18" ht="14.25" x14ac:dyDescent="0.25">
      <c r="N808" s="121">
        <v>0.61</v>
      </c>
      <c r="O808" s="121">
        <v>0.23</v>
      </c>
      <c r="P808" s="121">
        <v>0.16</v>
      </c>
      <c r="Q808" s="95"/>
      <c r="R808" s="95"/>
    </row>
    <row r="809" spans="14:18" ht="14.25" x14ac:dyDescent="0.25">
      <c r="N809" s="121">
        <v>0.61</v>
      </c>
      <c r="O809" s="121">
        <v>0.02</v>
      </c>
      <c r="P809" s="121">
        <v>0.37</v>
      </c>
      <c r="Q809" s="95"/>
      <c r="R809" s="95"/>
    </row>
    <row r="810" spans="14:18" ht="14.25" x14ac:dyDescent="0.25">
      <c r="N810" s="121">
        <v>0.61</v>
      </c>
      <c r="O810" s="121">
        <v>0.24</v>
      </c>
      <c r="P810" s="121">
        <v>0.15</v>
      </c>
      <c r="Q810" s="95"/>
      <c r="R810" s="95"/>
    </row>
    <row r="811" spans="14:18" ht="14.25" x14ac:dyDescent="0.25">
      <c r="N811" s="121">
        <v>0.61</v>
      </c>
      <c r="O811" s="121">
        <v>0.01</v>
      </c>
      <c r="P811" s="121">
        <v>0.38</v>
      </c>
      <c r="Q811" s="95"/>
      <c r="R811" s="95"/>
    </row>
    <row r="812" spans="14:18" ht="14.25" x14ac:dyDescent="0.25">
      <c r="N812" s="121">
        <v>0.61</v>
      </c>
      <c r="O812" s="121">
        <v>0.25</v>
      </c>
      <c r="P812" s="121">
        <v>0.14000000000000001</v>
      </c>
      <c r="Q812" s="95"/>
      <c r="R812" s="95"/>
    </row>
    <row r="813" spans="14:18" ht="14.25" x14ac:dyDescent="0.25">
      <c r="N813" s="121">
        <v>0.61</v>
      </c>
      <c r="O813" s="121">
        <v>0</v>
      </c>
      <c r="P813" s="121">
        <v>0.39</v>
      </c>
      <c r="Q813" s="95"/>
      <c r="R813" s="95"/>
    </row>
    <row r="814" spans="14:18" ht="14.25" x14ac:dyDescent="0.25">
      <c r="N814" s="121">
        <v>0.61</v>
      </c>
      <c r="O814" s="121">
        <v>0.26</v>
      </c>
      <c r="P814" s="121">
        <v>0.13</v>
      </c>
      <c r="Q814" s="95"/>
      <c r="R814" s="95"/>
    </row>
    <row r="815" spans="14:18" ht="14.25" x14ac:dyDescent="0.25">
      <c r="N815" s="121">
        <v>0.61</v>
      </c>
      <c r="O815" s="121">
        <v>0.27</v>
      </c>
      <c r="P815" s="121">
        <v>0.12</v>
      </c>
      <c r="Q815" s="95"/>
      <c r="R815" s="95"/>
    </row>
    <row r="816" spans="14:18" ht="14.25" x14ac:dyDescent="0.25">
      <c r="N816" s="121">
        <v>0.61</v>
      </c>
      <c r="O816" s="121">
        <v>0.28000000000000003</v>
      </c>
      <c r="P816" s="121">
        <v>0.11</v>
      </c>
      <c r="Q816" s="95"/>
      <c r="R816" s="95"/>
    </row>
    <row r="817" spans="14:18" ht="14.25" x14ac:dyDescent="0.25">
      <c r="N817" s="121">
        <v>0.61</v>
      </c>
      <c r="O817" s="121">
        <v>0.28999999999999998</v>
      </c>
      <c r="P817" s="121">
        <v>0.1</v>
      </c>
      <c r="Q817" s="95"/>
      <c r="R817" s="95"/>
    </row>
    <row r="818" spans="14:18" ht="14.25" x14ac:dyDescent="0.25">
      <c r="N818" s="121">
        <v>0.61</v>
      </c>
      <c r="O818" s="121">
        <v>0.3</v>
      </c>
      <c r="P818" s="121">
        <v>0.09</v>
      </c>
      <c r="Q818" s="95"/>
      <c r="R818" s="95"/>
    </row>
    <row r="819" spans="14:18" ht="14.25" x14ac:dyDescent="0.25">
      <c r="N819" s="121">
        <v>0.61</v>
      </c>
      <c r="O819" s="121">
        <v>0.31</v>
      </c>
      <c r="P819" s="121">
        <v>0.08</v>
      </c>
      <c r="Q819" s="95"/>
      <c r="R819" s="95"/>
    </row>
    <row r="820" spans="14:18" ht="14.25" x14ac:dyDescent="0.25">
      <c r="N820" s="121">
        <v>0.61</v>
      </c>
      <c r="O820" s="121">
        <v>0.32</v>
      </c>
      <c r="P820" s="121">
        <v>7.0000000000000007E-2</v>
      </c>
      <c r="Q820" s="95"/>
      <c r="R820" s="95"/>
    </row>
    <row r="821" spans="14:18" ht="14.25" x14ac:dyDescent="0.25">
      <c r="N821" s="121">
        <v>0.61</v>
      </c>
      <c r="O821" s="121">
        <v>0.33</v>
      </c>
      <c r="P821" s="121">
        <v>0.06</v>
      </c>
      <c r="Q821" s="95"/>
      <c r="R821" s="95"/>
    </row>
    <row r="822" spans="14:18" ht="14.25" x14ac:dyDescent="0.25">
      <c r="N822" s="121">
        <v>0.61</v>
      </c>
      <c r="O822" s="121">
        <v>0.34</v>
      </c>
      <c r="P822" s="121">
        <v>0.05</v>
      </c>
      <c r="Q822" s="95"/>
      <c r="R822" s="95"/>
    </row>
    <row r="823" spans="14:18" ht="14.25" x14ac:dyDescent="0.25">
      <c r="N823" s="121">
        <v>0.61</v>
      </c>
      <c r="O823" s="121">
        <v>0.35</v>
      </c>
      <c r="P823" s="121">
        <v>0.04</v>
      </c>
      <c r="Q823" s="95"/>
      <c r="R823" s="95"/>
    </row>
    <row r="824" spans="14:18" ht="14.25" x14ac:dyDescent="0.25">
      <c r="N824" s="121">
        <v>0.61</v>
      </c>
      <c r="O824" s="121">
        <v>0.36</v>
      </c>
      <c r="P824" s="121">
        <v>0.03</v>
      </c>
      <c r="Q824" s="95"/>
      <c r="R824" s="95"/>
    </row>
    <row r="825" spans="14:18" ht="14.25" x14ac:dyDescent="0.25">
      <c r="N825" s="121">
        <v>0.61</v>
      </c>
      <c r="O825" s="121">
        <v>0.37</v>
      </c>
      <c r="P825" s="121">
        <v>0.02</v>
      </c>
      <c r="Q825" s="95"/>
      <c r="R825" s="95"/>
    </row>
    <row r="826" spans="14:18" ht="14.25" x14ac:dyDescent="0.25">
      <c r="N826" s="121">
        <v>0.61</v>
      </c>
      <c r="O826" s="121">
        <v>0.38</v>
      </c>
      <c r="P826" s="121">
        <v>0.01</v>
      </c>
      <c r="Q826" s="95"/>
      <c r="R826" s="95"/>
    </row>
    <row r="827" spans="14:18" ht="14.25" x14ac:dyDescent="0.25">
      <c r="N827" s="121">
        <v>0.61</v>
      </c>
      <c r="O827" s="121">
        <v>0.39</v>
      </c>
      <c r="P827" s="121">
        <v>0</v>
      </c>
      <c r="Q827" s="95"/>
      <c r="R827" s="95"/>
    </row>
    <row r="828" spans="14:18" ht="14.25" x14ac:dyDescent="0.25">
      <c r="N828" s="121">
        <v>0.6</v>
      </c>
      <c r="O828" s="121">
        <v>0.13</v>
      </c>
      <c r="P828" s="121">
        <v>0.27</v>
      </c>
      <c r="Q828" s="95"/>
      <c r="R828" s="95"/>
    </row>
    <row r="829" spans="14:18" ht="14.25" x14ac:dyDescent="0.25">
      <c r="N829" s="121">
        <v>0.6</v>
      </c>
      <c r="O829" s="121">
        <v>0.14000000000000001</v>
      </c>
      <c r="P829" s="121">
        <v>0.26</v>
      </c>
      <c r="Q829" s="95"/>
      <c r="R829" s="95"/>
    </row>
    <row r="830" spans="14:18" ht="14.25" x14ac:dyDescent="0.25">
      <c r="N830" s="121">
        <v>0.6</v>
      </c>
      <c r="O830" s="121">
        <v>0.12</v>
      </c>
      <c r="P830" s="121">
        <v>0.28000000000000003</v>
      </c>
      <c r="Q830" s="95"/>
      <c r="R830" s="95"/>
    </row>
    <row r="831" spans="14:18" ht="14.25" x14ac:dyDescent="0.25">
      <c r="N831" s="121">
        <v>0.6</v>
      </c>
      <c r="O831" s="121">
        <v>0.15</v>
      </c>
      <c r="P831" s="121">
        <v>0.25</v>
      </c>
      <c r="Q831" s="95"/>
      <c r="R831" s="95"/>
    </row>
    <row r="832" spans="14:18" ht="14.25" x14ac:dyDescent="0.25">
      <c r="N832" s="121">
        <v>0.6</v>
      </c>
      <c r="O832" s="121">
        <v>0.11</v>
      </c>
      <c r="P832" s="121">
        <v>0.28999999999999998</v>
      </c>
      <c r="Q832" s="95"/>
      <c r="R832" s="95"/>
    </row>
    <row r="833" spans="14:18" ht="14.25" x14ac:dyDescent="0.25">
      <c r="N833" s="121">
        <v>0.6</v>
      </c>
      <c r="O833" s="121">
        <v>0.16</v>
      </c>
      <c r="P833" s="121">
        <v>0.24</v>
      </c>
      <c r="Q833" s="95"/>
      <c r="R833" s="95"/>
    </row>
    <row r="834" spans="14:18" ht="14.25" x14ac:dyDescent="0.25">
      <c r="N834" s="121">
        <v>0.6</v>
      </c>
      <c r="O834" s="121">
        <v>0.1</v>
      </c>
      <c r="P834" s="121">
        <v>0.3</v>
      </c>
      <c r="Q834" s="95"/>
      <c r="R834" s="95"/>
    </row>
    <row r="835" spans="14:18" ht="14.25" x14ac:dyDescent="0.25">
      <c r="N835" s="121">
        <v>0.6</v>
      </c>
      <c r="O835" s="121">
        <v>0.17</v>
      </c>
      <c r="P835" s="121">
        <v>0.23</v>
      </c>
      <c r="Q835" s="95"/>
      <c r="R835" s="95"/>
    </row>
    <row r="836" spans="14:18" ht="14.25" x14ac:dyDescent="0.25">
      <c r="N836" s="121">
        <v>0.6</v>
      </c>
      <c r="O836" s="121">
        <v>0.09</v>
      </c>
      <c r="P836" s="121">
        <v>0.31</v>
      </c>
      <c r="Q836" s="95"/>
      <c r="R836" s="95"/>
    </row>
    <row r="837" spans="14:18" ht="14.25" x14ac:dyDescent="0.25">
      <c r="N837" s="121">
        <v>0.6</v>
      </c>
      <c r="O837" s="121">
        <v>0.18</v>
      </c>
      <c r="P837" s="121">
        <v>0.22</v>
      </c>
      <c r="Q837" s="95"/>
      <c r="R837" s="95"/>
    </row>
    <row r="838" spans="14:18" ht="14.25" x14ac:dyDescent="0.25">
      <c r="N838" s="121">
        <v>0.6</v>
      </c>
      <c r="O838" s="121">
        <v>0.08</v>
      </c>
      <c r="P838" s="121">
        <v>0.32</v>
      </c>
      <c r="Q838" s="95"/>
      <c r="R838" s="95"/>
    </row>
    <row r="839" spans="14:18" ht="14.25" x14ac:dyDescent="0.25">
      <c r="N839" s="121">
        <v>0.6</v>
      </c>
      <c r="O839" s="121">
        <v>0.19</v>
      </c>
      <c r="P839" s="121">
        <v>0.21</v>
      </c>
      <c r="Q839" s="95"/>
      <c r="R839" s="95"/>
    </row>
    <row r="840" spans="14:18" ht="14.25" x14ac:dyDescent="0.25">
      <c r="N840" s="121">
        <v>0.6</v>
      </c>
      <c r="O840" s="121">
        <v>7.0000000000000007E-2</v>
      </c>
      <c r="P840" s="121">
        <v>0.33</v>
      </c>
      <c r="Q840" s="95"/>
      <c r="R840" s="95"/>
    </row>
    <row r="841" spans="14:18" ht="14.25" x14ac:dyDescent="0.25">
      <c r="N841" s="121">
        <v>0.6</v>
      </c>
      <c r="O841" s="121">
        <v>0.2</v>
      </c>
      <c r="P841" s="121">
        <v>0.2</v>
      </c>
      <c r="Q841" s="95"/>
      <c r="R841" s="95"/>
    </row>
    <row r="842" spans="14:18" ht="14.25" x14ac:dyDescent="0.25">
      <c r="N842" s="121">
        <v>0.6</v>
      </c>
      <c r="O842" s="121">
        <v>0.06</v>
      </c>
      <c r="P842" s="121">
        <v>0.34</v>
      </c>
      <c r="Q842" s="95"/>
      <c r="R842" s="95"/>
    </row>
    <row r="843" spans="14:18" ht="14.25" x14ac:dyDescent="0.25">
      <c r="N843" s="121">
        <v>0.6</v>
      </c>
      <c r="O843" s="121">
        <v>0.21</v>
      </c>
      <c r="P843" s="121">
        <v>0.19</v>
      </c>
      <c r="Q843" s="95"/>
      <c r="R843" s="95"/>
    </row>
    <row r="844" spans="14:18" ht="14.25" x14ac:dyDescent="0.25">
      <c r="N844" s="121">
        <v>0.6</v>
      </c>
      <c r="O844" s="121">
        <v>0.05</v>
      </c>
      <c r="P844" s="121">
        <v>0.35</v>
      </c>
      <c r="Q844" s="95"/>
      <c r="R844" s="95"/>
    </row>
    <row r="845" spans="14:18" ht="14.25" x14ac:dyDescent="0.25">
      <c r="N845" s="121">
        <v>0.6</v>
      </c>
      <c r="O845" s="121">
        <v>0.22</v>
      </c>
      <c r="P845" s="121">
        <v>0.18</v>
      </c>
      <c r="Q845" s="95"/>
      <c r="R845" s="95"/>
    </row>
    <row r="846" spans="14:18" ht="14.25" x14ac:dyDescent="0.25">
      <c r="N846" s="121">
        <v>0.6</v>
      </c>
      <c r="O846" s="121">
        <v>0.04</v>
      </c>
      <c r="P846" s="121">
        <v>0.36</v>
      </c>
      <c r="Q846" s="95"/>
      <c r="R846" s="95"/>
    </row>
    <row r="847" spans="14:18" ht="14.25" x14ac:dyDescent="0.25">
      <c r="N847" s="121">
        <v>0.6</v>
      </c>
      <c r="O847" s="121">
        <v>0.23</v>
      </c>
      <c r="P847" s="121">
        <v>0.17</v>
      </c>
      <c r="Q847" s="95"/>
      <c r="R847" s="95"/>
    </row>
    <row r="848" spans="14:18" ht="14.25" x14ac:dyDescent="0.25">
      <c r="N848" s="121">
        <v>0.6</v>
      </c>
      <c r="O848" s="121">
        <v>0.03</v>
      </c>
      <c r="P848" s="121">
        <v>0.37</v>
      </c>
      <c r="Q848" s="95"/>
      <c r="R848" s="95"/>
    </row>
    <row r="849" spans="14:18" ht="14.25" x14ac:dyDescent="0.25">
      <c r="N849" s="121">
        <v>0.6</v>
      </c>
      <c r="O849" s="121">
        <v>0.24</v>
      </c>
      <c r="P849" s="121">
        <v>0.16</v>
      </c>
      <c r="Q849" s="95"/>
      <c r="R849" s="95"/>
    </row>
    <row r="850" spans="14:18" ht="14.25" x14ac:dyDescent="0.25">
      <c r="N850" s="121">
        <v>0.6</v>
      </c>
      <c r="O850" s="121">
        <v>0.02</v>
      </c>
      <c r="P850" s="121">
        <v>0.38</v>
      </c>
      <c r="Q850" s="95"/>
      <c r="R850" s="95"/>
    </row>
    <row r="851" spans="14:18" ht="14.25" x14ac:dyDescent="0.25">
      <c r="N851" s="121">
        <v>0.6</v>
      </c>
      <c r="O851" s="121">
        <v>0.25</v>
      </c>
      <c r="P851" s="121">
        <v>0.15</v>
      </c>
      <c r="Q851" s="95"/>
      <c r="R851" s="95"/>
    </row>
    <row r="852" spans="14:18" ht="14.25" x14ac:dyDescent="0.25">
      <c r="N852" s="121">
        <v>0.6</v>
      </c>
      <c r="O852" s="121">
        <v>0.01</v>
      </c>
      <c r="P852" s="121">
        <v>0.39</v>
      </c>
      <c r="Q852" s="95"/>
      <c r="R852" s="95"/>
    </row>
    <row r="853" spans="14:18" ht="14.25" x14ac:dyDescent="0.25">
      <c r="N853" s="121">
        <v>0.6</v>
      </c>
      <c r="O853" s="121">
        <v>0.26</v>
      </c>
      <c r="P853" s="121">
        <v>0.14000000000000001</v>
      </c>
      <c r="Q853" s="95"/>
      <c r="R853" s="95"/>
    </row>
    <row r="854" spans="14:18" ht="14.25" x14ac:dyDescent="0.25">
      <c r="N854" s="121">
        <v>0.6</v>
      </c>
      <c r="O854" s="121">
        <v>0</v>
      </c>
      <c r="P854" s="121">
        <v>0.4</v>
      </c>
      <c r="Q854" s="95"/>
      <c r="R854" s="95"/>
    </row>
    <row r="855" spans="14:18" ht="14.25" x14ac:dyDescent="0.25">
      <c r="N855" s="121">
        <v>0.6</v>
      </c>
      <c r="O855" s="121">
        <v>0.27</v>
      </c>
      <c r="P855" s="121">
        <v>0.13</v>
      </c>
      <c r="Q855" s="95"/>
      <c r="R855" s="95"/>
    </row>
    <row r="856" spans="14:18" ht="14.25" x14ac:dyDescent="0.25">
      <c r="N856" s="121">
        <v>0.6</v>
      </c>
      <c r="O856" s="121">
        <v>0.28000000000000003</v>
      </c>
      <c r="P856" s="121">
        <v>0.12</v>
      </c>
      <c r="Q856" s="95"/>
      <c r="R856" s="95"/>
    </row>
    <row r="857" spans="14:18" ht="14.25" x14ac:dyDescent="0.25">
      <c r="N857" s="121">
        <v>0.6</v>
      </c>
      <c r="O857" s="121">
        <v>0.28999999999999998</v>
      </c>
      <c r="P857" s="121">
        <v>0.11</v>
      </c>
      <c r="Q857" s="95"/>
      <c r="R857" s="95"/>
    </row>
    <row r="858" spans="14:18" ht="14.25" x14ac:dyDescent="0.25">
      <c r="N858" s="121">
        <v>0.6</v>
      </c>
      <c r="O858" s="121">
        <v>0.3</v>
      </c>
      <c r="P858" s="121">
        <v>0.1</v>
      </c>
      <c r="Q858" s="95"/>
      <c r="R858" s="95"/>
    </row>
    <row r="859" spans="14:18" ht="14.25" x14ac:dyDescent="0.25">
      <c r="N859" s="121">
        <v>0.6</v>
      </c>
      <c r="O859" s="121">
        <v>0.31</v>
      </c>
      <c r="P859" s="121">
        <v>0.09</v>
      </c>
      <c r="Q859" s="95"/>
      <c r="R859" s="95"/>
    </row>
    <row r="860" spans="14:18" ht="14.25" x14ac:dyDescent="0.25">
      <c r="N860" s="121">
        <v>0.6</v>
      </c>
      <c r="O860" s="121">
        <v>0.32</v>
      </c>
      <c r="P860" s="121">
        <v>0.08</v>
      </c>
      <c r="Q860" s="95"/>
      <c r="R860" s="95"/>
    </row>
    <row r="861" spans="14:18" ht="14.25" x14ac:dyDescent="0.25">
      <c r="N861" s="121">
        <v>0.6</v>
      </c>
      <c r="O861" s="121">
        <v>0.33</v>
      </c>
      <c r="P861" s="121">
        <v>7.0000000000000007E-2</v>
      </c>
      <c r="Q861" s="95"/>
      <c r="R861" s="95"/>
    </row>
    <row r="862" spans="14:18" ht="14.25" x14ac:dyDescent="0.25">
      <c r="N862" s="121">
        <v>0.6</v>
      </c>
      <c r="O862" s="121">
        <v>0.34</v>
      </c>
      <c r="P862" s="121">
        <v>0.06</v>
      </c>
      <c r="Q862" s="95"/>
      <c r="R862" s="95"/>
    </row>
    <row r="863" spans="14:18" ht="14.25" x14ac:dyDescent="0.25">
      <c r="N863" s="121">
        <v>0.6</v>
      </c>
      <c r="O863" s="121">
        <v>0.35</v>
      </c>
      <c r="P863" s="121">
        <v>0.05</v>
      </c>
      <c r="Q863" s="95"/>
      <c r="R863" s="95"/>
    </row>
    <row r="864" spans="14:18" ht="14.25" x14ac:dyDescent="0.25">
      <c r="N864" s="121">
        <v>0.6</v>
      </c>
      <c r="O864" s="121">
        <v>0.36</v>
      </c>
      <c r="P864" s="121">
        <v>0.04</v>
      </c>
      <c r="Q864" s="95"/>
      <c r="R864" s="95"/>
    </row>
    <row r="865" spans="14:18" ht="14.25" x14ac:dyDescent="0.25">
      <c r="N865" s="121">
        <v>0.6</v>
      </c>
      <c r="O865" s="121">
        <v>0.37</v>
      </c>
      <c r="P865" s="121">
        <v>0.03</v>
      </c>
      <c r="Q865" s="95"/>
      <c r="R865" s="95"/>
    </row>
    <row r="866" spans="14:18" ht="14.25" x14ac:dyDescent="0.25">
      <c r="N866" s="121">
        <v>0.6</v>
      </c>
      <c r="O866" s="121">
        <v>0.38</v>
      </c>
      <c r="P866" s="121">
        <v>0.02</v>
      </c>
      <c r="Q866" s="95"/>
      <c r="R866" s="95"/>
    </row>
    <row r="867" spans="14:18" ht="14.25" x14ac:dyDescent="0.25">
      <c r="N867" s="121">
        <v>0.6</v>
      </c>
      <c r="O867" s="121">
        <v>0.39</v>
      </c>
      <c r="P867" s="121">
        <v>0.01</v>
      </c>
      <c r="Q867" s="95"/>
      <c r="R867" s="95"/>
    </row>
    <row r="868" spans="14:18" ht="14.25" x14ac:dyDescent="0.25">
      <c r="N868" s="121">
        <v>0.6</v>
      </c>
      <c r="O868" s="121">
        <v>0.4</v>
      </c>
      <c r="P868" s="121">
        <v>0</v>
      </c>
      <c r="Q868" s="95"/>
      <c r="R868" s="95"/>
    </row>
    <row r="869" spans="14:18" ht="14.25" x14ac:dyDescent="0.25">
      <c r="N869" s="121">
        <v>0.59</v>
      </c>
      <c r="O869" s="121">
        <v>0.14000000000000001</v>
      </c>
      <c r="P869" s="121">
        <v>0.27</v>
      </c>
      <c r="Q869" s="95"/>
      <c r="R869" s="95"/>
    </row>
    <row r="870" spans="14:18" ht="14.25" x14ac:dyDescent="0.25">
      <c r="N870" s="121">
        <v>0.59</v>
      </c>
      <c r="O870" s="121">
        <v>0.15</v>
      </c>
      <c r="P870" s="121">
        <v>0.26</v>
      </c>
      <c r="Q870" s="95"/>
      <c r="R870" s="95"/>
    </row>
    <row r="871" spans="14:18" ht="14.25" x14ac:dyDescent="0.25">
      <c r="N871" s="121">
        <v>0.59</v>
      </c>
      <c r="O871" s="121">
        <v>0.13</v>
      </c>
      <c r="P871" s="121">
        <v>0.28000000000000003</v>
      </c>
      <c r="Q871" s="95"/>
      <c r="R871" s="95"/>
    </row>
    <row r="872" spans="14:18" ht="14.25" x14ac:dyDescent="0.25">
      <c r="N872" s="121">
        <v>0.59</v>
      </c>
      <c r="O872" s="121">
        <v>0.16</v>
      </c>
      <c r="P872" s="121">
        <v>0.25</v>
      </c>
      <c r="Q872" s="95"/>
      <c r="R872" s="95"/>
    </row>
    <row r="873" spans="14:18" ht="14.25" x14ac:dyDescent="0.25">
      <c r="N873" s="121">
        <v>0.59</v>
      </c>
      <c r="O873" s="121">
        <v>0.12</v>
      </c>
      <c r="P873" s="121">
        <v>0.28999999999999998</v>
      </c>
      <c r="Q873" s="95"/>
      <c r="R873" s="95"/>
    </row>
    <row r="874" spans="14:18" ht="14.25" x14ac:dyDescent="0.25">
      <c r="N874" s="121">
        <v>0.59</v>
      </c>
      <c r="O874" s="121">
        <v>0.17</v>
      </c>
      <c r="P874" s="121">
        <v>0.24</v>
      </c>
      <c r="Q874" s="95"/>
      <c r="R874" s="95"/>
    </row>
    <row r="875" spans="14:18" ht="14.25" x14ac:dyDescent="0.25">
      <c r="N875" s="121">
        <v>0.59</v>
      </c>
      <c r="O875" s="121">
        <v>0.11</v>
      </c>
      <c r="P875" s="121">
        <v>0.3</v>
      </c>
      <c r="Q875" s="95"/>
      <c r="R875" s="95"/>
    </row>
    <row r="876" spans="14:18" ht="14.25" x14ac:dyDescent="0.25">
      <c r="N876" s="121">
        <v>0.59</v>
      </c>
      <c r="O876" s="121">
        <v>0.18</v>
      </c>
      <c r="P876" s="121">
        <v>0.23</v>
      </c>
      <c r="Q876" s="95"/>
      <c r="R876" s="95"/>
    </row>
    <row r="877" spans="14:18" ht="14.25" x14ac:dyDescent="0.25">
      <c r="N877" s="121">
        <v>0.59</v>
      </c>
      <c r="O877" s="121">
        <v>0.1</v>
      </c>
      <c r="P877" s="121">
        <v>0.31</v>
      </c>
      <c r="Q877" s="95"/>
      <c r="R877" s="95"/>
    </row>
    <row r="878" spans="14:18" ht="14.25" x14ac:dyDescent="0.25">
      <c r="N878" s="121">
        <v>0.59</v>
      </c>
      <c r="O878" s="121">
        <v>0.19</v>
      </c>
      <c r="P878" s="121">
        <v>0.22</v>
      </c>
      <c r="Q878" s="95"/>
      <c r="R878" s="95"/>
    </row>
    <row r="879" spans="14:18" ht="14.25" x14ac:dyDescent="0.25">
      <c r="N879" s="121">
        <v>0.59</v>
      </c>
      <c r="O879" s="121">
        <v>0.09</v>
      </c>
      <c r="P879" s="121">
        <v>0.32</v>
      </c>
      <c r="Q879" s="95"/>
      <c r="R879" s="95"/>
    </row>
    <row r="880" spans="14:18" ht="14.25" x14ac:dyDescent="0.25">
      <c r="N880" s="121">
        <v>0.59</v>
      </c>
      <c r="O880" s="121">
        <v>0.2</v>
      </c>
      <c r="P880" s="121">
        <v>0.21</v>
      </c>
      <c r="Q880" s="95"/>
      <c r="R880" s="95"/>
    </row>
    <row r="881" spans="14:18" ht="14.25" x14ac:dyDescent="0.25">
      <c r="N881" s="121">
        <v>0.59</v>
      </c>
      <c r="O881" s="121">
        <v>0.08</v>
      </c>
      <c r="P881" s="121">
        <v>0.33</v>
      </c>
      <c r="Q881" s="95"/>
      <c r="R881" s="95"/>
    </row>
    <row r="882" spans="14:18" ht="14.25" x14ac:dyDescent="0.25">
      <c r="N882" s="121">
        <v>0.59</v>
      </c>
      <c r="O882" s="121">
        <v>0.21</v>
      </c>
      <c r="P882" s="121">
        <v>0.2</v>
      </c>
      <c r="Q882" s="95"/>
      <c r="R882" s="95"/>
    </row>
    <row r="883" spans="14:18" ht="14.25" x14ac:dyDescent="0.25">
      <c r="N883" s="121">
        <v>0.59</v>
      </c>
      <c r="O883" s="121">
        <v>7.0000000000000007E-2</v>
      </c>
      <c r="P883" s="121">
        <v>0.34</v>
      </c>
      <c r="Q883" s="95"/>
      <c r="R883" s="95"/>
    </row>
    <row r="884" spans="14:18" ht="14.25" x14ac:dyDescent="0.25">
      <c r="N884" s="121">
        <v>0.59</v>
      </c>
      <c r="O884" s="121">
        <v>0.22</v>
      </c>
      <c r="P884" s="121">
        <v>0.19</v>
      </c>
      <c r="Q884" s="95"/>
      <c r="R884" s="95"/>
    </row>
    <row r="885" spans="14:18" ht="14.25" x14ac:dyDescent="0.25">
      <c r="N885" s="121">
        <v>0.59</v>
      </c>
      <c r="O885" s="121">
        <v>0.06</v>
      </c>
      <c r="P885" s="121">
        <v>0.35</v>
      </c>
      <c r="Q885" s="95"/>
      <c r="R885" s="95"/>
    </row>
    <row r="886" spans="14:18" ht="14.25" x14ac:dyDescent="0.25">
      <c r="N886" s="121">
        <v>0.59</v>
      </c>
      <c r="O886" s="121">
        <v>0.23</v>
      </c>
      <c r="P886" s="121">
        <v>0.18</v>
      </c>
      <c r="Q886" s="95"/>
      <c r="R886" s="95"/>
    </row>
    <row r="887" spans="14:18" ht="14.25" x14ac:dyDescent="0.25">
      <c r="N887" s="121">
        <v>0.59</v>
      </c>
      <c r="O887" s="121">
        <v>0.05</v>
      </c>
      <c r="P887" s="121">
        <v>0.36</v>
      </c>
      <c r="Q887" s="95"/>
      <c r="R887" s="95"/>
    </row>
    <row r="888" spans="14:18" ht="14.25" x14ac:dyDescent="0.25">
      <c r="N888" s="121">
        <v>0.59</v>
      </c>
      <c r="O888" s="121">
        <v>0.24</v>
      </c>
      <c r="P888" s="121">
        <v>0.17</v>
      </c>
      <c r="Q888" s="95"/>
      <c r="R888" s="95"/>
    </row>
    <row r="889" spans="14:18" ht="14.25" x14ac:dyDescent="0.25">
      <c r="N889" s="121">
        <v>0.59</v>
      </c>
      <c r="O889" s="121">
        <v>0.04</v>
      </c>
      <c r="P889" s="121">
        <v>0.37</v>
      </c>
      <c r="Q889" s="95"/>
      <c r="R889" s="95"/>
    </row>
    <row r="890" spans="14:18" ht="14.25" x14ac:dyDescent="0.25">
      <c r="N890" s="121">
        <v>0.59</v>
      </c>
      <c r="O890" s="121">
        <v>0.25</v>
      </c>
      <c r="P890" s="121">
        <v>0.16</v>
      </c>
      <c r="Q890" s="95"/>
      <c r="R890" s="95"/>
    </row>
    <row r="891" spans="14:18" ht="14.25" x14ac:dyDescent="0.25">
      <c r="N891" s="121">
        <v>0.59</v>
      </c>
      <c r="O891" s="121">
        <v>0.03</v>
      </c>
      <c r="P891" s="121">
        <v>0.38</v>
      </c>
      <c r="Q891" s="95"/>
      <c r="R891" s="95"/>
    </row>
    <row r="892" spans="14:18" ht="14.25" x14ac:dyDescent="0.25">
      <c r="N892" s="121">
        <v>0.59</v>
      </c>
      <c r="O892" s="121">
        <v>0.26</v>
      </c>
      <c r="P892" s="121">
        <v>0.15</v>
      </c>
      <c r="Q892" s="95"/>
      <c r="R892" s="95"/>
    </row>
    <row r="893" spans="14:18" ht="14.25" x14ac:dyDescent="0.25">
      <c r="N893" s="121">
        <v>0.59</v>
      </c>
      <c r="O893" s="121">
        <v>0.02</v>
      </c>
      <c r="P893" s="121">
        <v>0.39</v>
      </c>
      <c r="Q893" s="95"/>
      <c r="R893" s="95"/>
    </row>
    <row r="894" spans="14:18" ht="14.25" x14ac:dyDescent="0.25">
      <c r="N894" s="121">
        <v>0.59</v>
      </c>
      <c r="O894" s="121">
        <v>0.27</v>
      </c>
      <c r="P894" s="121">
        <v>0.14000000000000001</v>
      </c>
      <c r="Q894" s="95"/>
      <c r="R894" s="95"/>
    </row>
    <row r="895" spans="14:18" ht="14.25" x14ac:dyDescent="0.25">
      <c r="N895" s="121">
        <v>0.59</v>
      </c>
      <c r="O895" s="121">
        <v>0.01</v>
      </c>
      <c r="P895" s="121">
        <v>0.4</v>
      </c>
      <c r="Q895" s="95"/>
      <c r="R895" s="95"/>
    </row>
    <row r="896" spans="14:18" ht="14.25" x14ac:dyDescent="0.25">
      <c r="N896" s="121">
        <v>0.59</v>
      </c>
      <c r="O896" s="121">
        <v>0.28000000000000003</v>
      </c>
      <c r="P896" s="121">
        <v>0.13</v>
      </c>
      <c r="Q896" s="95"/>
      <c r="R896" s="95"/>
    </row>
    <row r="897" spans="14:18" ht="14.25" x14ac:dyDescent="0.25">
      <c r="N897" s="121">
        <v>0.59</v>
      </c>
      <c r="O897" s="121">
        <v>0</v>
      </c>
      <c r="P897" s="121">
        <v>0.41</v>
      </c>
      <c r="Q897" s="95"/>
      <c r="R897" s="95"/>
    </row>
    <row r="898" spans="14:18" ht="14.25" x14ac:dyDescent="0.25">
      <c r="N898" s="121">
        <v>0.59</v>
      </c>
      <c r="O898" s="121">
        <v>0.28999999999999998</v>
      </c>
      <c r="P898" s="121">
        <v>0.12</v>
      </c>
      <c r="Q898" s="95"/>
      <c r="R898" s="95"/>
    </row>
    <row r="899" spans="14:18" ht="14.25" x14ac:dyDescent="0.25">
      <c r="N899" s="121">
        <v>0.59</v>
      </c>
      <c r="O899" s="121">
        <v>0.3</v>
      </c>
      <c r="P899" s="121">
        <v>0.11</v>
      </c>
      <c r="Q899" s="95"/>
      <c r="R899" s="95"/>
    </row>
    <row r="900" spans="14:18" ht="14.25" x14ac:dyDescent="0.25">
      <c r="N900" s="121">
        <v>0.59</v>
      </c>
      <c r="O900" s="121">
        <v>0.31</v>
      </c>
      <c r="P900" s="121">
        <v>0.1</v>
      </c>
      <c r="Q900" s="95"/>
      <c r="R900" s="95"/>
    </row>
    <row r="901" spans="14:18" ht="14.25" x14ac:dyDescent="0.25">
      <c r="N901" s="121">
        <v>0.59</v>
      </c>
      <c r="O901" s="121">
        <v>0.32</v>
      </c>
      <c r="P901" s="121">
        <v>0.09</v>
      </c>
      <c r="Q901" s="95"/>
      <c r="R901" s="95"/>
    </row>
    <row r="902" spans="14:18" ht="14.25" x14ac:dyDescent="0.25">
      <c r="N902" s="121">
        <v>0.59</v>
      </c>
      <c r="O902" s="121">
        <v>0.33</v>
      </c>
      <c r="P902" s="121">
        <v>0.08</v>
      </c>
      <c r="Q902" s="95"/>
      <c r="R902" s="95"/>
    </row>
    <row r="903" spans="14:18" ht="14.25" x14ac:dyDescent="0.25">
      <c r="N903" s="121">
        <v>0.59</v>
      </c>
      <c r="O903" s="121">
        <v>0.34</v>
      </c>
      <c r="P903" s="121">
        <v>7.0000000000000007E-2</v>
      </c>
      <c r="Q903" s="95"/>
      <c r="R903" s="95"/>
    </row>
    <row r="904" spans="14:18" ht="14.25" x14ac:dyDescent="0.25">
      <c r="N904" s="121">
        <v>0.59</v>
      </c>
      <c r="O904" s="121">
        <v>0.35</v>
      </c>
      <c r="P904" s="121">
        <v>0.06</v>
      </c>
      <c r="Q904" s="95"/>
      <c r="R904" s="95"/>
    </row>
    <row r="905" spans="14:18" ht="14.25" x14ac:dyDescent="0.25">
      <c r="N905" s="121">
        <v>0.59</v>
      </c>
      <c r="O905" s="121">
        <v>0.36</v>
      </c>
      <c r="P905" s="121">
        <v>0.05</v>
      </c>
      <c r="Q905" s="95"/>
      <c r="R905" s="95"/>
    </row>
    <row r="906" spans="14:18" ht="14.25" x14ac:dyDescent="0.25">
      <c r="N906" s="121">
        <v>0.59</v>
      </c>
      <c r="O906" s="121">
        <v>0.37</v>
      </c>
      <c r="P906" s="121">
        <v>0.04</v>
      </c>
      <c r="Q906" s="95"/>
      <c r="R906" s="95"/>
    </row>
    <row r="907" spans="14:18" ht="14.25" x14ac:dyDescent="0.25">
      <c r="N907" s="121">
        <v>0.59</v>
      </c>
      <c r="O907" s="121">
        <v>0.38</v>
      </c>
      <c r="P907" s="121">
        <v>0.03</v>
      </c>
      <c r="Q907" s="95"/>
      <c r="R907" s="95"/>
    </row>
    <row r="908" spans="14:18" ht="14.25" x14ac:dyDescent="0.25">
      <c r="N908" s="121">
        <v>0.59</v>
      </c>
      <c r="O908" s="121">
        <v>0.39</v>
      </c>
      <c r="P908" s="121">
        <v>0.02</v>
      </c>
      <c r="Q908" s="95"/>
      <c r="R908" s="95"/>
    </row>
    <row r="909" spans="14:18" ht="14.25" x14ac:dyDescent="0.25">
      <c r="N909" s="121">
        <v>0.59</v>
      </c>
      <c r="O909" s="121">
        <v>0.4</v>
      </c>
      <c r="P909" s="121">
        <v>0.01</v>
      </c>
      <c r="Q909" s="95"/>
      <c r="R909" s="95"/>
    </row>
    <row r="910" spans="14:18" ht="14.25" x14ac:dyDescent="0.25">
      <c r="N910" s="121">
        <v>0.59</v>
      </c>
      <c r="O910" s="121">
        <v>0.41</v>
      </c>
      <c r="P910" s="121">
        <v>0</v>
      </c>
      <c r="Q910" s="95"/>
      <c r="R910" s="95"/>
    </row>
    <row r="911" spans="14:18" ht="14.25" x14ac:dyDescent="0.25">
      <c r="N911" s="121">
        <v>0.57999999999999996</v>
      </c>
      <c r="O911" s="121">
        <v>0.15</v>
      </c>
      <c r="P911" s="121">
        <v>0.27</v>
      </c>
      <c r="Q911" s="95"/>
      <c r="R911" s="95"/>
    </row>
    <row r="912" spans="14:18" ht="14.25" x14ac:dyDescent="0.25">
      <c r="N912" s="121">
        <v>0.57999999999999996</v>
      </c>
      <c r="O912" s="121">
        <v>0.16</v>
      </c>
      <c r="P912" s="121">
        <v>0.26</v>
      </c>
      <c r="Q912" s="95"/>
      <c r="R912" s="95"/>
    </row>
    <row r="913" spans="14:18" ht="14.25" x14ac:dyDescent="0.25">
      <c r="N913" s="121">
        <v>0.57999999999999996</v>
      </c>
      <c r="O913" s="121">
        <v>0.14000000000000001</v>
      </c>
      <c r="P913" s="121">
        <v>0.28000000000000003</v>
      </c>
      <c r="Q913" s="95"/>
      <c r="R913" s="95"/>
    </row>
    <row r="914" spans="14:18" ht="14.25" x14ac:dyDescent="0.25">
      <c r="N914" s="121">
        <v>0.57999999999999996</v>
      </c>
      <c r="O914" s="121">
        <v>0.17</v>
      </c>
      <c r="P914" s="121">
        <v>0.25</v>
      </c>
      <c r="Q914" s="95"/>
      <c r="R914" s="95"/>
    </row>
    <row r="915" spans="14:18" ht="14.25" x14ac:dyDescent="0.25">
      <c r="N915" s="121">
        <v>0.57999999999999996</v>
      </c>
      <c r="O915" s="121">
        <v>0.13</v>
      </c>
      <c r="P915" s="121">
        <v>0.28999999999999998</v>
      </c>
      <c r="Q915" s="95"/>
      <c r="R915" s="95"/>
    </row>
    <row r="916" spans="14:18" ht="14.25" x14ac:dyDescent="0.25">
      <c r="N916" s="121">
        <v>0.57999999999999996</v>
      </c>
      <c r="O916" s="121">
        <v>0.18</v>
      </c>
      <c r="P916" s="121">
        <v>0.24</v>
      </c>
      <c r="Q916" s="95"/>
      <c r="R916" s="95"/>
    </row>
    <row r="917" spans="14:18" ht="14.25" x14ac:dyDescent="0.25">
      <c r="N917" s="121">
        <v>0.57999999999999996</v>
      </c>
      <c r="O917" s="121">
        <v>0.12</v>
      </c>
      <c r="P917" s="121">
        <v>0.3</v>
      </c>
      <c r="Q917" s="95"/>
      <c r="R917" s="95"/>
    </row>
    <row r="918" spans="14:18" ht="14.25" x14ac:dyDescent="0.25">
      <c r="N918" s="121">
        <v>0.57999999999999996</v>
      </c>
      <c r="O918" s="121">
        <v>0.19</v>
      </c>
      <c r="P918" s="121">
        <v>0.23</v>
      </c>
      <c r="Q918" s="95"/>
      <c r="R918" s="95"/>
    </row>
    <row r="919" spans="14:18" ht="14.25" x14ac:dyDescent="0.25">
      <c r="N919" s="121">
        <v>0.57999999999999996</v>
      </c>
      <c r="O919" s="121">
        <v>0.11</v>
      </c>
      <c r="P919" s="121">
        <v>0.31</v>
      </c>
      <c r="Q919" s="95"/>
      <c r="R919" s="95"/>
    </row>
    <row r="920" spans="14:18" ht="14.25" x14ac:dyDescent="0.25">
      <c r="N920" s="121">
        <v>0.57999999999999996</v>
      </c>
      <c r="O920" s="121">
        <v>0.2</v>
      </c>
      <c r="P920" s="121">
        <v>0.22</v>
      </c>
      <c r="Q920" s="95"/>
      <c r="R920" s="95"/>
    </row>
    <row r="921" spans="14:18" ht="14.25" x14ac:dyDescent="0.25">
      <c r="N921" s="121">
        <v>0.57999999999999996</v>
      </c>
      <c r="O921" s="121">
        <v>0.1</v>
      </c>
      <c r="P921" s="121">
        <v>0.32</v>
      </c>
      <c r="Q921" s="95"/>
      <c r="R921" s="95"/>
    </row>
    <row r="922" spans="14:18" ht="14.25" x14ac:dyDescent="0.25">
      <c r="N922" s="121">
        <v>0.57999999999999996</v>
      </c>
      <c r="O922" s="121">
        <v>0.21</v>
      </c>
      <c r="P922" s="121">
        <v>0.21</v>
      </c>
      <c r="Q922" s="95"/>
      <c r="R922" s="95"/>
    </row>
    <row r="923" spans="14:18" ht="14.25" x14ac:dyDescent="0.25">
      <c r="N923" s="121">
        <v>0.57999999999999996</v>
      </c>
      <c r="O923" s="121">
        <v>0.09</v>
      </c>
      <c r="P923" s="121">
        <v>0.33</v>
      </c>
      <c r="Q923" s="95"/>
      <c r="R923" s="95"/>
    </row>
    <row r="924" spans="14:18" ht="14.25" x14ac:dyDescent="0.25">
      <c r="N924" s="121">
        <v>0.57999999999999996</v>
      </c>
      <c r="O924" s="121">
        <v>0.22</v>
      </c>
      <c r="P924" s="121">
        <v>0.2</v>
      </c>
      <c r="Q924" s="95"/>
      <c r="R924" s="95"/>
    </row>
    <row r="925" spans="14:18" ht="14.25" x14ac:dyDescent="0.25">
      <c r="N925" s="121">
        <v>0.57999999999999996</v>
      </c>
      <c r="O925" s="121">
        <v>0.08</v>
      </c>
      <c r="P925" s="121">
        <v>0.34</v>
      </c>
      <c r="Q925" s="95"/>
      <c r="R925" s="95"/>
    </row>
    <row r="926" spans="14:18" ht="14.25" x14ac:dyDescent="0.25">
      <c r="N926" s="121">
        <v>0.57999999999999996</v>
      </c>
      <c r="O926" s="121">
        <v>0.23</v>
      </c>
      <c r="P926" s="121">
        <v>0.19</v>
      </c>
      <c r="Q926" s="95"/>
      <c r="R926" s="95"/>
    </row>
    <row r="927" spans="14:18" ht="14.25" x14ac:dyDescent="0.25">
      <c r="N927" s="121">
        <v>0.57999999999999996</v>
      </c>
      <c r="O927" s="121">
        <v>7.0000000000000007E-2</v>
      </c>
      <c r="P927" s="121">
        <v>0.35</v>
      </c>
      <c r="Q927" s="95"/>
      <c r="R927" s="95"/>
    </row>
    <row r="928" spans="14:18" ht="14.25" x14ac:dyDescent="0.25">
      <c r="N928" s="121">
        <v>0.57999999999999996</v>
      </c>
      <c r="O928" s="121">
        <v>0.24</v>
      </c>
      <c r="P928" s="121">
        <v>0.18</v>
      </c>
      <c r="Q928" s="95"/>
      <c r="R928" s="95"/>
    </row>
    <row r="929" spans="14:18" ht="14.25" x14ac:dyDescent="0.25">
      <c r="N929" s="121">
        <v>0.57999999999999996</v>
      </c>
      <c r="O929" s="121">
        <v>0.06</v>
      </c>
      <c r="P929" s="121">
        <v>0.36</v>
      </c>
      <c r="Q929" s="95"/>
      <c r="R929" s="95"/>
    </row>
    <row r="930" spans="14:18" ht="14.25" x14ac:dyDescent="0.25">
      <c r="N930" s="121">
        <v>0.57999999999999996</v>
      </c>
      <c r="O930" s="121">
        <v>0.25</v>
      </c>
      <c r="P930" s="121">
        <v>0.17</v>
      </c>
      <c r="Q930" s="95"/>
      <c r="R930" s="95"/>
    </row>
    <row r="931" spans="14:18" ht="14.25" x14ac:dyDescent="0.25">
      <c r="N931" s="121">
        <v>0.57999999999999996</v>
      </c>
      <c r="O931" s="121">
        <v>0.05</v>
      </c>
      <c r="P931" s="121">
        <v>0.37</v>
      </c>
      <c r="Q931" s="95"/>
      <c r="R931" s="95"/>
    </row>
    <row r="932" spans="14:18" ht="14.25" x14ac:dyDescent="0.25">
      <c r="N932" s="121">
        <v>0.57999999999999996</v>
      </c>
      <c r="O932" s="121">
        <v>0.26</v>
      </c>
      <c r="P932" s="121">
        <v>0.16</v>
      </c>
      <c r="Q932" s="95"/>
      <c r="R932" s="95"/>
    </row>
    <row r="933" spans="14:18" ht="14.25" x14ac:dyDescent="0.25">
      <c r="N933" s="121">
        <v>0.57999999999999996</v>
      </c>
      <c r="O933" s="121">
        <v>0.04</v>
      </c>
      <c r="P933" s="121">
        <v>0.38</v>
      </c>
      <c r="Q933" s="95"/>
      <c r="R933" s="95"/>
    </row>
    <row r="934" spans="14:18" ht="14.25" x14ac:dyDescent="0.25">
      <c r="N934" s="121">
        <v>0.57999999999999996</v>
      </c>
      <c r="O934" s="121">
        <v>0.27</v>
      </c>
      <c r="P934" s="121">
        <v>0.15</v>
      </c>
      <c r="Q934" s="95"/>
      <c r="R934" s="95"/>
    </row>
    <row r="935" spans="14:18" ht="14.25" x14ac:dyDescent="0.25">
      <c r="N935" s="121">
        <v>0.57999999999999996</v>
      </c>
      <c r="O935" s="121">
        <v>0.03</v>
      </c>
      <c r="P935" s="121">
        <v>0.39</v>
      </c>
      <c r="Q935" s="95"/>
      <c r="R935" s="95"/>
    </row>
    <row r="936" spans="14:18" ht="14.25" x14ac:dyDescent="0.25">
      <c r="N936" s="121">
        <v>0.57999999999999996</v>
      </c>
      <c r="O936" s="121">
        <v>0.28000000000000003</v>
      </c>
      <c r="P936" s="121">
        <v>0.14000000000000001</v>
      </c>
      <c r="Q936" s="95"/>
      <c r="R936" s="95"/>
    </row>
    <row r="937" spans="14:18" ht="14.25" x14ac:dyDescent="0.25">
      <c r="N937" s="121">
        <v>0.57999999999999996</v>
      </c>
      <c r="O937" s="121">
        <v>0.02</v>
      </c>
      <c r="P937" s="121">
        <v>0.4</v>
      </c>
      <c r="Q937" s="95"/>
      <c r="R937" s="95"/>
    </row>
    <row r="938" spans="14:18" ht="14.25" x14ac:dyDescent="0.25">
      <c r="N938" s="121">
        <v>0.57999999999999996</v>
      </c>
      <c r="O938" s="121">
        <v>0.28999999999999998</v>
      </c>
      <c r="P938" s="121">
        <v>0.13</v>
      </c>
      <c r="Q938" s="95"/>
      <c r="R938" s="95"/>
    </row>
    <row r="939" spans="14:18" ht="14.25" x14ac:dyDescent="0.25">
      <c r="N939" s="121">
        <v>0.57999999999999996</v>
      </c>
      <c r="O939" s="121">
        <v>0.01</v>
      </c>
      <c r="P939" s="121">
        <v>0.41</v>
      </c>
      <c r="Q939" s="95"/>
      <c r="R939" s="95"/>
    </row>
    <row r="940" spans="14:18" ht="14.25" x14ac:dyDescent="0.25">
      <c r="N940" s="121">
        <v>0.57999999999999996</v>
      </c>
      <c r="O940" s="121">
        <v>0.3</v>
      </c>
      <c r="P940" s="121">
        <v>0.12</v>
      </c>
      <c r="Q940" s="95"/>
      <c r="R940" s="95"/>
    </row>
    <row r="941" spans="14:18" ht="14.25" x14ac:dyDescent="0.25">
      <c r="N941" s="121">
        <v>0.57999999999999996</v>
      </c>
      <c r="O941" s="121">
        <v>0</v>
      </c>
      <c r="P941" s="121">
        <v>0.42</v>
      </c>
      <c r="Q941" s="95"/>
      <c r="R941" s="95"/>
    </row>
    <row r="942" spans="14:18" ht="14.25" x14ac:dyDescent="0.25">
      <c r="N942" s="121">
        <v>0.57999999999999996</v>
      </c>
      <c r="O942" s="121">
        <v>0.31</v>
      </c>
      <c r="P942" s="121">
        <v>0.11</v>
      </c>
      <c r="Q942" s="95"/>
      <c r="R942" s="95"/>
    </row>
    <row r="943" spans="14:18" ht="14.25" x14ac:dyDescent="0.25">
      <c r="N943" s="121">
        <v>0.57999999999999996</v>
      </c>
      <c r="O943" s="121">
        <v>0.32</v>
      </c>
      <c r="P943" s="121">
        <v>0.1</v>
      </c>
      <c r="Q943" s="95"/>
      <c r="R943" s="95"/>
    </row>
    <row r="944" spans="14:18" ht="14.25" x14ac:dyDescent="0.25">
      <c r="N944" s="121">
        <v>0.57999999999999996</v>
      </c>
      <c r="O944" s="121">
        <v>0.33</v>
      </c>
      <c r="P944" s="121">
        <v>0.09</v>
      </c>
      <c r="Q944" s="95"/>
      <c r="R944" s="95"/>
    </row>
    <row r="945" spans="14:18" ht="14.25" x14ac:dyDescent="0.25">
      <c r="N945" s="121">
        <v>0.57999999999999996</v>
      </c>
      <c r="O945" s="121">
        <v>0.34</v>
      </c>
      <c r="P945" s="121">
        <v>0.08</v>
      </c>
      <c r="Q945" s="95"/>
      <c r="R945" s="95"/>
    </row>
    <row r="946" spans="14:18" ht="14.25" x14ac:dyDescent="0.25">
      <c r="N946" s="121">
        <v>0.57999999999999996</v>
      </c>
      <c r="O946" s="121">
        <v>0.35</v>
      </c>
      <c r="P946" s="121">
        <v>7.0000000000000007E-2</v>
      </c>
      <c r="Q946" s="95"/>
      <c r="R946" s="95"/>
    </row>
    <row r="947" spans="14:18" ht="14.25" x14ac:dyDescent="0.25">
      <c r="N947" s="121">
        <v>0.57999999999999996</v>
      </c>
      <c r="O947" s="121">
        <v>0.36</v>
      </c>
      <c r="P947" s="121">
        <v>0.06</v>
      </c>
      <c r="Q947" s="95"/>
      <c r="R947" s="95"/>
    </row>
    <row r="948" spans="14:18" ht="14.25" x14ac:dyDescent="0.25">
      <c r="N948" s="121">
        <v>0.57999999999999996</v>
      </c>
      <c r="O948" s="121">
        <v>0.37</v>
      </c>
      <c r="P948" s="121">
        <v>0.05</v>
      </c>
      <c r="Q948" s="95"/>
      <c r="R948" s="95"/>
    </row>
    <row r="949" spans="14:18" ht="14.25" x14ac:dyDescent="0.25">
      <c r="N949" s="121">
        <v>0.57999999999999996</v>
      </c>
      <c r="O949" s="121">
        <v>0.38</v>
      </c>
      <c r="P949" s="121">
        <v>0.04</v>
      </c>
      <c r="Q949" s="95"/>
      <c r="R949" s="95"/>
    </row>
    <row r="950" spans="14:18" ht="14.25" x14ac:dyDescent="0.25">
      <c r="N950" s="121">
        <v>0.57999999999999996</v>
      </c>
      <c r="O950" s="121">
        <v>0.39</v>
      </c>
      <c r="P950" s="121">
        <v>0.03</v>
      </c>
      <c r="Q950" s="95"/>
      <c r="R950" s="95"/>
    </row>
    <row r="951" spans="14:18" ht="14.25" x14ac:dyDescent="0.25">
      <c r="N951" s="121">
        <v>0.57999999999999996</v>
      </c>
      <c r="O951" s="121">
        <v>0.4</v>
      </c>
      <c r="P951" s="121">
        <v>0.02</v>
      </c>
      <c r="Q951" s="95"/>
      <c r="R951" s="95"/>
    </row>
    <row r="952" spans="14:18" ht="14.25" x14ac:dyDescent="0.25">
      <c r="N952" s="121">
        <v>0.57999999999999996</v>
      </c>
      <c r="O952" s="121">
        <v>0.41</v>
      </c>
      <c r="P952" s="121">
        <v>0.01</v>
      </c>
      <c r="Q952" s="95"/>
      <c r="R952" s="95"/>
    </row>
    <row r="953" spans="14:18" ht="14.25" x14ac:dyDescent="0.25">
      <c r="N953" s="121">
        <v>0.57999999999999996</v>
      </c>
      <c r="O953" s="121">
        <v>0.42</v>
      </c>
      <c r="P953" s="121">
        <v>0</v>
      </c>
      <c r="Q953" s="95"/>
      <c r="R953" s="95"/>
    </row>
    <row r="954" spans="14:18" ht="14.25" x14ac:dyDescent="0.25">
      <c r="N954" s="121">
        <v>0.56999999999999995</v>
      </c>
      <c r="O954" s="121">
        <v>0.16</v>
      </c>
      <c r="P954" s="121">
        <v>0.27</v>
      </c>
      <c r="Q954" s="95"/>
      <c r="R954" s="95"/>
    </row>
    <row r="955" spans="14:18" ht="14.25" x14ac:dyDescent="0.25">
      <c r="N955" s="121">
        <v>0.56999999999999995</v>
      </c>
      <c r="O955" s="121">
        <v>0.15</v>
      </c>
      <c r="P955" s="121">
        <v>0.28000000000000003</v>
      </c>
      <c r="Q955" s="95"/>
      <c r="R955" s="95"/>
    </row>
    <row r="956" spans="14:18" ht="14.25" x14ac:dyDescent="0.25">
      <c r="N956" s="121">
        <v>0.56999999999999995</v>
      </c>
      <c r="O956" s="121">
        <v>0.17</v>
      </c>
      <c r="P956" s="121">
        <v>0.26</v>
      </c>
      <c r="Q956" s="95"/>
      <c r="R956" s="95"/>
    </row>
    <row r="957" spans="14:18" ht="14.25" x14ac:dyDescent="0.25">
      <c r="N957" s="121">
        <v>0.56999999999999995</v>
      </c>
      <c r="O957" s="121">
        <v>0.14000000000000001</v>
      </c>
      <c r="P957" s="121">
        <v>0.28999999999999998</v>
      </c>
      <c r="Q957" s="95"/>
      <c r="R957" s="95"/>
    </row>
    <row r="958" spans="14:18" ht="14.25" x14ac:dyDescent="0.25">
      <c r="N958" s="121">
        <v>0.56999999999999995</v>
      </c>
      <c r="O958" s="121">
        <v>0.18</v>
      </c>
      <c r="P958" s="121">
        <v>0.25</v>
      </c>
      <c r="Q958" s="95"/>
      <c r="R958" s="95"/>
    </row>
    <row r="959" spans="14:18" ht="14.25" x14ac:dyDescent="0.25">
      <c r="N959" s="121">
        <v>0.56999999999999995</v>
      </c>
      <c r="O959" s="121">
        <v>0.13</v>
      </c>
      <c r="P959" s="121">
        <v>0.3</v>
      </c>
      <c r="Q959" s="95"/>
      <c r="R959" s="95"/>
    </row>
    <row r="960" spans="14:18" ht="14.25" x14ac:dyDescent="0.25">
      <c r="N960" s="121">
        <v>0.56999999999999995</v>
      </c>
      <c r="O960" s="121">
        <v>0.19</v>
      </c>
      <c r="P960" s="121">
        <v>0.24</v>
      </c>
      <c r="Q960" s="95"/>
      <c r="R960" s="95"/>
    </row>
    <row r="961" spans="14:18" ht="14.25" x14ac:dyDescent="0.25">
      <c r="N961" s="121">
        <v>0.56999999999999995</v>
      </c>
      <c r="O961" s="121">
        <v>0.12</v>
      </c>
      <c r="P961" s="121">
        <v>0.31</v>
      </c>
      <c r="Q961" s="95"/>
      <c r="R961" s="95"/>
    </row>
    <row r="962" spans="14:18" ht="14.25" x14ac:dyDescent="0.25">
      <c r="N962" s="121">
        <v>0.56999999999999995</v>
      </c>
      <c r="O962" s="121">
        <v>0.2</v>
      </c>
      <c r="P962" s="121">
        <v>0.23</v>
      </c>
      <c r="Q962" s="95"/>
      <c r="R962" s="95"/>
    </row>
    <row r="963" spans="14:18" ht="14.25" x14ac:dyDescent="0.25">
      <c r="N963" s="121">
        <v>0.56999999999999995</v>
      </c>
      <c r="O963" s="121">
        <v>0.11</v>
      </c>
      <c r="P963" s="121">
        <v>0.32</v>
      </c>
      <c r="Q963" s="95"/>
      <c r="R963" s="95"/>
    </row>
    <row r="964" spans="14:18" ht="14.25" x14ac:dyDescent="0.25">
      <c r="N964" s="121">
        <v>0.56999999999999995</v>
      </c>
      <c r="O964" s="121">
        <v>0.21</v>
      </c>
      <c r="P964" s="121">
        <v>0.22</v>
      </c>
      <c r="Q964" s="95"/>
      <c r="R964" s="95"/>
    </row>
    <row r="965" spans="14:18" ht="14.25" x14ac:dyDescent="0.25">
      <c r="N965" s="121">
        <v>0.56999999999999995</v>
      </c>
      <c r="O965" s="121">
        <v>0.1</v>
      </c>
      <c r="P965" s="121">
        <v>0.33</v>
      </c>
      <c r="Q965" s="95"/>
      <c r="R965" s="95"/>
    </row>
    <row r="966" spans="14:18" ht="14.25" x14ac:dyDescent="0.25">
      <c r="N966" s="121">
        <v>0.56999999999999995</v>
      </c>
      <c r="O966" s="121">
        <v>0.22</v>
      </c>
      <c r="P966" s="121">
        <v>0.21</v>
      </c>
      <c r="Q966" s="95"/>
      <c r="R966" s="95"/>
    </row>
    <row r="967" spans="14:18" ht="14.25" x14ac:dyDescent="0.25">
      <c r="N967" s="121">
        <v>0.56999999999999995</v>
      </c>
      <c r="O967" s="121">
        <v>0.09</v>
      </c>
      <c r="P967" s="121">
        <v>0.34</v>
      </c>
      <c r="Q967" s="95"/>
      <c r="R967" s="95"/>
    </row>
    <row r="968" spans="14:18" ht="14.25" x14ac:dyDescent="0.25">
      <c r="N968" s="121">
        <v>0.56999999999999995</v>
      </c>
      <c r="O968" s="121">
        <v>0.23</v>
      </c>
      <c r="P968" s="121">
        <v>0.2</v>
      </c>
      <c r="Q968" s="95"/>
      <c r="R968" s="95"/>
    </row>
    <row r="969" spans="14:18" ht="14.25" x14ac:dyDescent="0.25">
      <c r="N969" s="121">
        <v>0.56999999999999995</v>
      </c>
      <c r="O969" s="121">
        <v>0.08</v>
      </c>
      <c r="P969" s="121">
        <v>0.35</v>
      </c>
      <c r="Q969" s="95"/>
      <c r="R969" s="95"/>
    </row>
    <row r="970" spans="14:18" ht="14.25" x14ac:dyDescent="0.25">
      <c r="N970" s="121">
        <v>0.56999999999999995</v>
      </c>
      <c r="O970" s="121">
        <v>0.24</v>
      </c>
      <c r="P970" s="121">
        <v>0.19</v>
      </c>
      <c r="Q970" s="95"/>
      <c r="R970" s="95"/>
    </row>
    <row r="971" spans="14:18" ht="14.25" x14ac:dyDescent="0.25">
      <c r="N971" s="121">
        <v>0.56999999999999995</v>
      </c>
      <c r="O971" s="121">
        <v>7.0000000000000007E-2</v>
      </c>
      <c r="P971" s="121">
        <v>0.36</v>
      </c>
      <c r="Q971" s="95"/>
      <c r="R971" s="95"/>
    </row>
    <row r="972" spans="14:18" ht="14.25" x14ac:dyDescent="0.25">
      <c r="N972" s="121">
        <v>0.56999999999999995</v>
      </c>
      <c r="O972" s="121">
        <v>0.25</v>
      </c>
      <c r="P972" s="121">
        <v>0.18</v>
      </c>
      <c r="Q972" s="95"/>
      <c r="R972" s="95"/>
    </row>
    <row r="973" spans="14:18" ht="14.25" x14ac:dyDescent="0.25">
      <c r="N973" s="121">
        <v>0.56999999999999995</v>
      </c>
      <c r="O973" s="121">
        <v>0.06</v>
      </c>
      <c r="P973" s="121">
        <v>0.37</v>
      </c>
      <c r="Q973" s="95"/>
      <c r="R973" s="95"/>
    </row>
    <row r="974" spans="14:18" ht="14.25" x14ac:dyDescent="0.25">
      <c r="N974" s="121">
        <v>0.56999999999999995</v>
      </c>
      <c r="O974" s="121">
        <v>0.26</v>
      </c>
      <c r="P974" s="121">
        <v>0.17</v>
      </c>
      <c r="Q974" s="95"/>
      <c r="R974" s="95"/>
    </row>
    <row r="975" spans="14:18" ht="14.25" x14ac:dyDescent="0.25">
      <c r="N975" s="121">
        <v>0.56999999999999995</v>
      </c>
      <c r="O975" s="121">
        <v>0.05</v>
      </c>
      <c r="P975" s="121">
        <v>0.38</v>
      </c>
      <c r="Q975" s="95"/>
      <c r="R975" s="95"/>
    </row>
    <row r="976" spans="14:18" ht="14.25" x14ac:dyDescent="0.25">
      <c r="N976" s="121">
        <v>0.56999999999999995</v>
      </c>
      <c r="O976" s="121">
        <v>0.27</v>
      </c>
      <c r="P976" s="121">
        <v>0.16</v>
      </c>
      <c r="Q976" s="95"/>
      <c r="R976" s="95"/>
    </row>
    <row r="977" spans="14:18" ht="14.25" x14ac:dyDescent="0.25">
      <c r="N977" s="121">
        <v>0.56999999999999995</v>
      </c>
      <c r="O977" s="121">
        <v>0.04</v>
      </c>
      <c r="P977" s="121">
        <v>0.39</v>
      </c>
      <c r="Q977" s="95"/>
      <c r="R977" s="95"/>
    </row>
    <row r="978" spans="14:18" ht="14.25" x14ac:dyDescent="0.25">
      <c r="N978" s="121">
        <v>0.56999999999999995</v>
      </c>
      <c r="O978" s="121">
        <v>0.28000000000000003</v>
      </c>
      <c r="P978" s="121">
        <v>0.15</v>
      </c>
      <c r="Q978" s="95"/>
      <c r="R978" s="95"/>
    </row>
    <row r="979" spans="14:18" ht="14.25" x14ac:dyDescent="0.25">
      <c r="N979" s="121">
        <v>0.56999999999999995</v>
      </c>
      <c r="O979" s="121">
        <v>0.03</v>
      </c>
      <c r="P979" s="121">
        <v>0.4</v>
      </c>
      <c r="Q979" s="95"/>
      <c r="R979" s="95"/>
    </row>
    <row r="980" spans="14:18" ht="14.25" x14ac:dyDescent="0.25">
      <c r="N980" s="121">
        <v>0.56999999999999995</v>
      </c>
      <c r="O980" s="121">
        <v>0.28999999999999998</v>
      </c>
      <c r="P980" s="121">
        <v>0.14000000000000001</v>
      </c>
      <c r="Q980" s="95"/>
      <c r="R980" s="95"/>
    </row>
    <row r="981" spans="14:18" ht="14.25" x14ac:dyDescent="0.25">
      <c r="N981" s="121">
        <v>0.56999999999999995</v>
      </c>
      <c r="O981" s="121">
        <v>0.02</v>
      </c>
      <c r="P981" s="121">
        <v>0.41</v>
      </c>
      <c r="Q981" s="95"/>
      <c r="R981" s="95"/>
    </row>
    <row r="982" spans="14:18" ht="14.25" x14ac:dyDescent="0.25">
      <c r="N982" s="121">
        <v>0.56999999999999995</v>
      </c>
      <c r="O982" s="121">
        <v>0.3</v>
      </c>
      <c r="P982" s="121">
        <v>0.13</v>
      </c>
      <c r="Q982" s="95"/>
      <c r="R982" s="95"/>
    </row>
    <row r="983" spans="14:18" ht="14.25" x14ac:dyDescent="0.25">
      <c r="N983" s="121">
        <v>0.56999999999999995</v>
      </c>
      <c r="O983" s="121">
        <v>0.01</v>
      </c>
      <c r="P983" s="121">
        <v>0.42</v>
      </c>
      <c r="Q983" s="95"/>
      <c r="R983" s="95"/>
    </row>
    <row r="984" spans="14:18" ht="14.25" x14ac:dyDescent="0.25">
      <c r="N984" s="121">
        <v>0.56999999999999995</v>
      </c>
      <c r="O984" s="121">
        <v>0.31</v>
      </c>
      <c r="P984" s="121">
        <v>0.12</v>
      </c>
      <c r="Q984" s="95"/>
      <c r="R984" s="95"/>
    </row>
    <row r="985" spans="14:18" ht="14.25" x14ac:dyDescent="0.25">
      <c r="N985" s="121">
        <v>0.56999999999999995</v>
      </c>
      <c r="O985" s="121">
        <v>0</v>
      </c>
      <c r="P985" s="121">
        <v>0.43</v>
      </c>
      <c r="Q985" s="95"/>
      <c r="R985" s="95"/>
    </row>
    <row r="986" spans="14:18" ht="14.25" x14ac:dyDescent="0.25">
      <c r="N986" s="121">
        <v>0.56999999999999995</v>
      </c>
      <c r="O986" s="121">
        <v>0.32</v>
      </c>
      <c r="P986" s="121">
        <v>0.11</v>
      </c>
      <c r="Q986" s="95"/>
      <c r="R986" s="95"/>
    </row>
    <row r="987" spans="14:18" ht="14.25" x14ac:dyDescent="0.25">
      <c r="N987" s="121">
        <v>0.56999999999999995</v>
      </c>
      <c r="O987" s="121">
        <v>0.33</v>
      </c>
      <c r="P987" s="121">
        <v>0.1</v>
      </c>
      <c r="Q987" s="95"/>
      <c r="R987" s="95"/>
    </row>
    <row r="988" spans="14:18" ht="14.25" x14ac:dyDescent="0.25">
      <c r="N988" s="121">
        <v>0.56999999999999995</v>
      </c>
      <c r="O988" s="121">
        <v>0.34</v>
      </c>
      <c r="P988" s="121">
        <v>0.09</v>
      </c>
      <c r="Q988" s="95"/>
      <c r="R988" s="95"/>
    </row>
    <row r="989" spans="14:18" ht="14.25" x14ac:dyDescent="0.25">
      <c r="N989" s="121">
        <v>0.56999999999999995</v>
      </c>
      <c r="O989" s="121">
        <v>0.35</v>
      </c>
      <c r="P989" s="121">
        <v>0.08</v>
      </c>
      <c r="Q989" s="95"/>
      <c r="R989" s="95"/>
    </row>
    <row r="990" spans="14:18" ht="14.25" x14ac:dyDescent="0.25">
      <c r="N990" s="121">
        <v>0.56999999999999995</v>
      </c>
      <c r="O990" s="121">
        <v>0.36</v>
      </c>
      <c r="P990" s="121">
        <v>7.0000000000000007E-2</v>
      </c>
      <c r="Q990" s="95"/>
      <c r="R990" s="95"/>
    </row>
    <row r="991" spans="14:18" ht="14.25" x14ac:dyDescent="0.25">
      <c r="N991" s="121">
        <v>0.56999999999999995</v>
      </c>
      <c r="O991" s="121">
        <v>0.37</v>
      </c>
      <c r="P991" s="121">
        <v>0.06</v>
      </c>
      <c r="Q991" s="95"/>
      <c r="R991" s="95"/>
    </row>
    <row r="992" spans="14:18" ht="14.25" x14ac:dyDescent="0.25">
      <c r="N992" s="121">
        <v>0.56999999999999995</v>
      </c>
      <c r="O992" s="121">
        <v>0.38</v>
      </c>
      <c r="P992" s="121">
        <v>0.05</v>
      </c>
      <c r="Q992" s="95"/>
      <c r="R992" s="95"/>
    </row>
    <row r="993" spans="14:18" ht="14.25" x14ac:dyDescent="0.25">
      <c r="N993" s="121">
        <v>0.56999999999999995</v>
      </c>
      <c r="O993" s="121">
        <v>0.39</v>
      </c>
      <c r="P993" s="121">
        <v>0.04</v>
      </c>
      <c r="Q993" s="95"/>
      <c r="R993" s="95"/>
    </row>
    <row r="994" spans="14:18" ht="14.25" x14ac:dyDescent="0.25">
      <c r="N994" s="121">
        <v>0.56999999999999995</v>
      </c>
      <c r="O994" s="121">
        <v>0.4</v>
      </c>
      <c r="P994" s="121">
        <v>0.03</v>
      </c>
      <c r="Q994" s="95"/>
      <c r="R994" s="95"/>
    </row>
    <row r="995" spans="14:18" ht="14.25" x14ac:dyDescent="0.25">
      <c r="N995" s="121">
        <v>0.56999999999999995</v>
      </c>
      <c r="O995" s="121">
        <v>0.41</v>
      </c>
      <c r="P995" s="121">
        <v>0.02</v>
      </c>
      <c r="Q995" s="95"/>
      <c r="R995" s="95"/>
    </row>
    <row r="996" spans="14:18" ht="14.25" x14ac:dyDescent="0.25">
      <c r="N996" s="121">
        <v>0.56999999999999995</v>
      </c>
      <c r="O996" s="121">
        <v>0.42</v>
      </c>
      <c r="P996" s="121">
        <v>0.01</v>
      </c>
      <c r="Q996" s="95"/>
      <c r="R996" s="95"/>
    </row>
    <row r="997" spans="14:18" ht="14.25" x14ac:dyDescent="0.25">
      <c r="N997" s="121">
        <v>0.56999999999999995</v>
      </c>
      <c r="O997" s="121">
        <v>0.43</v>
      </c>
      <c r="P997" s="121">
        <v>0</v>
      </c>
      <c r="Q997" s="95"/>
      <c r="R997" s="95"/>
    </row>
    <row r="998" spans="14:18" ht="14.25" x14ac:dyDescent="0.25">
      <c r="N998" s="121">
        <v>0.56000000000000005</v>
      </c>
      <c r="O998" s="121">
        <v>0.17</v>
      </c>
      <c r="P998" s="121">
        <v>0.27</v>
      </c>
      <c r="Q998" s="95"/>
      <c r="R998" s="95"/>
    </row>
    <row r="999" spans="14:18" ht="14.25" x14ac:dyDescent="0.25">
      <c r="N999" s="121">
        <v>0.56000000000000005</v>
      </c>
      <c r="O999" s="121">
        <v>0.16</v>
      </c>
      <c r="P999" s="121">
        <v>0.28000000000000003</v>
      </c>
      <c r="Q999" s="95"/>
      <c r="R999" s="95"/>
    </row>
    <row r="1000" spans="14:18" ht="14.25" x14ac:dyDescent="0.25">
      <c r="N1000" s="121">
        <v>0.56000000000000005</v>
      </c>
      <c r="O1000" s="121">
        <v>0.18</v>
      </c>
      <c r="P1000" s="121">
        <v>0.26</v>
      </c>
      <c r="Q1000" s="95"/>
      <c r="R1000" s="95"/>
    </row>
    <row r="1001" spans="14:18" ht="14.25" x14ac:dyDescent="0.25">
      <c r="N1001" s="121">
        <v>0.56000000000000005</v>
      </c>
      <c r="O1001" s="121">
        <v>0.15</v>
      </c>
      <c r="P1001" s="121">
        <v>0.28999999999999998</v>
      </c>
      <c r="Q1001" s="95"/>
      <c r="R1001" s="95"/>
    </row>
    <row r="1002" spans="14:18" ht="14.25" x14ac:dyDescent="0.25">
      <c r="N1002" s="121">
        <v>0.56000000000000005</v>
      </c>
      <c r="O1002" s="121">
        <v>0.19</v>
      </c>
      <c r="P1002" s="121">
        <v>0.25</v>
      </c>
      <c r="Q1002" s="95"/>
      <c r="R1002" s="95"/>
    </row>
    <row r="1003" spans="14:18" ht="14.25" x14ac:dyDescent="0.25">
      <c r="N1003" s="121">
        <v>0.56000000000000005</v>
      </c>
      <c r="O1003" s="121">
        <v>0.14000000000000001</v>
      </c>
      <c r="P1003" s="121">
        <v>0.3</v>
      </c>
      <c r="Q1003" s="95"/>
      <c r="R1003" s="95"/>
    </row>
    <row r="1004" spans="14:18" ht="14.25" x14ac:dyDescent="0.25">
      <c r="N1004" s="121">
        <v>0.56000000000000005</v>
      </c>
      <c r="O1004" s="121">
        <v>0.2</v>
      </c>
      <c r="P1004" s="121">
        <v>0.24</v>
      </c>
      <c r="Q1004" s="95"/>
      <c r="R1004" s="95"/>
    </row>
    <row r="1005" spans="14:18" ht="14.25" x14ac:dyDescent="0.25">
      <c r="N1005" s="121">
        <v>0.56000000000000005</v>
      </c>
      <c r="O1005" s="121">
        <v>0.13</v>
      </c>
      <c r="P1005" s="121">
        <v>0.31</v>
      </c>
      <c r="Q1005" s="95"/>
      <c r="R1005" s="95"/>
    </row>
    <row r="1006" spans="14:18" ht="14.25" x14ac:dyDescent="0.25">
      <c r="N1006" s="121">
        <v>0.56000000000000005</v>
      </c>
      <c r="O1006" s="121">
        <v>0.21</v>
      </c>
      <c r="P1006" s="121">
        <v>0.23</v>
      </c>
      <c r="Q1006" s="95"/>
      <c r="R1006" s="95"/>
    </row>
    <row r="1007" spans="14:18" ht="14.25" x14ac:dyDescent="0.25">
      <c r="N1007" s="121">
        <v>0.56000000000000005</v>
      </c>
      <c r="O1007" s="121">
        <v>0.12</v>
      </c>
      <c r="P1007" s="121">
        <v>0.32</v>
      </c>
      <c r="Q1007" s="95"/>
      <c r="R1007" s="95"/>
    </row>
    <row r="1008" spans="14:18" ht="14.25" x14ac:dyDescent="0.25">
      <c r="N1008" s="121">
        <v>0.56000000000000005</v>
      </c>
      <c r="O1008" s="121">
        <v>0.22</v>
      </c>
      <c r="P1008" s="121">
        <v>0.22</v>
      </c>
      <c r="Q1008" s="95"/>
      <c r="R1008" s="95"/>
    </row>
    <row r="1009" spans="14:18" ht="14.25" x14ac:dyDescent="0.25">
      <c r="N1009" s="121">
        <v>0.56000000000000005</v>
      </c>
      <c r="O1009" s="121">
        <v>0.11</v>
      </c>
      <c r="P1009" s="121">
        <v>0.33</v>
      </c>
      <c r="Q1009" s="95"/>
      <c r="R1009" s="95"/>
    </row>
    <row r="1010" spans="14:18" ht="14.25" x14ac:dyDescent="0.25">
      <c r="N1010" s="121">
        <v>0.56000000000000005</v>
      </c>
      <c r="O1010" s="121">
        <v>0.23</v>
      </c>
      <c r="P1010" s="121">
        <v>0.21</v>
      </c>
      <c r="Q1010" s="95"/>
      <c r="R1010" s="95"/>
    </row>
    <row r="1011" spans="14:18" ht="14.25" x14ac:dyDescent="0.25">
      <c r="N1011" s="121">
        <v>0.56000000000000005</v>
      </c>
      <c r="O1011" s="121">
        <v>0.1</v>
      </c>
      <c r="P1011" s="121">
        <v>0.34</v>
      </c>
      <c r="Q1011" s="95"/>
      <c r="R1011" s="95"/>
    </row>
    <row r="1012" spans="14:18" ht="14.25" x14ac:dyDescent="0.25">
      <c r="N1012" s="121">
        <v>0.56000000000000005</v>
      </c>
      <c r="O1012" s="121">
        <v>0.24</v>
      </c>
      <c r="P1012" s="121">
        <v>0.2</v>
      </c>
      <c r="Q1012" s="95"/>
      <c r="R1012" s="95"/>
    </row>
    <row r="1013" spans="14:18" ht="14.25" x14ac:dyDescent="0.25">
      <c r="N1013" s="121">
        <v>0.56000000000000005</v>
      </c>
      <c r="O1013" s="121">
        <v>0.09</v>
      </c>
      <c r="P1013" s="121">
        <v>0.35</v>
      </c>
      <c r="Q1013" s="95"/>
      <c r="R1013" s="95"/>
    </row>
    <row r="1014" spans="14:18" ht="14.25" x14ac:dyDescent="0.25">
      <c r="N1014" s="121">
        <v>0.56000000000000005</v>
      </c>
      <c r="O1014" s="121">
        <v>0.25</v>
      </c>
      <c r="P1014" s="121">
        <v>0.19</v>
      </c>
      <c r="Q1014" s="95"/>
      <c r="R1014" s="95"/>
    </row>
    <row r="1015" spans="14:18" ht="14.25" x14ac:dyDescent="0.25">
      <c r="N1015" s="121">
        <v>0.56000000000000005</v>
      </c>
      <c r="O1015" s="121">
        <v>0.08</v>
      </c>
      <c r="P1015" s="121">
        <v>0.36</v>
      </c>
      <c r="Q1015" s="95"/>
      <c r="R1015" s="95"/>
    </row>
    <row r="1016" spans="14:18" ht="14.25" x14ac:dyDescent="0.25">
      <c r="N1016" s="121">
        <v>0.56000000000000005</v>
      </c>
      <c r="O1016" s="121">
        <v>0.26</v>
      </c>
      <c r="P1016" s="121">
        <v>0.18</v>
      </c>
      <c r="Q1016" s="95"/>
      <c r="R1016" s="95"/>
    </row>
    <row r="1017" spans="14:18" ht="14.25" x14ac:dyDescent="0.25">
      <c r="N1017" s="121">
        <v>0.56000000000000005</v>
      </c>
      <c r="O1017" s="121">
        <v>7.0000000000000007E-2</v>
      </c>
      <c r="P1017" s="121">
        <v>0.37</v>
      </c>
      <c r="Q1017" s="95"/>
      <c r="R1017" s="95"/>
    </row>
    <row r="1018" spans="14:18" ht="14.25" x14ac:dyDescent="0.25">
      <c r="N1018" s="121">
        <v>0.56000000000000005</v>
      </c>
      <c r="O1018" s="121">
        <v>0.27</v>
      </c>
      <c r="P1018" s="121">
        <v>0.17</v>
      </c>
      <c r="Q1018" s="95"/>
      <c r="R1018" s="95"/>
    </row>
    <row r="1019" spans="14:18" ht="14.25" x14ac:dyDescent="0.25">
      <c r="N1019" s="121">
        <v>0.56000000000000005</v>
      </c>
      <c r="O1019" s="121">
        <v>0.06</v>
      </c>
      <c r="P1019" s="121">
        <v>0.38</v>
      </c>
      <c r="Q1019" s="95"/>
      <c r="R1019" s="95"/>
    </row>
    <row r="1020" spans="14:18" ht="14.25" x14ac:dyDescent="0.25">
      <c r="N1020" s="121">
        <v>0.56000000000000005</v>
      </c>
      <c r="O1020" s="121">
        <v>0.28000000000000003</v>
      </c>
      <c r="P1020" s="121">
        <v>0.16</v>
      </c>
      <c r="Q1020" s="95"/>
      <c r="R1020" s="95"/>
    </row>
    <row r="1021" spans="14:18" ht="14.25" x14ac:dyDescent="0.25">
      <c r="N1021" s="121">
        <v>0.56000000000000005</v>
      </c>
      <c r="O1021" s="121">
        <v>0.05</v>
      </c>
      <c r="P1021" s="121">
        <v>0.39</v>
      </c>
      <c r="Q1021" s="95"/>
      <c r="R1021" s="95"/>
    </row>
    <row r="1022" spans="14:18" ht="14.25" x14ac:dyDescent="0.25">
      <c r="N1022" s="121">
        <v>0.56000000000000005</v>
      </c>
      <c r="O1022" s="121">
        <v>0.28999999999999998</v>
      </c>
      <c r="P1022" s="121">
        <v>0.15</v>
      </c>
      <c r="Q1022" s="95"/>
      <c r="R1022" s="95"/>
    </row>
    <row r="1023" spans="14:18" ht="14.25" x14ac:dyDescent="0.25">
      <c r="N1023" s="121">
        <v>0.56000000000000005</v>
      </c>
      <c r="O1023" s="121">
        <v>0.04</v>
      </c>
      <c r="P1023" s="121">
        <v>0.4</v>
      </c>
      <c r="Q1023" s="95"/>
      <c r="R1023" s="95"/>
    </row>
    <row r="1024" spans="14:18" ht="14.25" x14ac:dyDescent="0.25">
      <c r="N1024" s="121">
        <v>0.56000000000000005</v>
      </c>
      <c r="O1024" s="121">
        <v>0.3</v>
      </c>
      <c r="P1024" s="121">
        <v>0.14000000000000001</v>
      </c>
      <c r="Q1024" s="95"/>
      <c r="R1024" s="95"/>
    </row>
    <row r="1025" spans="14:18" ht="14.25" x14ac:dyDescent="0.25">
      <c r="N1025" s="121">
        <v>0.56000000000000005</v>
      </c>
      <c r="O1025" s="121">
        <v>0.03</v>
      </c>
      <c r="P1025" s="121">
        <v>0.41</v>
      </c>
      <c r="Q1025" s="95"/>
      <c r="R1025" s="95"/>
    </row>
    <row r="1026" spans="14:18" ht="14.25" x14ac:dyDescent="0.25">
      <c r="N1026" s="121">
        <v>0.56000000000000005</v>
      </c>
      <c r="O1026" s="121">
        <v>0.31</v>
      </c>
      <c r="P1026" s="121">
        <v>0.13</v>
      </c>
      <c r="Q1026" s="95"/>
      <c r="R1026" s="95"/>
    </row>
    <row r="1027" spans="14:18" ht="14.25" x14ac:dyDescent="0.25">
      <c r="N1027" s="121">
        <v>0.56000000000000005</v>
      </c>
      <c r="O1027" s="121">
        <v>0.02</v>
      </c>
      <c r="P1027" s="121">
        <v>0.42</v>
      </c>
      <c r="Q1027" s="95"/>
      <c r="R1027" s="95"/>
    </row>
    <row r="1028" spans="14:18" ht="14.25" x14ac:dyDescent="0.25">
      <c r="N1028" s="121">
        <v>0.56000000000000005</v>
      </c>
      <c r="O1028" s="121">
        <v>0.32</v>
      </c>
      <c r="P1028" s="121">
        <v>0.12</v>
      </c>
      <c r="Q1028" s="95"/>
      <c r="R1028" s="95"/>
    </row>
    <row r="1029" spans="14:18" ht="14.25" x14ac:dyDescent="0.25">
      <c r="N1029" s="121">
        <v>0.56000000000000005</v>
      </c>
      <c r="O1029" s="121">
        <v>0.01</v>
      </c>
      <c r="P1029" s="121">
        <v>0.43</v>
      </c>
      <c r="Q1029" s="95"/>
      <c r="R1029" s="95"/>
    </row>
    <row r="1030" spans="14:18" ht="14.25" x14ac:dyDescent="0.25">
      <c r="N1030" s="121">
        <v>0.56000000000000005</v>
      </c>
      <c r="O1030" s="121">
        <v>0.33</v>
      </c>
      <c r="P1030" s="121">
        <v>0.11</v>
      </c>
      <c r="Q1030" s="95"/>
      <c r="R1030" s="95"/>
    </row>
    <row r="1031" spans="14:18" ht="14.25" x14ac:dyDescent="0.25">
      <c r="N1031" s="121">
        <v>0.56000000000000005</v>
      </c>
      <c r="O1031" s="121">
        <v>0</v>
      </c>
      <c r="P1031" s="121">
        <v>0.44</v>
      </c>
      <c r="Q1031" s="95"/>
      <c r="R1031" s="95"/>
    </row>
    <row r="1032" spans="14:18" ht="14.25" x14ac:dyDescent="0.25">
      <c r="N1032" s="121">
        <v>0.56000000000000005</v>
      </c>
      <c r="O1032" s="121">
        <v>0.34</v>
      </c>
      <c r="P1032" s="121">
        <v>0.1</v>
      </c>
      <c r="Q1032" s="95"/>
      <c r="R1032" s="95"/>
    </row>
    <row r="1033" spans="14:18" ht="14.25" x14ac:dyDescent="0.25">
      <c r="N1033" s="121">
        <v>0.56000000000000005</v>
      </c>
      <c r="O1033" s="121">
        <v>0.35</v>
      </c>
      <c r="P1033" s="121">
        <v>0.09</v>
      </c>
      <c r="Q1033" s="95"/>
      <c r="R1033" s="95"/>
    </row>
    <row r="1034" spans="14:18" ht="14.25" x14ac:dyDescent="0.25">
      <c r="N1034" s="121">
        <v>0.56000000000000005</v>
      </c>
      <c r="O1034" s="121">
        <v>0.36</v>
      </c>
      <c r="P1034" s="121">
        <v>0.08</v>
      </c>
      <c r="Q1034" s="95"/>
      <c r="R1034" s="95"/>
    </row>
    <row r="1035" spans="14:18" ht="14.25" x14ac:dyDescent="0.25">
      <c r="N1035" s="121">
        <v>0.56000000000000005</v>
      </c>
      <c r="O1035" s="121">
        <v>0.37</v>
      </c>
      <c r="P1035" s="121">
        <v>7.0000000000000007E-2</v>
      </c>
      <c r="Q1035" s="95"/>
      <c r="R1035" s="95"/>
    </row>
    <row r="1036" spans="14:18" ht="14.25" x14ac:dyDescent="0.25">
      <c r="N1036" s="121">
        <v>0.56000000000000005</v>
      </c>
      <c r="O1036" s="121">
        <v>0.38</v>
      </c>
      <c r="P1036" s="121">
        <v>0.06</v>
      </c>
      <c r="Q1036" s="95"/>
      <c r="R1036" s="95"/>
    </row>
    <row r="1037" spans="14:18" ht="14.25" x14ac:dyDescent="0.25">
      <c r="N1037" s="121">
        <v>0.56000000000000005</v>
      </c>
      <c r="O1037" s="121">
        <v>0.39</v>
      </c>
      <c r="P1037" s="121">
        <v>0.05</v>
      </c>
      <c r="Q1037" s="95"/>
      <c r="R1037" s="95"/>
    </row>
    <row r="1038" spans="14:18" ht="14.25" x14ac:dyDescent="0.25">
      <c r="N1038" s="121">
        <v>0.56000000000000005</v>
      </c>
      <c r="O1038" s="121">
        <v>0.4</v>
      </c>
      <c r="P1038" s="121">
        <v>0.04</v>
      </c>
      <c r="Q1038" s="95"/>
      <c r="R1038" s="95"/>
    </row>
    <row r="1039" spans="14:18" ht="14.25" x14ac:dyDescent="0.25">
      <c r="N1039" s="121">
        <v>0.56000000000000005</v>
      </c>
      <c r="O1039" s="121">
        <v>0.41</v>
      </c>
      <c r="P1039" s="121">
        <v>0.03</v>
      </c>
      <c r="Q1039" s="95"/>
      <c r="R1039" s="95"/>
    </row>
    <row r="1040" spans="14:18" ht="14.25" x14ac:dyDescent="0.25">
      <c r="N1040" s="121">
        <v>0.56000000000000005</v>
      </c>
      <c r="O1040" s="121">
        <v>0.42</v>
      </c>
      <c r="P1040" s="121">
        <v>0.02</v>
      </c>
      <c r="Q1040" s="95"/>
      <c r="R1040" s="95"/>
    </row>
    <row r="1041" spans="14:18" ht="14.25" x14ac:dyDescent="0.25">
      <c r="N1041" s="121">
        <v>0.56000000000000005</v>
      </c>
      <c r="O1041" s="121">
        <v>0.43</v>
      </c>
      <c r="P1041" s="121">
        <v>0.01</v>
      </c>
      <c r="Q1041" s="95"/>
      <c r="R1041" s="95"/>
    </row>
    <row r="1042" spans="14:18" ht="14.25" x14ac:dyDescent="0.25">
      <c r="N1042" s="121">
        <v>0.56000000000000005</v>
      </c>
      <c r="O1042" s="121">
        <v>0.44</v>
      </c>
      <c r="P1042" s="121">
        <v>0</v>
      </c>
      <c r="Q1042" s="95"/>
      <c r="R1042" s="95"/>
    </row>
    <row r="1043" spans="14:18" ht="14.25" x14ac:dyDescent="0.25">
      <c r="N1043" s="121">
        <v>0.55000000000000004</v>
      </c>
      <c r="O1043" s="121">
        <v>0.17</v>
      </c>
      <c r="P1043" s="121">
        <v>0.28000000000000003</v>
      </c>
      <c r="Q1043" s="95"/>
      <c r="R1043" s="95"/>
    </row>
    <row r="1044" spans="14:18" ht="14.25" x14ac:dyDescent="0.25">
      <c r="N1044" s="121">
        <v>0.55000000000000004</v>
      </c>
      <c r="O1044" s="121">
        <v>0.18</v>
      </c>
      <c r="P1044" s="121">
        <v>0.27</v>
      </c>
      <c r="Q1044" s="95"/>
      <c r="R1044" s="95"/>
    </row>
    <row r="1045" spans="14:18" ht="14.25" x14ac:dyDescent="0.25">
      <c r="N1045" s="121">
        <v>0.55000000000000004</v>
      </c>
      <c r="O1045" s="121">
        <v>0.16</v>
      </c>
      <c r="P1045" s="121">
        <v>0.28999999999999998</v>
      </c>
      <c r="Q1045" s="95"/>
      <c r="R1045" s="95"/>
    </row>
    <row r="1046" spans="14:18" ht="14.25" x14ac:dyDescent="0.25">
      <c r="N1046" s="121">
        <v>0.55000000000000004</v>
      </c>
      <c r="O1046" s="121">
        <v>0.19</v>
      </c>
      <c r="P1046" s="121">
        <v>0.26</v>
      </c>
      <c r="Q1046" s="95"/>
      <c r="R1046" s="95"/>
    </row>
    <row r="1047" spans="14:18" ht="14.25" x14ac:dyDescent="0.25">
      <c r="N1047" s="121">
        <v>0.55000000000000004</v>
      </c>
      <c r="O1047" s="121">
        <v>0.15</v>
      </c>
      <c r="P1047" s="121">
        <v>0.3</v>
      </c>
      <c r="Q1047" s="95"/>
      <c r="R1047" s="95"/>
    </row>
    <row r="1048" spans="14:18" ht="14.25" x14ac:dyDescent="0.25">
      <c r="N1048" s="121">
        <v>0.55000000000000004</v>
      </c>
      <c r="O1048" s="121">
        <v>0.2</v>
      </c>
      <c r="P1048" s="121">
        <v>0.25</v>
      </c>
      <c r="Q1048" s="95"/>
      <c r="R1048" s="95"/>
    </row>
    <row r="1049" spans="14:18" ht="14.25" x14ac:dyDescent="0.25">
      <c r="N1049" s="121">
        <v>0.55000000000000004</v>
      </c>
      <c r="O1049" s="121">
        <v>0.14000000000000001</v>
      </c>
      <c r="P1049" s="121">
        <v>0.31</v>
      </c>
      <c r="Q1049" s="95"/>
      <c r="R1049" s="95"/>
    </row>
    <row r="1050" spans="14:18" ht="14.25" x14ac:dyDescent="0.25">
      <c r="N1050" s="121">
        <v>0.55000000000000004</v>
      </c>
      <c r="O1050" s="121">
        <v>0.21</v>
      </c>
      <c r="P1050" s="121">
        <v>0.24</v>
      </c>
      <c r="Q1050" s="95"/>
      <c r="R1050" s="95"/>
    </row>
    <row r="1051" spans="14:18" ht="14.25" x14ac:dyDescent="0.25">
      <c r="N1051" s="121">
        <v>0.55000000000000004</v>
      </c>
      <c r="O1051" s="121">
        <v>0.13</v>
      </c>
      <c r="P1051" s="121">
        <v>0.32</v>
      </c>
      <c r="Q1051" s="95"/>
      <c r="R1051" s="95"/>
    </row>
    <row r="1052" spans="14:18" ht="14.25" x14ac:dyDescent="0.25">
      <c r="N1052" s="121">
        <v>0.55000000000000004</v>
      </c>
      <c r="O1052" s="121">
        <v>0.22</v>
      </c>
      <c r="P1052" s="121">
        <v>0.23</v>
      </c>
      <c r="Q1052" s="95"/>
      <c r="R1052" s="95"/>
    </row>
    <row r="1053" spans="14:18" ht="14.25" x14ac:dyDescent="0.25">
      <c r="N1053" s="121">
        <v>0.55000000000000004</v>
      </c>
      <c r="O1053" s="121">
        <v>0.12</v>
      </c>
      <c r="P1053" s="121">
        <v>0.33</v>
      </c>
      <c r="Q1053" s="95"/>
      <c r="R1053" s="95"/>
    </row>
    <row r="1054" spans="14:18" ht="14.25" x14ac:dyDescent="0.25">
      <c r="N1054" s="121">
        <v>0.55000000000000004</v>
      </c>
      <c r="O1054" s="121">
        <v>0.23</v>
      </c>
      <c r="P1054" s="121">
        <v>0.22</v>
      </c>
      <c r="Q1054" s="95"/>
      <c r="R1054" s="95"/>
    </row>
    <row r="1055" spans="14:18" ht="14.25" x14ac:dyDescent="0.25">
      <c r="N1055" s="121">
        <v>0.55000000000000004</v>
      </c>
      <c r="O1055" s="121">
        <v>0.11</v>
      </c>
      <c r="P1055" s="121">
        <v>0.34</v>
      </c>
      <c r="Q1055" s="95"/>
      <c r="R1055" s="95"/>
    </row>
    <row r="1056" spans="14:18" ht="14.25" x14ac:dyDescent="0.25">
      <c r="N1056" s="121">
        <v>0.55000000000000004</v>
      </c>
      <c r="O1056" s="121">
        <v>0.24</v>
      </c>
      <c r="P1056" s="121">
        <v>0.21</v>
      </c>
      <c r="Q1056" s="95"/>
      <c r="R1056" s="95"/>
    </row>
    <row r="1057" spans="14:18" ht="14.25" x14ac:dyDescent="0.25">
      <c r="N1057" s="121">
        <v>0.55000000000000004</v>
      </c>
      <c r="O1057" s="121">
        <v>0.1</v>
      </c>
      <c r="P1057" s="121">
        <v>0.35</v>
      </c>
      <c r="Q1057" s="95"/>
      <c r="R1057" s="95"/>
    </row>
    <row r="1058" spans="14:18" ht="14.25" x14ac:dyDescent="0.25">
      <c r="N1058" s="121">
        <v>0.55000000000000004</v>
      </c>
      <c r="O1058" s="121">
        <v>0.25</v>
      </c>
      <c r="P1058" s="121">
        <v>0.2</v>
      </c>
      <c r="Q1058" s="95"/>
      <c r="R1058" s="95"/>
    </row>
    <row r="1059" spans="14:18" ht="14.25" x14ac:dyDescent="0.25">
      <c r="N1059" s="121">
        <v>0.55000000000000004</v>
      </c>
      <c r="O1059" s="121">
        <v>0.09</v>
      </c>
      <c r="P1059" s="121">
        <v>0.36</v>
      </c>
      <c r="Q1059" s="95"/>
      <c r="R1059" s="95"/>
    </row>
    <row r="1060" spans="14:18" ht="14.25" x14ac:dyDescent="0.25">
      <c r="N1060" s="121">
        <v>0.55000000000000004</v>
      </c>
      <c r="O1060" s="121">
        <v>0.26</v>
      </c>
      <c r="P1060" s="121">
        <v>0.19</v>
      </c>
      <c r="Q1060" s="95"/>
      <c r="R1060" s="95"/>
    </row>
    <row r="1061" spans="14:18" ht="14.25" x14ac:dyDescent="0.25">
      <c r="N1061" s="121">
        <v>0.55000000000000004</v>
      </c>
      <c r="O1061" s="121">
        <v>0.08</v>
      </c>
      <c r="P1061" s="121">
        <v>0.37</v>
      </c>
      <c r="Q1061" s="95"/>
      <c r="R1061" s="95"/>
    </row>
    <row r="1062" spans="14:18" ht="14.25" x14ac:dyDescent="0.25">
      <c r="N1062" s="121">
        <v>0.55000000000000004</v>
      </c>
      <c r="O1062" s="121">
        <v>0.27</v>
      </c>
      <c r="P1062" s="121">
        <v>0.18</v>
      </c>
      <c r="Q1062" s="95"/>
      <c r="R1062" s="95"/>
    </row>
    <row r="1063" spans="14:18" ht="14.25" x14ac:dyDescent="0.25">
      <c r="N1063" s="121">
        <v>0.55000000000000004</v>
      </c>
      <c r="O1063" s="121">
        <v>7.0000000000000007E-2</v>
      </c>
      <c r="P1063" s="121">
        <v>0.38</v>
      </c>
      <c r="Q1063" s="95"/>
      <c r="R1063" s="95"/>
    </row>
    <row r="1064" spans="14:18" ht="14.25" x14ac:dyDescent="0.25">
      <c r="N1064" s="121">
        <v>0.55000000000000004</v>
      </c>
      <c r="O1064" s="121">
        <v>0.28000000000000003</v>
      </c>
      <c r="P1064" s="121">
        <v>0.17</v>
      </c>
      <c r="Q1064" s="95"/>
      <c r="R1064" s="95"/>
    </row>
    <row r="1065" spans="14:18" ht="14.25" x14ac:dyDescent="0.25">
      <c r="N1065" s="121">
        <v>0.55000000000000004</v>
      </c>
      <c r="O1065" s="121">
        <v>0.06</v>
      </c>
      <c r="P1065" s="121">
        <v>0.39</v>
      </c>
      <c r="Q1065" s="95"/>
      <c r="R1065" s="95"/>
    </row>
    <row r="1066" spans="14:18" ht="14.25" x14ac:dyDescent="0.25">
      <c r="N1066" s="121">
        <v>0.55000000000000004</v>
      </c>
      <c r="O1066" s="121">
        <v>0.28999999999999998</v>
      </c>
      <c r="P1066" s="121">
        <v>0.16</v>
      </c>
      <c r="Q1066" s="95"/>
      <c r="R1066" s="95"/>
    </row>
    <row r="1067" spans="14:18" ht="14.25" x14ac:dyDescent="0.25">
      <c r="N1067" s="121">
        <v>0.55000000000000004</v>
      </c>
      <c r="O1067" s="121">
        <v>0.05</v>
      </c>
      <c r="P1067" s="121">
        <v>0.4</v>
      </c>
      <c r="Q1067" s="95"/>
      <c r="R1067" s="95"/>
    </row>
    <row r="1068" spans="14:18" ht="14.25" x14ac:dyDescent="0.25">
      <c r="N1068" s="121">
        <v>0.55000000000000004</v>
      </c>
      <c r="O1068" s="121">
        <v>0.3</v>
      </c>
      <c r="P1068" s="121">
        <v>0.15</v>
      </c>
      <c r="Q1068" s="95"/>
      <c r="R1068" s="95"/>
    </row>
    <row r="1069" spans="14:18" ht="14.25" x14ac:dyDescent="0.25">
      <c r="N1069" s="121">
        <v>0.55000000000000004</v>
      </c>
      <c r="O1069" s="121">
        <v>0.04</v>
      </c>
      <c r="P1069" s="121">
        <v>0.41</v>
      </c>
      <c r="Q1069" s="95"/>
      <c r="R1069" s="95"/>
    </row>
    <row r="1070" spans="14:18" ht="14.25" x14ac:dyDescent="0.25">
      <c r="N1070" s="121">
        <v>0.55000000000000004</v>
      </c>
      <c r="O1070" s="121">
        <v>0.31</v>
      </c>
      <c r="P1070" s="121">
        <v>0.14000000000000001</v>
      </c>
      <c r="Q1070" s="95"/>
      <c r="R1070" s="95"/>
    </row>
    <row r="1071" spans="14:18" ht="14.25" x14ac:dyDescent="0.25">
      <c r="N1071" s="121">
        <v>0.55000000000000004</v>
      </c>
      <c r="O1071" s="121">
        <v>0.03</v>
      </c>
      <c r="P1071" s="121">
        <v>0.42</v>
      </c>
      <c r="Q1071" s="95"/>
      <c r="R1071" s="95"/>
    </row>
    <row r="1072" spans="14:18" ht="14.25" x14ac:dyDescent="0.25">
      <c r="N1072" s="121">
        <v>0.55000000000000004</v>
      </c>
      <c r="O1072" s="121">
        <v>0.32</v>
      </c>
      <c r="P1072" s="121">
        <v>0.13</v>
      </c>
      <c r="Q1072" s="95"/>
      <c r="R1072" s="95"/>
    </row>
    <row r="1073" spans="14:18" ht="14.25" x14ac:dyDescent="0.25">
      <c r="N1073" s="121">
        <v>0.55000000000000004</v>
      </c>
      <c r="O1073" s="121">
        <v>0.02</v>
      </c>
      <c r="P1073" s="121">
        <v>0.43</v>
      </c>
      <c r="Q1073" s="95"/>
      <c r="R1073" s="95"/>
    </row>
    <row r="1074" spans="14:18" ht="14.25" x14ac:dyDescent="0.25">
      <c r="N1074" s="121">
        <v>0.55000000000000004</v>
      </c>
      <c r="O1074" s="121">
        <v>0.33</v>
      </c>
      <c r="P1074" s="121">
        <v>0.12</v>
      </c>
      <c r="Q1074" s="95"/>
      <c r="R1074" s="95"/>
    </row>
    <row r="1075" spans="14:18" ht="14.25" x14ac:dyDescent="0.25">
      <c r="N1075" s="121">
        <v>0.55000000000000004</v>
      </c>
      <c r="O1075" s="121">
        <v>0.01</v>
      </c>
      <c r="P1075" s="121">
        <v>0.44</v>
      </c>
      <c r="Q1075" s="95"/>
      <c r="R1075" s="95"/>
    </row>
    <row r="1076" spans="14:18" ht="14.25" x14ac:dyDescent="0.25">
      <c r="N1076" s="121">
        <v>0.55000000000000004</v>
      </c>
      <c r="O1076" s="121">
        <v>0.34</v>
      </c>
      <c r="P1076" s="121">
        <v>0.11</v>
      </c>
      <c r="Q1076" s="95"/>
      <c r="R1076" s="95"/>
    </row>
    <row r="1077" spans="14:18" ht="14.25" x14ac:dyDescent="0.25">
      <c r="N1077" s="121">
        <v>0.55000000000000004</v>
      </c>
      <c r="O1077" s="121">
        <v>0</v>
      </c>
      <c r="P1077" s="121">
        <v>0.45</v>
      </c>
      <c r="Q1077" s="95"/>
      <c r="R1077" s="95"/>
    </row>
    <row r="1078" spans="14:18" ht="14.25" x14ac:dyDescent="0.25">
      <c r="N1078" s="121">
        <v>0.55000000000000004</v>
      </c>
      <c r="O1078" s="121">
        <v>0.35</v>
      </c>
      <c r="P1078" s="121">
        <v>0.1</v>
      </c>
      <c r="Q1078" s="95"/>
      <c r="R1078" s="95"/>
    </row>
    <row r="1079" spans="14:18" ht="14.25" x14ac:dyDescent="0.25">
      <c r="N1079" s="121">
        <v>0.55000000000000004</v>
      </c>
      <c r="O1079" s="121">
        <v>0.36</v>
      </c>
      <c r="P1079" s="121">
        <v>0.09</v>
      </c>
      <c r="Q1079" s="95"/>
      <c r="R1079" s="95"/>
    </row>
    <row r="1080" spans="14:18" ht="14.25" x14ac:dyDescent="0.25">
      <c r="N1080" s="121">
        <v>0.55000000000000004</v>
      </c>
      <c r="O1080" s="121">
        <v>0.37</v>
      </c>
      <c r="P1080" s="121">
        <v>0.08</v>
      </c>
      <c r="Q1080" s="95"/>
      <c r="R1080" s="95"/>
    </row>
    <row r="1081" spans="14:18" ht="14.25" x14ac:dyDescent="0.25">
      <c r="N1081" s="121">
        <v>0.55000000000000004</v>
      </c>
      <c r="O1081" s="121">
        <v>0.38</v>
      </c>
      <c r="P1081" s="121">
        <v>7.0000000000000007E-2</v>
      </c>
      <c r="Q1081" s="95"/>
      <c r="R1081" s="95"/>
    </row>
    <row r="1082" spans="14:18" ht="14.25" x14ac:dyDescent="0.25">
      <c r="N1082" s="121">
        <v>0.55000000000000004</v>
      </c>
      <c r="O1082" s="121">
        <v>0.39</v>
      </c>
      <c r="P1082" s="121">
        <v>0.06</v>
      </c>
      <c r="Q1082" s="95"/>
      <c r="R1082" s="95"/>
    </row>
    <row r="1083" spans="14:18" ht="14.25" x14ac:dyDescent="0.25">
      <c r="N1083" s="121">
        <v>0.55000000000000004</v>
      </c>
      <c r="O1083" s="121">
        <v>0.4</v>
      </c>
      <c r="P1083" s="121">
        <v>0.05</v>
      </c>
      <c r="Q1083" s="95"/>
      <c r="R1083" s="95"/>
    </row>
    <row r="1084" spans="14:18" ht="14.25" x14ac:dyDescent="0.25">
      <c r="N1084" s="121">
        <v>0.55000000000000004</v>
      </c>
      <c r="O1084" s="121">
        <v>0.41</v>
      </c>
      <c r="P1084" s="121">
        <v>0.04</v>
      </c>
      <c r="Q1084" s="95"/>
      <c r="R1084" s="95"/>
    </row>
    <row r="1085" spans="14:18" ht="14.25" x14ac:dyDescent="0.25">
      <c r="N1085" s="121">
        <v>0.55000000000000004</v>
      </c>
      <c r="O1085" s="121">
        <v>0.42</v>
      </c>
      <c r="P1085" s="121">
        <v>0.03</v>
      </c>
      <c r="Q1085" s="95"/>
      <c r="R1085" s="95"/>
    </row>
    <row r="1086" spans="14:18" ht="14.25" x14ac:dyDescent="0.25">
      <c r="N1086" s="121">
        <v>0.55000000000000004</v>
      </c>
      <c r="O1086" s="121">
        <v>0.43</v>
      </c>
      <c r="P1086" s="121">
        <v>0.02</v>
      </c>
      <c r="Q1086" s="95"/>
      <c r="R1086" s="95"/>
    </row>
    <row r="1087" spans="14:18" ht="14.25" x14ac:dyDescent="0.25">
      <c r="N1087" s="121">
        <v>0.55000000000000004</v>
      </c>
      <c r="O1087" s="121">
        <v>0.44</v>
      </c>
      <c r="P1087" s="121">
        <v>0.01</v>
      </c>
      <c r="Q1087" s="95"/>
      <c r="R1087" s="95"/>
    </row>
    <row r="1088" spans="14:18" ht="14.25" x14ac:dyDescent="0.25">
      <c r="N1088" s="121">
        <v>0.55000000000000004</v>
      </c>
      <c r="O1088" s="121">
        <v>0.45</v>
      </c>
      <c r="P1088" s="121">
        <v>0</v>
      </c>
      <c r="Q1088" s="95"/>
      <c r="R1088" s="95"/>
    </row>
    <row r="1089" spans="14:18" ht="14.25" x14ac:dyDescent="0.25">
      <c r="N1089" s="121">
        <v>0.54</v>
      </c>
      <c r="O1089" s="121">
        <v>0.18</v>
      </c>
      <c r="P1089" s="121">
        <v>0.28000000000000003</v>
      </c>
      <c r="Q1089" s="95"/>
      <c r="R1089" s="95"/>
    </row>
    <row r="1090" spans="14:18" ht="14.25" x14ac:dyDescent="0.25">
      <c r="N1090" s="121">
        <v>0.54</v>
      </c>
      <c r="O1090" s="121">
        <v>0.19</v>
      </c>
      <c r="P1090" s="121">
        <v>0.27</v>
      </c>
      <c r="Q1090" s="95"/>
      <c r="R1090" s="95"/>
    </row>
    <row r="1091" spans="14:18" ht="14.25" x14ac:dyDescent="0.25">
      <c r="N1091" s="121">
        <v>0.54</v>
      </c>
      <c r="O1091" s="121">
        <v>0.17</v>
      </c>
      <c r="P1091" s="121">
        <v>0.28999999999999998</v>
      </c>
      <c r="Q1091" s="95"/>
      <c r="R1091" s="95"/>
    </row>
    <row r="1092" spans="14:18" ht="14.25" x14ac:dyDescent="0.25">
      <c r="N1092" s="121">
        <v>0.54</v>
      </c>
      <c r="O1092" s="121">
        <v>0.2</v>
      </c>
      <c r="P1092" s="121">
        <v>0.26</v>
      </c>
      <c r="Q1092" s="95"/>
      <c r="R1092" s="95"/>
    </row>
    <row r="1093" spans="14:18" ht="14.25" x14ac:dyDescent="0.25">
      <c r="N1093" s="121">
        <v>0.54</v>
      </c>
      <c r="O1093" s="121">
        <v>0.16</v>
      </c>
      <c r="P1093" s="121">
        <v>0.3</v>
      </c>
      <c r="Q1093" s="95"/>
      <c r="R1093" s="95"/>
    </row>
    <row r="1094" spans="14:18" ht="14.25" x14ac:dyDescent="0.25">
      <c r="N1094" s="121">
        <v>0.54</v>
      </c>
      <c r="O1094" s="121">
        <v>0.21</v>
      </c>
      <c r="P1094" s="121">
        <v>0.25</v>
      </c>
      <c r="Q1094" s="95"/>
      <c r="R1094" s="95"/>
    </row>
    <row r="1095" spans="14:18" ht="14.25" x14ac:dyDescent="0.25">
      <c r="N1095" s="121">
        <v>0.54</v>
      </c>
      <c r="O1095" s="121">
        <v>0.15</v>
      </c>
      <c r="P1095" s="121">
        <v>0.31</v>
      </c>
      <c r="Q1095" s="95"/>
      <c r="R1095" s="95"/>
    </row>
    <row r="1096" spans="14:18" ht="14.25" x14ac:dyDescent="0.25">
      <c r="N1096" s="121">
        <v>0.54</v>
      </c>
      <c r="O1096" s="121">
        <v>0.22</v>
      </c>
      <c r="P1096" s="121">
        <v>0.24</v>
      </c>
      <c r="Q1096" s="95"/>
      <c r="R1096" s="95"/>
    </row>
    <row r="1097" spans="14:18" ht="14.25" x14ac:dyDescent="0.25">
      <c r="N1097" s="121">
        <v>0.54</v>
      </c>
      <c r="O1097" s="121">
        <v>0.14000000000000001</v>
      </c>
      <c r="P1097" s="121">
        <v>0.32</v>
      </c>
      <c r="Q1097" s="95"/>
      <c r="R1097" s="95"/>
    </row>
    <row r="1098" spans="14:18" ht="14.25" x14ac:dyDescent="0.25">
      <c r="N1098" s="121">
        <v>0.54</v>
      </c>
      <c r="O1098" s="121">
        <v>0.23</v>
      </c>
      <c r="P1098" s="121">
        <v>0.23</v>
      </c>
      <c r="Q1098" s="95"/>
      <c r="R1098" s="95"/>
    </row>
    <row r="1099" spans="14:18" ht="14.25" x14ac:dyDescent="0.25">
      <c r="N1099" s="121">
        <v>0.54</v>
      </c>
      <c r="O1099" s="121">
        <v>0.13</v>
      </c>
      <c r="P1099" s="121">
        <v>0.33</v>
      </c>
      <c r="Q1099" s="95"/>
      <c r="R1099" s="95"/>
    </row>
    <row r="1100" spans="14:18" ht="14.25" x14ac:dyDescent="0.25">
      <c r="N1100" s="121">
        <v>0.54</v>
      </c>
      <c r="O1100" s="121">
        <v>0.24</v>
      </c>
      <c r="P1100" s="121">
        <v>0.22</v>
      </c>
      <c r="Q1100" s="95"/>
      <c r="R1100" s="95"/>
    </row>
    <row r="1101" spans="14:18" ht="14.25" x14ac:dyDescent="0.25">
      <c r="N1101" s="121">
        <v>0.54</v>
      </c>
      <c r="O1101" s="121">
        <v>0.12</v>
      </c>
      <c r="P1101" s="121">
        <v>0.34</v>
      </c>
      <c r="Q1101" s="95"/>
      <c r="R1101" s="95"/>
    </row>
    <row r="1102" spans="14:18" ht="14.25" x14ac:dyDescent="0.25">
      <c r="N1102" s="121">
        <v>0.54</v>
      </c>
      <c r="O1102" s="121">
        <v>0.25</v>
      </c>
      <c r="P1102" s="121">
        <v>0.21</v>
      </c>
      <c r="Q1102" s="95"/>
      <c r="R1102" s="95"/>
    </row>
    <row r="1103" spans="14:18" ht="14.25" x14ac:dyDescent="0.25">
      <c r="N1103" s="121">
        <v>0.54</v>
      </c>
      <c r="O1103" s="121">
        <v>0.11</v>
      </c>
      <c r="P1103" s="121">
        <v>0.35</v>
      </c>
      <c r="Q1103" s="95"/>
      <c r="R1103" s="95"/>
    </row>
    <row r="1104" spans="14:18" ht="14.25" x14ac:dyDescent="0.25">
      <c r="N1104" s="121">
        <v>0.54</v>
      </c>
      <c r="O1104" s="121">
        <v>0.26</v>
      </c>
      <c r="P1104" s="121">
        <v>0.2</v>
      </c>
      <c r="Q1104" s="95"/>
      <c r="R1104" s="95"/>
    </row>
    <row r="1105" spans="14:18" ht="14.25" x14ac:dyDescent="0.25">
      <c r="N1105" s="121">
        <v>0.54</v>
      </c>
      <c r="O1105" s="121">
        <v>0.1</v>
      </c>
      <c r="P1105" s="121">
        <v>0.36</v>
      </c>
      <c r="Q1105" s="95"/>
      <c r="R1105" s="95"/>
    </row>
    <row r="1106" spans="14:18" ht="14.25" x14ac:dyDescent="0.25">
      <c r="N1106" s="121">
        <v>0.54</v>
      </c>
      <c r="O1106" s="121">
        <v>0.27</v>
      </c>
      <c r="P1106" s="121">
        <v>0.19</v>
      </c>
      <c r="Q1106" s="95"/>
      <c r="R1106" s="95"/>
    </row>
    <row r="1107" spans="14:18" ht="14.25" x14ac:dyDescent="0.25">
      <c r="N1107" s="121">
        <v>0.54</v>
      </c>
      <c r="O1107" s="121">
        <v>0.09</v>
      </c>
      <c r="P1107" s="121">
        <v>0.37</v>
      </c>
      <c r="Q1107" s="95"/>
      <c r="R1107" s="95"/>
    </row>
    <row r="1108" spans="14:18" ht="14.25" x14ac:dyDescent="0.25">
      <c r="N1108" s="121">
        <v>0.54</v>
      </c>
      <c r="O1108" s="121">
        <v>0.28000000000000003</v>
      </c>
      <c r="P1108" s="121">
        <v>0.18</v>
      </c>
      <c r="Q1108" s="95"/>
      <c r="R1108" s="95"/>
    </row>
    <row r="1109" spans="14:18" ht="14.25" x14ac:dyDescent="0.25">
      <c r="N1109" s="121">
        <v>0.54</v>
      </c>
      <c r="O1109" s="121">
        <v>0.08</v>
      </c>
      <c r="P1109" s="121">
        <v>0.38</v>
      </c>
      <c r="Q1109" s="95"/>
      <c r="R1109" s="95"/>
    </row>
    <row r="1110" spans="14:18" ht="14.25" x14ac:dyDescent="0.25">
      <c r="N1110" s="121">
        <v>0.54</v>
      </c>
      <c r="O1110" s="121">
        <v>0.28999999999999998</v>
      </c>
      <c r="P1110" s="121">
        <v>0.17</v>
      </c>
      <c r="Q1110" s="95"/>
      <c r="R1110" s="95"/>
    </row>
    <row r="1111" spans="14:18" ht="14.25" x14ac:dyDescent="0.25">
      <c r="N1111" s="121">
        <v>0.54</v>
      </c>
      <c r="O1111" s="121">
        <v>7.0000000000000007E-2</v>
      </c>
      <c r="P1111" s="121">
        <v>0.39</v>
      </c>
      <c r="Q1111" s="95"/>
      <c r="R1111" s="95"/>
    </row>
    <row r="1112" spans="14:18" ht="14.25" x14ac:dyDescent="0.25">
      <c r="N1112" s="121">
        <v>0.54</v>
      </c>
      <c r="O1112" s="121">
        <v>0.3</v>
      </c>
      <c r="P1112" s="121">
        <v>0.16</v>
      </c>
      <c r="Q1112" s="95"/>
      <c r="R1112" s="95"/>
    </row>
    <row r="1113" spans="14:18" ht="14.25" x14ac:dyDescent="0.25">
      <c r="N1113" s="121">
        <v>0.54</v>
      </c>
      <c r="O1113" s="121">
        <v>0.06</v>
      </c>
      <c r="P1113" s="121">
        <v>0.4</v>
      </c>
      <c r="Q1113" s="95"/>
      <c r="R1113" s="95"/>
    </row>
    <row r="1114" spans="14:18" ht="14.25" x14ac:dyDescent="0.25">
      <c r="N1114" s="121">
        <v>0.54</v>
      </c>
      <c r="O1114" s="121">
        <v>0.31</v>
      </c>
      <c r="P1114" s="121">
        <v>0.15</v>
      </c>
      <c r="Q1114" s="95"/>
      <c r="R1114" s="95"/>
    </row>
    <row r="1115" spans="14:18" ht="14.25" x14ac:dyDescent="0.25">
      <c r="N1115" s="121">
        <v>0.54</v>
      </c>
      <c r="O1115" s="121">
        <v>0.05</v>
      </c>
      <c r="P1115" s="121">
        <v>0.41</v>
      </c>
      <c r="Q1115" s="95"/>
      <c r="R1115" s="95"/>
    </row>
    <row r="1116" spans="14:18" ht="14.25" x14ac:dyDescent="0.25">
      <c r="N1116" s="121">
        <v>0.54</v>
      </c>
      <c r="O1116" s="121">
        <v>0.32</v>
      </c>
      <c r="P1116" s="121">
        <v>0.14000000000000001</v>
      </c>
      <c r="Q1116" s="95"/>
      <c r="R1116" s="95"/>
    </row>
    <row r="1117" spans="14:18" ht="14.25" x14ac:dyDescent="0.25">
      <c r="N1117" s="121">
        <v>0.54</v>
      </c>
      <c r="O1117" s="121">
        <v>0.04</v>
      </c>
      <c r="P1117" s="121">
        <v>0.42</v>
      </c>
      <c r="Q1117" s="95"/>
      <c r="R1117" s="95"/>
    </row>
    <row r="1118" spans="14:18" ht="14.25" x14ac:dyDescent="0.25">
      <c r="N1118" s="121">
        <v>0.54</v>
      </c>
      <c r="O1118" s="121">
        <v>0.33</v>
      </c>
      <c r="P1118" s="121">
        <v>0.13</v>
      </c>
      <c r="Q1118" s="95"/>
      <c r="R1118" s="95"/>
    </row>
    <row r="1119" spans="14:18" ht="14.25" x14ac:dyDescent="0.25">
      <c r="N1119" s="121">
        <v>0.54</v>
      </c>
      <c r="O1119" s="121">
        <v>0.03</v>
      </c>
      <c r="P1119" s="121">
        <v>0.43</v>
      </c>
      <c r="Q1119" s="95"/>
      <c r="R1119" s="95"/>
    </row>
    <row r="1120" spans="14:18" ht="14.25" x14ac:dyDescent="0.25">
      <c r="N1120" s="121">
        <v>0.54</v>
      </c>
      <c r="O1120" s="121">
        <v>0.34</v>
      </c>
      <c r="P1120" s="121">
        <v>0.12</v>
      </c>
      <c r="Q1120" s="95"/>
      <c r="R1120" s="95"/>
    </row>
    <row r="1121" spans="14:18" ht="14.25" x14ac:dyDescent="0.25">
      <c r="N1121" s="121">
        <v>0.54</v>
      </c>
      <c r="O1121" s="121">
        <v>0.02</v>
      </c>
      <c r="P1121" s="121">
        <v>0.44</v>
      </c>
      <c r="Q1121" s="95"/>
      <c r="R1121" s="95"/>
    </row>
    <row r="1122" spans="14:18" ht="14.25" x14ac:dyDescent="0.25">
      <c r="N1122" s="121">
        <v>0.54</v>
      </c>
      <c r="O1122" s="121">
        <v>0.35</v>
      </c>
      <c r="P1122" s="121">
        <v>0.11</v>
      </c>
      <c r="Q1122" s="95"/>
      <c r="R1122" s="95"/>
    </row>
    <row r="1123" spans="14:18" ht="14.25" x14ac:dyDescent="0.25">
      <c r="N1123" s="121">
        <v>0.54</v>
      </c>
      <c r="O1123" s="121">
        <v>0.01</v>
      </c>
      <c r="P1123" s="121">
        <v>0.45</v>
      </c>
      <c r="Q1123" s="95"/>
      <c r="R1123" s="95"/>
    </row>
    <row r="1124" spans="14:18" ht="14.25" x14ac:dyDescent="0.25">
      <c r="N1124" s="121">
        <v>0.54</v>
      </c>
      <c r="O1124" s="121">
        <v>0.36</v>
      </c>
      <c r="P1124" s="121">
        <v>0.1</v>
      </c>
      <c r="Q1124" s="95"/>
      <c r="R1124" s="95"/>
    </row>
    <row r="1125" spans="14:18" ht="14.25" x14ac:dyDescent="0.25">
      <c r="N1125" s="121">
        <v>0.54</v>
      </c>
      <c r="O1125" s="121">
        <v>0</v>
      </c>
      <c r="P1125" s="121">
        <v>0.46</v>
      </c>
      <c r="Q1125" s="95"/>
      <c r="R1125" s="95"/>
    </row>
    <row r="1126" spans="14:18" ht="14.25" x14ac:dyDescent="0.25">
      <c r="N1126" s="121">
        <v>0.54</v>
      </c>
      <c r="O1126" s="121">
        <v>0.37</v>
      </c>
      <c r="P1126" s="121">
        <v>0.09</v>
      </c>
      <c r="Q1126" s="95"/>
      <c r="R1126" s="95"/>
    </row>
    <row r="1127" spans="14:18" ht="14.25" x14ac:dyDescent="0.25">
      <c r="N1127" s="121">
        <v>0.54</v>
      </c>
      <c r="O1127" s="121">
        <v>0.38</v>
      </c>
      <c r="P1127" s="121">
        <v>0.08</v>
      </c>
      <c r="Q1127" s="95"/>
      <c r="R1127" s="95"/>
    </row>
    <row r="1128" spans="14:18" ht="14.25" x14ac:dyDescent="0.25">
      <c r="N1128" s="121">
        <v>0.54</v>
      </c>
      <c r="O1128" s="121">
        <v>0.39</v>
      </c>
      <c r="P1128" s="121">
        <v>7.0000000000000007E-2</v>
      </c>
      <c r="Q1128" s="95"/>
      <c r="R1128" s="95"/>
    </row>
    <row r="1129" spans="14:18" ht="14.25" x14ac:dyDescent="0.25">
      <c r="N1129" s="121">
        <v>0.54</v>
      </c>
      <c r="O1129" s="121">
        <v>0.4</v>
      </c>
      <c r="P1129" s="121">
        <v>0.06</v>
      </c>
      <c r="Q1129" s="95"/>
      <c r="R1129" s="95"/>
    </row>
    <row r="1130" spans="14:18" ht="14.25" x14ac:dyDescent="0.25">
      <c r="N1130" s="121">
        <v>0.54</v>
      </c>
      <c r="O1130" s="121">
        <v>0.41</v>
      </c>
      <c r="P1130" s="121">
        <v>0.05</v>
      </c>
      <c r="Q1130" s="95"/>
      <c r="R1130" s="95"/>
    </row>
    <row r="1131" spans="14:18" ht="14.25" x14ac:dyDescent="0.25">
      <c r="N1131" s="121">
        <v>0.54</v>
      </c>
      <c r="O1131" s="121">
        <v>0.42</v>
      </c>
      <c r="P1131" s="121">
        <v>0.04</v>
      </c>
      <c r="Q1131" s="95"/>
      <c r="R1131" s="95"/>
    </row>
    <row r="1132" spans="14:18" ht="14.25" x14ac:dyDescent="0.25">
      <c r="N1132" s="121">
        <v>0.54</v>
      </c>
      <c r="O1132" s="121">
        <v>0.43</v>
      </c>
      <c r="P1132" s="121">
        <v>0.03</v>
      </c>
      <c r="Q1132" s="95"/>
      <c r="R1132" s="95"/>
    </row>
    <row r="1133" spans="14:18" ht="14.25" x14ac:dyDescent="0.25">
      <c r="N1133" s="121">
        <v>0.54</v>
      </c>
      <c r="O1133" s="121">
        <v>0.44</v>
      </c>
      <c r="P1133" s="121">
        <v>0.02</v>
      </c>
      <c r="Q1133" s="95"/>
      <c r="R1133" s="95"/>
    </row>
    <row r="1134" spans="14:18" ht="14.25" x14ac:dyDescent="0.25">
      <c r="N1134" s="121">
        <v>0.54</v>
      </c>
      <c r="O1134" s="121">
        <v>0.45</v>
      </c>
      <c r="P1134" s="121">
        <v>0.01</v>
      </c>
      <c r="Q1134" s="95"/>
      <c r="R1134" s="95"/>
    </row>
    <row r="1135" spans="14:18" ht="14.25" x14ac:dyDescent="0.25">
      <c r="N1135" s="121">
        <v>0.54</v>
      </c>
      <c r="O1135" s="121">
        <v>0.46</v>
      </c>
      <c r="P1135" s="121">
        <v>0</v>
      </c>
      <c r="Q1135" s="95"/>
      <c r="R1135" s="95"/>
    </row>
    <row r="1136" spans="14:18" ht="14.25" x14ac:dyDescent="0.25">
      <c r="N1136" s="121">
        <v>0.53</v>
      </c>
      <c r="O1136" s="121">
        <v>0.19</v>
      </c>
      <c r="P1136" s="121">
        <v>0.28000000000000003</v>
      </c>
      <c r="Q1136" s="95"/>
      <c r="R1136" s="95"/>
    </row>
    <row r="1137" spans="14:18" ht="14.25" x14ac:dyDescent="0.25">
      <c r="N1137" s="121">
        <v>0.53</v>
      </c>
      <c r="O1137" s="121">
        <v>0.2</v>
      </c>
      <c r="P1137" s="121">
        <v>0.27</v>
      </c>
      <c r="Q1137" s="95"/>
      <c r="R1137" s="95"/>
    </row>
    <row r="1138" spans="14:18" ht="14.25" x14ac:dyDescent="0.25">
      <c r="N1138" s="121">
        <v>0.53</v>
      </c>
      <c r="O1138" s="121">
        <v>0.18</v>
      </c>
      <c r="P1138" s="121">
        <v>0.28999999999999998</v>
      </c>
      <c r="Q1138" s="95"/>
      <c r="R1138" s="95"/>
    </row>
    <row r="1139" spans="14:18" ht="14.25" x14ac:dyDescent="0.25">
      <c r="N1139" s="121">
        <v>0.53</v>
      </c>
      <c r="O1139" s="121">
        <v>0.21</v>
      </c>
      <c r="P1139" s="121">
        <v>0.26</v>
      </c>
      <c r="Q1139" s="95"/>
      <c r="R1139" s="95"/>
    </row>
    <row r="1140" spans="14:18" ht="14.25" x14ac:dyDescent="0.25">
      <c r="N1140" s="121">
        <v>0.53</v>
      </c>
      <c r="O1140" s="121">
        <v>0.17</v>
      </c>
      <c r="P1140" s="121">
        <v>0.3</v>
      </c>
      <c r="Q1140" s="95"/>
      <c r="R1140" s="95"/>
    </row>
    <row r="1141" spans="14:18" ht="14.25" x14ac:dyDescent="0.25">
      <c r="N1141" s="121">
        <v>0.53</v>
      </c>
      <c r="O1141" s="121">
        <v>0.22</v>
      </c>
      <c r="P1141" s="121">
        <v>0.25</v>
      </c>
      <c r="Q1141" s="95"/>
      <c r="R1141" s="95"/>
    </row>
    <row r="1142" spans="14:18" ht="14.25" x14ac:dyDescent="0.25">
      <c r="N1142" s="121">
        <v>0.53</v>
      </c>
      <c r="O1142" s="121">
        <v>0.16</v>
      </c>
      <c r="P1142" s="121">
        <v>0.31</v>
      </c>
      <c r="Q1142" s="95"/>
      <c r="R1142" s="95"/>
    </row>
    <row r="1143" spans="14:18" ht="14.25" x14ac:dyDescent="0.25">
      <c r="N1143" s="121">
        <v>0.53</v>
      </c>
      <c r="O1143" s="121">
        <v>0.23</v>
      </c>
      <c r="P1143" s="121">
        <v>0.24</v>
      </c>
      <c r="Q1143" s="95"/>
      <c r="R1143" s="95"/>
    </row>
    <row r="1144" spans="14:18" ht="14.25" x14ac:dyDescent="0.25">
      <c r="N1144" s="121">
        <v>0.53</v>
      </c>
      <c r="O1144" s="121">
        <v>0.15</v>
      </c>
      <c r="P1144" s="121">
        <v>0.32</v>
      </c>
      <c r="Q1144" s="95"/>
      <c r="R1144" s="95"/>
    </row>
    <row r="1145" spans="14:18" ht="14.25" x14ac:dyDescent="0.25">
      <c r="N1145" s="121">
        <v>0.53</v>
      </c>
      <c r="O1145" s="121">
        <v>0.24</v>
      </c>
      <c r="P1145" s="121">
        <v>0.23</v>
      </c>
      <c r="Q1145" s="95"/>
      <c r="R1145" s="95"/>
    </row>
    <row r="1146" spans="14:18" ht="14.25" x14ac:dyDescent="0.25">
      <c r="N1146" s="121">
        <v>0.53</v>
      </c>
      <c r="O1146" s="121">
        <v>0.14000000000000001</v>
      </c>
      <c r="P1146" s="121">
        <v>0.33</v>
      </c>
      <c r="Q1146" s="95"/>
      <c r="R1146" s="95"/>
    </row>
    <row r="1147" spans="14:18" ht="14.25" x14ac:dyDescent="0.25">
      <c r="N1147" s="121">
        <v>0.53</v>
      </c>
      <c r="O1147" s="121">
        <v>0.25</v>
      </c>
      <c r="P1147" s="121">
        <v>0.22</v>
      </c>
      <c r="Q1147" s="95"/>
      <c r="R1147" s="95"/>
    </row>
    <row r="1148" spans="14:18" ht="14.25" x14ac:dyDescent="0.25">
      <c r="N1148" s="121">
        <v>0.53</v>
      </c>
      <c r="O1148" s="121">
        <v>0.13</v>
      </c>
      <c r="P1148" s="121">
        <v>0.34</v>
      </c>
      <c r="Q1148" s="95"/>
      <c r="R1148" s="95"/>
    </row>
    <row r="1149" spans="14:18" ht="14.25" x14ac:dyDescent="0.25">
      <c r="N1149" s="121">
        <v>0.53</v>
      </c>
      <c r="O1149" s="121">
        <v>0.26</v>
      </c>
      <c r="P1149" s="121">
        <v>0.21</v>
      </c>
      <c r="Q1149" s="95"/>
      <c r="R1149" s="95"/>
    </row>
    <row r="1150" spans="14:18" ht="14.25" x14ac:dyDescent="0.25">
      <c r="N1150" s="121">
        <v>0.53</v>
      </c>
      <c r="O1150" s="121">
        <v>0.12</v>
      </c>
      <c r="P1150" s="121">
        <v>0.35</v>
      </c>
      <c r="Q1150" s="95"/>
      <c r="R1150" s="95"/>
    </row>
    <row r="1151" spans="14:18" ht="14.25" x14ac:dyDescent="0.25">
      <c r="N1151" s="121">
        <v>0.53</v>
      </c>
      <c r="O1151" s="121">
        <v>0.27</v>
      </c>
      <c r="P1151" s="121">
        <v>0.2</v>
      </c>
      <c r="Q1151" s="95"/>
      <c r="R1151" s="95"/>
    </row>
    <row r="1152" spans="14:18" ht="14.25" x14ac:dyDescent="0.25">
      <c r="N1152" s="121">
        <v>0.53</v>
      </c>
      <c r="O1152" s="121">
        <v>0.11</v>
      </c>
      <c r="P1152" s="121">
        <v>0.36</v>
      </c>
      <c r="Q1152" s="95"/>
      <c r="R1152" s="95"/>
    </row>
    <row r="1153" spans="14:18" ht="14.25" x14ac:dyDescent="0.25">
      <c r="N1153" s="121">
        <v>0.53</v>
      </c>
      <c r="O1153" s="121">
        <v>0.28000000000000003</v>
      </c>
      <c r="P1153" s="121">
        <v>0.19</v>
      </c>
      <c r="Q1153" s="95"/>
      <c r="R1153" s="95"/>
    </row>
    <row r="1154" spans="14:18" ht="14.25" x14ac:dyDescent="0.25">
      <c r="N1154" s="121">
        <v>0.53</v>
      </c>
      <c r="O1154" s="121">
        <v>0.1</v>
      </c>
      <c r="P1154" s="121">
        <v>0.37</v>
      </c>
      <c r="Q1154" s="95"/>
      <c r="R1154" s="95"/>
    </row>
    <row r="1155" spans="14:18" ht="14.25" x14ac:dyDescent="0.25">
      <c r="N1155" s="121">
        <v>0.53</v>
      </c>
      <c r="O1155" s="121">
        <v>0.28999999999999998</v>
      </c>
      <c r="P1155" s="121">
        <v>0.18</v>
      </c>
      <c r="Q1155" s="95"/>
      <c r="R1155" s="95"/>
    </row>
    <row r="1156" spans="14:18" ht="14.25" x14ac:dyDescent="0.25">
      <c r="N1156" s="121">
        <v>0.53</v>
      </c>
      <c r="O1156" s="121">
        <v>0.09</v>
      </c>
      <c r="P1156" s="121">
        <v>0.38</v>
      </c>
      <c r="Q1156" s="95"/>
      <c r="R1156" s="95"/>
    </row>
    <row r="1157" spans="14:18" ht="14.25" x14ac:dyDescent="0.25">
      <c r="N1157" s="121">
        <v>0.53</v>
      </c>
      <c r="O1157" s="121">
        <v>0.3</v>
      </c>
      <c r="P1157" s="121">
        <v>0.17</v>
      </c>
      <c r="Q1157" s="95"/>
      <c r="R1157" s="95"/>
    </row>
    <row r="1158" spans="14:18" ht="14.25" x14ac:dyDescent="0.25">
      <c r="N1158" s="121">
        <v>0.53</v>
      </c>
      <c r="O1158" s="121">
        <v>0.08</v>
      </c>
      <c r="P1158" s="121">
        <v>0.39</v>
      </c>
      <c r="Q1158" s="95"/>
      <c r="R1158" s="95"/>
    </row>
    <row r="1159" spans="14:18" ht="14.25" x14ac:dyDescent="0.25">
      <c r="N1159" s="121">
        <v>0.53</v>
      </c>
      <c r="O1159" s="121">
        <v>0.31</v>
      </c>
      <c r="P1159" s="121">
        <v>0.16</v>
      </c>
      <c r="Q1159" s="95"/>
      <c r="R1159" s="95"/>
    </row>
    <row r="1160" spans="14:18" ht="14.25" x14ac:dyDescent="0.25">
      <c r="N1160" s="121">
        <v>0.53</v>
      </c>
      <c r="O1160" s="121">
        <v>7.0000000000000007E-2</v>
      </c>
      <c r="P1160" s="121">
        <v>0.4</v>
      </c>
      <c r="Q1160" s="95"/>
      <c r="R1160" s="95"/>
    </row>
    <row r="1161" spans="14:18" ht="14.25" x14ac:dyDescent="0.25">
      <c r="N1161" s="121">
        <v>0.53</v>
      </c>
      <c r="O1161" s="121">
        <v>0.32</v>
      </c>
      <c r="P1161" s="121">
        <v>0.15</v>
      </c>
      <c r="Q1161" s="95"/>
      <c r="R1161" s="95"/>
    </row>
    <row r="1162" spans="14:18" ht="14.25" x14ac:dyDescent="0.25">
      <c r="N1162" s="121">
        <v>0.53</v>
      </c>
      <c r="O1162" s="121">
        <v>0.06</v>
      </c>
      <c r="P1162" s="121">
        <v>0.41</v>
      </c>
      <c r="Q1162" s="95"/>
      <c r="R1162" s="95"/>
    </row>
    <row r="1163" spans="14:18" ht="14.25" x14ac:dyDescent="0.25">
      <c r="N1163" s="121">
        <v>0.53</v>
      </c>
      <c r="O1163" s="121">
        <v>0.33</v>
      </c>
      <c r="P1163" s="121">
        <v>0.14000000000000001</v>
      </c>
      <c r="Q1163" s="95"/>
      <c r="R1163" s="95"/>
    </row>
    <row r="1164" spans="14:18" ht="14.25" x14ac:dyDescent="0.25">
      <c r="N1164" s="121">
        <v>0.53</v>
      </c>
      <c r="O1164" s="121">
        <v>0.05</v>
      </c>
      <c r="P1164" s="121">
        <v>0.42</v>
      </c>
      <c r="Q1164" s="95"/>
      <c r="R1164" s="95"/>
    </row>
    <row r="1165" spans="14:18" ht="14.25" x14ac:dyDescent="0.25">
      <c r="N1165" s="121">
        <v>0.53</v>
      </c>
      <c r="O1165" s="121">
        <v>0.34</v>
      </c>
      <c r="P1165" s="121">
        <v>0.13</v>
      </c>
      <c r="Q1165" s="95"/>
      <c r="R1165" s="95"/>
    </row>
    <row r="1166" spans="14:18" ht="14.25" x14ac:dyDescent="0.25">
      <c r="N1166" s="121">
        <v>0.53</v>
      </c>
      <c r="O1166" s="121">
        <v>0.04</v>
      </c>
      <c r="P1166" s="121">
        <v>0.43</v>
      </c>
      <c r="Q1166" s="95"/>
      <c r="R1166" s="95"/>
    </row>
    <row r="1167" spans="14:18" ht="14.25" x14ac:dyDescent="0.25">
      <c r="N1167" s="121">
        <v>0.53</v>
      </c>
      <c r="O1167" s="121">
        <v>0.35</v>
      </c>
      <c r="P1167" s="121">
        <v>0.12</v>
      </c>
      <c r="Q1167" s="95"/>
      <c r="R1167" s="95"/>
    </row>
    <row r="1168" spans="14:18" ht="14.25" x14ac:dyDescent="0.25">
      <c r="N1168" s="121">
        <v>0.53</v>
      </c>
      <c r="O1168" s="121">
        <v>0.03</v>
      </c>
      <c r="P1168" s="121">
        <v>0.44</v>
      </c>
      <c r="Q1168" s="95"/>
      <c r="R1168" s="95"/>
    </row>
    <row r="1169" spans="14:18" ht="14.25" x14ac:dyDescent="0.25">
      <c r="N1169" s="121">
        <v>0.53</v>
      </c>
      <c r="O1169" s="121">
        <v>0.36</v>
      </c>
      <c r="P1169" s="121">
        <v>0.11</v>
      </c>
      <c r="Q1169" s="95"/>
      <c r="R1169" s="95"/>
    </row>
    <row r="1170" spans="14:18" ht="14.25" x14ac:dyDescent="0.25">
      <c r="N1170" s="121">
        <v>0.53</v>
      </c>
      <c r="O1170" s="121">
        <v>0.02</v>
      </c>
      <c r="P1170" s="121">
        <v>0.45</v>
      </c>
      <c r="Q1170" s="95"/>
      <c r="R1170" s="95"/>
    </row>
    <row r="1171" spans="14:18" ht="14.25" x14ac:dyDescent="0.25">
      <c r="N1171" s="121">
        <v>0.53</v>
      </c>
      <c r="O1171" s="121">
        <v>0.37</v>
      </c>
      <c r="P1171" s="121">
        <v>0.1</v>
      </c>
      <c r="Q1171" s="95"/>
      <c r="R1171" s="95"/>
    </row>
    <row r="1172" spans="14:18" ht="14.25" x14ac:dyDescent="0.25">
      <c r="N1172" s="121">
        <v>0.53</v>
      </c>
      <c r="O1172" s="121">
        <v>0.01</v>
      </c>
      <c r="P1172" s="121">
        <v>0.46</v>
      </c>
      <c r="Q1172" s="95"/>
      <c r="R1172" s="95"/>
    </row>
    <row r="1173" spans="14:18" ht="14.25" x14ac:dyDescent="0.25">
      <c r="N1173" s="121">
        <v>0.53</v>
      </c>
      <c r="O1173" s="121">
        <v>0.38</v>
      </c>
      <c r="P1173" s="121">
        <v>0.09</v>
      </c>
      <c r="Q1173" s="95"/>
      <c r="R1173" s="95"/>
    </row>
    <row r="1174" spans="14:18" ht="14.25" x14ac:dyDescent="0.25">
      <c r="N1174" s="121">
        <v>0.53</v>
      </c>
      <c r="O1174" s="121">
        <v>0</v>
      </c>
      <c r="P1174" s="121">
        <v>0.47</v>
      </c>
      <c r="Q1174" s="95"/>
      <c r="R1174" s="95"/>
    </row>
    <row r="1175" spans="14:18" ht="14.25" x14ac:dyDescent="0.25">
      <c r="N1175" s="121">
        <v>0.53</v>
      </c>
      <c r="O1175" s="121">
        <v>0.39</v>
      </c>
      <c r="P1175" s="121">
        <v>0.08</v>
      </c>
      <c r="Q1175" s="95"/>
      <c r="R1175" s="95"/>
    </row>
    <row r="1176" spans="14:18" ht="14.25" x14ac:dyDescent="0.25">
      <c r="N1176" s="121">
        <v>0.53</v>
      </c>
      <c r="O1176" s="121">
        <v>0.4</v>
      </c>
      <c r="P1176" s="121">
        <v>7.0000000000000007E-2</v>
      </c>
      <c r="Q1176" s="95"/>
      <c r="R1176" s="95"/>
    </row>
    <row r="1177" spans="14:18" ht="14.25" x14ac:dyDescent="0.25">
      <c r="N1177" s="121">
        <v>0.53</v>
      </c>
      <c r="O1177" s="121">
        <v>0.41</v>
      </c>
      <c r="P1177" s="121">
        <v>0.06</v>
      </c>
      <c r="Q1177" s="95"/>
      <c r="R1177" s="95"/>
    </row>
    <row r="1178" spans="14:18" ht="14.25" x14ac:dyDescent="0.25">
      <c r="N1178" s="121">
        <v>0.53</v>
      </c>
      <c r="O1178" s="121">
        <v>0.42</v>
      </c>
      <c r="P1178" s="121">
        <v>0.05</v>
      </c>
      <c r="Q1178" s="95"/>
      <c r="R1178" s="95"/>
    </row>
    <row r="1179" spans="14:18" ht="14.25" x14ac:dyDescent="0.25">
      <c r="N1179" s="121">
        <v>0.53</v>
      </c>
      <c r="O1179" s="121">
        <v>0.43</v>
      </c>
      <c r="P1179" s="121">
        <v>0.04</v>
      </c>
      <c r="Q1179" s="95"/>
      <c r="R1179" s="95"/>
    </row>
    <row r="1180" spans="14:18" ht="14.25" x14ac:dyDescent="0.25">
      <c r="N1180" s="121">
        <v>0.53</v>
      </c>
      <c r="O1180" s="121">
        <v>0.44</v>
      </c>
      <c r="P1180" s="121">
        <v>0.03</v>
      </c>
      <c r="Q1180" s="95"/>
      <c r="R1180" s="95"/>
    </row>
    <row r="1181" spans="14:18" ht="14.25" x14ac:dyDescent="0.25">
      <c r="N1181" s="121">
        <v>0.53</v>
      </c>
      <c r="O1181" s="121">
        <v>0.45</v>
      </c>
      <c r="P1181" s="121">
        <v>0.02</v>
      </c>
      <c r="Q1181" s="95"/>
      <c r="R1181" s="95"/>
    </row>
    <row r="1182" spans="14:18" ht="14.25" x14ac:dyDescent="0.25">
      <c r="N1182" s="121">
        <v>0.53</v>
      </c>
      <c r="O1182" s="121">
        <v>0.46</v>
      </c>
      <c r="P1182" s="121">
        <v>0.01</v>
      </c>
      <c r="Q1182" s="95"/>
      <c r="R1182" s="95"/>
    </row>
    <row r="1183" spans="14:18" ht="14.25" x14ac:dyDescent="0.25">
      <c r="N1183" s="121">
        <v>0.53</v>
      </c>
      <c r="O1183" s="121">
        <v>0.47</v>
      </c>
      <c r="P1183" s="121">
        <v>0</v>
      </c>
      <c r="Q1183" s="95"/>
      <c r="R1183" s="95"/>
    </row>
    <row r="1184" spans="14:18" ht="14.25" x14ac:dyDescent="0.25">
      <c r="N1184" s="121">
        <v>0.52</v>
      </c>
      <c r="O1184" s="121">
        <v>0.2</v>
      </c>
      <c r="P1184" s="121">
        <v>0.28000000000000003</v>
      </c>
      <c r="Q1184" s="95"/>
      <c r="R1184" s="95"/>
    </row>
    <row r="1185" spans="14:18" ht="14.25" x14ac:dyDescent="0.25">
      <c r="N1185" s="121">
        <v>0.52</v>
      </c>
      <c r="O1185" s="121">
        <v>0.19</v>
      </c>
      <c r="P1185" s="121">
        <v>0.28999999999999998</v>
      </c>
      <c r="Q1185" s="95"/>
      <c r="R1185" s="95"/>
    </row>
    <row r="1186" spans="14:18" ht="14.25" x14ac:dyDescent="0.25">
      <c r="N1186" s="121">
        <v>0.52</v>
      </c>
      <c r="O1186" s="121">
        <v>0.21</v>
      </c>
      <c r="P1186" s="121">
        <v>0.27</v>
      </c>
      <c r="Q1186" s="95"/>
      <c r="R1186" s="95"/>
    </row>
    <row r="1187" spans="14:18" ht="14.25" x14ac:dyDescent="0.25">
      <c r="N1187" s="121">
        <v>0.52</v>
      </c>
      <c r="O1187" s="121">
        <v>0.18</v>
      </c>
      <c r="P1187" s="121">
        <v>0.3</v>
      </c>
      <c r="Q1187" s="95"/>
      <c r="R1187" s="95"/>
    </row>
    <row r="1188" spans="14:18" ht="14.25" x14ac:dyDescent="0.25">
      <c r="N1188" s="121">
        <v>0.52</v>
      </c>
      <c r="O1188" s="121">
        <v>0.22</v>
      </c>
      <c r="P1188" s="121">
        <v>0.26</v>
      </c>
      <c r="Q1188" s="95"/>
      <c r="R1188" s="95"/>
    </row>
    <row r="1189" spans="14:18" ht="14.25" x14ac:dyDescent="0.25">
      <c r="N1189" s="121">
        <v>0.52</v>
      </c>
      <c r="O1189" s="121">
        <v>0.17</v>
      </c>
      <c r="P1189" s="121">
        <v>0.31</v>
      </c>
      <c r="Q1189" s="95"/>
      <c r="R1189" s="95"/>
    </row>
    <row r="1190" spans="14:18" ht="14.25" x14ac:dyDescent="0.25">
      <c r="N1190" s="121">
        <v>0.52</v>
      </c>
      <c r="O1190" s="121">
        <v>0.23</v>
      </c>
      <c r="P1190" s="121">
        <v>0.25</v>
      </c>
      <c r="Q1190" s="95"/>
      <c r="R1190" s="95"/>
    </row>
    <row r="1191" spans="14:18" ht="14.25" x14ac:dyDescent="0.25">
      <c r="N1191" s="121">
        <v>0.52</v>
      </c>
      <c r="O1191" s="121">
        <v>0.16</v>
      </c>
      <c r="P1191" s="121">
        <v>0.32</v>
      </c>
      <c r="Q1191" s="95"/>
      <c r="R1191" s="95"/>
    </row>
    <row r="1192" spans="14:18" ht="14.25" x14ac:dyDescent="0.25">
      <c r="N1192" s="121">
        <v>0.52</v>
      </c>
      <c r="O1192" s="121">
        <v>0.24</v>
      </c>
      <c r="P1192" s="121">
        <v>0.24</v>
      </c>
      <c r="Q1192" s="95"/>
      <c r="R1192" s="95"/>
    </row>
    <row r="1193" spans="14:18" ht="14.25" x14ac:dyDescent="0.25">
      <c r="N1193" s="121">
        <v>0.52</v>
      </c>
      <c r="O1193" s="121">
        <v>0.15</v>
      </c>
      <c r="P1193" s="121">
        <v>0.33</v>
      </c>
      <c r="Q1193" s="95"/>
      <c r="R1193" s="95"/>
    </row>
    <row r="1194" spans="14:18" ht="14.25" x14ac:dyDescent="0.25">
      <c r="N1194" s="121">
        <v>0.52</v>
      </c>
      <c r="O1194" s="121">
        <v>0.25</v>
      </c>
      <c r="P1194" s="121">
        <v>0.23</v>
      </c>
      <c r="Q1194" s="95"/>
      <c r="R1194" s="95"/>
    </row>
    <row r="1195" spans="14:18" ht="14.25" x14ac:dyDescent="0.25">
      <c r="N1195" s="121">
        <v>0.52</v>
      </c>
      <c r="O1195" s="121">
        <v>0.14000000000000001</v>
      </c>
      <c r="P1195" s="121">
        <v>0.34</v>
      </c>
      <c r="Q1195" s="95"/>
      <c r="R1195" s="95"/>
    </row>
    <row r="1196" spans="14:18" ht="14.25" x14ac:dyDescent="0.25">
      <c r="N1196" s="121">
        <v>0.52</v>
      </c>
      <c r="O1196" s="121">
        <v>0.26</v>
      </c>
      <c r="P1196" s="121">
        <v>0.22</v>
      </c>
      <c r="Q1196" s="95"/>
      <c r="R1196" s="95"/>
    </row>
    <row r="1197" spans="14:18" ht="14.25" x14ac:dyDescent="0.25">
      <c r="N1197" s="121">
        <v>0.52</v>
      </c>
      <c r="O1197" s="121">
        <v>0.13</v>
      </c>
      <c r="P1197" s="121">
        <v>0.35</v>
      </c>
      <c r="Q1197" s="95"/>
      <c r="R1197" s="95"/>
    </row>
    <row r="1198" spans="14:18" ht="14.25" x14ac:dyDescent="0.25">
      <c r="N1198" s="121">
        <v>0.52</v>
      </c>
      <c r="O1198" s="121">
        <v>0.27</v>
      </c>
      <c r="P1198" s="121">
        <v>0.21</v>
      </c>
      <c r="Q1198" s="95"/>
      <c r="R1198" s="95"/>
    </row>
    <row r="1199" spans="14:18" ht="14.25" x14ac:dyDescent="0.25">
      <c r="N1199" s="121">
        <v>0.52</v>
      </c>
      <c r="O1199" s="121">
        <v>0.12</v>
      </c>
      <c r="P1199" s="121">
        <v>0.36</v>
      </c>
      <c r="Q1199" s="95"/>
      <c r="R1199" s="95"/>
    </row>
    <row r="1200" spans="14:18" ht="14.25" x14ac:dyDescent="0.25">
      <c r="N1200" s="121">
        <v>0.52</v>
      </c>
      <c r="O1200" s="121">
        <v>0.28000000000000003</v>
      </c>
      <c r="P1200" s="121">
        <v>0.2</v>
      </c>
      <c r="Q1200" s="95"/>
      <c r="R1200" s="95"/>
    </row>
    <row r="1201" spans="14:18" ht="14.25" x14ac:dyDescent="0.25">
      <c r="N1201" s="121">
        <v>0.52</v>
      </c>
      <c r="O1201" s="121">
        <v>0.11</v>
      </c>
      <c r="P1201" s="121">
        <v>0.37</v>
      </c>
      <c r="Q1201" s="95"/>
      <c r="R1201" s="95"/>
    </row>
    <row r="1202" spans="14:18" ht="14.25" x14ac:dyDescent="0.25">
      <c r="N1202" s="121">
        <v>0.52</v>
      </c>
      <c r="O1202" s="121">
        <v>0.28999999999999998</v>
      </c>
      <c r="P1202" s="121">
        <v>0.19</v>
      </c>
      <c r="Q1202" s="95"/>
      <c r="R1202" s="95"/>
    </row>
    <row r="1203" spans="14:18" ht="14.25" x14ac:dyDescent="0.25">
      <c r="N1203" s="121">
        <v>0.52</v>
      </c>
      <c r="O1203" s="121">
        <v>0.1</v>
      </c>
      <c r="P1203" s="121">
        <v>0.38</v>
      </c>
      <c r="Q1203" s="95"/>
      <c r="R1203" s="95"/>
    </row>
    <row r="1204" spans="14:18" ht="14.25" x14ac:dyDescent="0.25">
      <c r="N1204" s="121">
        <v>0.52</v>
      </c>
      <c r="O1204" s="121">
        <v>0.3</v>
      </c>
      <c r="P1204" s="121">
        <v>0.18</v>
      </c>
      <c r="Q1204" s="95"/>
      <c r="R1204" s="95"/>
    </row>
    <row r="1205" spans="14:18" ht="14.25" x14ac:dyDescent="0.25">
      <c r="N1205" s="121">
        <v>0.52</v>
      </c>
      <c r="O1205" s="121">
        <v>0.09</v>
      </c>
      <c r="P1205" s="121">
        <v>0.39</v>
      </c>
      <c r="Q1205" s="95"/>
      <c r="R1205" s="95"/>
    </row>
    <row r="1206" spans="14:18" ht="14.25" x14ac:dyDescent="0.25">
      <c r="N1206" s="121">
        <v>0.52</v>
      </c>
      <c r="O1206" s="121">
        <v>0.31</v>
      </c>
      <c r="P1206" s="121">
        <v>0.17</v>
      </c>
      <c r="Q1206" s="95"/>
      <c r="R1206" s="95"/>
    </row>
    <row r="1207" spans="14:18" ht="14.25" x14ac:dyDescent="0.25">
      <c r="N1207" s="121">
        <v>0.52</v>
      </c>
      <c r="O1207" s="121">
        <v>0.08</v>
      </c>
      <c r="P1207" s="121">
        <v>0.4</v>
      </c>
      <c r="Q1207" s="95"/>
      <c r="R1207" s="95"/>
    </row>
    <row r="1208" spans="14:18" ht="14.25" x14ac:dyDescent="0.25">
      <c r="N1208" s="121">
        <v>0.52</v>
      </c>
      <c r="O1208" s="121">
        <v>0.32</v>
      </c>
      <c r="P1208" s="121">
        <v>0.16</v>
      </c>
      <c r="Q1208" s="95"/>
      <c r="R1208" s="95"/>
    </row>
    <row r="1209" spans="14:18" ht="14.25" x14ac:dyDescent="0.25">
      <c r="N1209" s="121">
        <v>0.52</v>
      </c>
      <c r="O1209" s="121">
        <v>7.0000000000000007E-2</v>
      </c>
      <c r="P1209" s="121">
        <v>0.41</v>
      </c>
      <c r="Q1209" s="95"/>
      <c r="R1209" s="95"/>
    </row>
    <row r="1210" spans="14:18" ht="14.25" x14ac:dyDescent="0.25">
      <c r="N1210" s="121">
        <v>0.52</v>
      </c>
      <c r="O1210" s="121">
        <v>0.33</v>
      </c>
      <c r="P1210" s="121">
        <v>0.15</v>
      </c>
      <c r="Q1210" s="95"/>
      <c r="R1210" s="95"/>
    </row>
    <row r="1211" spans="14:18" ht="14.25" x14ac:dyDescent="0.25">
      <c r="N1211" s="121">
        <v>0.52</v>
      </c>
      <c r="O1211" s="121">
        <v>0.06</v>
      </c>
      <c r="P1211" s="121">
        <v>0.42</v>
      </c>
      <c r="Q1211" s="95"/>
      <c r="R1211" s="95"/>
    </row>
    <row r="1212" spans="14:18" ht="14.25" x14ac:dyDescent="0.25">
      <c r="N1212" s="121">
        <v>0.52</v>
      </c>
      <c r="O1212" s="121">
        <v>0.34</v>
      </c>
      <c r="P1212" s="121">
        <v>0.14000000000000001</v>
      </c>
      <c r="Q1212" s="95"/>
      <c r="R1212" s="95"/>
    </row>
    <row r="1213" spans="14:18" ht="14.25" x14ac:dyDescent="0.25">
      <c r="N1213" s="121">
        <v>0.52</v>
      </c>
      <c r="O1213" s="121">
        <v>0.05</v>
      </c>
      <c r="P1213" s="121">
        <v>0.43</v>
      </c>
      <c r="Q1213" s="95"/>
      <c r="R1213" s="95"/>
    </row>
    <row r="1214" spans="14:18" ht="14.25" x14ac:dyDescent="0.25">
      <c r="N1214" s="121">
        <v>0.52</v>
      </c>
      <c r="O1214" s="121">
        <v>0.35</v>
      </c>
      <c r="P1214" s="121">
        <v>0.13</v>
      </c>
      <c r="Q1214" s="95"/>
      <c r="R1214" s="95"/>
    </row>
    <row r="1215" spans="14:18" ht="14.25" x14ac:dyDescent="0.25">
      <c r="N1215" s="121">
        <v>0.52</v>
      </c>
      <c r="O1215" s="121">
        <v>0.04</v>
      </c>
      <c r="P1215" s="121">
        <v>0.44</v>
      </c>
      <c r="Q1215" s="95"/>
      <c r="R1215" s="95"/>
    </row>
    <row r="1216" spans="14:18" ht="14.25" x14ac:dyDescent="0.25">
      <c r="N1216" s="121">
        <v>0.52</v>
      </c>
      <c r="O1216" s="121">
        <v>0.36</v>
      </c>
      <c r="P1216" s="121">
        <v>0.12</v>
      </c>
      <c r="Q1216" s="95"/>
      <c r="R1216" s="95"/>
    </row>
    <row r="1217" spans="14:18" ht="14.25" x14ac:dyDescent="0.25">
      <c r="N1217" s="121">
        <v>0.52</v>
      </c>
      <c r="O1217" s="121">
        <v>0.03</v>
      </c>
      <c r="P1217" s="121">
        <v>0.45</v>
      </c>
      <c r="Q1217" s="95"/>
      <c r="R1217" s="95"/>
    </row>
    <row r="1218" spans="14:18" ht="14.25" x14ac:dyDescent="0.25">
      <c r="N1218" s="121">
        <v>0.52</v>
      </c>
      <c r="O1218" s="121">
        <v>0.37</v>
      </c>
      <c r="P1218" s="121">
        <v>0.11</v>
      </c>
      <c r="Q1218" s="95"/>
      <c r="R1218" s="95"/>
    </row>
    <row r="1219" spans="14:18" ht="14.25" x14ac:dyDescent="0.25">
      <c r="N1219" s="121">
        <v>0.52</v>
      </c>
      <c r="O1219" s="121">
        <v>0.02</v>
      </c>
      <c r="P1219" s="121">
        <v>0.46</v>
      </c>
      <c r="Q1219" s="95"/>
      <c r="R1219" s="95"/>
    </row>
    <row r="1220" spans="14:18" ht="14.25" x14ac:dyDescent="0.25">
      <c r="N1220" s="121">
        <v>0.52</v>
      </c>
      <c r="O1220" s="121">
        <v>0.38</v>
      </c>
      <c r="P1220" s="121">
        <v>0.1</v>
      </c>
      <c r="Q1220" s="95"/>
      <c r="R1220" s="95"/>
    </row>
    <row r="1221" spans="14:18" ht="14.25" x14ac:dyDescent="0.25">
      <c r="N1221" s="121">
        <v>0.52</v>
      </c>
      <c r="O1221" s="121">
        <v>0.01</v>
      </c>
      <c r="P1221" s="121">
        <v>0.47</v>
      </c>
      <c r="Q1221" s="95"/>
      <c r="R1221" s="95"/>
    </row>
    <row r="1222" spans="14:18" ht="14.25" x14ac:dyDescent="0.25">
      <c r="N1222" s="121">
        <v>0.52</v>
      </c>
      <c r="O1222" s="121">
        <v>0.39</v>
      </c>
      <c r="P1222" s="121">
        <v>0.09</v>
      </c>
      <c r="Q1222" s="95"/>
      <c r="R1222" s="95"/>
    </row>
    <row r="1223" spans="14:18" ht="14.25" x14ac:dyDescent="0.25">
      <c r="N1223" s="121">
        <v>0.52</v>
      </c>
      <c r="O1223" s="121">
        <v>0</v>
      </c>
      <c r="P1223" s="121">
        <v>0.48</v>
      </c>
      <c r="Q1223" s="95"/>
      <c r="R1223" s="95"/>
    </row>
    <row r="1224" spans="14:18" ht="14.25" x14ac:dyDescent="0.25">
      <c r="N1224" s="121">
        <v>0.52</v>
      </c>
      <c r="O1224" s="121">
        <v>0.4</v>
      </c>
      <c r="P1224" s="121">
        <v>0.08</v>
      </c>
      <c r="Q1224" s="95"/>
      <c r="R1224" s="95"/>
    </row>
    <row r="1225" spans="14:18" ht="14.25" x14ac:dyDescent="0.25">
      <c r="N1225" s="121">
        <v>0.52</v>
      </c>
      <c r="O1225" s="121">
        <v>0.41</v>
      </c>
      <c r="P1225" s="121">
        <v>7.0000000000000007E-2</v>
      </c>
      <c r="Q1225" s="95"/>
      <c r="R1225" s="95"/>
    </row>
    <row r="1226" spans="14:18" ht="14.25" x14ac:dyDescent="0.25">
      <c r="N1226" s="121">
        <v>0.52</v>
      </c>
      <c r="O1226" s="121">
        <v>0.42</v>
      </c>
      <c r="P1226" s="121">
        <v>0.06</v>
      </c>
      <c r="Q1226" s="95"/>
      <c r="R1226" s="95"/>
    </row>
    <row r="1227" spans="14:18" ht="14.25" x14ac:dyDescent="0.25">
      <c r="N1227" s="121">
        <v>0.52</v>
      </c>
      <c r="O1227" s="121">
        <v>0.43</v>
      </c>
      <c r="P1227" s="121">
        <v>0.05</v>
      </c>
      <c r="Q1227" s="95"/>
      <c r="R1227" s="95"/>
    </row>
    <row r="1228" spans="14:18" ht="14.25" x14ac:dyDescent="0.25">
      <c r="N1228" s="121">
        <v>0.52</v>
      </c>
      <c r="O1228" s="121">
        <v>0.44</v>
      </c>
      <c r="P1228" s="121">
        <v>0.04</v>
      </c>
      <c r="Q1228" s="95"/>
      <c r="R1228" s="95"/>
    </row>
    <row r="1229" spans="14:18" ht="14.25" x14ac:dyDescent="0.25">
      <c r="N1229" s="121">
        <v>0.52</v>
      </c>
      <c r="O1229" s="121">
        <v>0.45</v>
      </c>
      <c r="P1229" s="121">
        <v>0.03</v>
      </c>
      <c r="Q1229" s="95"/>
      <c r="R1229" s="95"/>
    </row>
    <row r="1230" spans="14:18" ht="14.25" x14ac:dyDescent="0.25">
      <c r="N1230" s="121">
        <v>0.52</v>
      </c>
      <c r="O1230" s="121">
        <v>0.46</v>
      </c>
      <c r="P1230" s="121">
        <v>0.02</v>
      </c>
      <c r="Q1230" s="95"/>
      <c r="R1230" s="95"/>
    </row>
    <row r="1231" spans="14:18" ht="14.25" x14ac:dyDescent="0.25">
      <c r="N1231" s="121">
        <v>0.52</v>
      </c>
      <c r="O1231" s="121">
        <v>0.47</v>
      </c>
      <c r="P1231" s="121">
        <v>0.01</v>
      </c>
      <c r="Q1231" s="95"/>
      <c r="R1231" s="95"/>
    </row>
    <row r="1232" spans="14:18" ht="14.25" x14ac:dyDescent="0.25">
      <c r="N1232" s="121">
        <v>0.52</v>
      </c>
      <c r="O1232" s="121">
        <v>0.48</v>
      </c>
      <c r="P1232" s="121">
        <v>0</v>
      </c>
      <c r="Q1232" s="95"/>
      <c r="R1232" s="95"/>
    </row>
    <row r="1233" spans="14:18" ht="14.25" x14ac:dyDescent="0.25">
      <c r="N1233" s="121">
        <v>0.51</v>
      </c>
      <c r="O1233" s="121">
        <v>0.21</v>
      </c>
      <c r="P1233" s="121">
        <v>0.28000000000000003</v>
      </c>
      <c r="Q1233" s="95"/>
      <c r="R1233" s="95"/>
    </row>
    <row r="1234" spans="14:18" ht="14.25" x14ac:dyDescent="0.25">
      <c r="N1234" s="121">
        <v>0.51</v>
      </c>
      <c r="O1234" s="121">
        <v>0.2</v>
      </c>
      <c r="P1234" s="121">
        <v>0.28999999999999998</v>
      </c>
      <c r="Q1234" s="95"/>
      <c r="R1234" s="95"/>
    </row>
    <row r="1235" spans="14:18" ht="14.25" x14ac:dyDescent="0.25">
      <c r="N1235" s="121">
        <v>0.51</v>
      </c>
      <c r="O1235" s="121">
        <v>0.22</v>
      </c>
      <c r="P1235" s="121">
        <v>0.27</v>
      </c>
      <c r="Q1235" s="95"/>
      <c r="R1235" s="95"/>
    </row>
    <row r="1236" spans="14:18" ht="14.25" x14ac:dyDescent="0.25">
      <c r="N1236" s="121">
        <v>0.51</v>
      </c>
      <c r="O1236" s="121">
        <v>0.19</v>
      </c>
      <c r="P1236" s="121">
        <v>0.3</v>
      </c>
      <c r="Q1236" s="95"/>
      <c r="R1236" s="95"/>
    </row>
    <row r="1237" spans="14:18" ht="14.25" x14ac:dyDescent="0.25">
      <c r="N1237" s="121">
        <v>0.51</v>
      </c>
      <c r="O1237" s="121">
        <v>0.23</v>
      </c>
      <c r="P1237" s="121">
        <v>0.26</v>
      </c>
      <c r="Q1237" s="95"/>
      <c r="R1237" s="95"/>
    </row>
    <row r="1238" spans="14:18" ht="14.25" x14ac:dyDescent="0.25">
      <c r="N1238" s="121">
        <v>0.51</v>
      </c>
      <c r="O1238" s="121">
        <v>0.18</v>
      </c>
      <c r="P1238" s="121">
        <v>0.31</v>
      </c>
      <c r="Q1238" s="95"/>
      <c r="R1238" s="95"/>
    </row>
    <row r="1239" spans="14:18" ht="14.25" x14ac:dyDescent="0.25">
      <c r="N1239" s="121">
        <v>0.51</v>
      </c>
      <c r="O1239" s="121">
        <v>0.24</v>
      </c>
      <c r="P1239" s="121">
        <v>0.25</v>
      </c>
      <c r="Q1239" s="95"/>
      <c r="R1239" s="95"/>
    </row>
    <row r="1240" spans="14:18" ht="14.25" x14ac:dyDescent="0.25">
      <c r="N1240" s="121">
        <v>0.51</v>
      </c>
      <c r="O1240" s="121">
        <v>0.17</v>
      </c>
      <c r="P1240" s="121">
        <v>0.32</v>
      </c>
      <c r="Q1240" s="95"/>
      <c r="R1240" s="95"/>
    </row>
    <row r="1241" spans="14:18" ht="14.25" x14ac:dyDescent="0.25">
      <c r="N1241" s="121">
        <v>0.51</v>
      </c>
      <c r="O1241" s="121">
        <v>0.25</v>
      </c>
      <c r="P1241" s="121">
        <v>0.24</v>
      </c>
      <c r="Q1241" s="95"/>
      <c r="R1241" s="95"/>
    </row>
    <row r="1242" spans="14:18" ht="14.25" x14ac:dyDescent="0.25">
      <c r="N1242" s="121">
        <v>0.51</v>
      </c>
      <c r="O1242" s="121">
        <v>0.16</v>
      </c>
      <c r="P1242" s="121">
        <v>0.33</v>
      </c>
      <c r="Q1242" s="95"/>
      <c r="R1242" s="95"/>
    </row>
    <row r="1243" spans="14:18" ht="14.25" x14ac:dyDescent="0.25">
      <c r="N1243" s="121">
        <v>0.51</v>
      </c>
      <c r="O1243" s="121">
        <v>0.26</v>
      </c>
      <c r="P1243" s="121">
        <v>0.23</v>
      </c>
      <c r="Q1243" s="95"/>
      <c r="R1243" s="95"/>
    </row>
    <row r="1244" spans="14:18" ht="14.25" x14ac:dyDescent="0.25">
      <c r="N1244" s="121">
        <v>0.51</v>
      </c>
      <c r="O1244" s="121">
        <v>0.15</v>
      </c>
      <c r="P1244" s="121">
        <v>0.34</v>
      </c>
      <c r="Q1244" s="95"/>
      <c r="R1244" s="95"/>
    </row>
    <row r="1245" spans="14:18" ht="14.25" x14ac:dyDescent="0.25">
      <c r="N1245" s="121">
        <v>0.51</v>
      </c>
      <c r="O1245" s="121">
        <v>0.27</v>
      </c>
      <c r="P1245" s="121">
        <v>0.22</v>
      </c>
      <c r="Q1245" s="95"/>
      <c r="R1245" s="95"/>
    </row>
    <row r="1246" spans="14:18" ht="14.25" x14ac:dyDescent="0.25">
      <c r="N1246" s="121">
        <v>0.51</v>
      </c>
      <c r="O1246" s="121">
        <v>0.14000000000000001</v>
      </c>
      <c r="P1246" s="121">
        <v>0.35</v>
      </c>
      <c r="Q1246" s="95"/>
      <c r="R1246" s="95"/>
    </row>
    <row r="1247" spans="14:18" ht="14.25" x14ac:dyDescent="0.25">
      <c r="N1247" s="121">
        <v>0.51</v>
      </c>
      <c r="O1247" s="121">
        <v>0.28000000000000003</v>
      </c>
      <c r="P1247" s="121">
        <v>0.21</v>
      </c>
      <c r="Q1247" s="95"/>
      <c r="R1247" s="95"/>
    </row>
    <row r="1248" spans="14:18" ht="14.25" x14ac:dyDescent="0.25">
      <c r="N1248" s="121">
        <v>0.51</v>
      </c>
      <c r="O1248" s="121">
        <v>0.13</v>
      </c>
      <c r="P1248" s="121">
        <v>0.36</v>
      </c>
      <c r="Q1248" s="95"/>
      <c r="R1248" s="95"/>
    </row>
    <row r="1249" spans="14:18" ht="14.25" x14ac:dyDescent="0.25">
      <c r="N1249" s="121">
        <v>0.51</v>
      </c>
      <c r="O1249" s="121">
        <v>0.28999999999999998</v>
      </c>
      <c r="P1249" s="121">
        <v>0.2</v>
      </c>
      <c r="Q1249" s="95"/>
      <c r="R1249" s="95"/>
    </row>
    <row r="1250" spans="14:18" ht="14.25" x14ac:dyDescent="0.25">
      <c r="N1250" s="121">
        <v>0.51</v>
      </c>
      <c r="O1250" s="121">
        <v>0.12</v>
      </c>
      <c r="P1250" s="121">
        <v>0.37</v>
      </c>
      <c r="Q1250" s="95"/>
      <c r="R1250" s="95"/>
    </row>
    <row r="1251" spans="14:18" ht="14.25" x14ac:dyDescent="0.25">
      <c r="N1251" s="121">
        <v>0.51</v>
      </c>
      <c r="O1251" s="121">
        <v>0.3</v>
      </c>
      <c r="P1251" s="121">
        <v>0.19</v>
      </c>
      <c r="Q1251" s="95"/>
      <c r="R1251" s="95"/>
    </row>
    <row r="1252" spans="14:18" ht="14.25" x14ac:dyDescent="0.25">
      <c r="N1252" s="121">
        <v>0.51</v>
      </c>
      <c r="O1252" s="121">
        <v>0.11</v>
      </c>
      <c r="P1252" s="121">
        <v>0.38</v>
      </c>
      <c r="Q1252" s="95"/>
      <c r="R1252" s="95"/>
    </row>
    <row r="1253" spans="14:18" ht="14.25" x14ac:dyDescent="0.25">
      <c r="N1253" s="121">
        <v>0.51</v>
      </c>
      <c r="O1253" s="121">
        <v>0.31</v>
      </c>
      <c r="P1253" s="121">
        <v>0.18</v>
      </c>
      <c r="Q1253" s="95"/>
      <c r="R1253" s="95"/>
    </row>
    <row r="1254" spans="14:18" ht="14.25" x14ac:dyDescent="0.25">
      <c r="N1254" s="121">
        <v>0.51</v>
      </c>
      <c r="O1254" s="121">
        <v>0.1</v>
      </c>
      <c r="P1254" s="121">
        <v>0.39</v>
      </c>
      <c r="Q1254" s="95"/>
      <c r="R1254" s="95"/>
    </row>
    <row r="1255" spans="14:18" ht="14.25" x14ac:dyDescent="0.25">
      <c r="N1255" s="121">
        <v>0.51</v>
      </c>
      <c r="O1255" s="121">
        <v>0.32</v>
      </c>
      <c r="P1255" s="121">
        <v>0.17</v>
      </c>
      <c r="Q1255" s="95"/>
      <c r="R1255" s="95"/>
    </row>
    <row r="1256" spans="14:18" ht="14.25" x14ac:dyDescent="0.25">
      <c r="N1256" s="121">
        <v>0.51</v>
      </c>
      <c r="O1256" s="121">
        <v>0.09</v>
      </c>
      <c r="P1256" s="121">
        <v>0.4</v>
      </c>
      <c r="Q1256" s="95"/>
      <c r="R1256" s="95"/>
    </row>
    <row r="1257" spans="14:18" ht="14.25" x14ac:dyDescent="0.25">
      <c r="N1257" s="121">
        <v>0.51</v>
      </c>
      <c r="O1257" s="121">
        <v>0.33</v>
      </c>
      <c r="P1257" s="121">
        <v>0.16</v>
      </c>
      <c r="Q1257" s="95"/>
      <c r="R1257" s="95"/>
    </row>
    <row r="1258" spans="14:18" ht="14.25" x14ac:dyDescent="0.25">
      <c r="N1258" s="121">
        <v>0.51</v>
      </c>
      <c r="O1258" s="121">
        <v>0.08</v>
      </c>
      <c r="P1258" s="121">
        <v>0.41</v>
      </c>
      <c r="Q1258" s="95"/>
      <c r="R1258" s="95"/>
    </row>
    <row r="1259" spans="14:18" ht="14.25" x14ac:dyDescent="0.25">
      <c r="N1259" s="121">
        <v>0.51</v>
      </c>
      <c r="O1259" s="121">
        <v>0.34</v>
      </c>
      <c r="P1259" s="121">
        <v>0.15</v>
      </c>
      <c r="Q1259" s="95"/>
      <c r="R1259" s="95"/>
    </row>
    <row r="1260" spans="14:18" ht="14.25" x14ac:dyDescent="0.25">
      <c r="N1260" s="121">
        <v>0.51</v>
      </c>
      <c r="O1260" s="121">
        <v>7.0000000000000007E-2</v>
      </c>
      <c r="P1260" s="121">
        <v>0.42</v>
      </c>
      <c r="Q1260" s="95"/>
      <c r="R1260" s="95"/>
    </row>
    <row r="1261" spans="14:18" ht="14.25" x14ac:dyDescent="0.25">
      <c r="N1261" s="121">
        <v>0.51</v>
      </c>
      <c r="O1261" s="121">
        <v>0.35</v>
      </c>
      <c r="P1261" s="121">
        <v>0.14000000000000001</v>
      </c>
      <c r="Q1261" s="95"/>
      <c r="R1261" s="95"/>
    </row>
    <row r="1262" spans="14:18" ht="14.25" x14ac:dyDescent="0.25">
      <c r="N1262" s="121">
        <v>0.51</v>
      </c>
      <c r="O1262" s="121">
        <v>0.06</v>
      </c>
      <c r="P1262" s="121">
        <v>0.43</v>
      </c>
      <c r="Q1262" s="95"/>
      <c r="R1262" s="95"/>
    </row>
    <row r="1263" spans="14:18" ht="14.25" x14ac:dyDescent="0.25">
      <c r="N1263" s="121">
        <v>0.51</v>
      </c>
      <c r="O1263" s="121">
        <v>0.36</v>
      </c>
      <c r="P1263" s="121">
        <v>0.13</v>
      </c>
      <c r="Q1263" s="95"/>
      <c r="R1263" s="95"/>
    </row>
    <row r="1264" spans="14:18" ht="14.25" x14ac:dyDescent="0.25">
      <c r="N1264" s="121">
        <v>0.51</v>
      </c>
      <c r="O1264" s="121">
        <v>0.05</v>
      </c>
      <c r="P1264" s="121">
        <v>0.44</v>
      </c>
      <c r="Q1264" s="95"/>
      <c r="R1264" s="95"/>
    </row>
    <row r="1265" spans="14:18" ht="14.25" x14ac:dyDescent="0.25">
      <c r="N1265" s="121">
        <v>0.51</v>
      </c>
      <c r="O1265" s="121">
        <v>0.37</v>
      </c>
      <c r="P1265" s="121">
        <v>0.12</v>
      </c>
      <c r="Q1265" s="95"/>
      <c r="R1265" s="95"/>
    </row>
    <row r="1266" spans="14:18" ht="14.25" x14ac:dyDescent="0.25">
      <c r="N1266" s="121">
        <v>0.51</v>
      </c>
      <c r="O1266" s="121">
        <v>0.04</v>
      </c>
      <c r="P1266" s="121">
        <v>0.45</v>
      </c>
      <c r="Q1266" s="95"/>
      <c r="R1266" s="95"/>
    </row>
    <row r="1267" spans="14:18" ht="14.25" x14ac:dyDescent="0.25">
      <c r="N1267" s="121">
        <v>0.51</v>
      </c>
      <c r="O1267" s="121">
        <v>0.38</v>
      </c>
      <c r="P1267" s="121">
        <v>0.11</v>
      </c>
      <c r="Q1267" s="95"/>
      <c r="R1267" s="95"/>
    </row>
    <row r="1268" spans="14:18" ht="14.25" x14ac:dyDescent="0.25">
      <c r="N1268" s="121">
        <v>0.51</v>
      </c>
      <c r="O1268" s="121">
        <v>0.03</v>
      </c>
      <c r="P1268" s="121">
        <v>0.46</v>
      </c>
      <c r="Q1268" s="95"/>
      <c r="R1268" s="95"/>
    </row>
    <row r="1269" spans="14:18" ht="14.25" x14ac:dyDescent="0.25">
      <c r="N1269" s="121">
        <v>0.51</v>
      </c>
      <c r="O1269" s="121">
        <v>0.39</v>
      </c>
      <c r="P1269" s="121">
        <v>0.1</v>
      </c>
      <c r="Q1269" s="95"/>
      <c r="R1269" s="95"/>
    </row>
    <row r="1270" spans="14:18" ht="14.25" x14ac:dyDescent="0.25">
      <c r="N1270" s="121">
        <v>0.51</v>
      </c>
      <c r="O1270" s="121">
        <v>0.02</v>
      </c>
      <c r="P1270" s="121">
        <v>0.47</v>
      </c>
      <c r="Q1270" s="95"/>
      <c r="R1270" s="95"/>
    </row>
    <row r="1271" spans="14:18" ht="14.25" x14ac:dyDescent="0.25">
      <c r="N1271" s="121">
        <v>0.51</v>
      </c>
      <c r="O1271" s="121">
        <v>0.4</v>
      </c>
      <c r="P1271" s="121">
        <v>0.09</v>
      </c>
      <c r="Q1271" s="95"/>
      <c r="R1271" s="95"/>
    </row>
    <row r="1272" spans="14:18" ht="14.25" x14ac:dyDescent="0.25">
      <c r="N1272" s="121">
        <v>0.51</v>
      </c>
      <c r="O1272" s="121">
        <v>0.01</v>
      </c>
      <c r="P1272" s="121">
        <v>0.48</v>
      </c>
      <c r="Q1272" s="95"/>
      <c r="R1272" s="95"/>
    </row>
    <row r="1273" spans="14:18" ht="14.25" x14ac:dyDescent="0.25">
      <c r="N1273" s="121">
        <v>0.51</v>
      </c>
      <c r="O1273" s="121">
        <v>0.41</v>
      </c>
      <c r="P1273" s="121">
        <v>0.08</v>
      </c>
      <c r="Q1273" s="95"/>
      <c r="R1273" s="95"/>
    </row>
    <row r="1274" spans="14:18" ht="14.25" x14ac:dyDescent="0.25">
      <c r="N1274" s="121">
        <v>0.51</v>
      </c>
      <c r="O1274" s="121">
        <v>0</v>
      </c>
      <c r="P1274" s="121">
        <v>0.49</v>
      </c>
      <c r="Q1274" s="95"/>
      <c r="R1274" s="95"/>
    </row>
    <row r="1275" spans="14:18" ht="14.25" x14ac:dyDescent="0.25">
      <c r="N1275" s="121">
        <v>0.51</v>
      </c>
      <c r="O1275" s="121">
        <v>0.42</v>
      </c>
      <c r="P1275" s="121">
        <v>7.0000000000000007E-2</v>
      </c>
      <c r="Q1275" s="95"/>
      <c r="R1275" s="95"/>
    </row>
    <row r="1276" spans="14:18" ht="14.25" x14ac:dyDescent="0.25">
      <c r="N1276" s="121">
        <v>0.51</v>
      </c>
      <c r="O1276" s="121">
        <v>0.43</v>
      </c>
      <c r="P1276" s="121">
        <v>0.06</v>
      </c>
      <c r="Q1276" s="95"/>
      <c r="R1276" s="95"/>
    </row>
    <row r="1277" spans="14:18" ht="14.25" x14ac:dyDescent="0.25">
      <c r="N1277" s="121">
        <v>0.51</v>
      </c>
      <c r="O1277" s="121">
        <v>0.44</v>
      </c>
      <c r="P1277" s="121">
        <v>0.05</v>
      </c>
      <c r="Q1277" s="95"/>
      <c r="R1277" s="95"/>
    </row>
    <row r="1278" spans="14:18" ht="14.25" x14ac:dyDescent="0.25">
      <c r="N1278" s="121">
        <v>0.51</v>
      </c>
      <c r="O1278" s="121">
        <v>0.45</v>
      </c>
      <c r="P1278" s="121">
        <v>0.04</v>
      </c>
      <c r="Q1278" s="95"/>
      <c r="R1278" s="95"/>
    </row>
    <row r="1279" spans="14:18" ht="14.25" x14ac:dyDescent="0.25">
      <c r="N1279" s="121">
        <v>0.51</v>
      </c>
      <c r="O1279" s="121">
        <v>0.46</v>
      </c>
      <c r="P1279" s="121">
        <v>0.03</v>
      </c>
      <c r="Q1279" s="95"/>
      <c r="R1279" s="95"/>
    </row>
    <row r="1280" spans="14:18" ht="14.25" x14ac:dyDescent="0.25">
      <c r="N1280" s="121">
        <v>0.51</v>
      </c>
      <c r="O1280" s="121">
        <v>0.47</v>
      </c>
      <c r="P1280" s="121">
        <v>0.02</v>
      </c>
      <c r="Q1280" s="95"/>
      <c r="R1280" s="95"/>
    </row>
    <row r="1281" spans="14:18" ht="14.25" x14ac:dyDescent="0.25">
      <c r="N1281" s="121">
        <v>0.51</v>
      </c>
      <c r="O1281" s="121">
        <v>0.48</v>
      </c>
      <c r="P1281" s="121">
        <v>0.01</v>
      </c>
      <c r="Q1281" s="95"/>
      <c r="R1281" s="95"/>
    </row>
    <row r="1282" spans="14:18" ht="14.25" x14ac:dyDescent="0.25">
      <c r="N1282" s="121">
        <v>0.51</v>
      </c>
      <c r="O1282" s="121">
        <v>0.49</v>
      </c>
      <c r="P1282" s="121">
        <v>0</v>
      </c>
      <c r="Q1282" s="95"/>
      <c r="R1282" s="95"/>
    </row>
    <row r="1283" spans="14:18" ht="14.25" x14ac:dyDescent="0.25">
      <c r="N1283" s="121">
        <v>0.5</v>
      </c>
      <c r="O1283" s="121">
        <v>0.21</v>
      </c>
      <c r="P1283" s="121">
        <v>0.28999999999999998</v>
      </c>
      <c r="Q1283" s="95"/>
      <c r="R1283" s="95"/>
    </row>
    <row r="1284" spans="14:18" ht="14.25" x14ac:dyDescent="0.25">
      <c r="N1284" s="121">
        <v>0.5</v>
      </c>
      <c r="O1284" s="121">
        <v>0.22</v>
      </c>
      <c r="P1284" s="121">
        <v>0.28000000000000003</v>
      </c>
      <c r="Q1284" s="95"/>
      <c r="R1284" s="95"/>
    </row>
    <row r="1285" spans="14:18" ht="14.25" x14ac:dyDescent="0.25">
      <c r="N1285" s="121">
        <v>0.5</v>
      </c>
      <c r="O1285" s="121">
        <v>0.2</v>
      </c>
      <c r="P1285" s="121">
        <v>0.3</v>
      </c>
      <c r="Q1285" s="95"/>
      <c r="R1285" s="95"/>
    </row>
    <row r="1286" spans="14:18" ht="14.25" x14ac:dyDescent="0.25">
      <c r="N1286" s="121">
        <v>0.5</v>
      </c>
      <c r="O1286" s="121">
        <v>0.23</v>
      </c>
      <c r="P1286" s="121">
        <v>0.27</v>
      </c>
      <c r="Q1286" s="95"/>
      <c r="R1286" s="95"/>
    </row>
    <row r="1287" spans="14:18" ht="14.25" x14ac:dyDescent="0.25">
      <c r="N1287" s="121">
        <v>0.5</v>
      </c>
      <c r="O1287" s="121">
        <v>0.19</v>
      </c>
      <c r="P1287" s="121">
        <v>0.31</v>
      </c>
      <c r="Q1287" s="95"/>
      <c r="R1287" s="95"/>
    </row>
    <row r="1288" spans="14:18" ht="14.25" x14ac:dyDescent="0.25">
      <c r="N1288" s="121">
        <v>0.5</v>
      </c>
      <c r="O1288" s="121">
        <v>0.24</v>
      </c>
      <c r="P1288" s="121">
        <v>0.26</v>
      </c>
      <c r="Q1288" s="95"/>
      <c r="R1288" s="95"/>
    </row>
    <row r="1289" spans="14:18" ht="14.25" x14ac:dyDescent="0.25">
      <c r="N1289" s="121">
        <v>0.5</v>
      </c>
      <c r="O1289" s="121">
        <v>0.18</v>
      </c>
      <c r="P1289" s="121">
        <v>0.32</v>
      </c>
      <c r="Q1289" s="95"/>
      <c r="R1289" s="95"/>
    </row>
    <row r="1290" spans="14:18" ht="14.25" x14ac:dyDescent="0.25">
      <c r="N1290" s="121">
        <v>0.5</v>
      </c>
      <c r="O1290" s="121">
        <v>0.25</v>
      </c>
      <c r="P1290" s="121">
        <v>0.25</v>
      </c>
      <c r="Q1290" s="95"/>
      <c r="R1290" s="95"/>
    </row>
    <row r="1291" spans="14:18" ht="14.25" x14ac:dyDescent="0.25">
      <c r="N1291" s="121">
        <v>0.5</v>
      </c>
      <c r="O1291" s="121">
        <v>0.17</v>
      </c>
      <c r="P1291" s="121">
        <v>0.33</v>
      </c>
      <c r="Q1291" s="95"/>
      <c r="R1291" s="95"/>
    </row>
    <row r="1292" spans="14:18" ht="14.25" x14ac:dyDescent="0.25">
      <c r="N1292" s="121">
        <v>0.5</v>
      </c>
      <c r="O1292" s="121">
        <v>0.26</v>
      </c>
      <c r="P1292" s="121">
        <v>0.24</v>
      </c>
      <c r="Q1292" s="95"/>
      <c r="R1292" s="95"/>
    </row>
    <row r="1293" spans="14:18" ht="14.25" x14ac:dyDescent="0.25">
      <c r="N1293" s="121">
        <v>0.5</v>
      </c>
      <c r="O1293" s="121">
        <v>0.16</v>
      </c>
      <c r="P1293" s="121">
        <v>0.34</v>
      </c>
      <c r="Q1293" s="95"/>
      <c r="R1293" s="95"/>
    </row>
    <row r="1294" spans="14:18" ht="14.25" x14ac:dyDescent="0.25">
      <c r="N1294" s="121">
        <v>0.5</v>
      </c>
      <c r="O1294" s="121">
        <v>0.27</v>
      </c>
      <c r="P1294" s="121">
        <v>0.23</v>
      </c>
      <c r="Q1294" s="95"/>
      <c r="R1294" s="95"/>
    </row>
    <row r="1295" spans="14:18" ht="14.25" x14ac:dyDescent="0.25">
      <c r="N1295" s="121">
        <v>0.5</v>
      </c>
      <c r="O1295" s="121">
        <v>0.15</v>
      </c>
      <c r="P1295" s="121">
        <v>0.35</v>
      </c>
      <c r="Q1295" s="95"/>
      <c r="R1295" s="95"/>
    </row>
    <row r="1296" spans="14:18" ht="14.25" x14ac:dyDescent="0.25">
      <c r="N1296" s="121">
        <v>0.5</v>
      </c>
      <c r="O1296" s="121">
        <v>0.28000000000000003</v>
      </c>
      <c r="P1296" s="121">
        <v>0.22</v>
      </c>
      <c r="Q1296" s="95"/>
      <c r="R1296" s="95"/>
    </row>
    <row r="1297" spans="14:18" ht="14.25" x14ac:dyDescent="0.25">
      <c r="N1297" s="121">
        <v>0.5</v>
      </c>
      <c r="O1297" s="121">
        <v>0.14000000000000001</v>
      </c>
      <c r="P1297" s="121">
        <v>0.36</v>
      </c>
      <c r="Q1297" s="95"/>
      <c r="R1297" s="95"/>
    </row>
    <row r="1298" spans="14:18" ht="14.25" x14ac:dyDescent="0.25">
      <c r="N1298" s="121">
        <v>0.5</v>
      </c>
      <c r="O1298" s="121">
        <v>0.28999999999999998</v>
      </c>
      <c r="P1298" s="121">
        <v>0.21</v>
      </c>
      <c r="Q1298" s="95"/>
      <c r="R1298" s="95"/>
    </row>
    <row r="1299" spans="14:18" ht="14.25" x14ac:dyDescent="0.25">
      <c r="N1299" s="121">
        <v>0.5</v>
      </c>
      <c r="O1299" s="121">
        <v>0.13</v>
      </c>
      <c r="P1299" s="121">
        <v>0.37</v>
      </c>
      <c r="Q1299" s="95"/>
      <c r="R1299" s="95"/>
    </row>
    <row r="1300" spans="14:18" ht="14.25" x14ac:dyDescent="0.25">
      <c r="N1300" s="121">
        <v>0.5</v>
      </c>
      <c r="O1300" s="121">
        <v>0.3</v>
      </c>
      <c r="P1300" s="121">
        <v>0.2</v>
      </c>
      <c r="Q1300" s="95"/>
      <c r="R1300" s="95"/>
    </row>
    <row r="1301" spans="14:18" ht="14.25" x14ac:dyDescent="0.25">
      <c r="N1301" s="121">
        <v>0.5</v>
      </c>
      <c r="O1301" s="121">
        <v>0.12</v>
      </c>
      <c r="P1301" s="121">
        <v>0.38</v>
      </c>
      <c r="Q1301" s="95"/>
      <c r="R1301" s="95"/>
    </row>
    <row r="1302" spans="14:18" ht="14.25" x14ac:dyDescent="0.25">
      <c r="N1302" s="121">
        <v>0.5</v>
      </c>
      <c r="O1302" s="121">
        <v>0.31</v>
      </c>
      <c r="P1302" s="121">
        <v>0.19</v>
      </c>
      <c r="Q1302" s="95"/>
      <c r="R1302" s="95"/>
    </row>
    <row r="1303" spans="14:18" ht="14.25" x14ac:dyDescent="0.25">
      <c r="N1303" s="121">
        <v>0.5</v>
      </c>
      <c r="O1303" s="121">
        <v>0.11</v>
      </c>
      <c r="P1303" s="121">
        <v>0.39</v>
      </c>
      <c r="Q1303" s="95"/>
      <c r="R1303" s="95"/>
    </row>
    <row r="1304" spans="14:18" ht="14.25" x14ac:dyDescent="0.25">
      <c r="N1304" s="121">
        <v>0.5</v>
      </c>
      <c r="O1304" s="121">
        <v>0.32</v>
      </c>
      <c r="P1304" s="121">
        <v>0.18</v>
      </c>
      <c r="Q1304" s="95"/>
      <c r="R1304" s="95"/>
    </row>
    <row r="1305" spans="14:18" ht="14.25" x14ac:dyDescent="0.25">
      <c r="N1305" s="121">
        <v>0.5</v>
      </c>
      <c r="O1305" s="121">
        <v>0.1</v>
      </c>
      <c r="P1305" s="121">
        <v>0.4</v>
      </c>
      <c r="Q1305" s="95"/>
      <c r="R1305" s="95"/>
    </row>
    <row r="1306" spans="14:18" ht="14.25" x14ac:dyDescent="0.25">
      <c r="N1306" s="121">
        <v>0.5</v>
      </c>
      <c r="O1306" s="121">
        <v>0.33</v>
      </c>
      <c r="P1306" s="121">
        <v>0.17</v>
      </c>
      <c r="Q1306" s="95"/>
      <c r="R1306" s="95"/>
    </row>
    <row r="1307" spans="14:18" ht="14.25" x14ac:dyDescent="0.25">
      <c r="N1307" s="121">
        <v>0.5</v>
      </c>
      <c r="O1307" s="121">
        <v>0.09</v>
      </c>
      <c r="P1307" s="121">
        <v>0.41</v>
      </c>
      <c r="Q1307" s="95"/>
      <c r="R1307" s="95"/>
    </row>
    <row r="1308" spans="14:18" ht="14.25" x14ac:dyDescent="0.25">
      <c r="N1308" s="121">
        <v>0.5</v>
      </c>
      <c r="O1308" s="121">
        <v>0.34</v>
      </c>
      <c r="P1308" s="121">
        <v>0.16</v>
      </c>
      <c r="Q1308" s="95"/>
      <c r="R1308" s="95"/>
    </row>
    <row r="1309" spans="14:18" ht="14.25" x14ac:dyDescent="0.25">
      <c r="N1309" s="121">
        <v>0.5</v>
      </c>
      <c r="O1309" s="121">
        <v>0.08</v>
      </c>
      <c r="P1309" s="121">
        <v>0.42</v>
      </c>
      <c r="Q1309" s="95"/>
      <c r="R1309" s="95"/>
    </row>
    <row r="1310" spans="14:18" ht="14.25" x14ac:dyDescent="0.25">
      <c r="N1310" s="121">
        <v>0.5</v>
      </c>
      <c r="O1310" s="121">
        <v>0.35</v>
      </c>
      <c r="P1310" s="121">
        <v>0.15</v>
      </c>
      <c r="Q1310" s="95"/>
      <c r="R1310" s="95"/>
    </row>
    <row r="1311" spans="14:18" ht="14.25" x14ac:dyDescent="0.25">
      <c r="N1311" s="121">
        <v>0.5</v>
      </c>
      <c r="O1311" s="121">
        <v>7.0000000000000007E-2</v>
      </c>
      <c r="P1311" s="121">
        <v>0.43</v>
      </c>
      <c r="Q1311" s="95"/>
      <c r="R1311" s="95"/>
    </row>
    <row r="1312" spans="14:18" ht="14.25" x14ac:dyDescent="0.25">
      <c r="N1312" s="121">
        <v>0.5</v>
      </c>
      <c r="O1312" s="121">
        <v>0.36</v>
      </c>
      <c r="P1312" s="121">
        <v>0.14000000000000001</v>
      </c>
      <c r="Q1312" s="95"/>
      <c r="R1312" s="95"/>
    </row>
    <row r="1313" spans="14:18" ht="14.25" x14ac:dyDescent="0.25">
      <c r="N1313" s="121">
        <v>0.5</v>
      </c>
      <c r="O1313" s="121">
        <v>0.06</v>
      </c>
      <c r="P1313" s="121">
        <v>0.44</v>
      </c>
      <c r="Q1313" s="95"/>
      <c r="R1313" s="95"/>
    </row>
    <row r="1314" spans="14:18" ht="14.25" x14ac:dyDescent="0.25">
      <c r="N1314" s="121">
        <v>0.5</v>
      </c>
      <c r="O1314" s="121">
        <v>0.37</v>
      </c>
      <c r="P1314" s="121">
        <v>0.13</v>
      </c>
      <c r="Q1314" s="95"/>
      <c r="R1314" s="95"/>
    </row>
    <row r="1315" spans="14:18" ht="14.25" x14ac:dyDescent="0.25">
      <c r="N1315" s="121">
        <v>0.5</v>
      </c>
      <c r="O1315" s="121">
        <v>0.05</v>
      </c>
      <c r="P1315" s="121">
        <v>0.45</v>
      </c>
      <c r="Q1315" s="95"/>
      <c r="R1315" s="95"/>
    </row>
    <row r="1316" spans="14:18" ht="14.25" x14ac:dyDescent="0.25">
      <c r="N1316" s="121">
        <v>0.5</v>
      </c>
      <c r="O1316" s="121">
        <v>0.38</v>
      </c>
      <c r="P1316" s="121">
        <v>0.12</v>
      </c>
      <c r="Q1316" s="95"/>
      <c r="R1316" s="95"/>
    </row>
    <row r="1317" spans="14:18" ht="14.25" x14ac:dyDescent="0.25">
      <c r="N1317" s="121">
        <v>0.5</v>
      </c>
      <c r="O1317" s="121">
        <v>0.04</v>
      </c>
      <c r="P1317" s="121">
        <v>0.46</v>
      </c>
      <c r="Q1317" s="95"/>
      <c r="R1317" s="95"/>
    </row>
    <row r="1318" spans="14:18" ht="14.25" x14ac:dyDescent="0.25">
      <c r="N1318" s="121">
        <v>0.5</v>
      </c>
      <c r="O1318" s="121">
        <v>0.39</v>
      </c>
      <c r="P1318" s="121">
        <v>0.11</v>
      </c>
      <c r="Q1318" s="95"/>
      <c r="R1318" s="95"/>
    </row>
    <row r="1319" spans="14:18" ht="14.25" x14ac:dyDescent="0.25">
      <c r="N1319" s="121">
        <v>0.5</v>
      </c>
      <c r="O1319" s="121">
        <v>0.03</v>
      </c>
      <c r="P1319" s="121">
        <v>0.47</v>
      </c>
      <c r="Q1319" s="95"/>
      <c r="R1319" s="95"/>
    </row>
    <row r="1320" spans="14:18" ht="14.25" x14ac:dyDescent="0.25">
      <c r="N1320" s="121">
        <v>0.5</v>
      </c>
      <c r="O1320" s="121">
        <v>0.4</v>
      </c>
      <c r="P1320" s="121">
        <v>0.1</v>
      </c>
      <c r="Q1320" s="95"/>
      <c r="R1320" s="95"/>
    </row>
    <row r="1321" spans="14:18" ht="14.25" x14ac:dyDescent="0.25">
      <c r="N1321" s="121">
        <v>0.5</v>
      </c>
      <c r="O1321" s="121">
        <v>0.02</v>
      </c>
      <c r="P1321" s="121">
        <v>0.48</v>
      </c>
      <c r="Q1321" s="95"/>
      <c r="R1321" s="95"/>
    </row>
    <row r="1322" spans="14:18" ht="14.25" x14ac:dyDescent="0.25">
      <c r="N1322" s="121">
        <v>0.5</v>
      </c>
      <c r="O1322" s="121">
        <v>0.41</v>
      </c>
      <c r="P1322" s="121">
        <v>0.09</v>
      </c>
      <c r="Q1322" s="95"/>
      <c r="R1322" s="95"/>
    </row>
    <row r="1323" spans="14:18" ht="14.25" x14ac:dyDescent="0.25">
      <c r="N1323" s="121">
        <v>0.5</v>
      </c>
      <c r="O1323" s="121">
        <v>0.01</v>
      </c>
      <c r="P1323" s="121">
        <v>0.49</v>
      </c>
      <c r="Q1323" s="95"/>
      <c r="R1323" s="95"/>
    </row>
    <row r="1324" spans="14:18" ht="14.25" x14ac:dyDescent="0.25">
      <c r="N1324" s="121">
        <v>0.5</v>
      </c>
      <c r="O1324" s="121">
        <v>0.42</v>
      </c>
      <c r="P1324" s="121">
        <v>0.08</v>
      </c>
      <c r="Q1324" s="95"/>
      <c r="R1324" s="95"/>
    </row>
    <row r="1325" spans="14:18" ht="14.25" x14ac:dyDescent="0.25">
      <c r="N1325" s="121">
        <v>0.5</v>
      </c>
      <c r="O1325" s="121">
        <v>0</v>
      </c>
      <c r="P1325" s="121">
        <v>0.5</v>
      </c>
      <c r="Q1325" s="95"/>
      <c r="R1325" s="95"/>
    </row>
    <row r="1326" spans="14:18" ht="14.25" x14ac:dyDescent="0.25">
      <c r="N1326" s="121">
        <v>0.5</v>
      </c>
      <c r="O1326" s="121">
        <v>0.43</v>
      </c>
      <c r="P1326" s="121">
        <v>7.0000000000000007E-2</v>
      </c>
      <c r="Q1326" s="95"/>
      <c r="R1326" s="95"/>
    </row>
    <row r="1327" spans="14:18" ht="14.25" x14ac:dyDescent="0.25">
      <c r="N1327" s="121">
        <v>0.5</v>
      </c>
      <c r="O1327" s="121">
        <v>0.44</v>
      </c>
      <c r="P1327" s="121">
        <v>0.06</v>
      </c>
      <c r="Q1327" s="95"/>
      <c r="R1327" s="95"/>
    </row>
    <row r="1328" spans="14:18" ht="14.25" x14ac:dyDescent="0.25">
      <c r="N1328" s="121">
        <v>0.5</v>
      </c>
      <c r="O1328" s="121">
        <v>0.45</v>
      </c>
      <c r="P1328" s="121">
        <v>0.05</v>
      </c>
      <c r="Q1328" s="95"/>
      <c r="R1328" s="95"/>
    </row>
    <row r="1329" spans="14:18" ht="14.25" x14ac:dyDescent="0.25">
      <c r="N1329" s="121">
        <v>0.5</v>
      </c>
      <c r="O1329" s="121">
        <v>0.46</v>
      </c>
      <c r="P1329" s="121">
        <v>0.04</v>
      </c>
      <c r="Q1329" s="95"/>
      <c r="R1329" s="95"/>
    </row>
    <row r="1330" spans="14:18" ht="14.25" x14ac:dyDescent="0.25">
      <c r="N1330" s="121">
        <v>0.5</v>
      </c>
      <c r="O1330" s="121">
        <v>0.47</v>
      </c>
      <c r="P1330" s="121">
        <v>0.03</v>
      </c>
      <c r="Q1330" s="95"/>
      <c r="R1330" s="95"/>
    </row>
    <row r="1331" spans="14:18" ht="14.25" x14ac:dyDescent="0.25">
      <c r="N1331" s="121">
        <v>0.5</v>
      </c>
      <c r="O1331" s="121">
        <v>0.48</v>
      </c>
      <c r="P1331" s="121">
        <v>0.02</v>
      </c>
      <c r="Q1331" s="95"/>
      <c r="R1331" s="95"/>
    </row>
    <row r="1332" spans="14:18" ht="14.25" x14ac:dyDescent="0.25">
      <c r="N1332" s="121">
        <v>0.5</v>
      </c>
      <c r="O1332" s="121">
        <v>0.49</v>
      </c>
      <c r="P1332" s="121">
        <v>0.01</v>
      </c>
      <c r="Q1332" s="95"/>
      <c r="R1332" s="95"/>
    </row>
    <row r="1333" spans="14:18" ht="14.25" x14ac:dyDescent="0.25">
      <c r="N1333" s="121">
        <v>0.5</v>
      </c>
      <c r="O1333" s="121">
        <v>0.5</v>
      </c>
      <c r="P1333" s="121">
        <v>0</v>
      </c>
      <c r="Q1333" s="95"/>
      <c r="R1333" s="95"/>
    </row>
    <row r="1334" spans="14:18" ht="14.25" x14ac:dyDescent="0.25">
      <c r="N1334" s="121">
        <v>0.49</v>
      </c>
      <c r="O1334" s="121">
        <v>0.22</v>
      </c>
      <c r="P1334" s="121">
        <v>0.28999999999999998</v>
      </c>
      <c r="Q1334" s="95"/>
      <c r="R1334" s="95"/>
    </row>
    <row r="1335" spans="14:18" ht="14.25" x14ac:dyDescent="0.25">
      <c r="N1335" s="121">
        <v>0.49</v>
      </c>
      <c r="O1335" s="121">
        <v>0.23</v>
      </c>
      <c r="P1335" s="121">
        <v>0.28000000000000003</v>
      </c>
      <c r="Q1335" s="95"/>
      <c r="R1335" s="95"/>
    </row>
    <row r="1336" spans="14:18" ht="14.25" x14ac:dyDescent="0.25">
      <c r="N1336" s="121">
        <v>0.49</v>
      </c>
      <c r="O1336" s="121">
        <v>0.21</v>
      </c>
      <c r="P1336" s="121">
        <v>0.3</v>
      </c>
      <c r="Q1336" s="95"/>
      <c r="R1336" s="95"/>
    </row>
    <row r="1337" spans="14:18" ht="14.25" x14ac:dyDescent="0.25">
      <c r="N1337" s="121">
        <v>0.49</v>
      </c>
      <c r="O1337" s="121">
        <v>0.24</v>
      </c>
      <c r="P1337" s="121">
        <v>0.27</v>
      </c>
      <c r="Q1337" s="95"/>
      <c r="R1337" s="95"/>
    </row>
    <row r="1338" spans="14:18" ht="14.25" x14ac:dyDescent="0.25">
      <c r="N1338" s="121">
        <v>0.49</v>
      </c>
      <c r="O1338" s="121">
        <v>0.2</v>
      </c>
      <c r="P1338" s="121">
        <v>0.31</v>
      </c>
      <c r="Q1338" s="95"/>
      <c r="R1338" s="95"/>
    </row>
    <row r="1339" spans="14:18" ht="14.25" x14ac:dyDescent="0.25">
      <c r="N1339" s="121">
        <v>0.49</v>
      </c>
      <c r="O1339" s="121">
        <v>0.25</v>
      </c>
      <c r="P1339" s="121">
        <v>0.26</v>
      </c>
      <c r="Q1339" s="95"/>
      <c r="R1339" s="95"/>
    </row>
    <row r="1340" spans="14:18" ht="14.25" x14ac:dyDescent="0.25">
      <c r="N1340" s="121">
        <v>0.49</v>
      </c>
      <c r="O1340" s="121">
        <v>0.19</v>
      </c>
      <c r="P1340" s="121">
        <v>0.32</v>
      </c>
      <c r="Q1340" s="95"/>
      <c r="R1340" s="95"/>
    </row>
    <row r="1341" spans="14:18" ht="14.25" x14ac:dyDescent="0.25">
      <c r="N1341" s="121">
        <v>0.49</v>
      </c>
      <c r="O1341" s="121">
        <v>0.26</v>
      </c>
      <c r="P1341" s="121">
        <v>0.25</v>
      </c>
      <c r="Q1341" s="95"/>
      <c r="R1341" s="95"/>
    </row>
    <row r="1342" spans="14:18" ht="14.25" x14ac:dyDescent="0.25">
      <c r="N1342" s="121">
        <v>0.49</v>
      </c>
      <c r="O1342" s="121">
        <v>0.18</v>
      </c>
      <c r="P1342" s="121">
        <v>0.33</v>
      </c>
      <c r="Q1342" s="95"/>
      <c r="R1342" s="95"/>
    </row>
    <row r="1343" spans="14:18" ht="14.25" x14ac:dyDescent="0.25">
      <c r="N1343" s="121">
        <v>0.49</v>
      </c>
      <c r="O1343" s="121">
        <v>0.27</v>
      </c>
      <c r="P1343" s="121">
        <v>0.24</v>
      </c>
      <c r="Q1343" s="95"/>
      <c r="R1343" s="95"/>
    </row>
    <row r="1344" spans="14:18" ht="14.25" x14ac:dyDescent="0.25">
      <c r="N1344" s="121">
        <v>0.49</v>
      </c>
      <c r="O1344" s="121">
        <v>0.17</v>
      </c>
      <c r="P1344" s="121">
        <v>0.34</v>
      </c>
      <c r="Q1344" s="95"/>
      <c r="R1344" s="95"/>
    </row>
    <row r="1345" spans="14:18" ht="14.25" x14ac:dyDescent="0.25">
      <c r="N1345" s="121">
        <v>0.49</v>
      </c>
      <c r="O1345" s="121">
        <v>0.28000000000000003</v>
      </c>
      <c r="P1345" s="121">
        <v>0.23</v>
      </c>
      <c r="Q1345" s="95"/>
      <c r="R1345" s="95"/>
    </row>
    <row r="1346" spans="14:18" ht="14.25" x14ac:dyDescent="0.25">
      <c r="N1346" s="121">
        <v>0.49</v>
      </c>
      <c r="O1346" s="121">
        <v>0.16</v>
      </c>
      <c r="P1346" s="121">
        <v>0.35</v>
      </c>
      <c r="Q1346" s="95"/>
      <c r="R1346" s="95"/>
    </row>
    <row r="1347" spans="14:18" ht="14.25" x14ac:dyDescent="0.25">
      <c r="N1347" s="121">
        <v>0.49</v>
      </c>
      <c r="O1347" s="121">
        <v>0.28999999999999998</v>
      </c>
      <c r="P1347" s="121">
        <v>0.22</v>
      </c>
      <c r="Q1347" s="95"/>
      <c r="R1347" s="95"/>
    </row>
    <row r="1348" spans="14:18" ht="14.25" x14ac:dyDescent="0.25">
      <c r="N1348" s="121">
        <v>0.49</v>
      </c>
      <c r="O1348" s="121">
        <v>0.15</v>
      </c>
      <c r="P1348" s="121">
        <v>0.36</v>
      </c>
      <c r="Q1348" s="95"/>
      <c r="R1348" s="95"/>
    </row>
    <row r="1349" spans="14:18" ht="14.25" x14ac:dyDescent="0.25">
      <c r="N1349" s="121">
        <v>0.49</v>
      </c>
      <c r="O1349" s="121">
        <v>0.3</v>
      </c>
      <c r="P1349" s="121">
        <v>0.21</v>
      </c>
      <c r="Q1349" s="95"/>
      <c r="R1349" s="95"/>
    </row>
    <row r="1350" spans="14:18" ht="14.25" x14ac:dyDescent="0.25">
      <c r="N1350" s="121">
        <v>0.49</v>
      </c>
      <c r="O1350" s="121">
        <v>0.14000000000000001</v>
      </c>
      <c r="P1350" s="121">
        <v>0.37</v>
      </c>
      <c r="Q1350" s="95"/>
      <c r="R1350" s="95"/>
    </row>
    <row r="1351" spans="14:18" ht="14.25" x14ac:dyDescent="0.25">
      <c r="N1351" s="121">
        <v>0.49</v>
      </c>
      <c r="O1351" s="121">
        <v>0.31</v>
      </c>
      <c r="P1351" s="121">
        <v>0.2</v>
      </c>
      <c r="Q1351" s="95"/>
      <c r="R1351" s="95"/>
    </row>
    <row r="1352" spans="14:18" ht="14.25" x14ac:dyDescent="0.25">
      <c r="N1352" s="121">
        <v>0.49</v>
      </c>
      <c r="O1352" s="121">
        <v>0.13</v>
      </c>
      <c r="P1352" s="121">
        <v>0.38</v>
      </c>
      <c r="Q1352" s="95"/>
      <c r="R1352" s="95"/>
    </row>
    <row r="1353" spans="14:18" ht="14.25" x14ac:dyDescent="0.25">
      <c r="N1353" s="121">
        <v>0.49</v>
      </c>
      <c r="O1353" s="121">
        <v>0.32</v>
      </c>
      <c r="P1353" s="121">
        <v>0.19</v>
      </c>
      <c r="Q1353" s="95"/>
      <c r="R1353" s="95"/>
    </row>
    <row r="1354" spans="14:18" ht="14.25" x14ac:dyDescent="0.25">
      <c r="N1354" s="121">
        <v>0.49</v>
      </c>
      <c r="O1354" s="121">
        <v>0.12</v>
      </c>
      <c r="P1354" s="121">
        <v>0.39</v>
      </c>
      <c r="Q1354" s="95"/>
      <c r="R1354" s="95"/>
    </row>
    <row r="1355" spans="14:18" ht="14.25" x14ac:dyDescent="0.25">
      <c r="N1355" s="121">
        <v>0.49</v>
      </c>
      <c r="O1355" s="121">
        <v>0.33</v>
      </c>
      <c r="P1355" s="121">
        <v>0.18</v>
      </c>
      <c r="Q1355" s="95"/>
      <c r="R1355" s="95"/>
    </row>
    <row r="1356" spans="14:18" ht="14.25" x14ac:dyDescent="0.25">
      <c r="N1356" s="121">
        <v>0.49</v>
      </c>
      <c r="O1356" s="121">
        <v>0.11</v>
      </c>
      <c r="P1356" s="121">
        <v>0.4</v>
      </c>
      <c r="Q1356" s="95"/>
      <c r="R1356" s="95"/>
    </row>
    <row r="1357" spans="14:18" ht="14.25" x14ac:dyDescent="0.25">
      <c r="N1357" s="121">
        <v>0.49</v>
      </c>
      <c r="O1357" s="121">
        <v>0.34</v>
      </c>
      <c r="P1357" s="121">
        <v>0.17</v>
      </c>
      <c r="Q1357" s="95"/>
      <c r="R1357" s="95"/>
    </row>
    <row r="1358" spans="14:18" ht="14.25" x14ac:dyDescent="0.25">
      <c r="N1358" s="121">
        <v>0.49</v>
      </c>
      <c r="O1358" s="121">
        <v>0.1</v>
      </c>
      <c r="P1358" s="121">
        <v>0.41</v>
      </c>
      <c r="Q1358" s="95"/>
      <c r="R1358" s="95"/>
    </row>
    <row r="1359" spans="14:18" ht="14.25" x14ac:dyDescent="0.25">
      <c r="N1359" s="121">
        <v>0.49</v>
      </c>
      <c r="O1359" s="121">
        <v>0.35</v>
      </c>
      <c r="P1359" s="121">
        <v>0.16</v>
      </c>
      <c r="Q1359" s="95"/>
      <c r="R1359" s="95"/>
    </row>
    <row r="1360" spans="14:18" ht="14.25" x14ac:dyDescent="0.25">
      <c r="N1360" s="121">
        <v>0.49</v>
      </c>
      <c r="O1360" s="121">
        <v>0.09</v>
      </c>
      <c r="P1360" s="121">
        <v>0.42</v>
      </c>
      <c r="Q1360" s="95"/>
      <c r="R1360" s="95"/>
    </row>
    <row r="1361" spans="14:18" ht="14.25" x14ac:dyDescent="0.25">
      <c r="N1361" s="121">
        <v>0.49</v>
      </c>
      <c r="O1361" s="121">
        <v>0.36</v>
      </c>
      <c r="P1361" s="121">
        <v>0.15</v>
      </c>
      <c r="Q1361" s="95"/>
      <c r="R1361" s="95"/>
    </row>
    <row r="1362" spans="14:18" ht="14.25" x14ac:dyDescent="0.25">
      <c r="N1362" s="121">
        <v>0.49</v>
      </c>
      <c r="O1362" s="121">
        <v>0.08</v>
      </c>
      <c r="P1362" s="121">
        <v>0.43</v>
      </c>
      <c r="Q1362" s="95"/>
      <c r="R1362" s="95"/>
    </row>
    <row r="1363" spans="14:18" ht="14.25" x14ac:dyDescent="0.25">
      <c r="N1363" s="121">
        <v>0.49</v>
      </c>
      <c r="O1363" s="121">
        <v>0.37</v>
      </c>
      <c r="P1363" s="121">
        <v>0.14000000000000001</v>
      </c>
      <c r="Q1363" s="95"/>
      <c r="R1363" s="95"/>
    </row>
    <row r="1364" spans="14:18" ht="14.25" x14ac:dyDescent="0.25">
      <c r="N1364" s="121">
        <v>0.49</v>
      </c>
      <c r="O1364" s="121">
        <v>7.0000000000000007E-2</v>
      </c>
      <c r="P1364" s="121">
        <v>0.44</v>
      </c>
      <c r="Q1364" s="95"/>
      <c r="R1364" s="95"/>
    </row>
    <row r="1365" spans="14:18" ht="14.25" x14ac:dyDescent="0.25">
      <c r="N1365" s="121">
        <v>0.49</v>
      </c>
      <c r="O1365" s="121">
        <v>0.38</v>
      </c>
      <c r="P1365" s="121">
        <v>0.13</v>
      </c>
      <c r="Q1365" s="95"/>
      <c r="R1365" s="95"/>
    </row>
    <row r="1366" spans="14:18" ht="14.25" x14ac:dyDescent="0.25">
      <c r="N1366" s="121">
        <v>0.49</v>
      </c>
      <c r="O1366" s="121">
        <v>0.06</v>
      </c>
      <c r="P1366" s="121">
        <v>0.45</v>
      </c>
      <c r="Q1366" s="95"/>
      <c r="R1366" s="95"/>
    </row>
    <row r="1367" spans="14:18" ht="14.25" x14ac:dyDescent="0.25">
      <c r="N1367" s="121">
        <v>0.49</v>
      </c>
      <c r="O1367" s="121">
        <v>0.39</v>
      </c>
      <c r="P1367" s="121">
        <v>0.12</v>
      </c>
      <c r="Q1367" s="95"/>
      <c r="R1367" s="95"/>
    </row>
    <row r="1368" spans="14:18" ht="14.25" x14ac:dyDescent="0.25">
      <c r="N1368" s="121">
        <v>0.49</v>
      </c>
      <c r="O1368" s="121">
        <v>0.05</v>
      </c>
      <c r="P1368" s="121">
        <v>0.46</v>
      </c>
      <c r="Q1368" s="95"/>
      <c r="R1368" s="95"/>
    </row>
    <row r="1369" spans="14:18" ht="14.25" x14ac:dyDescent="0.25">
      <c r="N1369" s="121">
        <v>0.49</v>
      </c>
      <c r="O1369" s="121">
        <v>0.4</v>
      </c>
      <c r="P1369" s="121">
        <v>0.11</v>
      </c>
      <c r="Q1369" s="95"/>
      <c r="R1369" s="95"/>
    </row>
    <row r="1370" spans="14:18" ht="14.25" x14ac:dyDescent="0.25">
      <c r="N1370" s="121">
        <v>0.49</v>
      </c>
      <c r="O1370" s="121">
        <v>0.04</v>
      </c>
      <c r="P1370" s="121">
        <v>0.47</v>
      </c>
      <c r="Q1370" s="95"/>
      <c r="R1370" s="95"/>
    </row>
    <row r="1371" spans="14:18" ht="14.25" x14ac:dyDescent="0.25">
      <c r="N1371" s="121">
        <v>0.49</v>
      </c>
      <c r="O1371" s="121">
        <v>0.41</v>
      </c>
      <c r="P1371" s="121">
        <v>0.1</v>
      </c>
      <c r="Q1371" s="95"/>
      <c r="R1371" s="95"/>
    </row>
    <row r="1372" spans="14:18" ht="14.25" x14ac:dyDescent="0.25">
      <c r="N1372" s="121">
        <v>0.49</v>
      </c>
      <c r="O1372" s="121">
        <v>0.03</v>
      </c>
      <c r="P1372" s="121">
        <v>0.48</v>
      </c>
      <c r="Q1372" s="95"/>
      <c r="R1372" s="95"/>
    </row>
    <row r="1373" spans="14:18" ht="14.25" x14ac:dyDescent="0.25">
      <c r="N1373" s="121">
        <v>0.49</v>
      </c>
      <c r="O1373" s="121">
        <v>0.42</v>
      </c>
      <c r="P1373" s="121">
        <v>0.09</v>
      </c>
      <c r="Q1373" s="95"/>
      <c r="R1373" s="95"/>
    </row>
    <row r="1374" spans="14:18" ht="14.25" x14ac:dyDescent="0.25">
      <c r="N1374" s="121">
        <v>0.49</v>
      </c>
      <c r="O1374" s="121">
        <v>0.02</v>
      </c>
      <c r="P1374" s="121">
        <v>0.49</v>
      </c>
      <c r="Q1374" s="95"/>
      <c r="R1374" s="95"/>
    </row>
    <row r="1375" spans="14:18" ht="14.25" x14ac:dyDescent="0.25">
      <c r="N1375" s="121">
        <v>0.49</v>
      </c>
      <c r="O1375" s="121">
        <v>0.43</v>
      </c>
      <c r="P1375" s="121">
        <v>0.08</v>
      </c>
      <c r="Q1375" s="95"/>
      <c r="R1375" s="95"/>
    </row>
    <row r="1376" spans="14:18" ht="14.25" x14ac:dyDescent="0.25">
      <c r="N1376" s="121">
        <v>0.49</v>
      </c>
      <c r="O1376" s="121">
        <v>0.01</v>
      </c>
      <c r="P1376" s="121">
        <v>0.5</v>
      </c>
      <c r="Q1376" s="95"/>
      <c r="R1376" s="95"/>
    </row>
    <row r="1377" spans="14:18" ht="14.25" x14ac:dyDescent="0.25">
      <c r="N1377" s="121">
        <v>0.49</v>
      </c>
      <c r="O1377" s="121">
        <v>0.44</v>
      </c>
      <c r="P1377" s="121">
        <v>7.0000000000000007E-2</v>
      </c>
      <c r="Q1377" s="95"/>
      <c r="R1377" s="95"/>
    </row>
    <row r="1378" spans="14:18" ht="14.25" x14ac:dyDescent="0.25">
      <c r="N1378" s="121">
        <v>0.49</v>
      </c>
      <c r="O1378" s="121">
        <v>0</v>
      </c>
      <c r="P1378" s="121">
        <v>0.51</v>
      </c>
      <c r="Q1378" s="95"/>
      <c r="R1378" s="95"/>
    </row>
    <row r="1379" spans="14:18" ht="14.25" x14ac:dyDescent="0.25">
      <c r="N1379" s="121">
        <v>0.49</v>
      </c>
      <c r="O1379" s="121">
        <v>0.45</v>
      </c>
      <c r="P1379" s="121">
        <v>0.06</v>
      </c>
      <c r="Q1379" s="95"/>
      <c r="R1379" s="95"/>
    </row>
    <row r="1380" spans="14:18" ht="14.25" x14ac:dyDescent="0.25">
      <c r="N1380" s="121">
        <v>0.49</v>
      </c>
      <c r="O1380" s="121">
        <v>0.46</v>
      </c>
      <c r="P1380" s="121">
        <v>0.05</v>
      </c>
      <c r="Q1380" s="95"/>
      <c r="R1380" s="95"/>
    </row>
    <row r="1381" spans="14:18" ht="14.25" x14ac:dyDescent="0.25">
      <c r="N1381" s="121">
        <v>0.49</v>
      </c>
      <c r="O1381" s="121">
        <v>0.47</v>
      </c>
      <c r="P1381" s="121">
        <v>0.04</v>
      </c>
      <c r="Q1381" s="95"/>
      <c r="R1381" s="95"/>
    </row>
    <row r="1382" spans="14:18" ht="14.25" x14ac:dyDescent="0.25">
      <c r="N1382" s="121">
        <v>0.49</v>
      </c>
      <c r="O1382" s="121">
        <v>0.48</v>
      </c>
      <c r="P1382" s="121">
        <v>0.03</v>
      </c>
      <c r="Q1382" s="95"/>
      <c r="R1382" s="95"/>
    </row>
    <row r="1383" spans="14:18" ht="14.25" x14ac:dyDescent="0.25">
      <c r="N1383" s="121">
        <v>0.49</v>
      </c>
      <c r="O1383" s="121">
        <v>0.49</v>
      </c>
      <c r="P1383" s="121">
        <v>0.02</v>
      </c>
      <c r="Q1383" s="95"/>
      <c r="R1383" s="95"/>
    </row>
    <row r="1384" spans="14:18" ht="14.25" x14ac:dyDescent="0.25">
      <c r="N1384" s="121">
        <v>0.49</v>
      </c>
      <c r="O1384" s="121">
        <v>0.5</v>
      </c>
      <c r="P1384" s="121">
        <v>0.01</v>
      </c>
      <c r="Q1384" s="95"/>
      <c r="R1384" s="95"/>
    </row>
    <row r="1385" spans="14:18" ht="14.25" x14ac:dyDescent="0.25">
      <c r="N1385" s="121">
        <v>0.49</v>
      </c>
      <c r="O1385" s="121">
        <v>0.51</v>
      </c>
      <c r="P1385" s="121">
        <v>0</v>
      </c>
      <c r="Q1385" s="95"/>
      <c r="R1385" s="95"/>
    </row>
    <row r="1386" spans="14:18" ht="14.25" x14ac:dyDescent="0.25">
      <c r="N1386" s="121">
        <v>0.48</v>
      </c>
      <c r="O1386" s="121">
        <v>0.23</v>
      </c>
      <c r="P1386" s="121">
        <v>0.28999999999999998</v>
      </c>
      <c r="Q1386" s="95"/>
      <c r="R1386" s="95"/>
    </row>
    <row r="1387" spans="14:18" ht="14.25" x14ac:dyDescent="0.25">
      <c r="N1387" s="121">
        <v>0.48</v>
      </c>
      <c r="O1387" s="121">
        <v>0.24</v>
      </c>
      <c r="P1387" s="121">
        <v>0.28000000000000003</v>
      </c>
      <c r="Q1387" s="95"/>
      <c r="R1387" s="95"/>
    </row>
    <row r="1388" spans="14:18" ht="14.25" x14ac:dyDescent="0.25">
      <c r="N1388" s="121">
        <v>0.48</v>
      </c>
      <c r="O1388" s="121">
        <v>0.22</v>
      </c>
      <c r="P1388" s="121">
        <v>0.3</v>
      </c>
      <c r="Q1388" s="95"/>
      <c r="R1388" s="95"/>
    </row>
    <row r="1389" spans="14:18" ht="14.25" x14ac:dyDescent="0.25">
      <c r="N1389" s="121">
        <v>0.48</v>
      </c>
      <c r="O1389" s="121">
        <v>0.25</v>
      </c>
      <c r="P1389" s="121">
        <v>0.27</v>
      </c>
      <c r="Q1389" s="95"/>
      <c r="R1389" s="95"/>
    </row>
    <row r="1390" spans="14:18" ht="14.25" x14ac:dyDescent="0.25">
      <c r="N1390" s="121">
        <v>0.48</v>
      </c>
      <c r="O1390" s="121">
        <v>0.21</v>
      </c>
      <c r="P1390" s="121">
        <v>0.31</v>
      </c>
      <c r="Q1390" s="95"/>
      <c r="R1390" s="95"/>
    </row>
    <row r="1391" spans="14:18" ht="14.25" x14ac:dyDescent="0.25">
      <c r="N1391" s="121">
        <v>0.48</v>
      </c>
      <c r="O1391" s="121">
        <v>0.26</v>
      </c>
      <c r="P1391" s="121">
        <v>0.26</v>
      </c>
      <c r="Q1391" s="95"/>
      <c r="R1391" s="95"/>
    </row>
    <row r="1392" spans="14:18" ht="14.25" x14ac:dyDescent="0.25">
      <c r="N1392" s="121">
        <v>0.48</v>
      </c>
      <c r="O1392" s="121">
        <v>0.2</v>
      </c>
      <c r="P1392" s="121">
        <v>0.32</v>
      </c>
      <c r="Q1392" s="95"/>
      <c r="R1392" s="95"/>
    </row>
    <row r="1393" spans="14:18" ht="14.25" x14ac:dyDescent="0.25">
      <c r="N1393" s="121">
        <v>0.48</v>
      </c>
      <c r="O1393" s="121">
        <v>0.27</v>
      </c>
      <c r="P1393" s="121">
        <v>0.25</v>
      </c>
      <c r="Q1393" s="95"/>
      <c r="R1393" s="95"/>
    </row>
    <row r="1394" spans="14:18" ht="14.25" x14ac:dyDescent="0.25">
      <c r="N1394" s="121">
        <v>0.48</v>
      </c>
      <c r="O1394" s="121">
        <v>0.19</v>
      </c>
      <c r="P1394" s="121">
        <v>0.33</v>
      </c>
      <c r="Q1394" s="95"/>
      <c r="R1394" s="95"/>
    </row>
    <row r="1395" spans="14:18" ht="14.25" x14ac:dyDescent="0.25">
      <c r="N1395" s="121">
        <v>0.48</v>
      </c>
      <c r="O1395" s="121">
        <v>0.28000000000000003</v>
      </c>
      <c r="P1395" s="121">
        <v>0.24</v>
      </c>
      <c r="Q1395" s="95"/>
      <c r="R1395" s="95"/>
    </row>
    <row r="1396" spans="14:18" ht="14.25" x14ac:dyDescent="0.25">
      <c r="N1396" s="121">
        <v>0.48</v>
      </c>
      <c r="O1396" s="121">
        <v>0.18</v>
      </c>
      <c r="P1396" s="121">
        <v>0.34</v>
      </c>
      <c r="Q1396" s="95"/>
      <c r="R1396" s="95"/>
    </row>
    <row r="1397" spans="14:18" ht="14.25" x14ac:dyDescent="0.25">
      <c r="N1397" s="121">
        <v>0.48</v>
      </c>
      <c r="O1397" s="121">
        <v>0.28999999999999998</v>
      </c>
      <c r="P1397" s="121">
        <v>0.23</v>
      </c>
      <c r="Q1397" s="95"/>
      <c r="R1397" s="95"/>
    </row>
    <row r="1398" spans="14:18" ht="14.25" x14ac:dyDescent="0.25">
      <c r="N1398" s="121">
        <v>0.48</v>
      </c>
      <c r="O1398" s="121">
        <v>0.17</v>
      </c>
      <c r="P1398" s="121">
        <v>0.35</v>
      </c>
      <c r="Q1398" s="95"/>
      <c r="R1398" s="95"/>
    </row>
    <row r="1399" spans="14:18" ht="14.25" x14ac:dyDescent="0.25">
      <c r="N1399" s="121">
        <v>0.48</v>
      </c>
      <c r="O1399" s="121">
        <v>0.3</v>
      </c>
      <c r="P1399" s="121">
        <v>0.22</v>
      </c>
      <c r="Q1399" s="95"/>
      <c r="R1399" s="95"/>
    </row>
    <row r="1400" spans="14:18" ht="14.25" x14ac:dyDescent="0.25">
      <c r="N1400" s="121">
        <v>0.48</v>
      </c>
      <c r="O1400" s="121">
        <v>0.16</v>
      </c>
      <c r="P1400" s="121">
        <v>0.36</v>
      </c>
      <c r="Q1400" s="95"/>
      <c r="R1400" s="95"/>
    </row>
    <row r="1401" spans="14:18" ht="14.25" x14ac:dyDescent="0.25">
      <c r="N1401" s="121">
        <v>0.48</v>
      </c>
      <c r="O1401" s="121">
        <v>0.31</v>
      </c>
      <c r="P1401" s="121">
        <v>0.21</v>
      </c>
      <c r="Q1401" s="95"/>
      <c r="R1401" s="95"/>
    </row>
    <row r="1402" spans="14:18" ht="14.25" x14ac:dyDescent="0.25">
      <c r="N1402" s="121">
        <v>0.48</v>
      </c>
      <c r="O1402" s="121">
        <v>0.15</v>
      </c>
      <c r="P1402" s="121">
        <v>0.37</v>
      </c>
      <c r="Q1402" s="95"/>
      <c r="R1402" s="95"/>
    </row>
    <row r="1403" spans="14:18" ht="14.25" x14ac:dyDescent="0.25">
      <c r="N1403" s="121">
        <v>0.48</v>
      </c>
      <c r="O1403" s="121">
        <v>0.32</v>
      </c>
      <c r="P1403" s="121">
        <v>0.2</v>
      </c>
      <c r="Q1403" s="95"/>
      <c r="R1403" s="95"/>
    </row>
    <row r="1404" spans="14:18" ht="14.25" x14ac:dyDescent="0.25">
      <c r="N1404" s="121">
        <v>0.48</v>
      </c>
      <c r="O1404" s="121">
        <v>0.14000000000000001</v>
      </c>
      <c r="P1404" s="121">
        <v>0.38</v>
      </c>
      <c r="Q1404" s="95"/>
      <c r="R1404" s="95"/>
    </row>
    <row r="1405" spans="14:18" ht="14.25" x14ac:dyDescent="0.25">
      <c r="N1405" s="121">
        <v>0.48</v>
      </c>
      <c r="O1405" s="121">
        <v>0.33</v>
      </c>
      <c r="P1405" s="121">
        <v>0.19</v>
      </c>
      <c r="Q1405" s="95"/>
      <c r="R1405" s="95"/>
    </row>
    <row r="1406" spans="14:18" ht="14.25" x14ac:dyDescent="0.25">
      <c r="N1406" s="121">
        <v>0.48</v>
      </c>
      <c r="O1406" s="121">
        <v>0.13</v>
      </c>
      <c r="P1406" s="121">
        <v>0.39</v>
      </c>
      <c r="Q1406" s="95"/>
      <c r="R1406" s="95"/>
    </row>
    <row r="1407" spans="14:18" ht="14.25" x14ac:dyDescent="0.25">
      <c r="N1407" s="121">
        <v>0.48</v>
      </c>
      <c r="O1407" s="121">
        <v>0.34</v>
      </c>
      <c r="P1407" s="121">
        <v>0.18</v>
      </c>
      <c r="Q1407" s="95"/>
      <c r="R1407" s="95"/>
    </row>
    <row r="1408" spans="14:18" ht="14.25" x14ac:dyDescent="0.25">
      <c r="N1408" s="121">
        <v>0.48</v>
      </c>
      <c r="O1408" s="121">
        <v>0.12</v>
      </c>
      <c r="P1408" s="121">
        <v>0.4</v>
      </c>
      <c r="Q1408" s="95"/>
      <c r="R1408" s="95"/>
    </row>
    <row r="1409" spans="14:18" ht="14.25" x14ac:dyDescent="0.25">
      <c r="N1409" s="121">
        <v>0.48</v>
      </c>
      <c r="O1409" s="121">
        <v>0.35</v>
      </c>
      <c r="P1409" s="121">
        <v>0.17</v>
      </c>
      <c r="Q1409" s="95"/>
      <c r="R1409" s="95"/>
    </row>
    <row r="1410" spans="14:18" ht="14.25" x14ac:dyDescent="0.25">
      <c r="N1410" s="121">
        <v>0.48</v>
      </c>
      <c r="O1410" s="121">
        <v>0.11</v>
      </c>
      <c r="P1410" s="121">
        <v>0.41</v>
      </c>
      <c r="Q1410" s="95"/>
      <c r="R1410" s="95"/>
    </row>
    <row r="1411" spans="14:18" ht="14.25" x14ac:dyDescent="0.25">
      <c r="N1411" s="121">
        <v>0.48</v>
      </c>
      <c r="O1411" s="121">
        <v>0.36</v>
      </c>
      <c r="P1411" s="121">
        <v>0.16</v>
      </c>
      <c r="Q1411" s="95"/>
      <c r="R1411" s="95"/>
    </row>
    <row r="1412" spans="14:18" ht="14.25" x14ac:dyDescent="0.25">
      <c r="N1412" s="121">
        <v>0.48</v>
      </c>
      <c r="O1412" s="121">
        <v>0.1</v>
      </c>
      <c r="P1412" s="121">
        <v>0.42</v>
      </c>
      <c r="Q1412" s="95"/>
      <c r="R1412" s="95"/>
    </row>
    <row r="1413" spans="14:18" ht="14.25" x14ac:dyDescent="0.25">
      <c r="N1413" s="121">
        <v>0.48</v>
      </c>
      <c r="O1413" s="121">
        <v>0.37</v>
      </c>
      <c r="P1413" s="121">
        <v>0.15</v>
      </c>
      <c r="Q1413" s="95"/>
      <c r="R1413" s="95"/>
    </row>
    <row r="1414" spans="14:18" ht="14.25" x14ac:dyDescent="0.25">
      <c r="N1414" s="121">
        <v>0.48</v>
      </c>
      <c r="O1414" s="121">
        <v>0.09</v>
      </c>
      <c r="P1414" s="121">
        <v>0.43</v>
      </c>
      <c r="Q1414" s="95"/>
      <c r="R1414" s="95"/>
    </row>
    <row r="1415" spans="14:18" ht="14.25" x14ac:dyDescent="0.25">
      <c r="N1415" s="121">
        <v>0.48</v>
      </c>
      <c r="O1415" s="121">
        <v>0.38</v>
      </c>
      <c r="P1415" s="121">
        <v>0.14000000000000001</v>
      </c>
      <c r="Q1415" s="95"/>
      <c r="R1415" s="95"/>
    </row>
    <row r="1416" spans="14:18" ht="14.25" x14ac:dyDescent="0.25">
      <c r="N1416" s="121">
        <v>0.48</v>
      </c>
      <c r="O1416" s="121">
        <v>0.08</v>
      </c>
      <c r="P1416" s="121">
        <v>0.44</v>
      </c>
      <c r="Q1416" s="95"/>
      <c r="R1416" s="95"/>
    </row>
    <row r="1417" spans="14:18" ht="14.25" x14ac:dyDescent="0.25">
      <c r="N1417" s="121">
        <v>0.48</v>
      </c>
      <c r="O1417" s="121">
        <v>0.39</v>
      </c>
      <c r="P1417" s="121">
        <v>0.13</v>
      </c>
      <c r="Q1417" s="95"/>
      <c r="R1417" s="95"/>
    </row>
    <row r="1418" spans="14:18" ht="14.25" x14ac:dyDescent="0.25">
      <c r="N1418" s="121">
        <v>0.48</v>
      </c>
      <c r="O1418" s="121">
        <v>7.0000000000000007E-2</v>
      </c>
      <c r="P1418" s="121">
        <v>0.45</v>
      </c>
      <c r="Q1418" s="95"/>
      <c r="R1418" s="95"/>
    </row>
    <row r="1419" spans="14:18" ht="14.25" x14ac:dyDescent="0.25">
      <c r="N1419" s="121">
        <v>0.48</v>
      </c>
      <c r="O1419" s="121">
        <v>0.4</v>
      </c>
      <c r="P1419" s="121">
        <v>0.12</v>
      </c>
      <c r="Q1419" s="95"/>
      <c r="R1419" s="95"/>
    </row>
    <row r="1420" spans="14:18" ht="14.25" x14ac:dyDescent="0.25">
      <c r="N1420" s="121">
        <v>0.48</v>
      </c>
      <c r="O1420" s="121">
        <v>0.06</v>
      </c>
      <c r="P1420" s="121">
        <v>0.46</v>
      </c>
      <c r="Q1420" s="95"/>
      <c r="R1420" s="95"/>
    </row>
    <row r="1421" spans="14:18" ht="14.25" x14ac:dyDescent="0.25">
      <c r="N1421" s="121">
        <v>0.48</v>
      </c>
      <c r="O1421" s="121">
        <v>0.41</v>
      </c>
      <c r="P1421" s="121">
        <v>0.11</v>
      </c>
      <c r="Q1421" s="95"/>
      <c r="R1421" s="95"/>
    </row>
    <row r="1422" spans="14:18" ht="14.25" x14ac:dyDescent="0.25">
      <c r="N1422" s="121">
        <v>0.48</v>
      </c>
      <c r="O1422" s="121">
        <v>0.05</v>
      </c>
      <c r="P1422" s="121">
        <v>0.47</v>
      </c>
      <c r="Q1422" s="95"/>
      <c r="R1422" s="95"/>
    </row>
    <row r="1423" spans="14:18" ht="14.25" x14ac:dyDescent="0.25">
      <c r="N1423" s="121">
        <v>0.48</v>
      </c>
      <c r="O1423" s="121">
        <v>0.42</v>
      </c>
      <c r="P1423" s="121">
        <v>0.1</v>
      </c>
      <c r="Q1423" s="95"/>
      <c r="R1423" s="95"/>
    </row>
    <row r="1424" spans="14:18" ht="14.25" x14ac:dyDescent="0.25">
      <c r="N1424" s="121">
        <v>0.48</v>
      </c>
      <c r="O1424" s="121">
        <v>0.04</v>
      </c>
      <c r="P1424" s="121">
        <v>0.48</v>
      </c>
      <c r="Q1424" s="95"/>
      <c r="R1424" s="95"/>
    </row>
    <row r="1425" spans="14:18" ht="14.25" x14ac:dyDescent="0.25">
      <c r="N1425" s="121">
        <v>0.48</v>
      </c>
      <c r="O1425" s="121">
        <v>0.43</v>
      </c>
      <c r="P1425" s="121">
        <v>0.09</v>
      </c>
      <c r="Q1425" s="95"/>
      <c r="R1425" s="95"/>
    </row>
    <row r="1426" spans="14:18" ht="14.25" x14ac:dyDescent="0.25">
      <c r="N1426" s="121">
        <v>0.48</v>
      </c>
      <c r="O1426" s="121">
        <v>0.03</v>
      </c>
      <c r="P1426" s="121">
        <v>0.49</v>
      </c>
      <c r="Q1426" s="95"/>
      <c r="R1426" s="95"/>
    </row>
    <row r="1427" spans="14:18" ht="14.25" x14ac:dyDescent="0.25">
      <c r="N1427" s="121">
        <v>0.48</v>
      </c>
      <c r="O1427" s="121">
        <v>0.44</v>
      </c>
      <c r="P1427" s="121">
        <v>0.08</v>
      </c>
      <c r="Q1427" s="95"/>
      <c r="R1427" s="95"/>
    </row>
    <row r="1428" spans="14:18" ht="14.25" x14ac:dyDescent="0.25">
      <c r="N1428" s="121">
        <v>0.48</v>
      </c>
      <c r="O1428" s="121">
        <v>0.02</v>
      </c>
      <c r="P1428" s="121">
        <v>0.5</v>
      </c>
      <c r="Q1428" s="95"/>
      <c r="R1428" s="95"/>
    </row>
    <row r="1429" spans="14:18" ht="14.25" x14ac:dyDescent="0.25">
      <c r="N1429" s="121">
        <v>0.48</v>
      </c>
      <c r="O1429" s="121">
        <v>0.45</v>
      </c>
      <c r="P1429" s="121">
        <v>7.0000000000000007E-2</v>
      </c>
      <c r="Q1429" s="95"/>
      <c r="R1429" s="95"/>
    </row>
    <row r="1430" spans="14:18" ht="14.25" x14ac:dyDescent="0.25">
      <c r="N1430" s="121">
        <v>0.48</v>
      </c>
      <c r="O1430" s="121">
        <v>0.01</v>
      </c>
      <c r="P1430" s="121">
        <v>0.51</v>
      </c>
      <c r="Q1430" s="95"/>
      <c r="R1430" s="95"/>
    </row>
    <row r="1431" spans="14:18" ht="14.25" x14ac:dyDescent="0.25">
      <c r="N1431" s="121">
        <v>0.48</v>
      </c>
      <c r="O1431" s="121">
        <v>0.46</v>
      </c>
      <c r="P1431" s="121">
        <v>0.06</v>
      </c>
      <c r="Q1431" s="95"/>
      <c r="R1431" s="95"/>
    </row>
    <row r="1432" spans="14:18" ht="14.25" x14ac:dyDescent="0.25">
      <c r="N1432" s="121">
        <v>0.48</v>
      </c>
      <c r="O1432" s="121">
        <v>0</v>
      </c>
      <c r="P1432" s="121">
        <v>0.52</v>
      </c>
      <c r="Q1432" s="95"/>
      <c r="R1432" s="95"/>
    </row>
    <row r="1433" spans="14:18" ht="14.25" x14ac:dyDescent="0.25">
      <c r="N1433" s="121">
        <v>0.48</v>
      </c>
      <c r="O1433" s="121">
        <v>0.47</v>
      </c>
      <c r="P1433" s="121">
        <v>0.05</v>
      </c>
      <c r="Q1433" s="95"/>
      <c r="R1433" s="95"/>
    </row>
    <row r="1434" spans="14:18" ht="14.25" x14ac:dyDescent="0.25">
      <c r="N1434" s="121">
        <v>0.48</v>
      </c>
      <c r="O1434" s="121">
        <v>0.48</v>
      </c>
      <c r="P1434" s="121">
        <v>0.04</v>
      </c>
      <c r="Q1434" s="95"/>
      <c r="R1434" s="95"/>
    </row>
    <row r="1435" spans="14:18" ht="14.25" x14ac:dyDescent="0.25">
      <c r="N1435" s="121">
        <v>0.48</v>
      </c>
      <c r="O1435" s="121">
        <v>0.49</v>
      </c>
      <c r="P1435" s="121">
        <v>0.03</v>
      </c>
      <c r="Q1435" s="95"/>
      <c r="R1435" s="95"/>
    </row>
    <row r="1436" spans="14:18" ht="14.25" x14ac:dyDescent="0.25">
      <c r="N1436" s="121">
        <v>0.48</v>
      </c>
      <c r="O1436" s="121">
        <v>0.5</v>
      </c>
      <c r="P1436" s="121">
        <v>0.02</v>
      </c>
      <c r="Q1436" s="95"/>
      <c r="R1436" s="95"/>
    </row>
    <row r="1437" spans="14:18" ht="14.25" x14ac:dyDescent="0.25">
      <c r="N1437" s="121">
        <v>0.48</v>
      </c>
      <c r="O1437" s="121">
        <v>0.51</v>
      </c>
      <c r="P1437" s="121">
        <v>0.01</v>
      </c>
      <c r="Q1437" s="95"/>
      <c r="R1437" s="95"/>
    </row>
    <row r="1438" spans="14:18" ht="14.25" x14ac:dyDescent="0.25">
      <c r="N1438" s="121">
        <v>0.48</v>
      </c>
      <c r="O1438" s="121">
        <v>0.52</v>
      </c>
      <c r="P1438" s="121">
        <v>0</v>
      </c>
      <c r="Q1438" s="95"/>
      <c r="R1438" s="95"/>
    </row>
    <row r="1439" spans="14:18" ht="14.25" x14ac:dyDescent="0.25">
      <c r="N1439" s="121">
        <v>0.47</v>
      </c>
      <c r="O1439" s="121">
        <v>0.24</v>
      </c>
      <c r="P1439" s="121">
        <v>0.28999999999999998</v>
      </c>
      <c r="Q1439" s="95"/>
      <c r="R1439" s="95"/>
    </row>
    <row r="1440" spans="14:18" ht="14.25" x14ac:dyDescent="0.25">
      <c r="N1440" s="121">
        <v>0.47</v>
      </c>
      <c r="O1440" s="121">
        <v>0.23</v>
      </c>
      <c r="P1440" s="121">
        <v>0.3</v>
      </c>
      <c r="Q1440" s="95"/>
      <c r="R1440" s="95"/>
    </row>
    <row r="1441" spans="14:18" ht="14.25" x14ac:dyDescent="0.25">
      <c r="N1441" s="121">
        <v>0.47</v>
      </c>
      <c r="O1441" s="121">
        <v>0.25</v>
      </c>
      <c r="P1441" s="121">
        <v>0.28000000000000003</v>
      </c>
      <c r="Q1441" s="95"/>
      <c r="R1441" s="95"/>
    </row>
    <row r="1442" spans="14:18" ht="14.25" x14ac:dyDescent="0.25">
      <c r="N1442" s="121">
        <v>0.47</v>
      </c>
      <c r="O1442" s="121">
        <v>0.22</v>
      </c>
      <c r="P1442" s="121">
        <v>0.31</v>
      </c>
      <c r="Q1442" s="95"/>
      <c r="R1442" s="95"/>
    </row>
    <row r="1443" spans="14:18" ht="14.25" x14ac:dyDescent="0.25">
      <c r="N1443" s="121">
        <v>0.47</v>
      </c>
      <c r="O1443" s="121">
        <v>0.26</v>
      </c>
      <c r="P1443" s="121">
        <v>0.27</v>
      </c>
      <c r="Q1443" s="95"/>
      <c r="R1443" s="95"/>
    </row>
    <row r="1444" spans="14:18" ht="14.25" x14ac:dyDescent="0.25">
      <c r="N1444" s="121">
        <v>0.47</v>
      </c>
      <c r="O1444" s="121">
        <v>0.21</v>
      </c>
      <c r="P1444" s="121">
        <v>0.32</v>
      </c>
      <c r="Q1444" s="95"/>
      <c r="R1444" s="95"/>
    </row>
    <row r="1445" spans="14:18" ht="14.25" x14ac:dyDescent="0.25">
      <c r="N1445" s="121">
        <v>0.47</v>
      </c>
      <c r="O1445" s="121">
        <v>0.27</v>
      </c>
      <c r="P1445" s="121">
        <v>0.26</v>
      </c>
      <c r="Q1445" s="95"/>
      <c r="R1445" s="95"/>
    </row>
    <row r="1446" spans="14:18" ht="14.25" x14ac:dyDescent="0.25">
      <c r="N1446" s="121">
        <v>0.47</v>
      </c>
      <c r="O1446" s="121">
        <v>0.2</v>
      </c>
      <c r="P1446" s="121">
        <v>0.33</v>
      </c>
      <c r="Q1446" s="95"/>
      <c r="R1446" s="95"/>
    </row>
    <row r="1447" spans="14:18" ht="14.25" x14ac:dyDescent="0.25">
      <c r="N1447" s="121">
        <v>0.47</v>
      </c>
      <c r="O1447" s="121">
        <v>0.28000000000000003</v>
      </c>
      <c r="P1447" s="121">
        <v>0.25</v>
      </c>
      <c r="Q1447" s="95"/>
      <c r="R1447" s="95"/>
    </row>
    <row r="1448" spans="14:18" ht="14.25" x14ac:dyDescent="0.25">
      <c r="N1448" s="121">
        <v>0.47</v>
      </c>
      <c r="O1448" s="121">
        <v>0.19</v>
      </c>
      <c r="P1448" s="121">
        <v>0.34</v>
      </c>
      <c r="Q1448" s="95"/>
      <c r="R1448" s="95"/>
    </row>
    <row r="1449" spans="14:18" ht="14.25" x14ac:dyDescent="0.25">
      <c r="N1449" s="121">
        <v>0.47</v>
      </c>
      <c r="O1449" s="121">
        <v>0.28999999999999998</v>
      </c>
      <c r="P1449" s="121">
        <v>0.24</v>
      </c>
      <c r="Q1449" s="95"/>
      <c r="R1449" s="95"/>
    </row>
    <row r="1450" spans="14:18" ht="14.25" x14ac:dyDescent="0.25">
      <c r="N1450" s="121">
        <v>0.47</v>
      </c>
      <c r="O1450" s="121">
        <v>0.18</v>
      </c>
      <c r="P1450" s="121">
        <v>0.35</v>
      </c>
      <c r="Q1450" s="95"/>
      <c r="R1450" s="95"/>
    </row>
    <row r="1451" spans="14:18" ht="14.25" x14ac:dyDescent="0.25">
      <c r="N1451" s="121">
        <v>0.47</v>
      </c>
      <c r="O1451" s="121">
        <v>0.3</v>
      </c>
      <c r="P1451" s="121">
        <v>0.23</v>
      </c>
      <c r="Q1451" s="95"/>
      <c r="R1451" s="95"/>
    </row>
    <row r="1452" spans="14:18" ht="14.25" x14ac:dyDescent="0.25">
      <c r="N1452" s="121">
        <v>0.47</v>
      </c>
      <c r="O1452" s="121">
        <v>0.17</v>
      </c>
      <c r="P1452" s="121">
        <v>0.36</v>
      </c>
      <c r="Q1452" s="95"/>
      <c r="R1452" s="95"/>
    </row>
    <row r="1453" spans="14:18" ht="14.25" x14ac:dyDescent="0.25">
      <c r="N1453" s="121">
        <v>0.47</v>
      </c>
      <c r="O1453" s="121">
        <v>0.31</v>
      </c>
      <c r="P1453" s="121">
        <v>0.22</v>
      </c>
      <c r="Q1453" s="95"/>
      <c r="R1453" s="95"/>
    </row>
    <row r="1454" spans="14:18" ht="14.25" x14ac:dyDescent="0.25">
      <c r="N1454" s="121">
        <v>0.47</v>
      </c>
      <c r="O1454" s="121">
        <v>0.16</v>
      </c>
      <c r="P1454" s="121">
        <v>0.37</v>
      </c>
      <c r="Q1454" s="95"/>
      <c r="R1454" s="95"/>
    </row>
    <row r="1455" spans="14:18" ht="14.25" x14ac:dyDescent="0.25">
      <c r="N1455" s="121">
        <v>0.47</v>
      </c>
      <c r="O1455" s="121">
        <v>0.32</v>
      </c>
      <c r="P1455" s="121">
        <v>0.21</v>
      </c>
      <c r="Q1455" s="95"/>
      <c r="R1455" s="95"/>
    </row>
    <row r="1456" spans="14:18" ht="14.25" x14ac:dyDescent="0.25">
      <c r="N1456" s="121">
        <v>0.47</v>
      </c>
      <c r="O1456" s="121">
        <v>0.15</v>
      </c>
      <c r="P1456" s="121">
        <v>0.38</v>
      </c>
      <c r="Q1456" s="95"/>
      <c r="R1456" s="95"/>
    </row>
    <row r="1457" spans="14:18" ht="14.25" x14ac:dyDescent="0.25">
      <c r="N1457" s="121">
        <v>0.47</v>
      </c>
      <c r="O1457" s="121">
        <v>0.33</v>
      </c>
      <c r="P1457" s="121">
        <v>0.2</v>
      </c>
      <c r="Q1457" s="95"/>
      <c r="R1457" s="95"/>
    </row>
    <row r="1458" spans="14:18" ht="14.25" x14ac:dyDescent="0.25">
      <c r="N1458" s="121">
        <v>0.47</v>
      </c>
      <c r="O1458" s="121">
        <v>0.14000000000000001</v>
      </c>
      <c r="P1458" s="121">
        <v>0.39</v>
      </c>
      <c r="Q1458" s="95"/>
      <c r="R1458" s="95"/>
    </row>
    <row r="1459" spans="14:18" ht="14.25" x14ac:dyDescent="0.25">
      <c r="N1459" s="121">
        <v>0.47</v>
      </c>
      <c r="O1459" s="121">
        <v>0.34</v>
      </c>
      <c r="P1459" s="121">
        <v>0.19</v>
      </c>
      <c r="Q1459" s="95"/>
      <c r="R1459" s="95"/>
    </row>
    <row r="1460" spans="14:18" ht="14.25" x14ac:dyDescent="0.25">
      <c r="N1460" s="121">
        <v>0.47</v>
      </c>
      <c r="O1460" s="121">
        <v>0.13</v>
      </c>
      <c r="P1460" s="121">
        <v>0.4</v>
      </c>
      <c r="Q1460" s="95"/>
      <c r="R1460" s="95"/>
    </row>
    <row r="1461" spans="14:18" ht="14.25" x14ac:dyDescent="0.25">
      <c r="N1461" s="121">
        <v>0.47</v>
      </c>
      <c r="O1461" s="121">
        <v>0.35</v>
      </c>
      <c r="P1461" s="121">
        <v>0.18</v>
      </c>
      <c r="Q1461" s="95"/>
      <c r="R1461" s="95"/>
    </row>
    <row r="1462" spans="14:18" ht="14.25" x14ac:dyDescent="0.25">
      <c r="N1462" s="121">
        <v>0.47</v>
      </c>
      <c r="O1462" s="121">
        <v>0.12</v>
      </c>
      <c r="P1462" s="121">
        <v>0.41</v>
      </c>
      <c r="Q1462" s="95"/>
      <c r="R1462" s="95"/>
    </row>
    <row r="1463" spans="14:18" ht="14.25" x14ac:dyDescent="0.25">
      <c r="N1463" s="121">
        <v>0.47</v>
      </c>
      <c r="O1463" s="121">
        <v>0.36</v>
      </c>
      <c r="P1463" s="121">
        <v>0.17</v>
      </c>
      <c r="Q1463" s="95"/>
      <c r="R1463" s="95"/>
    </row>
    <row r="1464" spans="14:18" ht="14.25" x14ac:dyDescent="0.25">
      <c r="N1464" s="121">
        <v>0.47</v>
      </c>
      <c r="O1464" s="121">
        <v>0.11</v>
      </c>
      <c r="P1464" s="121">
        <v>0.42</v>
      </c>
      <c r="Q1464" s="95"/>
      <c r="R1464" s="95"/>
    </row>
    <row r="1465" spans="14:18" ht="14.25" x14ac:dyDescent="0.25">
      <c r="N1465" s="121">
        <v>0.47</v>
      </c>
      <c r="O1465" s="121">
        <v>0.37</v>
      </c>
      <c r="P1465" s="121">
        <v>0.16</v>
      </c>
      <c r="Q1465" s="95"/>
      <c r="R1465" s="95"/>
    </row>
    <row r="1466" spans="14:18" ht="14.25" x14ac:dyDescent="0.25">
      <c r="N1466" s="121">
        <v>0.47</v>
      </c>
      <c r="O1466" s="121">
        <v>0.1</v>
      </c>
      <c r="P1466" s="121">
        <v>0.43</v>
      </c>
      <c r="Q1466" s="95"/>
      <c r="R1466" s="95"/>
    </row>
    <row r="1467" spans="14:18" ht="14.25" x14ac:dyDescent="0.25">
      <c r="N1467" s="121">
        <v>0.47</v>
      </c>
      <c r="O1467" s="121">
        <v>0.38</v>
      </c>
      <c r="P1467" s="121">
        <v>0.15</v>
      </c>
      <c r="Q1467" s="95"/>
      <c r="R1467" s="95"/>
    </row>
    <row r="1468" spans="14:18" ht="14.25" x14ac:dyDescent="0.25">
      <c r="N1468" s="121">
        <v>0.47</v>
      </c>
      <c r="O1468" s="121">
        <v>0.09</v>
      </c>
      <c r="P1468" s="121">
        <v>0.44</v>
      </c>
      <c r="Q1468" s="95"/>
      <c r="R1468" s="95"/>
    </row>
    <row r="1469" spans="14:18" ht="14.25" x14ac:dyDescent="0.25">
      <c r="N1469" s="121">
        <v>0.47</v>
      </c>
      <c r="O1469" s="121">
        <v>0.39</v>
      </c>
      <c r="P1469" s="121">
        <v>0.14000000000000001</v>
      </c>
      <c r="Q1469" s="95"/>
      <c r="R1469" s="95"/>
    </row>
    <row r="1470" spans="14:18" ht="14.25" x14ac:dyDescent="0.25">
      <c r="N1470" s="121">
        <v>0.47</v>
      </c>
      <c r="O1470" s="121">
        <v>0.08</v>
      </c>
      <c r="P1470" s="121">
        <v>0.45</v>
      </c>
      <c r="Q1470" s="95"/>
      <c r="R1470" s="95"/>
    </row>
    <row r="1471" spans="14:18" ht="14.25" x14ac:dyDescent="0.25">
      <c r="N1471" s="121">
        <v>0.47</v>
      </c>
      <c r="O1471" s="121">
        <v>0.4</v>
      </c>
      <c r="P1471" s="121">
        <v>0.13</v>
      </c>
      <c r="Q1471" s="95"/>
      <c r="R1471" s="95"/>
    </row>
    <row r="1472" spans="14:18" ht="14.25" x14ac:dyDescent="0.25">
      <c r="N1472" s="121">
        <v>0.47</v>
      </c>
      <c r="O1472" s="121">
        <v>7.0000000000000007E-2</v>
      </c>
      <c r="P1472" s="121">
        <v>0.46</v>
      </c>
      <c r="Q1472" s="95"/>
      <c r="R1472" s="95"/>
    </row>
    <row r="1473" spans="14:18" ht="14.25" x14ac:dyDescent="0.25">
      <c r="N1473" s="121">
        <v>0.47</v>
      </c>
      <c r="O1473" s="121">
        <v>0.41</v>
      </c>
      <c r="P1473" s="121">
        <v>0.12</v>
      </c>
      <c r="Q1473" s="95"/>
      <c r="R1473" s="95"/>
    </row>
    <row r="1474" spans="14:18" ht="14.25" x14ac:dyDescent="0.25">
      <c r="N1474" s="121">
        <v>0.47</v>
      </c>
      <c r="O1474" s="121">
        <v>0.06</v>
      </c>
      <c r="P1474" s="121">
        <v>0.47</v>
      </c>
      <c r="Q1474" s="95"/>
      <c r="R1474" s="95"/>
    </row>
    <row r="1475" spans="14:18" ht="14.25" x14ac:dyDescent="0.25">
      <c r="N1475" s="121">
        <v>0.47</v>
      </c>
      <c r="O1475" s="121">
        <v>0.42</v>
      </c>
      <c r="P1475" s="121">
        <v>0.11</v>
      </c>
      <c r="Q1475" s="95"/>
      <c r="R1475" s="95"/>
    </row>
    <row r="1476" spans="14:18" ht="14.25" x14ac:dyDescent="0.25">
      <c r="N1476" s="121">
        <v>0.47</v>
      </c>
      <c r="O1476" s="121">
        <v>0.05</v>
      </c>
      <c r="P1476" s="121">
        <v>0.48</v>
      </c>
      <c r="Q1476" s="95"/>
      <c r="R1476" s="95"/>
    </row>
    <row r="1477" spans="14:18" ht="14.25" x14ac:dyDescent="0.25">
      <c r="N1477" s="121">
        <v>0.47</v>
      </c>
      <c r="O1477" s="121">
        <v>0.43</v>
      </c>
      <c r="P1477" s="121">
        <v>0.1</v>
      </c>
      <c r="Q1477" s="95"/>
      <c r="R1477" s="95"/>
    </row>
    <row r="1478" spans="14:18" ht="14.25" x14ac:dyDescent="0.25">
      <c r="N1478" s="121">
        <v>0.47</v>
      </c>
      <c r="O1478" s="121">
        <v>0.04</v>
      </c>
      <c r="P1478" s="121">
        <v>0.49</v>
      </c>
      <c r="Q1478" s="95"/>
      <c r="R1478" s="95"/>
    </row>
    <row r="1479" spans="14:18" ht="14.25" x14ac:dyDescent="0.25">
      <c r="N1479" s="121">
        <v>0.47</v>
      </c>
      <c r="O1479" s="121">
        <v>0.44</v>
      </c>
      <c r="P1479" s="121">
        <v>0.09</v>
      </c>
      <c r="Q1479" s="95"/>
      <c r="R1479" s="95"/>
    </row>
    <row r="1480" spans="14:18" ht="14.25" x14ac:dyDescent="0.25">
      <c r="N1480" s="121">
        <v>0.47</v>
      </c>
      <c r="O1480" s="121">
        <v>0.03</v>
      </c>
      <c r="P1480" s="121">
        <v>0.5</v>
      </c>
      <c r="Q1480" s="95"/>
      <c r="R1480" s="95"/>
    </row>
    <row r="1481" spans="14:18" ht="14.25" x14ac:dyDescent="0.25">
      <c r="N1481" s="121">
        <v>0.47</v>
      </c>
      <c r="O1481" s="121">
        <v>0.45</v>
      </c>
      <c r="P1481" s="121">
        <v>0.08</v>
      </c>
      <c r="Q1481" s="95"/>
      <c r="R1481" s="95"/>
    </row>
    <row r="1482" spans="14:18" ht="14.25" x14ac:dyDescent="0.25">
      <c r="N1482" s="121">
        <v>0.47</v>
      </c>
      <c r="O1482" s="121">
        <v>0.02</v>
      </c>
      <c r="P1482" s="121">
        <v>0.51</v>
      </c>
      <c r="Q1482" s="95"/>
      <c r="R1482" s="95"/>
    </row>
    <row r="1483" spans="14:18" ht="14.25" x14ac:dyDescent="0.25">
      <c r="N1483" s="121">
        <v>0.47</v>
      </c>
      <c r="O1483" s="121">
        <v>0.46</v>
      </c>
      <c r="P1483" s="121">
        <v>7.0000000000000007E-2</v>
      </c>
      <c r="Q1483" s="95"/>
      <c r="R1483" s="95"/>
    </row>
    <row r="1484" spans="14:18" ht="14.25" x14ac:dyDescent="0.25">
      <c r="N1484" s="121">
        <v>0.47</v>
      </c>
      <c r="O1484" s="121">
        <v>0.01</v>
      </c>
      <c r="P1484" s="121">
        <v>0.52</v>
      </c>
      <c r="Q1484" s="95"/>
      <c r="R1484" s="95"/>
    </row>
    <row r="1485" spans="14:18" ht="14.25" x14ac:dyDescent="0.25">
      <c r="N1485" s="121">
        <v>0.47</v>
      </c>
      <c r="O1485" s="121">
        <v>0.47</v>
      </c>
      <c r="P1485" s="121">
        <v>0.06</v>
      </c>
      <c r="Q1485" s="95"/>
      <c r="R1485" s="95"/>
    </row>
    <row r="1486" spans="14:18" ht="14.25" x14ac:dyDescent="0.25">
      <c r="N1486" s="121">
        <v>0.47</v>
      </c>
      <c r="O1486" s="121">
        <v>0</v>
      </c>
      <c r="P1486" s="121">
        <v>0.53</v>
      </c>
      <c r="Q1486" s="95"/>
      <c r="R1486" s="95"/>
    </row>
    <row r="1487" spans="14:18" ht="14.25" x14ac:dyDescent="0.25">
      <c r="N1487" s="121">
        <v>0.47</v>
      </c>
      <c r="O1487" s="121">
        <v>0.48</v>
      </c>
      <c r="P1487" s="121">
        <v>0.05</v>
      </c>
      <c r="Q1487" s="95"/>
      <c r="R1487" s="95"/>
    </row>
    <row r="1488" spans="14:18" ht="14.25" x14ac:dyDescent="0.25">
      <c r="N1488" s="121">
        <v>0.47</v>
      </c>
      <c r="O1488" s="121">
        <v>0.49</v>
      </c>
      <c r="P1488" s="121">
        <v>0.04</v>
      </c>
      <c r="Q1488" s="95"/>
      <c r="R1488" s="95"/>
    </row>
    <row r="1489" spans="14:18" ht="14.25" x14ac:dyDescent="0.25">
      <c r="N1489" s="121">
        <v>0.47</v>
      </c>
      <c r="O1489" s="121">
        <v>0.5</v>
      </c>
      <c r="P1489" s="121">
        <v>0.03</v>
      </c>
      <c r="Q1489" s="95"/>
      <c r="R1489" s="95"/>
    </row>
    <row r="1490" spans="14:18" ht="14.25" x14ac:dyDescent="0.25">
      <c r="N1490" s="121">
        <v>0.47</v>
      </c>
      <c r="O1490" s="121">
        <v>0.51</v>
      </c>
      <c r="P1490" s="121">
        <v>0.02</v>
      </c>
      <c r="Q1490" s="95"/>
      <c r="R1490" s="95"/>
    </row>
    <row r="1491" spans="14:18" ht="14.25" x14ac:dyDescent="0.25">
      <c r="N1491" s="121">
        <v>0.47</v>
      </c>
      <c r="O1491" s="121">
        <v>0.52</v>
      </c>
      <c r="P1491" s="121">
        <v>0.01</v>
      </c>
      <c r="Q1491" s="95"/>
      <c r="R1491" s="95"/>
    </row>
    <row r="1492" spans="14:18" ht="14.25" x14ac:dyDescent="0.25">
      <c r="N1492" s="121">
        <v>0.47</v>
      </c>
      <c r="O1492" s="121">
        <v>0.53</v>
      </c>
      <c r="P1492" s="121">
        <v>0</v>
      </c>
      <c r="Q1492" s="95"/>
      <c r="R1492" s="95"/>
    </row>
    <row r="1493" spans="14:18" ht="14.25" x14ac:dyDescent="0.25">
      <c r="N1493" s="121">
        <v>0.46</v>
      </c>
      <c r="O1493" s="121">
        <v>0.25</v>
      </c>
      <c r="P1493" s="121">
        <v>0.28999999999999998</v>
      </c>
      <c r="Q1493" s="95"/>
      <c r="R1493" s="95"/>
    </row>
    <row r="1494" spans="14:18" ht="14.25" x14ac:dyDescent="0.25">
      <c r="N1494" s="121">
        <v>0.46</v>
      </c>
      <c r="O1494" s="121">
        <v>0.24</v>
      </c>
      <c r="P1494" s="121">
        <v>0.3</v>
      </c>
      <c r="Q1494" s="95"/>
      <c r="R1494" s="95"/>
    </row>
    <row r="1495" spans="14:18" ht="14.25" x14ac:dyDescent="0.25">
      <c r="N1495" s="121">
        <v>0.46</v>
      </c>
      <c r="O1495" s="121">
        <v>0.26</v>
      </c>
      <c r="P1495" s="121">
        <v>0.28000000000000003</v>
      </c>
      <c r="Q1495" s="95"/>
      <c r="R1495" s="95"/>
    </row>
    <row r="1496" spans="14:18" ht="14.25" x14ac:dyDescent="0.25">
      <c r="N1496" s="121">
        <v>0.46</v>
      </c>
      <c r="O1496" s="121">
        <v>0.23</v>
      </c>
      <c r="P1496" s="121">
        <v>0.31</v>
      </c>
      <c r="Q1496" s="95"/>
      <c r="R1496" s="95"/>
    </row>
    <row r="1497" spans="14:18" ht="14.25" x14ac:dyDescent="0.25">
      <c r="N1497" s="121">
        <v>0.46</v>
      </c>
      <c r="O1497" s="121">
        <v>0.27</v>
      </c>
      <c r="P1497" s="121">
        <v>0.27</v>
      </c>
      <c r="Q1497" s="95"/>
      <c r="R1497" s="95"/>
    </row>
    <row r="1498" spans="14:18" ht="14.25" x14ac:dyDescent="0.25">
      <c r="N1498" s="121">
        <v>0.46</v>
      </c>
      <c r="O1498" s="121">
        <v>0.22</v>
      </c>
      <c r="P1498" s="121">
        <v>0.32</v>
      </c>
      <c r="Q1498" s="95"/>
      <c r="R1498" s="95"/>
    </row>
    <row r="1499" spans="14:18" ht="14.25" x14ac:dyDescent="0.25">
      <c r="N1499" s="121">
        <v>0.46</v>
      </c>
      <c r="O1499" s="121">
        <v>0.28000000000000003</v>
      </c>
      <c r="P1499" s="121">
        <v>0.26</v>
      </c>
      <c r="Q1499" s="95"/>
      <c r="R1499" s="95"/>
    </row>
    <row r="1500" spans="14:18" ht="14.25" x14ac:dyDescent="0.25">
      <c r="N1500" s="121">
        <v>0.46</v>
      </c>
      <c r="O1500" s="121">
        <v>0.21</v>
      </c>
      <c r="P1500" s="121">
        <v>0.33</v>
      </c>
      <c r="Q1500" s="95"/>
      <c r="R1500" s="95"/>
    </row>
    <row r="1501" spans="14:18" ht="14.25" x14ac:dyDescent="0.25">
      <c r="N1501" s="121">
        <v>0.46</v>
      </c>
      <c r="O1501" s="121">
        <v>0.28999999999999998</v>
      </c>
      <c r="P1501" s="121">
        <v>0.25</v>
      </c>
      <c r="Q1501" s="95"/>
      <c r="R1501" s="95"/>
    </row>
    <row r="1502" spans="14:18" ht="14.25" x14ac:dyDescent="0.25">
      <c r="N1502" s="121">
        <v>0.46</v>
      </c>
      <c r="O1502" s="121">
        <v>0.2</v>
      </c>
      <c r="P1502" s="121">
        <v>0.34</v>
      </c>
      <c r="Q1502" s="95"/>
      <c r="R1502" s="95"/>
    </row>
    <row r="1503" spans="14:18" ht="14.25" x14ac:dyDescent="0.25">
      <c r="N1503" s="121">
        <v>0.46</v>
      </c>
      <c r="O1503" s="121">
        <v>0.3</v>
      </c>
      <c r="P1503" s="121">
        <v>0.24</v>
      </c>
      <c r="Q1503" s="95"/>
      <c r="R1503" s="95"/>
    </row>
    <row r="1504" spans="14:18" ht="14.25" x14ac:dyDescent="0.25">
      <c r="N1504" s="121">
        <v>0.46</v>
      </c>
      <c r="O1504" s="121">
        <v>0.19</v>
      </c>
      <c r="P1504" s="121">
        <v>0.35</v>
      </c>
      <c r="Q1504" s="95"/>
      <c r="R1504" s="95"/>
    </row>
    <row r="1505" spans="14:18" ht="14.25" x14ac:dyDescent="0.25">
      <c r="N1505" s="121">
        <v>0.46</v>
      </c>
      <c r="O1505" s="121">
        <v>0.31</v>
      </c>
      <c r="P1505" s="121">
        <v>0.23</v>
      </c>
      <c r="Q1505" s="95"/>
      <c r="R1505" s="95"/>
    </row>
    <row r="1506" spans="14:18" ht="14.25" x14ac:dyDescent="0.25">
      <c r="N1506" s="121">
        <v>0.46</v>
      </c>
      <c r="O1506" s="121">
        <v>0.18</v>
      </c>
      <c r="P1506" s="121">
        <v>0.36</v>
      </c>
      <c r="Q1506" s="95"/>
      <c r="R1506" s="95"/>
    </row>
    <row r="1507" spans="14:18" ht="14.25" x14ac:dyDescent="0.25">
      <c r="N1507" s="121">
        <v>0.46</v>
      </c>
      <c r="O1507" s="121">
        <v>0.32</v>
      </c>
      <c r="P1507" s="121">
        <v>0.22</v>
      </c>
      <c r="Q1507" s="95"/>
      <c r="R1507" s="95"/>
    </row>
    <row r="1508" spans="14:18" ht="14.25" x14ac:dyDescent="0.25">
      <c r="N1508" s="121">
        <v>0.46</v>
      </c>
      <c r="O1508" s="121">
        <v>0.17</v>
      </c>
      <c r="P1508" s="121">
        <v>0.37</v>
      </c>
      <c r="Q1508" s="95"/>
      <c r="R1508" s="95"/>
    </row>
    <row r="1509" spans="14:18" ht="14.25" x14ac:dyDescent="0.25">
      <c r="N1509" s="121">
        <v>0.46</v>
      </c>
      <c r="O1509" s="121">
        <v>0.33</v>
      </c>
      <c r="P1509" s="121">
        <v>0.21</v>
      </c>
      <c r="Q1509" s="95"/>
      <c r="R1509" s="95"/>
    </row>
    <row r="1510" spans="14:18" ht="14.25" x14ac:dyDescent="0.25">
      <c r="N1510" s="121">
        <v>0.46</v>
      </c>
      <c r="O1510" s="121">
        <v>0.16</v>
      </c>
      <c r="P1510" s="121">
        <v>0.38</v>
      </c>
      <c r="Q1510" s="95"/>
      <c r="R1510" s="95"/>
    </row>
    <row r="1511" spans="14:18" ht="14.25" x14ac:dyDescent="0.25">
      <c r="N1511" s="121">
        <v>0.46</v>
      </c>
      <c r="O1511" s="121">
        <v>0.34</v>
      </c>
      <c r="P1511" s="121">
        <v>0.2</v>
      </c>
      <c r="Q1511" s="95"/>
      <c r="R1511" s="95"/>
    </row>
    <row r="1512" spans="14:18" ht="14.25" x14ac:dyDescent="0.25">
      <c r="N1512" s="121">
        <v>0.46</v>
      </c>
      <c r="O1512" s="121">
        <v>0.15</v>
      </c>
      <c r="P1512" s="121">
        <v>0.39</v>
      </c>
      <c r="Q1512" s="95"/>
      <c r="R1512" s="95"/>
    </row>
    <row r="1513" spans="14:18" ht="14.25" x14ac:dyDescent="0.25">
      <c r="N1513" s="121">
        <v>0.46</v>
      </c>
      <c r="O1513" s="121">
        <v>0.35</v>
      </c>
      <c r="P1513" s="121">
        <v>0.19</v>
      </c>
      <c r="Q1513" s="95"/>
      <c r="R1513" s="95"/>
    </row>
    <row r="1514" spans="14:18" ht="14.25" x14ac:dyDescent="0.25">
      <c r="N1514" s="121">
        <v>0.46</v>
      </c>
      <c r="O1514" s="121">
        <v>0.14000000000000001</v>
      </c>
      <c r="P1514" s="121">
        <v>0.4</v>
      </c>
      <c r="Q1514" s="95"/>
      <c r="R1514" s="95"/>
    </row>
    <row r="1515" spans="14:18" ht="14.25" x14ac:dyDescent="0.25">
      <c r="N1515" s="121">
        <v>0.46</v>
      </c>
      <c r="O1515" s="121">
        <v>0.36</v>
      </c>
      <c r="P1515" s="121">
        <v>0.18</v>
      </c>
      <c r="Q1515" s="95"/>
      <c r="R1515" s="95"/>
    </row>
    <row r="1516" spans="14:18" ht="14.25" x14ac:dyDescent="0.25">
      <c r="N1516" s="121">
        <v>0.46</v>
      </c>
      <c r="O1516" s="121">
        <v>0.13</v>
      </c>
      <c r="P1516" s="121">
        <v>0.41</v>
      </c>
      <c r="Q1516" s="95"/>
      <c r="R1516" s="95"/>
    </row>
    <row r="1517" spans="14:18" ht="14.25" x14ac:dyDescent="0.25">
      <c r="N1517" s="121">
        <v>0.46</v>
      </c>
      <c r="O1517" s="121">
        <v>0.37</v>
      </c>
      <c r="P1517" s="121">
        <v>0.17</v>
      </c>
      <c r="Q1517" s="95"/>
      <c r="R1517" s="95"/>
    </row>
    <row r="1518" spans="14:18" ht="14.25" x14ac:dyDescent="0.25">
      <c r="N1518" s="121">
        <v>0.46</v>
      </c>
      <c r="O1518" s="121">
        <v>0.12</v>
      </c>
      <c r="P1518" s="121">
        <v>0.42</v>
      </c>
      <c r="Q1518" s="95"/>
      <c r="R1518" s="95"/>
    </row>
    <row r="1519" spans="14:18" ht="14.25" x14ac:dyDescent="0.25">
      <c r="N1519" s="121">
        <v>0.46</v>
      </c>
      <c r="O1519" s="121">
        <v>0.38</v>
      </c>
      <c r="P1519" s="121">
        <v>0.16</v>
      </c>
      <c r="Q1519" s="95"/>
      <c r="R1519" s="95"/>
    </row>
    <row r="1520" spans="14:18" ht="14.25" x14ac:dyDescent="0.25">
      <c r="N1520" s="121">
        <v>0.46</v>
      </c>
      <c r="O1520" s="121">
        <v>0.11</v>
      </c>
      <c r="P1520" s="121">
        <v>0.43</v>
      </c>
      <c r="Q1520" s="95"/>
      <c r="R1520" s="95"/>
    </row>
    <row r="1521" spans="14:18" ht="14.25" x14ac:dyDescent="0.25">
      <c r="N1521" s="121">
        <v>0.46</v>
      </c>
      <c r="O1521" s="121">
        <v>0.39</v>
      </c>
      <c r="P1521" s="121">
        <v>0.15</v>
      </c>
      <c r="Q1521" s="95"/>
      <c r="R1521" s="95"/>
    </row>
    <row r="1522" spans="14:18" ht="14.25" x14ac:dyDescent="0.25">
      <c r="N1522" s="121">
        <v>0.46</v>
      </c>
      <c r="O1522" s="121">
        <v>0.1</v>
      </c>
      <c r="P1522" s="121">
        <v>0.44</v>
      </c>
      <c r="Q1522" s="95"/>
      <c r="R1522" s="95"/>
    </row>
    <row r="1523" spans="14:18" ht="14.25" x14ac:dyDescent="0.25">
      <c r="N1523" s="121">
        <v>0.46</v>
      </c>
      <c r="O1523" s="121">
        <v>0.4</v>
      </c>
      <c r="P1523" s="121">
        <v>0.14000000000000001</v>
      </c>
      <c r="Q1523" s="95"/>
      <c r="R1523" s="95"/>
    </row>
    <row r="1524" spans="14:18" ht="14.25" x14ac:dyDescent="0.25">
      <c r="N1524" s="121">
        <v>0.46</v>
      </c>
      <c r="O1524" s="121">
        <v>0.09</v>
      </c>
      <c r="P1524" s="121">
        <v>0.45</v>
      </c>
      <c r="Q1524" s="95"/>
      <c r="R1524" s="95"/>
    </row>
    <row r="1525" spans="14:18" ht="14.25" x14ac:dyDescent="0.25">
      <c r="N1525" s="121">
        <v>0.46</v>
      </c>
      <c r="O1525" s="121">
        <v>0.41</v>
      </c>
      <c r="P1525" s="121">
        <v>0.13</v>
      </c>
      <c r="Q1525" s="95"/>
      <c r="R1525" s="95"/>
    </row>
    <row r="1526" spans="14:18" ht="14.25" x14ac:dyDescent="0.25">
      <c r="N1526" s="121">
        <v>0.46</v>
      </c>
      <c r="O1526" s="121">
        <v>0.08</v>
      </c>
      <c r="P1526" s="121">
        <v>0.46</v>
      </c>
      <c r="Q1526" s="95"/>
      <c r="R1526" s="95"/>
    </row>
    <row r="1527" spans="14:18" ht="14.25" x14ac:dyDescent="0.25">
      <c r="N1527" s="121">
        <v>0.46</v>
      </c>
      <c r="O1527" s="121">
        <v>0.42</v>
      </c>
      <c r="P1527" s="121">
        <v>0.12</v>
      </c>
      <c r="Q1527" s="95"/>
      <c r="R1527" s="95"/>
    </row>
    <row r="1528" spans="14:18" ht="14.25" x14ac:dyDescent="0.25">
      <c r="N1528" s="121">
        <v>0.46</v>
      </c>
      <c r="O1528" s="121">
        <v>7.0000000000000007E-2</v>
      </c>
      <c r="P1528" s="121">
        <v>0.47</v>
      </c>
      <c r="Q1528" s="95"/>
      <c r="R1528" s="95"/>
    </row>
    <row r="1529" spans="14:18" ht="14.25" x14ac:dyDescent="0.25">
      <c r="N1529" s="121">
        <v>0.46</v>
      </c>
      <c r="O1529" s="121">
        <v>0.43</v>
      </c>
      <c r="P1529" s="121">
        <v>0.11</v>
      </c>
      <c r="Q1529" s="95"/>
      <c r="R1529" s="95"/>
    </row>
    <row r="1530" spans="14:18" ht="14.25" x14ac:dyDescent="0.25">
      <c r="N1530" s="121">
        <v>0.46</v>
      </c>
      <c r="O1530" s="121">
        <v>0.06</v>
      </c>
      <c r="P1530" s="121">
        <v>0.48</v>
      </c>
      <c r="Q1530" s="95"/>
      <c r="R1530" s="95"/>
    </row>
    <row r="1531" spans="14:18" ht="14.25" x14ac:dyDescent="0.25">
      <c r="N1531" s="121">
        <v>0.46</v>
      </c>
      <c r="O1531" s="121">
        <v>0.44</v>
      </c>
      <c r="P1531" s="121">
        <v>0.1</v>
      </c>
      <c r="Q1531" s="95"/>
      <c r="R1531" s="95"/>
    </row>
    <row r="1532" spans="14:18" ht="14.25" x14ac:dyDescent="0.25">
      <c r="N1532" s="121">
        <v>0.46</v>
      </c>
      <c r="O1532" s="121">
        <v>0.05</v>
      </c>
      <c r="P1532" s="121">
        <v>0.49</v>
      </c>
      <c r="Q1532" s="95"/>
      <c r="R1532" s="95"/>
    </row>
    <row r="1533" spans="14:18" ht="14.25" x14ac:dyDescent="0.25">
      <c r="N1533" s="121">
        <v>0.46</v>
      </c>
      <c r="O1533" s="121">
        <v>0.45</v>
      </c>
      <c r="P1533" s="121">
        <v>0.09</v>
      </c>
      <c r="Q1533" s="95"/>
      <c r="R1533" s="95"/>
    </row>
    <row r="1534" spans="14:18" ht="14.25" x14ac:dyDescent="0.25">
      <c r="N1534" s="121">
        <v>0.46</v>
      </c>
      <c r="O1534" s="121">
        <v>0.04</v>
      </c>
      <c r="P1534" s="121">
        <v>0.5</v>
      </c>
      <c r="Q1534" s="95"/>
      <c r="R1534" s="95"/>
    </row>
    <row r="1535" spans="14:18" ht="14.25" x14ac:dyDescent="0.25">
      <c r="N1535" s="121">
        <v>0.46</v>
      </c>
      <c r="O1535" s="121">
        <v>0.46</v>
      </c>
      <c r="P1535" s="121">
        <v>0.08</v>
      </c>
      <c r="Q1535" s="95"/>
      <c r="R1535" s="95"/>
    </row>
    <row r="1536" spans="14:18" ht="14.25" x14ac:dyDescent="0.25">
      <c r="N1536" s="121">
        <v>0.46</v>
      </c>
      <c r="O1536" s="121">
        <v>0.03</v>
      </c>
      <c r="P1536" s="121">
        <v>0.51</v>
      </c>
      <c r="Q1536" s="95"/>
      <c r="R1536" s="95"/>
    </row>
    <row r="1537" spans="14:18" ht="14.25" x14ac:dyDescent="0.25">
      <c r="N1537" s="121">
        <v>0.46</v>
      </c>
      <c r="O1537" s="121">
        <v>0.47</v>
      </c>
      <c r="P1537" s="121">
        <v>7.0000000000000007E-2</v>
      </c>
      <c r="Q1537" s="95"/>
      <c r="R1537" s="95"/>
    </row>
    <row r="1538" spans="14:18" ht="14.25" x14ac:dyDescent="0.25">
      <c r="N1538" s="121">
        <v>0.46</v>
      </c>
      <c r="O1538" s="121">
        <v>0.02</v>
      </c>
      <c r="P1538" s="121">
        <v>0.52</v>
      </c>
      <c r="Q1538" s="95"/>
      <c r="R1538" s="95"/>
    </row>
    <row r="1539" spans="14:18" ht="14.25" x14ac:dyDescent="0.25">
      <c r="N1539" s="121">
        <v>0.46</v>
      </c>
      <c r="O1539" s="121">
        <v>0.48</v>
      </c>
      <c r="P1539" s="121">
        <v>0.06</v>
      </c>
      <c r="Q1539" s="95"/>
      <c r="R1539" s="95"/>
    </row>
    <row r="1540" spans="14:18" ht="14.25" x14ac:dyDescent="0.25">
      <c r="N1540" s="121">
        <v>0.46</v>
      </c>
      <c r="O1540" s="121">
        <v>0.01</v>
      </c>
      <c r="P1540" s="121">
        <v>0.53</v>
      </c>
      <c r="Q1540" s="95"/>
      <c r="R1540" s="95"/>
    </row>
    <row r="1541" spans="14:18" ht="14.25" x14ac:dyDescent="0.25">
      <c r="N1541" s="121">
        <v>0.46</v>
      </c>
      <c r="O1541" s="121">
        <v>0.49</v>
      </c>
      <c r="P1541" s="121">
        <v>0.05</v>
      </c>
      <c r="Q1541" s="95"/>
      <c r="R1541" s="95"/>
    </row>
    <row r="1542" spans="14:18" ht="14.25" x14ac:dyDescent="0.25">
      <c r="N1542" s="121">
        <v>0.46</v>
      </c>
      <c r="O1542" s="121">
        <v>0</v>
      </c>
      <c r="P1542" s="121">
        <v>0.54</v>
      </c>
      <c r="Q1542" s="95"/>
      <c r="R1542" s="95"/>
    </row>
    <row r="1543" spans="14:18" ht="14.25" x14ac:dyDescent="0.25">
      <c r="N1543" s="121">
        <v>0.46</v>
      </c>
      <c r="O1543" s="121">
        <v>0.5</v>
      </c>
      <c r="P1543" s="121">
        <v>0.04</v>
      </c>
      <c r="Q1543" s="95"/>
      <c r="R1543" s="95"/>
    </row>
    <row r="1544" spans="14:18" ht="14.25" x14ac:dyDescent="0.25">
      <c r="N1544" s="121">
        <v>0.46</v>
      </c>
      <c r="O1544" s="121">
        <v>0.51</v>
      </c>
      <c r="P1544" s="121">
        <v>0.03</v>
      </c>
      <c r="Q1544" s="95"/>
      <c r="R1544" s="95"/>
    </row>
    <row r="1545" spans="14:18" ht="14.25" x14ac:dyDescent="0.25">
      <c r="N1545" s="121">
        <v>0.46</v>
      </c>
      <c r="O1545" s="121">
        <v>0.52</v>
      </c>
      <c r="P1545" s="121">
        <v>0.02</v>
      </c>
      <c r="Q1545" s="95"/>
      <c r="R1545" s="95"/>
    </row>
    <row r="1546" spans="14:18" ht="14.25" x14ac:dyDescent="0.25">
      <c r="N1546" s="121">
        <v>0.46</v>
      </c>
      <c r="O1546" s="121">
        <v>0.53</v>
      </c>
      <c r="P1546" s="121">
        <v>0.01</v>
      </c>
      <c r="Q1546" s="95"/>
      <c r="R1546" s="95"/>
    </row>
    <row r="1547" spans="14:18" ht="14.25" x14ac:dyDescent="0.25">
      <c r="N1547" s="121">
        <v>0.46</v>
      </c>
      <c r="O1547" s="121">
        <v>0.54</v>
      </c>
      <c r="P1547" s="121">
        <v>0</v>
      </c>
      <c r="Q1547" s="95"/>
      <c r="R1547" s="95"/>
    </row>
    <row r="1548" spans="14:18" ht="14.25" x14ac:dyDescent="0.25">
      <c r="N1548" s="121">
        <v>0.45</v>
      </c>
      <c r="O1548" s="121">
        <v>0.25</v>
      </c>
      <c r="P1548" s="121">
        <v>0.3</v>
      </c>
      <c r="Q1548" s="95"/>
      <c r="R1548" s="95"/>
    </row>
    <row r="1549" spans="14:18" ht="14.25" x14ac:dyDescent="0.25">
      <c r="N1549" s="121">
        <v>0.45</v>
      </c>
      <c r="O1549" s="121">
        <v>0.26</v>
      </c>
      <c r="P1549" s="121">
        <v>0.28999999999999998</v>
      </c>
      <c r="Q1549" s="95"/>
      <c r="R1549" s="95"/>
    </row>
    <row r="1550" spans="14:18" ht="14.25" x14ac:dyDescent="0.25">
      <c r="N1550" s="121">
        <v>0.45</v>
      </c>
      <c r="O1550" s="121">
        <v>0.24</v>
      </c>
      <c r="P1550" s="121">
        <v>0.31</v>
      </c>
      <c r="Q1550" s="95"/>
      <c r="R1550" s="95"/>
    </row>
    <row r="1551" spans="14:18" ht="14.25" x14ac:dyDescent="0.25">
      <c r="N1551" s="121">
        <v>0.45</v>
      </c>
      <c r="O1551" s="121">
        <v>0.27</v>
      </c>
      <c r="P1551" s="121">
        <v>0.28000000000000003</v>
      </c>
      <c r="Q1551" s="95"/>
      <c r="R1551" s="95"/>
    </row>
    <row r="1552" spans="14:18" ht="14.25" x14ac:dyDescent="0.25">
      <c r="N1552" s="121">
        <v>0.45</v>
      </c>
      <c r="O1552" s="121">
        <v>0.23</v>
      </c>
      <c r="P1552" s="121">
        <v>0.32</v>
      </c>
      <c r="Q1552" s="95"/>
      <c r="R1552" s="95"/>
    </row>
    <row r="1553" spans="14:18" ht="14.25" x14ac:dyDescent="0.25">
      <c r="N1553" s="121">
        <v>0.45</v>
      </c>
      <c r="O1553" s="121">
        <v>0.28000000000000003</v>
      </c>
      <c r="P1553" s="121">
        <v>0.27</v>
      </c>
      <c r="Q1553" s="95"/>
      <c r="R1553" s="95"/>
    </row>
    <row r="1554" spans="14:18" ht="14.25" x14ac:dyDescent="0.25">
      <c r="N1554" s="121">
        <v>0.45</v>
      </c>
      <c r="O1554" s="121">
        <v>0.22</v>
      </c>
      <c r="P1554" s="121">
        <v>0.33</v>
      </c>
      <c r="Q1554" s="95"/>
      <c r="R1554" s="95"/>
    </row>
    <row r="1555" spans="14:18" ht="14.25" x14ac:dyDescent="0.25">
      <c r="N1555" s="121">
        <v>0.45</v>
      </c>
      <c r="O1555" s="121">
        <v>0.28999999999999998</v>
      </c>
      <c r="P1555" s="121">
        <v>0.26</v>
      </c>
      <c r="Q1555" s="95"/>
      <c r="R1555" s="95"/>
    </row>
    <row r="1556" spans="14:18" ht="14.25" x14ac:dyDescent="0.25">
      <c r="N1556" s="121">
        <v>0.45</v>
      </c>
      <c r="O1556" s="121">
        <v>0.21</v>
      </c>
      <c r="P1556" s="121">
        <v>0.34</v>
      </c>
      <c r="Q1556" s="95"/>
      <c r="R1556" s="95"/>
    </row>
    <row r="1557" spans="14:18" ht="14.25" x14ac:dyDescent="0.25">
      <c r="N1557" s="121">
        <v>0.45</v>
      </c>
      <c r="O1557" s="121">
        <v>0.3</v>
      </c>
      <c r="P1557" s="121">
        <v>0.25</v>
      </c>
      <c r="Q1557" s="95"/>
      <c r="R1557" s="95"/>
    </row>
    <row r="1558" spans="14:18" ht="14.25" x14ac:dyDescent="0.25">
      <c r="N1558" s="121">
        <v>0.45</v>
      </c>
      <c r="O1558" s="121">
        <v>0.2</v>
      </c>
      <c r="P1558" s="121">
        <v>0.35</v>
      </c>
      <c r="Q1558" s="95"/>
      <c r="R1558" s="95"/>
    </row>
    <row r="1559" spans="14:18" ht="14.25" x14ac:dyDescent="0.25">
      <c r="N1559" s="121">
        <v>0.45</v>
      </c>
      <c r="O1559" s="121">
        <v>0.31</v>
      </c>
      <c r="P1559" s="121">
        <v>0.24</v>
      </c>
      <c r="Q1559" s="95"/>
      <c r="R1559" s="95"/>
    </row>
    <row r="1560" spans="14:18" ht="14.25" x14ac:dyDescent="0.25">
      <c r="N1560" s="121">
        <v>0.45</v>
      </c>
      <c r="O1560" s="121">
        <v>0.19</v>
      </c>
      <c r="P1560" s="121">
        <v>0.36</v>
      </c>
      <c r="Q1560" s="95"/>
      <c r="R1560" s="95"/>
    </row>
    <row r="1561" spans="14:18" ht="14.25" x14ac:dyDescent="0.25">
      <c r="N1561" s="121">
        <v>0.45</v>
      </c>
      <c r="O1561" s="121">
        <v>0.32</v>
      </c>
      <c r="P1561" s="121">
        <v>0.23</v>
      </c>
      <c r="Q1561" s="95"/>
      <c r="R1561" s="95"/>
    </row>
    <row r="1562" spans="14:18" ht="14.25" x14ac:dyDescent="0.25">
      <c r="N1562" s="121">
        <v>0.45</v>
      </c>
      <c r="O1562" s="121">
        <v>0.18</v>
      </c>
      <c r="P1562" s="121">
        <v>0.37</v>
      </c>
      <c r="Q1562" s="95"/>
      <c r="R1562" s="95"/>
    </row>
    <row r="1563" spans="14:18" ht="14.25" x14ac:dyDescent="0.25">
      <c r="N1563" s="121">
        <v>0.45</v>
      </c>
      <c r="O1563" s="121">
        <v>0.33</v>
      </c>
      <c r="P1563" s="121">
        <v>0.22</v>
      </c>
      <c r="Q1563" s="95"/>
      <c r="R1563" s="95"/>
    </row>
    <row r="1564" spans="14:18" ht="14.25" x14ac:dyDescent="0.25">
      <c r="N1564" s="121">
        <v>0.45</v>
      </c>
      <c r="O1564" s="121">
        <v>0.17</v>
      </c>
      <c r="P1564" s="121">
        <v>0.38</v>
      </c>
      <c r="Q1564" s="95"/>
      <c r="R1564" s="95"/>
    </row>
    <row r="1565" spans="14:18" ht="14.25" x14ac:dyDescent="0.25">
      <c r="N1565" s="121">
        <v>0.45</v>
      </c>
      <c r="O1565" s="121">
        <v>0.34</v>
      </c>
      <c r="P1565" s="121">
        <v>0.21</v>
      </c>
      <c r="Q1565" s="95"/>
      <c r="R1565" s="95"/>
    </row>
    <row r="1566" spans="14:18" ht="14.25" x14ac:dyDescent="0.25">
      <c r="N1566" s="121">
        <v>0.45</v>
      </c>
      <c r="O1566" s="121">
        <v>0.16</v>
      </c>
      <c r="P1566" s="121">
        <v>0.39</v>
      </c>
      <c r="Q1566" s="95"/>
      <c r="R1566" s="95"/>
    </row>
    <row r="1567" spans="14:18" ht="14.25" x14ac:dyDescent="0.25">
      <c r="N1567" s="121">
        <v>0.45</v>
      </c>
      <c r="O1567" s="121">
        <v>0.35</v>
      </c>
      <c r="P1567" s="121">
        <v>0.2</v>
      </c>
      <c r="Q1567" s="95"/>
      <c r="R1567" s="95"/>
    </row>
    <row r="1568" spans="14:18" ht="14.25" x14ac:dyDescent="0.25">
      <c r="N1568" s="121">
        <v>0.45</v>
      </c>
      <c r="O1568" s="121">
        <v>0.15</v>
      </c>
      <c r="P1568" s="121">
        <v>0.4</v>
      </c>
      <c r="Q1568" s="95"/>
      <c r="R1568" s="95"/>
    </row>
    <row r="1569" spans="14:18" ht="14.25" x14ac:dyDescent="0.25">
      <c r="N1569" s="121">
        <v>0.45</v>
      </c>
      <c r="O1569" s="121">
        <v>0.36</v>
      </c>
      <c r="P1569" s="121">
        <v>0.19</v>
      </c>
      <c r="Q1569" s="95"/>
      <c r="R1569" s="95"/>
    </row>
    <row r="1570" spans="14:18" ht="14.25" x14ac:dyDescent="0.25">
      <c r="N1570" s="121">
        <v>0.45</v>
      </c>
      <c r="O1570" s="121">
        <v>0.14000000000000001</v>
      </c>
      <c r="P1570" s="121">
        <v>0.41</v>
      </c>
      <c r="Q1570" s="95"/>
      <c r="R1570" s="95"/>
    </row>
    <row r="1571" spans="14:18" ht="14.25" x14ac:dyDescent="0.25">
      <c r="N1571" s="121">
        <v>0.45</v>
      </c>
      <c r="O1571" s="121">
        <v>0.37</v>
      </c>
      <c r="P1571" s="121">
        <v>0.18</v>
      </c>
      <c r="Q1571" s="95"/>
      <c r="R1571" s="95"/>
    </row>
    <row r="1572" spans="14:18" ht="14.25" x14ac:dyDescent="0.25">
      <c r="N1572" s="121">
        <v>0.45</v>
      </c>
      <c r="O1572" s="121">
        <v>0.13</v>
      </c>
      <c r="P1572" s="121">
        <v>0.42</v>
      </c>
      <c r="Q1572" s="95"/>
      <c r="R1572" s="95"/>
    </row>
    <row r="1573" spans="14:18" ht="14.25" x14ac:dyDescent="0.25">
      <c r="N1573" s="121">
        <v>0.45</v>
      </c>
      <c r="O1573" s="121">
        <v>0.38</v>
      </c>
      <c r="P1573" s="121">
        <v>0.17</v>
      </c>
      <c r="Q1573" s="95"/>
      <c r="R1573" s="95"/>
    </row>
    <row r="1574" spans="14:18" ht="14.25" x14ac:dyDescent="0.25">
      <c r="N1574" s="121">
        <v>0.45</v>
      </c>
      <c r="O1574" s="121">
        <v>0.12</v>
      </c>
      <c r="P1574" s="121">
        <v>0.43</v>
      </c>
      <c r="Q1574" s="95"/>
      <c r="R1574" s="95"/>
    </row>
    <row r="1575" spans="14:18" ht="14.25" x14ac:dyDescent="0.25">
      <c r="N1575" s="121">
        <v>0.45</v>
      </c>
      <c r="O1575" s="121">
        <v>0.39</v>
      </c>
      <c r="P1575" s="121">
        <v>0.16</v>
      </c>
      <c r="Q1575" s="95"/>
      <c r="R1575" s="95"/>
    </row>
    <row r="1576" spans="14:18" ht="14.25" x14ac:dyDescent="0.25">
      <c r="N1576" s="121">
        <v>0.45</v>
      </c>
      <c r="O1576" s="121">
        <v>0.11</v>
      </c>
      <c r="P1576" s="121">
        <v>0.44</v>
      </c>
      <c r="Q1576" s="95"/>
      <c r="R1576" s="95"/>
    </row>
    <row r="1577" spans="14:18" ht="14.25" x14ac:dyDescent="0.25">
      <c r="N1577" s="121">
        <v>0.45</v>
      </c>
      <c r="O1577" s="121">
        <v>0.4</v>
      </c>
      <c r="P1577" s="121">
        <v>0.15</v>
      </c>
      <c r="Q1577" s="95"/>
      <c r="R1577" s="95"/>
    </row>
    <row r="1578" spans="14:18" ht="14.25" x14ac:dyDescent="0.25">
      <c r="N1578" s="121">
        <v>0.45</v>
      </c>
      <c r="O1578" s="121">
        <v>0.1</v>
      </c>
      <c r="P1578" s="121">
        <v>0.45</v>
      </c>
      <c r="Q1578" s="95"/>
      <c r="R1578" s="95"/>
    </row>
    <row r="1579" spans="14:18" ht="14.25" x14ac:dyDescent="0.25">
      <c r="N1579" s="121">
        <v>0.45</v>
      </c>
      <c r="O1579" s="121">
        <v>0.41</v>
      </c>
      <c r="P1579" s="121">
        <v>0.14000000000000001</v>
      </c>
      <c r="Q1579" s="95"/>
      <c r="R1579" s="95"/>
    </row>
    <row r="1580" spans="14:18" ht="14.25" x14ac:dyDescent="0.25">
      <c r="N1580" s="121">
        <v>0.45</v>
      </c>
      <c r="O1580" s="121">
        <v>0.09</v>
      </c>
      <c r="P1580" s="121">
        <v>0.46</v>
      </c>
      <c r="Q1580" s="95"/>
      <c r="R1580" s="95"/>
    </row>
    <row r="1581" spans="14:18" ht="14.25" x14ac:dyDescent="0.25">
      <c r="N1581" s="121">
        <v>0.45</v>
      </c>
      <c r="O1581" s="121">
        <v>0.42</v>
      </c>
      <c r="P1581" s="121">
        <v>0.13</v>
      </c>
      <c r="Q1581" s="95"/>
      <c r="R1581" s="95"/>
    </row>
    <row r="1582" spans="14:18" ht="14.25" x14ac:dyDescent="0.25">
      <c r="N1582" s="121">
        <v>0.45</v>
      </c>
      <c r="O1582" s="121">
        <v>0.08</v>
      </c>
      <c r="P1582" s="121">
        <v>0.47</v>
      </c>
      <c r="Q1582" s="95"/>
      <c r="R1582" s="95"/>
    </row>
    <row r="1583" spans="14:18" ht="14.25" x14ac:dyDescent="0.25">
      <c r="N1583" s="121">
        <v>0.45</v>
      </c>
      <c r="O1583" s="121">
        <v>0.43</v>
      </c>
      <c r="P1583" s="121">
        <v>0.12</v>
      </c>
      <c r="Q1583" s="95"/>
      <c r="R1583" s="95"/>
    </row>
    <row r="1584" spans="14:18" ht="14.25" x14ac:dyDescent="0.25">
      <c r="N1584" s="121">
        <v>0.45</v>
      </c>
      <c r="O1584" s="121">
        <v>7.0000000000000007E-2</v>
      </c>
      <c r="P1584" s="121">
        <v>0.48</v>
      </c>
      <c r="Q1584" s="95"/>
      <c r="R1584" s="95"/>
    </row>
    <row r="1585" spans="14:18" ht="14.25" x14ac:dyDescent="0.25">
      <c r="N1585" s="121">
        <v>0.45</v>
      </c>
      <c r="O1585" s="121">
        <v>0.44</v>
      </c>
      <c r="P1585" s="121">
        <v>0.11</v>
      </c>
      <c r="Q1585" s="95"/>
      <c r="R1585" s="95"/>
    </row>
    <row r="1586" spans="14:18" ht="14.25" x14ac:dyDescent="0.25">
      <c r="N1586" s="121">
        <v>0.45</v>
      </c>
      <c r="O1586" s="121">
        <v>0.06</v>
      </c>
      <c r="P1586" s="121">
        <v>0.49</v>
      </c>
      <c r="Q1586" s="95"/>
      <c r="R1586" s="95"/>
    </row>
    <row r="1587" spans="14:18" ht="14.25" x14ac:dyDescent="0.25">
      <c r="N1587" s="121">
        <v>0.45</v>
      </c>
      <c r="O1587" s="121">
        <v>0.45</v>
      </c>
      <c r="P1587" s="121">
        <v>0.1</v>
      </c>
      <c r="Q1587" s="95"/>
      <c r="R1587" s="95"/>
    </row>
    <row r="1588" spans="14:18" ht="14.25" x14ac:dyDescent="0.25">
      <c r="N1588" s="121">
        <v>0.45</v>
      </c>
      <c r="O1588" s="121">
        <v>0.05</v>
      </c>
      <c r="P1588" s="121">
        <v>0.5</v>
      </c>
      <c r="Q1588" s="95"/>
      <c r="R1588" s="95"/>
    </row>
    <row r="1589" spans="14:18" ht="14.25" x14ac:dyDescent="0.25">
      <c r="N1589" s="121">
        <v>0.45</v>
      </c>
      <c r="O1589" s="121">
        <v>0.46</v>
      </c>
      <c r="P1589" s="121">
        <v>0.09</v>
      </c>
      <c r="Q1589" s="95"/>
      <c r="R1589" s="95"/>
    </row>
    <row r="1590" spans="14:18" ht="14.25" x14ac:dyDescent="0.25">
      <c r="N1590" s="121">
        <v>0.45</v>
      </c>
      <c r="O1590" s="121">
        <v>0.04</v>
      </c>
      <c r="P1590" s="121">
        <v>0.51</v>
      </c>
      <c r="Q1590" s="95"/>
      <c r="R1590" s="95"/>
    </row>
    <row r="1591" spans="14:18" ht="14.25" x14ac:dyDescent="0.25">
      <c r="N1591" s="121">
        <v>0.45</v>
      </c>
      <c r="O1591" s="121">
        <v>0.47</v>
      </c>
      <c r="P1591" s="121">
        <v>0.08</v>
      </c>
      <c r="Q1591" s="95"/>
      <c r="R1591" s="95"/>
    </row>
    <row r="1592" spans="14:18" ht="14.25" x14ac:dyDescent="0.25">
      <c r="N1592" s="121">
        <v>0.45</v>
      </c>
      <c r="O1592" s="121">
        <v>0.03</v>
      </c>
      <c r="P1592" s="121">
        <v>0.52</v>
      </c>
      <c r="Q1592" s="95"/>
      <c r="R1592" s="95"/>
    </row>
    <row r="1593" spans="14:18" ht="14.25" x14ac:dyDescent="0.25">
      <c r="N1593" s="121">
        <v>0.45</v>
      </c>
      <c r="O1593" s="121">
        <v>0.48</v>
      </c>
      <c r="P1593" s="121">
        <v>7.0000000000000007E-2</v>
      </c>
      <c r="Q1593" s="95"/>
      <c r="R1593" s="95"/>
    </row>
    <row r="1594" spans="14:18" ht="14.25" x14ac:dyDescent="0.25">
      <c r="N1594" s="121">
        <v>0.45</v>
      </c>
      <c r="O1594" s="121">
        <v>0.02</v>
      </c>
      <c r="P1594" s="121">
        <v>0.53</v>
      </c>
      <c r="Q1594" s="95"/>
      <c r="R1594" s="95"/>
    </row>
    <row r="1595" spans="14:18" ht="14.25" x14ac:dyDescent="0.25">
      <c r="N1595" s="121">
        <v>0.45</v>
      </c>
      <c r="O1595" s="121">
        <v>0.49</v>
      </c>
      <c r="P1595" s="121">
        <v>0.06</v>
      </c>
      <c r="Q1595" s="95"/>
      <c r="R1595" s="95"/>
    </row>
    <row r="1596" spans="14:18" ht="14.25" x14ac:dyDescent="0.25">
      <c r="N1596" s="121">
        <v>0.45</v>
      </c>
      <c r="O1596" s="121">
        <v>0.01</v>
      </c>
      <c r="P1596" s="121">
        <v>0.54</v>
      </c>
      <c r="Q1596" s="95"/>
      <c r="R1596" s="95"/>
    </row>
    <row r="1597" spans="14:18" ht="14.25" x14ac:dyDescent="0.25">
      <c r="N1597" s="121">
        <v>0.45</v>
      </c>
      <c r="O1597" s="121">
        <v>0.5</v>
      </c>
      <c r="P1597" s="121">
        <v>0.05</v>
      </c>
      <c r="Q1597" s="95"/>
      <c r="R1597" s="95"/>
    </row>
    <row r="1598" spans="14:18" ht="14.25" x14ac:dyDescent="0.25">
      <c r="N1598" s="121">
        <v>0.45</v>
      </c>
      <c r="O1598" s="121">
        <v>0</v>
      </c>
      <c r="P1598" s="121">
        <v>0.55000000000000004</v>
      </c>
      <c r="Q1598" s="95"/>
      <c r="R1598" s="95"/>
    </row>
    <row r="1599" spans="14:18" ht="14.25" x14ac:dyDescent="0.25">
      <c r="N1599" s="121">
        <v>0.45</v>
      </c>
      <c r="O1599" s="121">
        <v>0.51</v>
      </c>
      <c r="P1599" s="121">
        <v>0.04</v>
      </c>
      <c r="Q1599" s="95"/>
      <c r="R1599" s="95"/>
    </row>
    <row r="1600" spans="14:18" ht="14.25" x14ac:dyDescent="0.25">
      <c r="N1600" s="121">
        <v>0.45</v>
      </c>
      <c r="O1600" s="121">
        <v>0.52</v>
      </c>
      <c r="P1600" s="121">
        <v>0.03</v>
      </c>
      <c r="Q1600" s="95"/>
      <c r="R1600" s="95"/>
    </row>
    <row r="1601" spans="14:18" ht="14.25" x14ac:dyDescent="0.25">
      <c r="N1601" s="121">
        <v>0.45</v>
      </c>
      <c r="O1601" s="121">
        <v>0.53</v>
      </c>
      <c r="P1601" s="121">
        <v>0.02</v>
      </c>
      <c r="Q1601" s="95"/>
      <c r="R1601" s="95"/>
    </row>
    <row r="1602" spans="14:18" ht="14.25" x14ac:dyDescent="0.25">
      <c r="N1602" s="121">
        <v>0.45</v>
      </c>
      <c r="O1602" s="121">
        <v>0.54</v>
      </c>
      <c r="P1602" s="121">
        <v>0.01</v>
      </c>
      <c r="Q1602" s="95"/>
      <c r="R1602" s="95"/>
    </row>
    <row r="1603" spans="14:18" ht="14.25" x14ac:dyDescent="0.25">
      <c r="N1603" s="121">
        <v>0.45</v>
      </c>
      <c r="O1603" s="121">
        <v>0.55000000000000004</v>
      </c>
      <c r="P1603" s="121">
        <v>0</v>
      </c>
      <c r="Q1603" s="95"/>
      <c r="R1603" s="95"/>
    </row>
    <row r="1604" spans="14:18" ht="14.25" x14ac:dyDescent="0.25">
      <c r="N1604" s="121">
        <v>0.44</v>
      </c>
      <c r="O1604" s="121">
        <v>0.26</v>
      </c>
      <c r="P1604" s="121">
        <v>0.3</v>
      </c>
      <c r="Q1604" s="95"/>
      <c r="R1604" s="95"/>
    </row>
    <row r="1605" spans="14:18" ht="14.25" x14ac:dyDescent="0.25">
      <c r="N1605" s="121">
        <v>0.44</v>
      </c>
      <c r="O1605" s="121">
        <v>0.27</v>
      </c>
      <c r="P1605" s="121">
        <v>0.28999999999999998</v>
      </c>
      <c r="Q1605" s="95"/>
      <c r="R1605" s="95"/>
    </row>
    <row r="1606" spans="14:18" ht="14.25" x14ac:dyDescent="0.25">
      <c r="N1606" s="121">
        <v>0.44</v>
      </c>
      <c r="O1606" s="121">
        <v>0.25</v>
      </c>
      <c r="P1606" s="121">
        <v>0.31</v>
      </c>
      <c r="Q1606" s="95"/>
      <c r="R1606" s="95"/>
    </row>
    <row r="1607" spans="14:18" ht="14.25" x14ac:dyDescent="0.25">
      <c r="N1607" s="121">
        <v>0.44</v>
      </c>
      <c r="O1607" s="121">
        <v>0.28000000000000003</v>
      </c>
      <c r="P1607" s="121">
        <v>0.28000000000000003</v>
      </c>
      <c r="Q1607" s="95"/>
      <c r="R1607" s="95"/>
    </row>
    <row r="1608" spans="14:18" ht="14.25" x14ac:dyDescent="0.25">
      <c r="N1608" s="121">
        <v>0.44</v>
      </c>
      <c r="O1608" s="121">
        <v>0.24</v>
      </c>
      <c r="P1608" s="121">
        <v>0.32</v>
      </c>
      <c r="Q1608" s="95"/>
      <c r="R1608" s="95"/>
    </row>
    <row r="1609" spans="14:18" ht="14.25" x14ac:dyDescent="0.25">
      <c r="N1609" s="121">
        <v>0.44</v>
      </c>
      <c r="O1609" s="121">
        <v>0.28999999999999998</v>
      </c>
      <c r="P1609" s="121">
        <v>0.27</v>
      </c>
      <c r="Q1609" s="95"/>
      <c r="R1609" s="95"/>
    </row>
    <row r="1610" spans="14:18" ht="14.25" x14ac:dyDescent="0.25">
      <c r="N1610" s="121">
        <v>0.44</v>
      </c>
      <c r="O1610" s="121">
        <v>0.23</v>
      </c>
      <c r="P1610" s="121">
        <v>0.33</v>
      </c>
      <c r="Q1610" s="95"/>
      <c r="R1610" s="95"/>
    </row>
    <row r="1611" spans="14:18" ht="14.25" x14ac:dyDescent="0.25">
      <c r="N1611" s="121">
        <v>0.44</v>
      </c>
      <c r="O1611" s="121">
        <v>0.3</v>
      </c>
      <c r="P1611" s="121">
        <v>0.26</v>
      </c>
      <c r="Q1611" s="95"/>
      <c r="R1611" s="95"/>
    </row>
    <row r="1612" spans="14:18" ht="14.25" x14ac:dyDescent="0.25">
      <c r="N1612" s="121">
        <v>0.44</v>
      </c>
      <c r="O1612" s="121">
        <v>0.22</v>
      </c>
      <c r="P1612" s="121">
        <v>0.34</v>
      </c>
      <c r="Q1612" s="95"/>
      <c r="R1612" s="95"/>
    </row>
    <row r="1613" spans="14:18" ht="14.25" x14ac:dyDescent="0.25">
      <c r="N1613" s="121">
        <v>0.44</v>
      </c>
      <c r="O1613" s="121">
        <v>0.31</v>
      </c>
      <c r="P1613" s="121">
        <v>0.25</v>
      </c>
      <c r="Q1613" s="95"/>
      <c r="R1613" s="95"/>
    </row>
    <row r="1614" spans="14:18" ht="14.25" x14ac:dyDescent="0.25">
      <c r="N1614" s="121">
        <v>0.44</v>
      </c>
      <c r="O1614" s="121">
        <v>0.21</v>
      </c>
      <c r="P1614" s="121">
        <v>0.35</v>
      </c>
      <c r="Q1614" s="95"/>
      <c r="R1614" s="95"/>
    </row>
    <row r="1615" spans="14:18" ht="14.25" x14ac:dyDescent="0.25">
      <c r="N1615" s="121">
        <v>0.44</v>
      </c>
      <c r="O1615" s="121">
        <v>0.32</v>
      </c>
      <c r="P1615" s="121">
        <v>0.24</v>
      </c>
      <c r="Q1615" s="95"/>
      <c r="R1615" s="95"/>
    </row>
    <row r="1616" spans="14:18" ht="14.25" x14ac:dyDescent="0.25">
      <c r="N1616" s="121">
        <v>0.44</v>
      </c>
      <c r="O1616" s="121">
        <v>0.2</v>
      </c>
      <c r="P1616" s="121">
        <v>0.36</v>
      </c>
      <c r="Q1616" s="95"/>
      <c r="R1616" s="95"/>
    </row>
    <row r="1617" spans="14:18" ht="14.25" x14ac:dyDescent="0.25">
      <c r="N1617" s="121">
        <v>0.44</v>
      </c>
      <c r="O1617" s="121">
        <v>0.33</v>
      </c>
      <c r="P1617" s="121">
        <v>0.23</v>
      </c>
      <c r="Q1617" s="95"/>
      <c r="R1617" s="95"/>
    </row>
    <row r="1618" spans="14:18" ht="14.25" x14ac:dyDescent="0.25">
      <c r="N1618" s="121">
        <v>0.44</v>
      </c>
      <c r="O1618" s="121">
        <v>0.19</v>
      </c>
      <c r="P1618" s="121">
        <v>0.37</v>
      </c>
      <c r="Q1618" s="95"/>
      <c r="R1618" s="95"/>
    </row>
    <row r="1619" spans="14:18" ht="14.25" x14ac:dyDescent="0.25">
      <c r="N1619" s="121">
        <v>0.44</v>
      </c>
      <c r="O1619" s="121">
        <v>0.34</v>
      </c>
      <c r="P1619" s="121">
        <v>0.22</v>
      </c>
      <c r="Q1619" s="95"/>
      <c r="R1619" s="95"/>
    </row>
    <row r="1620" spans="14:18" ht="14.25" x14ac:dyDescent="0.25">
      <c r="N1620" s="121">
        <v>0.44</v>
      </c>
      <c r="O1620" s="121">
        <v>0.18</v>
      </c>
      <c r="P1620" s="121">
        <v>0.38</v>
      </c>
      <c r="Q1620" s="95"/>
      <c r="R1620" s="95"/>
    </row>
    <row r="1621" spans="14:18" ht="14.25" x14ac:dyDescent="0.25">
      <c r="N1621" s="121">
        <v>0.44</v>
      </c>
      <c r="O1621" s="121">
        <v>0.35</v>
      </c>
      <c r="P1621" s="121">
        <v>0.21</v>
      </c>
      <c r="Q1621" s="95"/>
      <c r="R1621" s="95"/>
    </row>
    <row r="1622" spans="14:18" ht="14.25" x14ac:dyDescent="0.25">
      <c r="N1622" s="121">
        <v>0.44</v>
      </c>
      <c r="O1622" s="121">
        <v>0.17</v>
      </c>
      <c r="P1622" s="121">
        <v>0.39</v>
      </c>
      <c r="Q1622" s="95"/>
      <c r="R1622" s="95"/>
    </row>
    <row r="1623" spans="14:18" ht="14.25" x14ac:dyDescent="0.25">
      <c r="N1623" s="121">
        <v>0.44</v>
      </c>
      <c r="O1623" s="121">
        <v>0.36</v>
      </c>
      <c r="P1623" s="121">
        <v>0.2</v>
      </c>
      <c r="Q1623" s="95"/>
      <c r="R1623" s="95"/>
    </row>
    <row r="1624" spans="14:18" ht="14.25" x14ac:dyDescent="0.25">
      <c r="N1624" s="121">
        <v>0.44</v>
      </c>
      <c r="O1624" s="121">
        <v>0.16</v>
      </c>
      <c r="P1624" s="121">
        <v>0.4</v>
      </c>
      <c r="Q1624" s="95"/>
      <c r="R1624" s="95"/>
    </row>
    <row r="1625" spans="14:18" ht="14.25" x14ac:dyDescent="0.25">
      <c r="N1625" s="121">
        <v>0.44</v>
      </c>
      <c r="O1625" s="121">
        <v>0.37</v>
      </c>
      <c r="P1625" s="121">
        <v>0.19</v>
      </c>
      <c r="Q1625" s="95"/>
      <c r="R1625" s="95"/>
    </row>
    <row r="1626" spans="14:18" ht="14.25" x14ac:dyDescent="0.25">
      <c r="N1626" s="121">
        <v>0.44</v>
      </c>
      <c r="O1626" s="121">
        <v>0.15</v>
      </c>
      <c r="P1626" s="121">
        <v>0.41</v>
      </c>
      <c r="Q1626" s="95"/>
      <c r="R1626" s="95"/>
    </row>
    <row r="1627" spans="14:18" ht="14.25" x14ac:dyDescent="0.25">
      <c r="N1627" s="121">
        <v>0.44</v>
      </c>
      <c r="O1627" s="121">
        <v>0.38</v>
      </c>
      <c r="P1627" s="121">
        <v>0.18</v>
      </c>
      <c r="Q1627" s="95"/>
      <c r="R1627" s="95"/>
    </row>
    <row r="1628" spans="14:18" ht="14.25" x14ac:dyDescent="0.25">
      <c r="N1628" s="121">
        <v>0.44</v>
      </c>
      <c r="O1628" s="121">
        <v>0.14000000000000001</v>
      </c>
      <c r="P1628" s="121">
        <v>0.42</v>
      </c>
      <c r="Q1628" s="95"/>
      <c r="R1628" s="95"/>
    </row>
    <row r="1629" spans="14:18" ht="14.25" x14ac:dyDescent="0.25">
      <c r="N1629" s="121">
        <v>0.44</v>
      </c>
      <c r="O1629" s="121">
        <v>0.39</v>
      </c>
      <c r="P1629" s="121">
        <v>0.17</v>
      </c>
      <c r="Q1629" s="95"/>
      <c r="R1629" s="95"/>
    </row>
    <row r="1630" spans="14:18" ht="14.25" x14ac:dyDescent="0.25">
      <c r="N1630" s="121">
        <v>0.44</v>
      </c>
      <c r="O1630" s="121">
        <v>0.13</v>
      </c>
      <c r="P1630" s="121">
        <v>0.43</v>
      </c>
      <c r="Q1630" s="95"/>
      <c r="R1630" s="95"/>
    </row>
    <row r="1631" spans="14:18" ht="14.25" x14ac:dyDescent="0.25">
      <c r="N1631" s="121">
        <v>0.44</v>
      </c>
      <c r="O1631" s="121">
        <v>0.4</v>
      </c>
      <c r="P1631" s="121">
        <v>0.16</v>
      </c>
      <c r="Q1631" s="95"/>
      <c r="R1631" s="95"/>
    </row>
    <row r="1632" spans="14:18" ht="14.25" x14ac:dyDescent="0.25">
      <c r="N1632" s="121">
        <v>0.44</v>
      </c>
      <c r="O1632" s="121">
        <v>0.12</v>
      </c>
      <c r="P1632" s="121">
        <v>0.44</v>
      </c>
      <c r="Q1632" s="95"/>
      <c r="R1632" s="95"/>
    </row>
    <row r="1633" spans="14:18" ht="14.25" x14ac:dyDescent="0.25">
      <c r="N1633" s="121">
        <v>0.44</v>
      </c>
      <c r="O1633" s="121">
        <v>0.41</v>
      </c>
      <c r="P1633" s="121">
        <v>0.15</v>
      </c>
      <c r="Q1633" s="95"/>
      <c r="R1633" s="95"/>
    </row>
    <row r="1634" spans="14:18" ht="14.25" x14ac:dyDescent="0.25">
      <c r="N1634" s="121">
        <v>0.44</v>
      </c>
      <c r="O1634" s="121">
        <v>0.11</v>
      </c>
      <c r="P1634" s="121">
        <v>0.45</v>
      </c>
      <c r="Q1634" s="95"/>
      <c r="R1634" s="95"/>
    </row>
    <row r="1635" spans="14:18" ht="14.25" x14ac:dyDescent="0.25">
      <c r="N1635" s="121">
        <v>0.44</v>
      </c>
      <c r="O1635" s="121">
        <v>0.42</v>
      </c>
      <c r="P1635" s="121">
        <v>0.14000000000000001</v>
      </c>
      <c r="Q1635" s="95"/>
      <c r="R1635" s="95"/>
    </row>
    <row r="1636" spans="14:18" ht="14.25" x14ac:dyDescent="0.25">
      <c r="N1636" s="121">
        <v>0.44</v>
      </c>
      <c r="O1636" s="121">
        <v>0.1</v>
      </c>
      <c r="P1636" s="121">
        <v>0.46</v>
      </c>
      <c r="Q1636" s="95"/>
      <c r="R1636" s="95"/>
    </row>
    <row r="1637" spans="14:18" ht="14.25" x14ac:dyDescent="0.25">
      <c r="N1637" s="121">
        <v>0.44</v>
      </c>
      <c r="O1637" s="121">
        <v>0.43</v>
      </c>
      <c r="P1637" s="121">
        <v>0.13</v>
      </c>
      <c r="Q1637" s="95"/>
      <c r="R1637" s="95"/>
    </row>
    <row r="1638" spans="14:18" ht="14.25" x14ac:dyDescent="0.25">
      <c r="N1638" s="121">
        <v>0.44</v>
      </c>
      <c r="O1638" s="121">
        <v>0.09</v>
      </c>
      <c r="P1638" s="121">
        <v>0.47</v>
      </c>
      <c r="Q1638" s="95"/>
      <c r="R1638" s="95"/>
    </row>
    <row r="1639" spans="14:18" ht="14.25" x14ac:dyDescent="0.25">
      <c r="N1639" s="121">
        <v>0.44</v>
      </c>
      <c r="O1639" s="121">
        <v>0.44</v>
      </c>
      <c r="P1639" s="121">
        <v>0.12</v>
      </c>
      <c r="Q1639" s="95"/>
      <c r="R1639" s="95"/>
    </row>
    <row r="1640" spans="14:18" ht="14.25" x14ac:dyDescent="0.25">
      <c r="N1640" s="121">
        <v>0.44</v>
      </c>
      <c r="O1640" s="121">
        <v>0.08</v>
      </c>
      <c r="P1640" s="121">
        <v>0.48</v>
      </c>
      <c r="Q1640" s="95"/>
      <c r="R1640" s="95"/>
    </row>
    <row r="1641" spans="14:18" ht="14.25" x14ac:dyDescent="0.25">
      <c r="N1641" s="121">
        <v>0.44</v>
      </c>
      <c r="O1641" s="121">
        <v>0.45</v>
      </c>
      <c r="P1641" s="121">
        <v>0.11</v>
      </c>
      <c r="Q1641" s="95"/>
      <c r="R1641" s="95"/>
    </row>
    <row r="1642" spans="14:18" ht="14.25" x14ac:dyDescent="0.25">
      <c r="N1642" s="121">
        <v>0.44</v>
      </c>
      <c r="O1642" s="121">
        <v>7.0000000000000007E-2</v>
      </c>
      <c r="P1642" s="121">
        <v>0.49</v>
      </c>
      <c r="Q1642" s="95"/>
      <c r="R1642" s="95"/>
    </row>
    <row r="1643" spans="14:18" ht="14.25" x14ac:dyDescent="0.25">
      <c r="N1643" s="121">
        <v>0.44</v>
      </c>
      <c r="O1643" s="121">
        <v>0.46</v>
      </c>
      <c r="P1643" s="121">
        <v>0.1</v>
      </c>
      <c r="Q1643" s="95"/>
      <c r="R1643" s="95"/>
    </row>
    <row r="1644" spans="14:18" ht="14.25" x14ac:dyDescent="0.25">
      <c r="N1644" s="121">
        <v>0.44</v>
      </c>
      <c r="O1644" s="121">
        <v>0.06</v>
      </c>
      <c r="P1644" s="121">
        <v>0.5</v>
      </c>
      <c r="Q1644" s="95"/>
      <c r="R1644" s="95"/>
    </row>
    <row r="1645" spans="14:18" ht="14.25" x14ac:dyDescent="0.25">
      <c r="N1645" s="121">
        <v>0.44</v>
      </c>
      <c r="O1645" s="121">
        <v>0.47</v>
      </c>
      <c r="P1645" s="121">
        <v>0.09</v>
      </c>
      <c r="Q1645" s="95"/>
      <c r="R1645" s="95"/>
    </row>
    <row r="1646" spans="14:18" ht="14.25" x14ac:dyDescent="0.25">
      <c r="N1646" s="121">
        <v>0.44</v>
      </c>
      <c r="O1646" s="121">
        <v>0.05</v>
      </c>
      <c r="P1646" s="121">
        <v>0.51</v>
      </c>
      <c r="Q1646" s="95"/>
      <c r="R1646" s="95"/>
    </row>
    <row r="1647" spans="14:18" ht="14.25" x14ac:dyDescent="0.25">
      <c r="N1647" s="121">
        <v>0.44</v>
      </c>
      <c r="O1647" s="121">
        <v>0.48</v>
      </c>
      <c r="P1647" s="121">
        <v>0.08</v>
      </c>
      <c r="Q1647" s="95"/>
      <c r="R1647" s="95"/>
    </row>
    <row r="1648" spans="14:18" ht="14.25" x14ac:dyDescent="0.25">
      <c r="N1648" s="121">
        <v>0.44</v>
      </c>
      <c r="O1648" s="121">
        <v>0.04</v>
      </c>
      <c r="P1648" s="121">
        <v>0.52</v>
      </c>
      <c r="Q1648" s="95"/>
      <c r="R1648" s="95"/>
    </row>
    <row r="1649" spans="14:18" ht="14.25" x14ac:dyDescent="0.25">
      <c r="N1649" s="121">
        <v>0.44</v>
      </c>
      <c r="O1649" s="121">
        <v>0.49</v>
      </c>
      <c r="P1649" s="121">
        <v>7.0000000000000007E-2</v>
      </c>
      <c r="Q1649" s="95"/>
      <c r="R1649" s="95"/>
    </row>
    <row r="1650" spans="14:18" ht="14.25" x14ac:dyDescent="0.25">
      <c r="N1650" s="121">
        <v>0.44</v>
      </c>
      <c r="O1650" s="121">
        <v>0.03</v>
      </c>
      <c r="P1650" s="121">
        <v>0.53</v>
      </c>
      <c r="Q1650" s="95"/>
      <c r="R1650" s="95"/>
    </row>
    <row r="1651" spans="14:18" ht="14.25" x14ac:dyDescent="0.25">
      <c r="N1651" s="121">
        <v>0.44</v>
      </c>
      <c r="O1651" s="121">
        <v>0.5</v>
      </c>
      <c r="P1651" s="121">
        <v>0.06</v>
      </c>
      <c r="Q1651" s="95"/>
      <c r="R1651" s="95"/>
    </row>
    <row r="1652" spans="14:18" ht="14.25" x14ac:dyDescent="0.25">
      <c r="N1652" s="121">
        <v>0.44</v>
      </c>
      <c r="O1652" s="121">
        <v>0.02</v>
      </c>
      <c r="P1652" s="121">
        <v>0.54</v>
      </c>
      <c r="Q1652" s="95"/>
      <c r="R1652" s="95"/>
    </row>
    <row r="1653" spans="14:18" ht="14.25" x14ac:dyDescent="0.25">
      <c r="N1653" s="121">
        <v>0.44</v>
      </c>
      <c r="O1653" s="121">
        <v>0.51</v>
      </c>
      <c r="P1653" s="121">
        <v>0.05</v>
      </c>
      <c r="Q1653" s="95"/>
      <c r="R1653" s="95"/>
    </row>
    <row r="1654" spans="14:18" ht="14.25" x14ac:dyDescent="0.25">
      <c r="N1654" s="121">
        <v>0.44</v>
      </c>
      <c r="O1654" s="121">
        <v>0.01</v>
      </c>
      <c r="P1654" s="121">
        <v>0.55000000000000004</v>
      </c>
      <c r="Q1654" s="95"/>
      <c r="R1654" s="95"/>
    </row>
    <row r="1655" spans="14:18" ht="14.25" x14ac:dyDescent="0.25">
      <c r="N1655" s="121">
        <v>0.44</v>
      </c>
      <c r="O1655" s="121">
        <v>0.52</v>
      </c>
      <c r="P1655" s="121">
        <v>0.04</v>
      </c>
      <c r="Q1655" s="95"/>
      <c r="R1655" s="95"/>
    </row>
    <row r="1656" spans="14:18" ht="14.25" x14ac:dyDescent="0.25">
      <c r="N1656" s="121">
        <v>0.44</v>
      </c>
      <c r="O1656" s="121">
        <v>0</v>
      </c>
      <c r="P1656" s="121">
        <v>0.56000000000000005</v>
      </c>
      <c r="Q1656" s="95"/>
      <c r="R1656" s="95"/>
    </row>
    <row r="1657" spans="14:18" ht="14.25" x14ac:dyDescent="0.25">
      <c r="N1657" s="121">
        <v>0.44</v>
      </c>
      <c r="O1657" s="121">
        <v>0.53</v>
      </c>
      <c r="P1657" s="121">
        <v>0.03</v>
      </c>
      <c r="Q1657" s="95"/>
      <c r="R1657" s="95"/>
    </row>
    <row r="1658" spans="14:18" ht="14.25" x14ac:dyDescent="0.25">
      <c r="N1658" s="121">
        <v>0.44</v>
      </c>
      <c r="O1658" s="121">
        <v>0.54</v>
      </c>
      <c r="P1658" s="121">
        <v>0.02</v>
      </c>
      <c r="Q1658" s="95"/>
      <c r="R1658" s="95"/>
    </row>
    <row r="1659" spans="14:18" ht="14.25" x14ac:dyDescent="0.25">
      <c r="N1659" s="121">
        <v>0.44</v>
      </c>
      <c r="O1659" s="121">
        <v>0.55000000000000004</v>
      </c>
      <c r="P1659" s="121">
        <v>0.01</v>
      </c>
      <c r="Q1659" s="95"/>
      <c r="R1659" s="95"/>
    </row>
    <row r="1660" spans="14:18" ht="14.25" x14ac:dyDescent="0.25">
      <c r="N1660" s="121">
        <v>0.44</v>
      </c>
      <c r="O1660" s="121">
        <v>0.56000000000000005</v>
      </c>
      <c r="P1660" s="121">
        <v>0</v>
      </c>
      <c r="Q1660" s="95"/>
      <c r="R1660" s="95"/>
    </row>
    <row r="1661" spans="14:18" ht="14.25" x14ac:dyDescent="0.25">
      <c r="N1661" s="121">
        <v>0.43</v>
      </c>
      <c r="O1661" s="121">
        <v>0.27</v>
      </c>
      <c r="P1661" s="121">
        <v>0.3</v>
      </c>
      <c r="Q1661" s="95"/>
      <c r="R1661" s="95"/>
    </row>
    <row r="1662" spans="14:18" ht="14.25" x14ac:dyDescent="0.25">
      <c r="N1662" s="121">
        <v>0.43</v>
      </c>
      <c r="O1662" s="121">
        <v>0.26</v>
      </c>
      <c r="P1662" s="121">
        <v>0.31</v>
      </c>
      <c r="Q1662" s="95"/>
      <c r="R1662" s="95"/>
    </row>
    <row r="1663" spans="14:18" ht="14.25" x14ac:dyDescent="0.25">
      <c r="N1663" s="121">
        <v>0.43</v>
      </c>
      <c r="O1663" s="121">
        <v>0.28000000000000003</v>
      </c>
      <c r="P1663" s="121">
        <v>0.28999999999999998</v>
      </c>
      <c r="Q1663" s="95"/>
      <c r="R1663" s="95"/>
    </row>
    <row r="1664" spans="14:18" ht="14.25" x14ac:dyDescent="0.25">
      <c r="N1664" s="121">
        <v>0.43</v>
      </c>
      <c r="O1664" s="121">
        <v>0.25</v>
      </c>
      <c r="P1664" s="121">
        <v>0.32</v>
      </c>
      <c r="Q1664" s="95"/>
      <c r="R1664" s="95"/>
    </row>
    <row r="1665" spans="14:18" ht="14.25" x14ac:dyDescent="0.25">
      <c r="N1665" s="121">
        <v>0.43</v>
      </c>
      <c r="O1665" s="121">
        <v>0.28999999999999998</v>
      </c>
      <c r="P1665" s="121">
        <v>0.28000000000000003</v>
      </c>
      <c r="Q1665" s="95"/>
      <c r="R1665" s="95"/>
    </row>
    <row r="1666" spans="14:18" ht="14.25" x14ac:dyDescent="0.25">
      <c r="N1666" s="121">
        <v>0.43</v>
      </c>
      <c r="O1666" s="121">
        <v>0.24</v>
      </c>
      <c r="P1666" s="121">
        <v>0.33</v>
      </c>
      <c r="Q1666" s="95"/>
      <c r="R1666" s="95"/>
    </row>
    <row r="1667" spans="14:18" ht="14.25" x14ac:dyDescent="0.25">
      <c r="N1667" s="121">
        <v>0.43</v>
      </c>
      <c r="O1667" s="121">
        <v>0.3</v>
      </c>
      <c r="P1667" s="121">
        <v>0.27</v>
      </c>
      <c r="Q1667" s="95"/>
      <c r="R1667" s="95"/>
    </row>
    <row r="1668" spans="14:18" ht="14.25" x14ac:dyDescent="0.25">
      <c r="N1668" s="121">
        <v>0.43</v>
      </c>
      <c r="O1668" s="121">
        <v>0.23</v>
      </c>
      <c r="P1668" s="121">
        <v>0.34</v>
      </c>
      <c r="Q1668" s="95"/>
      <c r="R1668" s="95"/>
    </row>
    <row r="1669" spans="14:18" ht="14.25" x14ac:dyDescent="0.25">
      <c r="N1669" s="121">
        <v>0.43</v>
      </c>
      <c r="O1669" s="121">
        <v>0.31</v>
      </c>
      <c r="P1669" s="121">
        <v>0.26</v>
      </c>
      <c r="Q1669" s="95"/>
      <c r="R1669" s="95"/>
    </row>
    <row r="1670" spans="14:18" ht="14.25" x14ac:dyDescent="0.25">
      <c r="N1670" s="121">
        <v>0.43</v>
      </c>
      <c r="O1670" s="121">
        <v>0.22</v>
      </c>
      <c r="P1670" s="121">
        <v>0.35</v>
      </c>
      <c r="Q1670" s="95"/>
      <c r="R1670" s="95"/>
    </row>
    <row r="1671" spans="14:18" ht="14.25" x14ac:dyDescent="0.25">
      <c r="N1671" s="121">
        <v>0.43</v>
      </c>
      <c r="O1671" s="121">
        <v>0.32</v>
      </c>
      <c r="P1671" s="121">
        <v>0.25</v>
      </c>
      <c r="Q1671" s="95"/>
      <c r="R1671" s="95"/>
    </row>
    <row r="1672" spans="14:18" ht="14.25" x14ac:dyDescent="0.25">
      <c r="N1672" s="121">
        <v>0.43</v>
      </c>
      <c r="O1672" s="121">
        <v>0.21</v>
      </c>
      <c r="P1672" s="121">
        <v>0.36</v>
      </c>
      <c r="Q1672" s="95"/>
      <c r="R1672" s="95"/>
    </row>
    <row r="1673" spans="14:18" ht="14.25" x14ac:dyDescent="0.25">
      <c r="N1673" s="121">
        <v>0.43</v>
      </c>
      <c r="O1673" s="121">
        <v>0.33</v>
      </c>
      <c r="P1673" s="121">
        <v>0.24</v>
      </c>
      <c r="Q1673" s="95"/>
      <c r="R1673" s="95"/>
    </row>
    <row r="1674" spans="14:18" ht="14.25" x14ac:dyDescent="0.25">
      <c r="N1674" s="121">
        <v>0.43</v>
      </c>
      <c r="O1674" s="121">
        <v>0.2</v>
      </c>
      <c r="P1674" s="121">
        <v>0.37</v>
      </c>
      <c r="Q1674" s="95"/>
      <c r="R1674" s="95"/>
    </row>
    <row r="1675" spans="14:18" ht="14.25" x14ac:dyDescent="0.25">
      <c r="N1675" s="121">
        <v>0.43</v>
      </c>
      <c r="O1675" s="121">
        <v>0.34</v>
      </c>
      <c r="P1675" s="121">
        <v>0.23</v>
      </c>
      <c r="Q1675" s="95"/>
      <c r="R1675" s="95"/>
    </row>
    <row r="1676" spans="14:18" ht="14.25" x14ac:dyDescent="0.25">
      <c r="N1676" s="121">
        <v>0.43</v>
      </c>
      <c r="O1676" s="121">
        <v>0.19</v>
      </c>
      <c r="P1676" s="121">
        <v>0.38</v>
      </c>
      <c r="Q1676" s="95"/>
      <c r="R1676" s="95"/>
    </row>
    <row r="1677" spans="14:18" ht="14.25" x14ac:dyDescent="0.25">
      <c r="N1677" s="121">
        <v>0.43</v>
      </c>
      <c r="O1677" s="121">
        <v>0.35</v>
      </c>
      <c r="P1677" s="121">
        <v>0.22</v>
      </c>
      <c r="Q1677" s="95"/>
      <c r="R1677" s="95"/>
    </row>
    <row r="1678" spans="14:18" ht="14.25" x14ac:dyDescent="0.25">
      <c r="N1678" s="121">
        <v>0.43</v>
      </c>
      <c r="O1678" s="121">
        <v>0.18</v>
      </c>
      <c r="P1678" s="121">
        <v>0.39</v>
      </c>
      <c r="Q1678" s="95"/>
      <c r="R1678" s="95"/>
    </row>
    <row r="1679" spans="14:18" ht="14.25" x14ac:dyDescent="0.25">
      <c r="N1679" s="121">
        <v>0.43</v>
      </c>
      <c r="O1679" s="121">
        <v>0.36</v>
      </c>
      <c r="P1679" s="121">
        <v>0.21</v>
      </c>
      <c r="Q1679" s="95"/>
      <c r="R1679" s="95"/>
    </row>
    <row r="1680" spans="14:18" ht="14.25" x14ac:dyDescent="0.25">
      <c r="N1680" s="121">
        <v>0.43</v>
      </c>
      <c r="O1680" s="121">
        <v>0.17</v>
      </c>
      <c r="P1680" s="121">
        <v>0.4</v>
      </c>
      <c r="Q1680" s="95"/>
      <c r="R1680" s="95"/>
    </row>
    <row r="1681" spans="14:18" ht="14.25" x14ac:dyDescent="0.25">
      <c r="N1681" s="121">
        <v>0.43</v>
      </c>
      <c r="O1681" s="121">
        <v>0.37</v>
      </c>
      <c r="P1681" s="121">
        <v>0.2</v>
      </c>
      <c r="Q1681" s="95"/>
      <c r="R1681" s="95"/>
    </row>
    <row r="1682" spans="14:18" ht="14.25" x14ac:dyDescent="0.25">
      <c r="N1682" s="121">
        <v>0.43</v>
      </c>
      <c r="O1682" s="121">
        <v>0.16</v>
      </c>
      <c r="P1682" s="121">
        <v>0.41</v>
      </c>
      <c r="Q1682" s="95"/>
      <c r="R1682" s="95"/>
    </row>
    <row r="1683" spans="14:18" ht="14.25" x14ac:dyDescent="0.25">
      <c r="N1683" s="121">
        <v>0.43</v>
      </c>
      <c r="O1683" s="121">
        <v>0.38</v>
      </c>
      <c r="P1683" s="121">
        <v>0.19</v>
      </c>
      <c r="Q1683" s="95"/>
      <c r="R1683" s="95"/>
    </row>
    <row r="1684" spans="14:18" ht="14.25" x14ac:dyDescent="0.25">
      <c r="N1684" s="121">
        <v>0.43</v>
      </c>
      <c r="O1684" s="121">
        <v>0.15</v>
      </c>
      <c r="P1684" s="121">
        <v>0.42</v>
      </c>
      <c r="Q1684" s="95"/>
      <c r="R1684" s="95"/>
    </row>
    <row r="1685" spans="14:18" ht="14.25" x14ac:dyDescent="0.25">
      <c r="N1685" s="121">
        <v>0.43</v>
      </c>
      <c r="O1685" s="121">
        <v>0.39</v>
      </c>
      <c r="P1685" s="121">
        <v>0.18</v>
      </c>
      <c r="Q1685" s="95"/>
      <c r="R1685" s="95"/>
    </row>
    <row r="1686" spans="14:18" ht="14.25" x14ac:dyDescent="0.25">
      <c r="N1686" s="121">
        <v>0.43</v>
      </c>
      <c r="O1686" s="121">
        <v>0.14000000000000001</v>
      </c>
      <c r="P1686" s="121">
        <v>0.43</v>
      </c>
      <c r="Q1686" s="95"/>
      <c r="R1686" s="95"/>
    </row>
    <row r="1687" spans="14:18" ht="14.25" x14ac:dyDescent="0.25">
      <c r="N1687" s="121">
        <v>0.43</v>
      </c>
      <c r="O1687" s="121">
        <v>0.4</v>
      </c>
      <c r="P1687" s="121">
        <v>0.17</v>
      </c>
      <c r="Q1687" s="95"/>
      <c r="R1687" s="95"/>
    </row>
    <row r="1688" spans="14:18" ht="14.25" x14ac:dyDescent="0.25">
      <c r="N1688" s="121">
        <v>0.43</v>
      </c>
      <c r="O1688" s="121">
        <v>0.13</v>
      </c>
      <c r="P1688" s="121">
        <v>0.44</v>
      </c>
      <c r="Q1688" s="95"/>
      <c r="R1688" s="95"/>
    </row>
    <row r="1689" spans="14:18" ht="14.25" x14ac:dyDescent="0.25">
      <c r="N1689" s="121">
        <v>0.43</v>
      </c>
      <c r="O1689" s="121">
        <v>0.41</v>
      </c>
      <c r="P1689" s="121">
        <v>0.16</v>
      </c>
      <c r="Q1689" s="95"/>
      <c r="R1689" s="95"/>
    </row>
    <row r="1690" spans="14:18" ht="14.25" x14ac:dyDescent="0.25">
      <c r="N1690" s="121">
        <v>0.43</v>
      </c>
      <c r="O1690" s="121">
        <v>0.12</v>
      </c>
      <c r="P1690" s="121">
        <v>0.45</v>
      </c>
      <c r="Q1690" s="95"/>
      <c r="R1690" s="95"/>
    </row>
    <row r="1691" spans="14:18" ht="14.25" x14ac:dyDescent="0.25">
      <c r="N1691" s="121">
        <v>0.43</v>
      </c>
      <c r="O1691" s="121">
        <v>0.42</v>
      </c>
      <c r="P1691" s="121">
        <v>0.15</v>
      </c>
      <c r="Q1691" s="95"/>
      <c r="R1691" s="95"/>
    </row>
    <row r="1692" spans="14:18" ht="14.25" x14ac:dyDescent="0.25">
      <c r="N1692" s="121">
        <v>0.43</v>
      </c>
      <c r="O1692" s="121">
        <v>0.11</v>
      </c>
      <c r="P1692" s="121">
        <v>0.46</v>
      </c>
      <c r="Q1692" s="95"/>
      <c r="R1692" s="95"/>
    </row>
    <row r="1693" spans="14:18" ht="14.25" x14ac:dyDescent="0.25">
      <c r="N1693" s="121">
        <v>0.43</v>
      </c>
      <c r="O1693" s="121">
        <v>0.43</v>
      </c>
      <c r="P1693" s="121">
        <v>0.14000000000000001</v>
      </c>
      <c r="Q1693" s="95"/>
      <c r="R1693" s="95"/>
    </row>
    <row r="1694" spans="14:18" ht="14.25" x14ac:dyDescent="0.25">
      <c r="N1694" s="121">
        <v>0.43</v>
      </c>
      <c r="O1694" s="121">
        <v>0.1</v>
      </c>
      <c r="P1694" s="121">
        <v>0.47</v>
      </c>
      <c r="Q1694" s="95"/>
      <c r="R1694" s="95"/>
    </row>
    <row r="1695" spans="14:18" ht="14.25" x14ac:dyDescent="0.25">
      <c r="N1695" s="121">
        <v>0.43</v>
      </c>
      <c r="O1695" s="121">
        <v>0.44</v>
      </c>
      <c r="P1695" s="121">
        <v>0.13</v>
      </c>
      <c r="Q1695" s="95"/>
      <c r="R1695" s="95"/>
    </row>
    <row r="1696" spans="14:18" ht="14.25" x14ac:dyDescent="0.25">
      <c r="N1696" s="121">
        <v>0.43</v>
      </c>
      <c r="O1696" s="121">
        <v>0.09</v>
      </c>
      <c r="P1696" s="121">
        <v>0.48</v>
      </c>
      <c r="Q1696" s="95"/>
      <c r="R1696" s="95"/>
    </row>
    <row r="1697" spans="14:18" ht="14.25" x14ac:dyDescent="0.25">
      <c r="N1697" s="121">
        <v>0.43</v>
      </c>
      <c r="O1697" s="121">
        <v>0.45</v>
      </c>
      <c r="P1697" s="121">
        <v>0.12</v>
      </c>
      <c r="Q1697" s="95"/>
      <c r="R1697" s="95"/>
    </row>
    <row r="1698" spans="14:18" ht="14.25" x14ac:dyDescent="0.25">
      <c r="N1698" s="121">
        <v>0.43</v>
      </c>
      <c r="O1698" s="121">
        <v>0.08</v>
      </c>
      <c r="P1698" s="121">
        <v>0.49</v>
      </c>
      <c r="Q1698" s="95"/>
      <c r="R1698" s="95"/>
    </row>
    <row r="1699" spans="14:18" ht="14.25" x14ac:dyDescent="0.25">
      <c r="N1699" s="121">
        <v>0.43</v>
      </c>
      <c r="O1699" s="121">
        <v>0.46</v>
      </c>
      <c r="P1699" s="121">
        <v>0.11</v>
      </c>
      <c r="Q1699" s="95"/>
      <c r="R1699" s="95"/>
    </row>
    <row r="1700" spans="14:18" ht="14.25" x14ac:dyDescent="0.25">
      <c r="N1700" s="121">
        <v>0.43</v>
      </c>
      <c r="O1700" s="121">
        <v>7.0000000000000007E-2</v>
      </c>
      <c r="P1700" s="121">
        <v>0.5</v>
      </c>
      <c r="Q1700" s="95"/>
      <c r="R1700" s="95"/>
    </row>
    <row r="1701" spans="14:18" ht="14.25" x14ac:dyDescent="0.25">
      <c r="N1701" s="121">
        <v>0.43</v>
      </c>
      <c r="O1701" s="121">
        <v>0.47</v>
      </c>
      <c r="P1701" s="121">
        <v>0.1</v>
      </c>
      <c r="Q1701" s="95"/>
      <c r="R1701" s="95"/>
    </row>
    <row r="1702" spans="14:18" ht="14.25" x14ac:dyDescent="0.25">
      <c r="N1702" s="121">
        <v>0.43</v>
      </c>
      <c r="O1702" s="121">
        <v>0.06</v>
      </c>
      <c r="P1702" s="121">
        <v>0.51</v>
      </c>
      <c r="Q1702" s="95"/>
      <c r="R1702" s="95"/>
    </row>
    <row r="1703" spans="14:18" ht="14.25" x14ac:dyDescent="0.25">
      <c r="N1703" s="121">
        <v>0.43</v>
      </c>
      <c r="O1703" s="121">
        <v>0.48</v>
      </c>
      <c r="P1703" s="121">
        <v>0.09</v>
      </c>
      <c r="Q1703" s="95"/>
      <c r="R1703" s="95"/>
    </row>
    <row r="1704" spans="14:18" ht="14.25" x14ac:dyDescent="0.25">
      <c r="N1704" s="121">
        <v>0.43</v>
      </c>
      <c r="O1704" s="121">
        <v>0.05</v>
      </c>
      <c r="P1704" s="121">
        <v>0.52</v>
      </c>
      <c r="Q1704" s="95"/>
      <c r="R1704" s="95"/>
    </row>
    <row r="1705" spans="14:18" ht="14.25" x14ac:dyDescent="0.25">
      <c r="N1705" s="121">
        <v>0.43</v>
      </c>
      <c r="O1705" s="121">
        <v>0.49</v>
      </c>
      <c r="P1705" s="121">
        <v>0.08</v>
      </c>
      <c r="Q1705" s="95"/>
      <c r="R1705" s="95"/>
    </row>
    <row r="1706" spans="14:18" ht="14.25" x14ac:dyDescent="0.25">
      <c r="N1706" s="121">
        <v>0.43</v>
      </c>
      <c r="O1706" s="121">
        <v>0.04</v>
      </c>
      <c r="P1706" s="121">
        <v>0.53</v>
      </c>
      <c r="Q1706" s="95"/>
      <c r="R1706" s="95"/>
    </row>
    <row r="1707" spans="14:18" ht="14.25" x14ac:dyDescent="0.25">
      <c r="N1707" s="121">
        <v>0.43</v>
      </c>
      <c r="O1707" s="121">
        <v>0.5</v>
      </c>
      <c r="P1707" s="121">
        <v>7.0000000000000007E-2</v>
      </c>
      <c r="Q1707" s="95"/>
      <c r="R1707" s="95"/>
    </row>
    <row r="1708" spans="14:18" ht="14.25" x14ac:dyDescent="0.25">
      <c r="N1708" s="121">
        <v>0.43</v>
      </c>
      <c r="O1708" s="121">
        <v>0.03</v>
      </c>
      <c r="P1708" s="121">
        <v>0.54</v>
      </c>
      <c r="Q1708" s="95"/>
      <c r="R1708" s="95"/>
    </row>
    <row r="1709" spans="14:18" ht="14.25" x14ac:dyDescent="0.25">
      <c r="N1709" s="121">
        <v>0.43</v>
      </c>
      <c r="O1709" s="121">
        <v>0.51</v>
      </c>
      <c r="P1709" s="121">
        <v>0.06</v>
      </c>
      <c r="Q1709" s="95"/>
      <c r="R1709" s="95"/>
    </row>
    <row r="1710" spans="14:18" ht="14.25" x14ac:dyDescent="0.25">
      <c r="N1710" s="121">
        <v>0.43</v>
      </c>
      <c r="O1710" s="121">
        <v>0.02</v>
      </c>
      <c r="P1710" s="121">
        <v>0.55000000000000004</v>
      </c>
      <c r="Q1710" s="95"/>
      <c r="R1710" s="95"/>
    </row>
    <row r="1711" spans="14:18" ht="14.25" x14ac:dyDescent="0.25">
      <c r="N1711" s="121">
        <v>0.43</v>
      </c>
      <c r="O1711" s="121">
        <v>0.52</v>
      </c>
      <c r="P1711" s="121">
        <v>0.05</v>
      </c>
      <c r="Q1711" s="95"/>
      <c r="R1711" s="95"/>
    </row>
    <row r="1712" spans="14:18" ht="14.25" x14ac:dyDescent="0.25">
      <c r="N1712" s="121">
        <v>0.43</v>
      </c>
      <c r="O1712" s="121">
        <v>0.01</v>
      </c>
      <c r="P1712" s="121">
        <v>0.56000000000000005</v>
      </c>
      <c r="Q1712" s="95"/>
      <c r="R1712" s="95"/>
    </row>
    <row r="1713" spans="14:18" ht="14.25" x14ac:dyDescent="0.25">
      <c r="N1713" s="121">
        <v>0.43</v>
      </c>
      <c r="O1713" s="121">
        <v>0.53</v>
      </c>
      <c r="P1713" s="121">
        <v>0.04</v>
      </c>
      <c r="Q1713" s="95"/>
      <c r="R1713" s="95"/>
    </row>
    <row r="1714" spans="14:18" ht="14.25" x14ac:dyDescent="0.25">
      <c r="N1714" s="121">
        <v>0.43</v>
      </c>
      <c r="O1714" s="121">
        <v>0</v>
      </c>
      <c r="P1714" s="121">
        <v>0.56999999999999995</v>
      </c>
      <c r="Q1714" s="95"/>
      <c r="R1714" s="95"/>
    </row>
    <row r="1715" spans="14:18" ht="14.25" x14ac:dyDescent="0.25">
      <c r="N1715" s="121">
        <v>0.43</v>
      </c>
      <c r="O1715" s="121">
        <v>0.54</v>
      </c>
      <c r="P1715" s="121">
        <v>0.03</v>
      </c>
      <c r="Q1715" s="95"/>
      <c r="R1715" s="95"/>
    </row>
    <row r="1716" spans="14:18" ht="14.25" x14ac:dyDescent="0.25">
      <c r="N1716" s="121">
        <v>0.43</v>
      </c>
      <c r="O1716" s="121">
        <v>0.55000000000000004</v>
      </c>
      <c r="P1716" s="121">
        <v>0.02</v>
      </c>
      <c r="Q1716" s="95"/>
      <c r="R1716" s="95"/>
    </row>
    <row r="1717" spans="14:18" ht="14.25" x14ac:dyDescent="0.25">
      <c r="N1717" s="121">
        <v>0.43</v>
      </c>
      <c r="O1717" s="121">
        <v>0.56000000000000005</v>
      </c>
      <c r="P1717" s="121">
        <v>0.01</v>
      </c>
      <c r="Q1717" s="95"/>
      <c r="R1717" s="95"/>
    </row>
    <row r="1718" spans="14:18" ht="14.25" x14ac:dyDescent="0.25">
      <c r="N1718" s="121">
        <v>0.43</v>
      </c>
      <c r="O1718" s="121">
        <v>0.56999999999999995</v>
      </c>
      <c r="P1718" s="121">
        <v>0</v>
      </c>
      <c r="Q1718" s="95"/>
      <c r="R1718" s="95"/>
    </row>
    <row r="1719" spans="14:18" ht="14.25" x14ac:dyDescent="0.25">
      <c r="N1719" s="121">
        <v>0.42</v>
      </c>
      <c r="O1719" s="121">
        <v>0.28000000000000003</v>
      </c>
      <c r="P1719" s="121">
        <v>0.3</v>
      </c>
      <c r="Q1719" s="95"/>
      <c r="R1719" s="95"/>
    </row>
    <row r="1720" spans="14:18" ht="14.25" x14ac:dyDescent="0.25">
      <c r="N1720" s="121">
        <v>0.42</v>
      </c>
      <c r="O1720" s="121">
        <v>0.27</v>
      </c>
      <c r="P1720" s="121">
        <v>0.31</v>
      </c>
      <c r="Q1720" s="95"/>
      <c r="R1720" s="95"/>
    </row>
    <row r="1721" spans="14:18" ht="14.25" x14ac:dyDescent="0.25">
      <c r="N1721" s="121">
        <v>0.42</v>
      </c>
      <c r="O1721" s="121">
        <v>0.28999999999999998</v>
      </c>
      <c r="P1721" s="121">
        <v>0.28999999999999998</v>
      </c>
      <c r="Q1721" s="95"/>
      <c r="R1721" s="95"/>
    </row>
    <row r="1722" spans="14:18" ht="14.25" x14ac:dyDescent="0.25">
      <c r="N1722" s="121">
        <v>0.42</v>
      </c>
      <c r="O1722" s="121">
        <v>0.26</v>
      </c>
      <c r="P1722" s="121">
        <v>0.32</v>
      </c>
      <c r="Q1722" s="95"/>
      <c r="R1722" s="95"/>
    </row>
    <row r="1723" spans="14:18" ht="14.25" x14ac:dyDescent="0.25">
      <c r="N1723" s="121">
        <v>0.42</v>
      </c>
      <c r="O1723" s="121">
        <v>0.3</v>
      </c>
      <c r="P1723" s="121">
        <v>0.28000000000000003</v>
      </c>
      <c r="Q1723" s="95"/>
      <c r="R1723" s="95"/>
    </row>
    <row r="1724" spans="14:18" ht="14.25" x14ac:dyDescent="0.25">
      <c r="N1724" s="121">
        <v>0.42</v>
      </c>
      <c r="O1724" s="121">
        <v>0.25</v>
      </c>
      <c r="P1724" s="121">
        <v>0.33</v>
      </c>
      <c r="Q1724" s="95"/>
      <c r="R1724" s="95"/>
    </row>
    <row r="1725" spans="14:18" ht="14.25" x14ac:dyDescent="0.25">
      <c r="N1725" s="121">
        <v>0.42</v>
      </c>
      <c r="O1725" s="121">
        <v>0.31</v>
      </c>
      <c r="P1725" s="121">
        <v>0.27</v>
      </c>
      <c r="Q1725" s="95"/>
      <c r="R1725" s="95"/>
    </row>
    <row r="1726" spans="14:18" ht="14.25" x14ac:dyDescent="0.25">
      <c r="N1726" s="121">
        <v>0.42</v>
      </c>
      <c r="O1726" s="121">
        <v>0.24</v>
      </c>
      <c r="P1726" s="121">
        <v>0.34</v>
      </c>
      <c r="Q1726" s="95"/>
      <c r="R1726" s="95"/>
    </row>
    <row r="1727" spans="14:18" ht="14.25" x14ac:dyDescent="0.25">
      <c r="N1727" s="121">
        <v>0.42</v>
      </c>
      <c r="O1727" s="121">
        <v>0.32</v>
      </c>
      <c r="P1727" s="121">
        <v>0.26</v>
      </c>
      <c r="Q1727" s="95"/>
      <c r="R1727" s="95"/>
    </row>
    <row r="1728" spans="14:18" ht="14.25" x14ac:dyDescent="0.25">
      <c r="N1728" s="121">
        <v>0.42</v>
      </c>
      <c r="O1728" s="121">
        <v>0.23</v>
      </c>
      <c r="P1728" s="121">
        <v>0.35</v>
      </c>
      <c r="Q1728" s="95"/>
      <c r="R1728" s="95"/>
    </row>
    <row r="1729" spans="14:18" ht="14.25" x14ac:dyDescent="0.25">
      <c r="N1729" s="121">
        <v>0.42</v>
      </c>
      <c r="O1729" s="121">
        <v>0.33</v>
      </c>
      <c r="P1729" s="121">
        <v>0.25</v>
      </c>
      <c r="Q1729" s="95"/>
      <c r="R1729" s="95"/>
    </row>
    <row r="1730" spans="14:18" ht="14.25" x14ac:dyDescent="0.25">
      <c r="N1730" s="121">
        <v>0.42</v>
      </c>
      <c r="O1730" s="121">
        <v>0.22</v>
      </c>
      <c r="P1730" s="121">
        <v>0.36</v>
      </c>
      <c r="Q1730" s="95"/>
      <c r="R1730" s="95"/>
    </row>
    <row r="1731" spans="14:18" ht="14.25" x14ac:dyDescent="0.25">
      <c r="N1731" s="121">
        <v>0.42</v>
      </c>
      <c r="O1731" s="121">
        <v>0.34</v>
      </c>
      <c r="P1731" s="121">
        <v>0.24</v>
      </c>
      <c r="Q1731" s="95"/>
      <c r="R1731" s="95"/>
    </row>
    <row r="1732" spans="14:18" ht="14.25" x14ac:dyDescent="0.25">
      <c r="N1732" s="121">
        <v>0.42</v>
      </c>
      <c r="O1732" s="121">
        <v>0.21</v>
      </c>
      <c r="P1732" s="121">
        <v>0.37</v>
      </c>
      <c r="Q1732" s="95"/>
      <c r="R1732" s="95"/>
    </row>
    <row r="1733" spans="14:18" ht="14.25" x14ac:dyDescent="0.25">
      <c r="N1733" s="121">
        <v>0.42</v>
      </c>
      <c r="O1733" s="121">
        <v>0.35</v>
      </c>
      <c r="P1733" s="121">
        <v>0.23</v>
      </c>
      <c r="Q1733" s="95"/>
      <c r="R1733" s="95"/>
    </row>
    <row r="1734" spans="14:18" ht="14.25" x14ac:dyDescent="0.25">
      <c r="N1734" s="121">
        <v>0.42</v>
      </c>
      <c r="O1734" s="121">
        <v>0.2</v>
      </c>
      <c r="P1734" s="121">
        <v>0.38</v>
      </c>
      <c r="Q1734" s="95"/>
      <c r="R1734" s="95"/>
    </row>
    <row r="1735" spans="14:18" ht="14.25" x14ac:dyDescent="0.25">
      <c r="N1735" s="121">
        <v>0.42</v>
      </c>
      <c r="O1735" s="121">
        <v>0.36</v>
      </c>
      <c r="P1735" s="121">
        <v>0.22</v>
      </c>
      <c r="Q1735" s="95"/>
      <c r="R1735" s="95"/>
    </row>
    <row r="1736" spans="14:18" ht="14.25" x14ac:dyDescent="0.25">
      <c r="N1736" s="121">
        <v>0.42</v>
      </c>
      <c r="O1736" s="121">
        <v>0.19</v>
      </c>
      <c r="P1736" s="121">
        <v>0.39</v>
      </c>
      <c r="Q1736" s="95"/>
      <c r="R1736" s="95"/>
    </row>
    <row r="1737" spans="14:18" ht="14.25" x14ac:dyDescent="0.25">
      <c r="N1737" s="121">
        <v>0.42</v>
      </c>
      <c r="O1737" s="121">
        <v>0.37</v>
      </c>
      <c r="P1737" s="121">
        <v>0.21</v>
      </c>
      <c r="Q1737" s="95"/>
      <c r="R1737" s="95"/>
    </row>
    <row r="1738" spans="14:18" ht="14.25" x14ac:dyDescent="0.25">
      <c r="N1738" s="121">
        <v>0.42</v>
      </c>
      <c r="O1738" s="121">
        <v>0.18</v>
      </c>
      <c r="P1738" s="121">
        <v>0.4</v>
      </c>
      <c r="Q1738" s="95"/>
      <c r="R1738" s="95"/>
    </row>
    <row r="1739" spans="14:18" ht="14.25" x14ac:dyDescent="0.25">
      <c r="N1739" s="121">
        <v>0.42</v>
      </c>
      <c r="O1739" s="121">
        <v>0.38</v>
      </c>
      <c r="P1739" s="121">
        <v>0.2</v>
      </c>
      <c r="Q1739" s="95"/>
      <c r="R1739" s="95"/>
    </row>
    <row r="1740" spans="14:18" ht="14.25" x14ac:dyDescent="0.25">
      <c r="N1740" s="121">
        <v>0.42</v>
      </c>
      <c r="O1740" s="121">
        <v>0.17</v>
      </c>
      <c r="P1740" s="121">
        <v>0.41</v>
      </c>
      <c r="Q1740" s="95"/>
      <c r="R1740" s="95"/>
    </row>
    <row r="1741" spans="14:18" ht="14.25" x14ac:dyDescent="0.25">
      <c r="N1741" s="121">
        <v>0.42</v>
      </c>
      <c r="O1741" s="121">
        <v>0.39</v>
      </c>
      <c r="P1741" s="121">
        <v>0.19</v>
      </c>
      <c r="Q1741" s="95"/>
      <c r="R1741" s="95"/>
    </row>
    <row r="1742" spans="14:18" ht="14.25" x14ac:dyDescent="0.25">
      <c r="N1742" s="121">
        <v>0.42</v>
      </c>
      <c r="O1742" s="121">
        <v>0.16</v>
      </c>
      <c r="P1742" s="121">
        <v>0.42</v>
      </c>
      <c r="Q1742" s="95"/>
      <c r="R1742" s="95"/>
    </row>
    <row r="1743" spans="14:18" ht="14.25" x14ac:dyDescent="0.25">
      <c r="N1743" s="121">
        <v>0.42</v>
      </c>
      <c r="O1743" s="121">
        <v>0.4</v>
      </c>
      <c r="P1743" s="121">
        <v>0.18</v>
      </c>
      <c r="Q1743" s="95"/>
      <c r="R1743" s="95"/>
    </row>
    <row r="1744" spans="14:18" ht="14.25" x14ac:dyDescent="0.25">
      <c r="N1744" s="121">
        <v>0.42</v>
      </c>
      <c r="O1744" s="121">
        <v>0.15</v>
      </c>
      <c r="P1744" s="121">
        <v>0.43</v>
      </c>
      <c r="Q1744" s="95"/>
      <c r="R1744" s="95"/>
    </row>
    <row r="1745" spans="14:18" ht="14.25" x14ac:dyDescent="0.25">
      <c r="N1745" s="121">
        <v>0.42</v>
      </c>
      <c r="O1745" s="121">
        <v>0.41</v>
      </c>
      <c r="P1745" s="121">
        <v>0.17</v>
      </c>
      <c r="Q1745" s="95"/>
      <c r="R1745" s="95"/>
    </row>
    <row r="1746" spans="14:18" ht="14.25" x14ac:dyDescent="0.25">
      <c r="N1746" s="121">
        <v>0.42</v>
      </c>
      <c r="O1746" s="121">
        <v>0.14000000000000001</v>
      </c>
      <c r="P1746" s="121">
        <v>0.44</v>
      </c>
      <c r="Q1746" s="95"/>
      <c r="R1746" s="95"/>
    </row>
    <row r="1747" spans="14:18" ht="14.25" x14ac:dyDescent="0.25">
      <c r="N1747" s="121">
        <v>0.42</v>
      </c>
      <c r="O1747" s="121">
        <v>0.42</v>
      </c>
      <c r="P1747" s="121">
        <v>0.16</v>
      </c>
      <c r="Q1747" s="95"/>
      <c r="R1747" s="95"/>
    </row>
    <row r="1748" spans="14:18" ht="14.25" x14ac:dyDescent="0.25">
      <c r="N1748" s="121">
        <v>0.42</v>
      </c>
      <c r="O1748" s="121">
        <v>0.13</v>
      </c>
      <c r="P1748" s="121">
        <v>0.45</v>
      </c>
      <c r="Q1748" s="95"/>
      <c r="R1748" s="95"/>
    </row>
    <row r="1749" spans="14:18" ht="14.25" x14ac:dyDescent="0.25">
      <c r="N1749" s="121">
        <v>0.42</v>
      </c>
      <c r="O1749" s="121">
        <v>0.43</v>
      </c>
      <c r="P1749" s="121">
        <v>0.15</v>
      </c>
      <c r="Q1749" s="95"/>
      <c r="R1749" s="95"/>
    </row>
    <row r="1750" spans="14:18" ht="14.25" x14ac:dyDescent="0.25">
      <c r="N1750" s="121">
        <v>0.42</v>
      </c>
      <c r="O1750" s="121">
        <v>0.12</v>
      </c>
      <c r="P1750" s="121">
        <v>0.46</v>
      </c>
      <c r="Q1750" s="95"/>
      <c r="R1750" s="95"/>
    </row>
    <row r="1751" spans="14:18" ht="14.25" x14ac:dyDescent="0.25">
      <c r="N1751" s="121">
        <v>0.42</v>
      </c>
      <c r="O1751" s="121">
        <v>0.44</v>
      </c>
      <c r="P1751" s="121">
        <v>0.14000000000000001</v>
      </c>
      <c r="Q1751" s="95"/>
      <c r="R1751" s="95"/>
    </row>
    <row r="1752" spans="14:18" ht="14.25" x14ac:dyDescent="0.25">
      <c r="N1752" s="121">
        <v>0.42</v>
      </c>
      <c r="O1752" s="121">
        <v>0.11</v>
      </c>
      <c r="P1752" s="121">
        <v>0.47</v>
      </c>
      <c r="Q1752" s="95"/>
      <c r="R1752" s="95"/>
    </row>
    <row r="1753" spans="14:18" ht="14.25" x14ac:dyDescent="0.25">
      <c r="N1753" s="121">
        <v>0.42</v>
      </c>
      <c r="O1753" s="121">
        <v>0.45</v>
      </c>
      <c r="P1753" s="121">
        <v>0.13</v>
      </c>
      <c r="Q1753" s="95"/>
      <c r="R1753" s="95"/>
    </row>
    <row r="1754" spans="14:18" ht="14.25" x14ac:dyDescent="0.25">
      <c r="N1754" s="121">
        <v>0.42</v>
      </c>
      <c r="O1754" s="121">
        <v>0.1</v>
      </c>
      <c r="P1754" s="121">
        <v>0.48</v>
      </c>
      <c r="Q1754" s="95"/>
      <c r="R1754" s="95"/>
    </row>
    <row r="1755" spans="14:18" ht="14.25" x14ac:dyDescent="0.25">
      <c r="N1755" s="121">
        <v>0.42</v>
      </c>
      <c r="O1755" s="121">
        <v>0.46</v>
      </c>
      <c r="P1755" s="121">
        <v>0.12</v>
      </c>
      <c r="Q1755" s="95"/>
      <c r="R1755" s="95"/>
    </row>
    <row r="1756" spans="14:18" ht="14.25" x14ac:dyDescent="0.25">
      <c r="N1756" s="121">
        <v>0.42</v>
      </c>
      <c r="O1756" s="121">
        <v>0.09</v>
      </c>
      <c r="P1756" s="121">
        <v>0.49</v>
      </c>
      <c r="Q1756" s="95"/>
      <c r="R1756" s="95"/>
    </row>
    <row r="1757" spans="14:18" ht="14.25" x14ac:dyDescent="0.25">
      <c r="N1757" s="121">
        <v>0.42</v>
      </c>
      <c r="O1757" s="121">
        <v>0.47</v>
      </c>
      <c r="P1757" s="121">
        <v>0.11</v>
      </c>
      <c r="Q1757" s="95"/>
      <c r="R1757" s="95"/>
    </row>
    <row r="1758" spans="14:18" ht="14.25" x14ac:dyDescent="0.25">
      <c r="N1758" s="121">
        <v>0.42</v>
      </c>
      <c r="O1758" s="121">
        <v>0.08</v>
      </c>
      <c r="P1758" s="121">
        <v>0.5</v>
      </c>
      <c r="Q1758" s="95"/>
      <c r="R1758" s="95"/>
    </row>
    <row r="1759" spans="14:18" ht="14.25" x14ac:dyDescent="0.25">
      <c r="N1759" s="121">
        <v>0.42</v>
      </c>
      <c r="O1759" s="121">
        <v>0.48</v>
      </c>
      <c r="P1759" s="121">
        <v>0.1</v>
      </c>
      <c r="Q1759" s="95"/>
      <c r="R1759" s="95"/>
    </row>
    <row r="1760" spans="14:18" ht="14.25" x14ac:dyDescent="0.25">
      <c r="N1760" s="121">
        <v>0.42</v>
      </c>
      <c r="O1760" s="121">
        <v>7.0000000000000007E-2</v>
      </c>
      <c r="P1760" s="121">
        <v>0.51</v>
      </c>
      <c r="Q1760" s="95"/>
      <c r="R1760" s="95"/>
    </row>
    <row r="1761" spans="14:18" ht="14.25" x14ac:dyDescent="0.25">
      <c r="N1761" s="121">
        <v>0.42</v>
      </c>
      <c r="O1761" s="121">
        <v>0.49</v>
      </c>
      <c r="P1761" s="121">
        <v>0.09</v>
      </c>
      <c r="Q1761" s="95"/>
      <c r="R1761" s="95"/>
    </row>
    <row r="1762" spans="14:18" ht="14.25" x14ac:dyDescent="0.25">
      <c r="N1762" s="121">
        <v>0.42</v>
      </c>
      <c r="O1762" s="121">
        <v>0.06</v>
      </c>
      <c r="P1762" s="121">
        <v>0.52</v>
      </c>
      <c r="Q1762" s="95"/>
      <c r="R1762" s="95"/>
    </row>
    <row r="1763" spans="14:18" ht="14.25" x14ac:dyDescent="0.25">
      <c r="N1763" s="121">
        <v>0.42</v>
      </c>
      <c r="O1763" s="121">
        <v>0.5</v>
      </c>
      <c r="P1763" s="121">
        <v>0.08</v>
      </c>
      <c r="Q1763" s="95"/>
      <c r="R1763" s="95"/>
    </row>
    <row r="1764" spans="14:18" ht="14.25" x14ac:dyDescent="0.25">
      <c r="N1764" s="121">
        <v>0.42</v>
      </c>
      <c r="O1764" s="121">
        <v>0.05</v>
      </c>
      <c r="P1764" s="121">
        <v>0.53</v>
      </c>
      <c r="Q1764" s="95"/>
      <c r="R1764" s="95"/>
    </row>
    <row r="1765" spans="14:18" ht="14.25" x14ac:dyDescent="0.25">
      <c r="N1765" s="121">
        <v>0.42</v>
      </c>
      <c r="O1765" s="121">
        <v>0.51</v>
      </c>
      <c r="P1765" s="121">
        <v>7.0000000000000007E-2</v>
      </c>
      <c r="Q1765" s="95"/>
      <c r="R1765" s="95"/>
    </row>
    <row r="1766" spans="14:18" ht="14.25" x14ac:dyDescent="0.25">
      <c r="N1766" s="121">
        <v>0.42</v>
      </c>
      <c r="O1766" s="121">
        <v>0.04</v>
      </c>
      <c r="P1766" s="121">
        <v>0.54</v>
      </c>
      <c r="Q1766" s="95"/>
      <c r="R1766" s="95"/>
    </row>
    <row r="1767" spans="14:18" ht="14.25" x14ac:dyDescent="0.25">
      <c r="N1767" s="121">
        <v>0.42</v>
      </c>
      <c r="O1767" s="121">
        <v>0.52</v>
      </c>
      <c r="P1767" s="121">
        <v>0.06</v>
      </c>
      <c r="Q1767" s="95"/>
      <c r="R1767" s="95"/>
    </row>
    <row r="1768" spans="14:18" ht="14.25" x14ac:dyDescent="0.25">
      <c r="N1768" s="121">
        <v>0.42</v>
      </c>
      <c r="O1768" s="121">
        <v>0.03</v>
      </c>
      <c r="P1768" s="121">
        <v>0.55000000000000004</v>
      </c>
      <c r="Q1768" s="95"/>
      <c r="R1768" s="95"/>
    </row>
    <row r="1769" spans="14:18" ht="14.25" x14ac:dyDescent="0.25">
      <c r="N1769" s="121">
        <v>0.42</v>
      </c>
      <c r="O1769" s="121">
        <v>0.53</v>
      </c>
      <c r="P1769" s="121">
        <v>0.05</v>
      </c>
      <c r="Q1769" s="95"/>
      <c r="R1769" s="95"/>
    </row>
    <row r="1770" spans="14:18" ht="14.25" x14ac:dyDescent="0.25">
      <c r="N1770" s="121">
        <v>0.42</v>
      </c>
      <c r="O1770" s="121">
        <v>0.02</v>
      </c>
      <c r="P1770" s="121">
        <v>0.56000000000000005</v>
      </c>
      <c r="Q1770" s="95"/>
      <c r="R1770" s="95"/>
    </row>
    <row r="1771" spans="14:18" ht="14.25" x14ac:dyDescent="0.25">
      <c r="N1771" s="121">
        <v>0.42</v>
      </c>
      <c r="O1771" s="121">
        <v>0.54</v>
      </c>
      <c r="P1771" s="121">
        <v>0.04</v>
      </c>
      <c r="Q1771" s="95"/>
      <c r="R1771" s="95"/>
    </row>
    <row r="1772" spans="14:18" ht="14.25" x14ac:dyDescent="0.25">
      <c r="N1772" s="121">
        <v>0.42</v>
      </c>
      <c r="O1772" s="121">
        <v>0.01</v>
      </c>
      <c r="P1772" s="121">
        <v>0.56999999999999995</v>
      </c>
      <c r="Q1772" s="95"/>
      <c r="R1772" s="95"/>
    </row>
    <row r="1773" spans="14:18" ht="14.25" x14ac:dyDescent="0.25">
      <c r="N1773" s="121">
        <v>0.42</v>
      </c>
      <c r="O1773" s="121">
        <v>0.55000000000000004</v>
      </c>
      <c r="P1773" s="121">
        <v>0.03</v>
      </c>
      <c r="Q1773" s="95"/>
      <c r="R1773" s="95"/>
    </row>
    <row r="1774" spans="14:18" ht="14.25" x14ac:dyDescent="0.25">
      <c r="N1774" s="121">
        <v>0.42</v>
      </c>
      <c r="O1774" s="121">
        <v>0</v>
      </c>
      <c r="P1774" s="121">
        <v>0.57999999999999996</v>
      </c>
      <c r="Q1774" s="95"/>
      <c r="R1774" s="95"/>
    </row>
    <row r="1775" spans="14:18" ht="14.25" x14ac:dyDescent="0.25">
      <c r="N1775" s="121">
        <v>0.42</v>
      </c>
      <c r="O1775" s="121">
        <v>0.56000000000000005</v>
      </c>
      <c r="P1775" s="121">
        <v>0.02</v>
      </c>
      <c r="Q1775" s="95"/>
      <c r="R1775" s="95"/>
    </row>
    <row r="1776" spans="14:18" ht="14.25" x14ac:dyDescent="0.25">
      <c r="N1776" s="121">
        <v>0.42</v>
      </c>
      <c r="O1776" s="121">
        <v>0.56999999999999995</v>
      </c>
      <c r="P1776" s="121">
        <v>0.01</v>
      </c>
      <c r="Q1776" s="95"/>
      <c r="R1776" s="95"/>
    </row>
    <row r="1777" spans="14:18" ht="14.25" x14ac:dyDescent="0.25">
      <c r="N1777" s="121">
        <v>0.42</v>
      </c>
      <c r="O1777" s="121">
        <v>0.57999999999999996</v>
      </c>
      <c r="P1777" s="121">
        <v>0</v>
      </c>
      <c r="Q1777" s="95"/>
      <c r="R1777" s="95"/>
    </row>
    <row r="1778" spans="14:18" ht="14.25" x14ac:dyDescent="0.25">
      <c r="N1778" s="121">
        <v>0.41</v>
      </c>
      <c r="O1778" s="121">
        <v>0.28999999999999998</v>
      </c>
      <c r="P1778" s="121">
        <v>0.3</v>
      </c>
      <c r="Q1778" s="95"/>
      <c r="R1778" s="95"/>
    </row>
    <row r="1779" spans="14:18" ht="14.25" x14ac:dyDescent="0.25">
      <c r="N1779" s="121">
        <v>0.41</v>
      </c>
      <c r="O1779" s="121">
        <v>0.28000000000000003</v>
      </c>
      <c r="P1779" s="121">
        <v>0.31</v>
      </c>
      <c r="Q1779" s="95"/>
      <c r="R1779" s="95"/>
    </row>
    <row r="1780" spans="14:18" ht="14.25" x14ac:dyDescent="0.25">
      <c r="N1780" s="121">
        <v>0.41</v>
      </c>
      <c r="O1780" s="121">
        <v>0.3</v>
      </c>
      <c r="P1780" s="121">
        <v>0.28999999999999998</v>
      </c>
      <c r="Q1780" s="95"/>
      <c r="R1780" s="95"/>
    </row>
    <row r="1781" spans="14:18" ht="14.25" x14ac:dyDescent="0.25">
      <c r="N1781" s="121">
        <v>0.41</v>
      </c>
      <c r="O1781" s="121">
        <v>0.27</v>
      </c>
      <c r="P1781" s="121">
        <v>0.32</v>
      </c>
      <c r="Q1781" s="95"/>
      <c r="R1781" s="95"/>
    </row>
    <row r="1782" spans="14:18" ht="14.25" x14ac:dyDescent="0.25">
      <c r="N1782" s="121">
        <v>0.41</v>
      </c>
      <c r="O1782" s="121">
        <v>0.31</v>
      </c>
      <c r="P1782" s="121">
        <v>0.28000000000000003</v>
      </c>
      <c r="Q1782" s="95"/>
      <c r="R1782" s="95"/>
    </row>
    <row r="1783" spans="14:18" ht="14.25" x14ac:dyDescent="0.25">
      <c r="N1783" s="121">
        <v>0.41</v>
      </c>
      <c r="O1783" s="121">
        <v>0.26</v>
      </c>
      <c r="P1783" s="121">
        <v>0.33</v>
      </c>
      <c r="Q1783" s="95"/>
      <c r="R1783" s="95"/>
    </row>
    <row r="1784" spans="14:18" ht="14.25" x14ac:dyDescent="0.25">
      <c r="N1784" s="121">
        <v>0.41</v>
      </c>
      <c r="O1784" s="121">
        <v>0.32</v>
      </c>
      <c r="P1784" s="121">
        <v>0.27</v>
      </c>
      <c r="Q1784" s="95"/>
      <c r="R1784" s="95"/>
    </row>
    <row r="1785" spans="14:18" ht="14.25" x14ac:dyDescent="0.25">
      <c r="N1785" s="121">
        <v>0.41</v>
      </c>
      <c r="O1785" s="121">
        <v>0.25</v>
      </c>
      <c r="P1785" s="121">
        <v>0.34</v>
      </c>
      <c r="Q1785" s="95"/>
      <c r="R1785" s="95"/>
    </row>
    <row r="1786" spans="14:18" ht="14.25" x14ac:dyDescent="0.25">
      <c r="N1786" s="121">
        <v>0.41</v>
      </c>
      <c r="O1786" s="121">
        <v>0.33</v>
      </c>
      <c r="P1786" s="121">
        <v>0.26</v>
      </c>
      <c r="Q1786" s="95"/>
      <c r="R1786" s="95"/>
    </row>
    <row r="1787" spans="14:18" ht="14.25" x14ac:dyDescent="0.25">
      <c r="N1787" s="121">
        <v>0.41</v>
      </c>
      <c r="O1787" s="121">
        <v>0.24</v>
      </c>
      <c r="P1787" s="121">
        <v>0.35</v>
      </c>
      <c r="Q1787" s="95"/>
      <c r="R1787" s="95"/>
    </row>
    <row r="1788" spans="14:18" ht="14.25" x14ac:dyDescent="0.25">
      <c r="N1788" s="121">
        <v>0.41</v>
      </c>
      <c r="O1788" s="121">
        <v>0.34</v>
      </c>
      <c r="P1788" s="121">
        <v>0.25</v>
      </c>
      <c r="Q1788" s="95"/>
      <c r="R1788" s="95"/>
    </row>
    <row r="1789" spans="14:18" ht="14.25" x14ac:dyDescent="0.25">
      <c r="N1789" s="121">
        <v>0.41</v>
      </c>
      <c r="O1789" s="121">
        <v>0.23</v>
      </c>
      <c r="P1789" s="121">
        <v>0.36</v>
      </c>
      <c r="Q1789" s="95"/>
      <c r="R1789" s="95"/>
    </row>
    <row r="1790" spans="14:18" ht="14.25" x14ac:dyDescent="0.25">
      <c r="N1790" s="121">
        <v>0.41</v>
      </c>
      <c r="O1790" s="121">
        <v>0.35</v>
      </c>
      <c r="P1790" s="121">
        <v>0.24</v>
      </c>
      <c r="Q1790" s="95"/>
      <c r="R1790" s="95"/>
    </row>
    <row r="1791" spans="14:18" ht="14.25" x14ac:dyDescent="0.25">
      <c r="N1791" s="121">
        <v>0.41</v>
      </c>
      <c r="O1791" s="121">
        <v>0.22</v>
      </c>
      <c r="P1791" s="121">
        <v>0.37</v>
      </c>
      <c r="Q1791" s="95"/>
      <c r="R1791" s="95"/>
    </row>
    <row r="1792" spans="14:18" ht="14.25" x14ac:dyDescent="0.25">
      <c r="N1792" s="121">
        <v>0.41</v>
      </c>
      <c r="O1792" s="121">
        <v>0.36</v>
      </c>
      <c r="P1792" s="121">
        <v>0.23</v>
      </c>
      <c r="Q1792" s="95"/>
      <c r="R1792" s="95"/>
    </row>
    <row r="1793" spans="14:18" ht="14.25" x14ac:dyDescent="0.25">
      <c r="N1793" s="121">
        <v>0.41</v>
      </c>
      <c r="O1793" s="121">
        <v>0.21</v>
      </c>
      <c r="P1793" s="121">
        <v>0.38</v>
      </c>
      <c r="Q1793" s="95"/>
      <c r="R1793" s="95"/>
    </row>
    <row r="1794" spans="14:18" ht="14.25" x14ac:dyDescent="0.25">
      <c r="N1794" s="121">
        <v>0.41</v>
      </c>
      <c r="O1794" s="121">
        <v>0.37</v>
      </c>
      <c r="P1794" s="121">
        <v>0.22</v>
      </c>
      <c r="Q1794" s="95"/>
      <c r="R1794" s="95"/>
    </row>
    <row r="1795" spans="14:18" ht="14.25" x14ac:dyDescent="0.25">
      <c r="N1795" s="121">
        <v>0.41</v>
      </c>
      <c r="O1795" s="121">
        <v>0.2</v>
      </c>
      <c r="P1795" s="121">
        <v>0.39</v>
      </c>
      <c r="Q1795" s="95"/>
      <c r="R1795" s="95"/>
    </row>
    <row r="1796" spans="14:18" ht="14.25" x14ac:dyDescent="0.25">
      <c r="N1796" s="121">
        <v>0.41</v>
      </c>
      <c r="O1796" s="121">
        <v>0.38</v>
      </c>
      <c r="P1796" s="121">
        <v>0.21</v>
      </c>
      <c r="Q1796" s="95"/>
      <c r="R1796" s="95"/>
    </row>
    <row r="1797" spans="14:18" ht="14.25" x14ac:dyDescent="0.25">
      <c r="N1797" s="121">
        <v>0.41</v>
      </c>
      <c r="O1797" s="121">
        <v>0.19</v>
      </c>
      <c r="P1797" s="121">
        <v>0.4</v>
      </c>
      <c r="Q1797" s="95"/>
      <c r="R1797" s="95"/>
    </row>
    <row r="1798" spans="14:18" ht="14.25" x14ac:dyDescent="0.25">
      <c r="N1798" s="121">
        <v>0.41</v>
      </c>
      <c r="O1798" s="121">
        <v>0.39</v>
      </c>
      <c r="P1798" s="121">
        <v>0.2</v>
      </c>
      <c r="Q1798" s="95"/>
      <c r="R1798" s="95"/>
    </row>
    <row r="1799" spans="14:18" ht="14.25" x14ac:dyDescent="0.25">
      <c r="N1799" s="121">
        <v>0.41</v>
      </c>
      <c r="O1799" s="121">
        <v>0.18</v>
      </c>
      <c r="P1799" s="121">
        <v>0.41</v>
      </c>
      <c r="Q1799" s="95"/>
      <c r="R1799" s="95"/>
    </row>
    <row r="1800" spans="14:18" ht="14.25" x14ac:dyDescent="0.25">
      <c r="N1800" s="121">
        <v>0.41</v>
      </c>
      <c r="O1800" s="121">
        <v>0.4</v>
      </c>
      <c r="P1800" s="121">
        <v>0.19</v>
      </c>
      <c r="Q1800" s="95"/>
      <c r="R1800" s="95"/>
    </row>
    <row r="1801" spans="14:18" ht="14.25" x14ac:dyDescent="0.25">
      <c r="N1801" s="121">
        <v>0.41</v>
      </c>
      <c r="O1801" s="121">
        <v>0.17</v>
      </c>
      <c r="P1801" s="121">
        <v>0.42</v>
      </c>
      <c r="Q1801" s="95"/>
      <c r="R1801" s="95"/>
    </row>
    <row r="1802" spans="14:18" ht="14.25" x14ac:dyDescent="0.25">
      <c r="N1802" s="121">
        <v>0.41</v>
      </c>
      <c r="O1802" s="121">
        <v>0.41</v>
      </c>
      <c r="P1802" s="121">
        <v>0.18</v>
      </c>
      <c r="Q1802" s="95"/>
      <c r="R1802" s="95"/>
    </row>
    <row r="1803" spans="14:18" ht="14.25" x14ac:dyDescent="0.25">
      <c r="N1803" s="121">
        <v>0.41</v>
      </c>
      <c r="O1803" s="121">
        <v>0.16</v>
      </c>
      <c r="P1803" s="121">
        <v>0.43</v>
      </c>
      <c r="Q1803" s="95"/>
      <c r="R1803" s="95"/>
    </row>
    <row r="1804" spans="14:18" ht="14.25" x14ac:dyDescent="0.25">
      <c r="N1804" s="121">
        <v>0.41</v>
      </c>
      <c r="O1804" s="121">
        <v>0.42</v>
      </c>
      <c r="P1804" s="121">
        <v>0.17</v>
      </c>
      <c r="Q1804" s="95"/>
      <c r="R1804" s="95"/>
    </row>
    <row r="1805" spans="14:18" ht="14.25" x14ac:dyDescent="0.25">
      <c r="N1805" s="121">
        <v>0.41</v>
      </c>
      <c r="O1805" s="121">
        <v>0.15</v>
      </c>
      <c r="P1805" s="121">
        <v>0.44</v>
      </c>
      <c r="Q1805" s="95"/>
      <c r="R1805" s="95"/>
    </row>
    <row r="1806" spans="14:18" ht="14.25" x14ac:dyDescent="0.25">
      <c r="N1806" s="121">
        <v>0.41</v>
      </c>
      <c r="O1806" s="121">
        <v>0.43</v>
      </c>
      <c r="P1806" s="121">
        <v>0.16</v>
      </c>
      <c r="Q1806" s="95"/>
      <c r="R1806" s="95"/>
    </row>
    <row r="1807" spans="14:18" ht="14.25" x14ac:dyDescent="0.25">
      <c r="N1807" s="121">
        <v>0.41</v>
      </c>
      <c r="O1807" s="121">
        <v>0.14000000000000001</v>
      </c>
      <c r="P1807" s="121">
        <v>0.45</v>
      </c>
      <c r="Q1807" s="95"/>
      <c r="R1807" s="95"/>
    </row>
    <row r="1808" spans="14:18" ht="14.25" x14ac:dyDescent="0.25">
      <c r="N1808" s="121">
        <v>0.41</v>
      </c>
      <c r="O1808" s="121">
        <v>0.44</v>
      </c>
      <c r="P1808" s="121">
        <v>0.15</v>
      </c>
      <c r="Q1808" s="95"/>
      <c r="R1808" s="95"/>
    </row>
    <row r="1809" spans="14:18" ht="14.25" x14ac:dyDescent="0.25">
      <c r="N1809" s="121">
        <v>0.41</v>
      </c>
      <c r="O1809" s="121">
        <v>0.13</v>
      </c>
      <c r="P1809" s="121">
        <v>0.46</v>
      </c>
      <c r="Q1809" s="95"/>
      <c r="R1809" s="95"/>
    </row>
    <row r="1810" spans="14:18" ht="14.25" x14ac:dyDescent="0.25">
      <c r="N1810" s="121">
        <v>0.41</v>
      </c>
      <c r="O1810" s="121">
        <v>0.45</v>
      </c>
      <c r="P1810" s="121">
        <v>0.14000000000000001</v>
      </c>
      <c r="Q1810" s="95"/>
      <c r="R1810" s="95"/>
    </row>
    <row r="1811" spans="14:18" ht="14.25" x14ac:dyDescent="0.25">
      <c r="N1811" s="121">
        <v>0.41</v>
      </c>
      <c r="O1811" s="121">
        <v>0.12</v>
      </c>
      <c r="P1811" s="121">
        <v>0.47</v>
      </c>
      <c r="Q1811" s="95"/>
      <c r="R1811" s="95"/>
    </row>
    <row r="1812" spans="14:18" ht="14.25" x14ac:dyDescent="0.25">
      <c r="N1812" s="121">
        <v>0.41</v>
      </c>
      <c r="O1812" s="121">
        <v>0.46</v>
      </c>
      <c r="P1812" s="121">
        <v>0.13</v>
      </c>
      <c r="Q1812" s="95"/>
      <c r="R1812" s="95"/>
    </row>
    <row r="1813" spans="14:18" ht="14.25" x14ac:dyDescent="0.25">
      <c r="N1813" s="121">
        <v>0.41</v>
      </c>
      <c r="O1813" s="121">
        <v>0.11</v>
      </c>
      <c r="P1813" s="121">
        <v>0.48</v>
      </c>
      <c r="Q1813" s="95"/>
      <c r="R1813" s="95"/>
    </row>
    <row r="1814" spans="14:18" ht="14.25" x14ac:dyDescent="0.25">
      <c r="N1814" s="121">
        <v>0.41</v>
      </c>
      <c r="O1814" s="121">
        <v>0.47</v>
      </c>
      <c r="P1814" s="121">
        <v>0.12</v>
      </c>
      <c r="Q1814" s="95"/>
      <c r="R1814" s="95"/>
    </row>
    <row r="1815" spans="14:18" ht="14.25" x14ac:dyDescent="0.25">
      <c r="N1815" s="121">
        <v>0.41</v>
      </c>
      <c r="O1815" s="121">
        <v>0.1</v>
      </c>
      <c r="P1815" s="121">
        <v>0.49</v>
      </c>
      <c r="Q1815" s="95"/>
      <c r="R1815" s="95"/>
    </row>
    <row r="1816" spans="14:18" ht="14.25" x14ac:dyDescent="0.25">
      <c r="N1816" s="121">
        <v>0.41</v>
      </c>
      <c r="O1816" s="121">
        <v>0.48</v>
      </c>
      <c r="P1816" s="121">
        <v>0.11</v>
      </c>
      <c r="Q1816" s="95"/>
      <c r="R1816" s="95"/>
    </row>
    <row r="1817" spans="14:18" ht="14.25" x14ac:dyDescent="0.25">
      <c r="N1817" s="121">
        <v>0.41</v>
      </c>
      <c r="O1817" s="121">
        <v>0.09</v>
      </c>
      <c r="P1817" s="121">
        <v>0.5</v>
      </c>
      <c r="Q1817" s="95"/>
      <c r="R1817" s="95"/>
    </row>
    <row r="1818" spans="14:18" ht="14.25" x14ac:dyDescent="0.25">
      <c r="N1818" s="121">
        <v>0.41</v>
      </c>
      <c r="O1818" s="121">
        <v>0.49</v>
      </c>
      <c r="P1818" s="121">
        <v>0.1</v>
      </c>
      <c r="Q1818" s="95"/>
      <c r="R1818" s="95"/>
    </row>
    <row r="1819" spans="14:18" ht="14.25" x14ac:dyDescent="0.25">
      <c r="N1819" s="121">
        <v>0.41</v>
      </c>
      <c r="O1819" s="121">
        <v>0.08</v>
      </c>
      <c r="P1819" s="121">
        <v>0.51</v>
      </c>
      <c r="Q1819" s="95"/>
      <c r="R1819" s="95"/>
    </row>
    <row r="1820" spans="14:18" ht="14.25" x14ac:dyDescent="0.25">
      <c r="N1820" s="121">
        <v>0.41</v>
      </c>
      <c r="O1820" s="121">
        <v>0.5</v>
      </c>
      <c r="P1820" s="121">
        <v>0.09</v>
      </c>
      <c r="Q1820" s="95"/>
      <c r="R1820" s="95"/>
    </row>
    <row r="1821" spans="14:18" ht="14.25" x14ac:dyDescent="0.25">
      <c r="N1821" s="121">
        <v>0.41</v>
      </c>
      <c r="O1821" s="121">
        <v>7.0000000000000007E-2</v>
      </c>
      <c r="P1821" s="121">
        <v>0.52</v>
      </c>
      <c r="Q1821" s="95"/>
      <c r="R1821" s="95"/>
    </row>
    <row r="1822" spans="14:18" ht="14.25" x14ac:dyDescent="0.25">
      <c r="N1822" s="121">
        <v>0.41</v>
      </c>
      <c r="O1822" s="121">
        <v>0.51</v>
      </c>
      <c r="P1822" s="121">
        <v>0.08</v>
      </c>
      <c r="Q1822" s="95"/>
      <c r="R1822" s="95"/>
    </row>
    <row r="1823" spans="14:18" ht="14.25" x14ac:dyDescent="0.25">
      <c r="N1823" s="121">
        <v>0.41</v>
      </c>
      <c r="O1823" s="121">
        <v>0.06</v>
      </c>
      <c r="P1823" s="121">
        <v>0.53</v>
      </c>
      <c r="Q1823" s="95"/>
      <c r="R1823" s="95"/>
    </row>
    <row r="1824" spans="14:18" ht="14.25" x14ac:dyDescent="0.25">
      <c r="N1824" s="121">
        <v>0.41</v>
      </c>
      <c r="O1824" s="121">
        <v>0.52</v>
      </c>
      <c r="P1824" s="121">
        <v>7.0000000000000007E-2</v>
      </c>
      <c r="Q1824" s="95"/>
      <c r="R1824" s="95"/>
    </row>
    <row r="1825" spans="14:18" ht="14.25" x14ac:dyDescent="0.25">
      <c r="N1825" s="121">
        <v>0.41</v>
      </c>
      <c r="O1825" s="121">
        <v>0.05</v>
      </c>
      <c r="P1825" s="121">
        <v>0.54</v>
      </c>
      <c r="Q1825" s="95"/>
      <c r="R1825" s="95"/>
    </row>
    <row r="1826" spans="14:18" ht="14.25" x14ac:dyDescent="0.25">
      <c r="N1826" s="121">
        <v>0.41</v>
      </c>
      <c r="O1826" s="121">
        <v>0.53</v>
      </c>
      <c r="P1826" s="121">
        <v>0.06</v>
      </c>
      <c r="Q1826" s="95"/>
      <c r="R1826" s="95"/>
    </row>
    <row r="1827" spans="14:18" ht="14.25" x14ac:dyDescent="0.25">
      <c r="N1827" s="121">
        <v>0.41</v>
      </c>
      <c r="O1827" s="121">
        <v>0.04</v>
      </c>
      <c r="P1827" s="121">
        <v>0.55000000000000004</v>
      </c>
      <c r="Q1827" s="95"/>
      <c r="R1827" s="95"/>
    </row>
    <row r="1828" spans="14:18" ht="14.25" x14ac:dyDescent="0.25">
      <c r="N1828" s="121">
        <v>0.41</v>
      </c>
      <c r="O1828" s="121">
        <v>0.54</v>
      </c>
      <c r="P1828" s="121">
        <v>0.05</v>
      </c>
      <c r="Q1828" s="95"/>
      <c r="R1828" s="95"/>
    </row>
    <row r="1829" spans="14:18" ht="14.25" x14ac:dyDescent="0.25">
      <c r="N1829" s="121">
        <v>0.41</v>
      </c>
      <c r="O1829" s="121">
        <v>0.03</v>
      </c>
      <c r="P1829" s="121">
        <v>0.56000000000000005</v>
      </c>
      <c r="Q1829" s="95"/>
      <c r="R1829" s="95"/>
    </row>
    <row r="1830" spans="14:18" ht="14.25" x14ac:dyDescent="0.25">
      <c r="N1830" s="121">
        <v>0.41</v>
      </c>
      <c r="O1830" s="121">
        <v>0.55000000000000004</v>
      </c>
      <c r="P1830" s="121">
        <v>0.04</v>
      </c>
      <c r="Q1830" s="95"/>
      <c r="R1830" s="95"/>
    </row>
    <row r="1831" spans="14:18" ht="14.25" x14ac:dyDescent="0.25">
      <c r="N1831" s="121">
        <v>0.41</v>
      </c>
      <c r="O1831" s="121">
        <v>0.02</v>
      </c>
      <c r="P1831" s="121">
        <v>0.56999999999999995</v>
      </c>
      <c r="Q1831" s="95"/>
      <c r="R1831" s="95"/>
    </row>
    <row r="1832" spans="14:18" ht="14.25" x14ac:dyDescent="0.25">
      <c r="N1832" s="121">
        <v>0.41</v>
      </c>
      <c r="O1832" s="121">
        <v>0.56000000000000005</v>
      </c>
      <c r="P1832" s="121">
        <v>0.03</v>
      </c>
      <c r="Q1832" s="95"/>
      <c r="R1832" s="95"/>
    </row>
    <row r="1833" spans="14:18" ht="14.25" x14ac:dyDescent="0.25">
      <c r="N1833" s="121">
        <v>0.41</v>
      </c>
      <c r="O1833" s="121">
        <v>0.01</v>
      </c>
      <c r="P1833" s="121">
        <v>0.57999999999999996</v>
      </c>
      <c r="Q1833" s="95"/>
      <c r="R1833" s="95"/>
    </row>
    <row r="1834" spans="14:18" ht="14.25" x14ac:dyDescent="0.25">
      <c r="N1834" s="121">
        <v>0.41</v>
      </c>
      <c r="O1834" s="121">
        <v>0.56999999999999995</v>
      </c>
      <c r="P1834" s="121">
        <v>0.02</v>
      </c>
      <c r="Q1834" s="95"/>
      <c r="R1834" s="95"/>
    </row>
    <row r="1835" spans="14:18" ht="14.25" x14ac:dyDescent="0.25">
      <c r="N1835" s="121">
        <v>0.41</v>
      </c>
      <c r="O1835" s="121">
        <v>0</v>
      </c>
      <c r="P1835" s="121">
        <v>0.59</v>
      </c>
      <c r="Q1835" s="95"/>
      <c r="R1835" s="95"/>
    </row>
    <row r="1836" spans="14:18" ht="14.25" x14ac:dyDescent="0.25">
      <c r="N1836" s="121">
        <v>0.41</v>
      </c>
      <c r="O1836" s="121">
        <v>0.57999999999999996</v>
      </c>
      <c r="P1836" s="121">
        <v>0.01</v>
      </c>
      <c r="Q1836" s="95"/>
      <c r="R1836" s="95"/>
    </row>
    <row r="1837" spans="14:18" ht="14.25" x14ac:dyDescent="0.25">
      <c r="N1837" s="121">
        <v>0.41</v>
      </c>
      <c r="O1837" s="121">
        <v>0.59</v>
      </c>
      <c r="P1837" s="121">
        <v>0</v>
      </c>
      <c r="Q1837" s="95"/>
      <c r="R1837" s="95"/>
    </row>
    <row r="1838" spans="14:18" ht="14.25" x14ac:dyDescent="0.25">
      <c r="N1838" s="121">
        <v>0.4</v>
      </c>
      <c r="O1838" s="121">
        <v>0.28999999999999998</v>
      </c>
      <c r="P1838" s="121">
        <v>0.31</v>
      </c>
      <c r="Q1838" s="95"/>
      <c r="R1838" s="95"/>
    </row>
    <row r="1839" spans="14:18" ht="14.25" x14ac:dyDescent="0.25">
      <c r="N1839" s="121">
        <v>0.4</v>
      </c>
      <c r="O1839" s="121">
        <v>0.3</v>
      </c>
      <c r="P1839" s="121">
        <v>0.3</v>
      </c>
      <c r="Q1839" s="95"/>
      <c r="R1839" s="95"/>
    </row>
    <row r="1840" spans="14:18" ht="14.25" x14ac:dyDescent="0.25">
      <c r="N1840" s="121">
        <v>0.4</v>
      </c>
      <c r="O1840" s="121">
        <v>0.28000000000000003</v>
      </c>
      <c r="P1840" s="121">
        <v>0.32</v>
      </c>
      <c r="Q1840" s="95"/>
      <c r="R1840" s="95"/>
    </row>
    <row r="1841" spans="14:18" ht="14.25" x14ac:dyDescent="0.25">
      <c r="N1841" s="121">
        <v>0.4</v>
      </c>
      <c r="O1841" s="121">
        <v>0.31</v>
      </c>
      <c r="P1841" s="121">
        <v>0.28999999999999998</v>
      </c>
      <c r="Q1841" s="95"/>
      <c r="R1841" s="95"/>
    </row>
    <row r="1842" spans="14:18" ht="14.25" x14ac:dyDescent="0.25">
      <c r="N1842" s="121">
        <v>0.4</v>
      </c>
      <c r="O1842" s="121">
        <v>0.27</v>
      </c>
      <c r="P1842" s="121">
        <v>0.33</v>
      </c>
      <c r="Q1842" s="95"/>
      <c r="R1842" s="95"/>
    </row>
    <row r="1843" spans="14:18" ht="14.25" x14ac:dyDescent="0.25">
      <c r="N1843" s="121">
        <v>0.4</v>
      </c>
      <c r="O1843" s="121">
        <v>0.32</v>
      </c>
      <c r="P1843" s="121">
        <v>0.28000000000000003</v>
      </c>
      <c r="Q1843" s="95"/>
      <c r="R1843" s="95"/>
    </row>
    <row r="1844" spans="14:18" ht="14.25" x14ac:dyDescent="0.25">
      <c r="N1844" s="121">
        <v>0.4</v>
      </c>
      <c r="O1844" s="121">
        <v>0.26</v>
      </c>
      <c r="P1844" s="121">
        <v>0.34</v>
      </c>
      <c r="Q1844" s="95"/>
      <c r="R1844" s="95"/>
    </row>
    <row r="1845" spans="14:18" ht="14.25" x14ac:dyDescent="0.25">
      <c r="N1845" s="121">
        <v>0.4</v>
      </c>
      <c r="O1845" s="121">
        <v>0.33</v>
      </c>
      <c r="P1845" s="121">
        <v>0.27</v>
      </c>
      <c r="Q1845" s="95"/>
      <c r="R1845" s="95"/>
    </row>
    <row r="1846" spans="14:18" ht="14.25" x14ac:dyDescent="0.25">
      <c r="N1846" s="121">
        <v>0.4</v>
      </c>
      <c r="O1846" s="121">
        <v>0.25</v>
      </c>
      <c r="P1846" s="121">
        <v>0.35</v>
      </c>
      <c r="Q1846" s="95"/>
      <c r="R1846" s="95"/>
    </row>
    <row r="1847" spans="14:18" ht="14.25" x14ac:dyDescent="0.25">
      <c r="N1847" s="121">
        <v>0.4</v>
      </c>
      <c r="O1847" s="121">
        <v>0.34</v>
      </c>
      <c r="P1847" s="121">
        <v>0.26</v>
      </c>
      <c r="Q1847" s="95"/>
      <c r="R1847" s="95"/>
    </row>
    <row r="1848" spans="14:18" ht="14.25" x14ac:dyDescent="0.25">
      <c r="N1848" s="121">
        <v>0.4</v>
      </c>
      <c r="O1848" s="121">
        <v>0.24</v>
      </c>
      <c r="P1848" s="121">
        <v>0.36</v>
      </c>
      <c r="Q1848" s="95"/>
      <c r="R1848" s="95"/>
    </row>
    <row r="1849" spans="14:18" ht="14.25" x14ac:dyDescent="0.25">
      <c r="N1849" s="121">
        <v>0.4</v>
      </c>
      <c r="O1849" s="121">
        <v>0.35</v>
      </c>
      <c r="P1849" s="121">
        <v>0.25</v>
      </c>
      <c r="Q1849" s="95"/>
      <c r="R1849" s="95"/>
    </row>
    <row r="1850" spans="14:18" ht="14.25" x14ac:dyDescent="0.25">
      <c r="N1850" s="121">
        <v>0.4</v>
      </c>
      <c r="O1850" s="121">
        <v>0.23</v>
      </c>
      <c r="P1850" s="121">
        <v>0.37</v>
      </c>
      <c r="Q1850" s="95"/>
      <c r="R1850" s="95"/>
    </row>
    <row r="1851" spans="14:18" ht="14.25" x14ac:dyDescent="0.25">
      <c r="N1851" s="121">
        <v>0.4</v>
      </c>
      <c r="O1851" s="121">
        <v>0.36</v>
      </c>
      <c r="P1851" s="121">
        <v>0.24</v>
      </c>
      <c r="Q1851" s="95"/>
      <c r="R1851" s="95"/>
    </row>
    <row r="1852" spans="14:18" ht="14.25" x14ac:dyDescent="0.25">
      <c r="N1852" s="121">
        <v>0.4</v>
      </c>
      <c r="O1852" s="121">
        <v>0.22</v>
      </c>
      <c r="P1852" s="121">
        <v>0.38</v>
      </c>
      <c r="Q1852" s="95"/>
      <c r="R1852" s="95"/>
    </row>
    <row r="1853" spans="14:18" ht="14.25" x14ac:dyDescent="0.25">
      <c r="N1853" s="121">
        <v>0.4</v>
      </c>
      <c r="O1853" s="121">
        <v>0.37</v>
      </c>
      <c r="P1853" s="121">
        <v>0.23</v>
      </c>
      <c r="Q1853" s="95"/>
      <c r="R1853" s="95"/>
    </row>
    <row r="1854" spans="14:18" ht="14.25" x14ac:dyDescent="0.25">
      <c r="N1854" s="121">
        <v>0.4</v>
      </c>
      <c r="O1854" s="121">
        <v>0.21</v>
      </c>
      <c r="P1854" s="121">
        <v>0.39</v>
      </c>
      <c r="Q1854" s="95"/>
      <c r="R1854" s="95"/>
    </row>
    <row r="1855" spans="14:18" ht="14.25" x14ac:dyDescent="0.25">
      <c r="N1855" s="121">
        <v>0.4</v>
      </c>
      <c r="O1855" s="121">
        <v>0.38</v>
      </c>
      <c r="P1855" s="121">
        <v>0.22</v>
      </c>
      <c r="Q1855" s="95"/>
      <c r="R1855" s="95"/>
    </row>
    <row r="1856" spans="14:18" ht="14.25" x14ac:dyDescent="0.25">
      <c r="N1856" s="121">
        <v>0.4</v>
      </c>
      <c r="O1856" s="121">
        <v>0.2</v>
      </c>
      <c r="P1856" s="121">
        <v>0.4</v>
      </c>
      <c r="Q1856" s="95"/>
      <c r="R1856" s="95"/>
    </row>
    <row r="1857" spans="14:18" ht="14.25" x14ac:dyDescent="0.25">
      <c r="N1857" s="121">
        <v>0.4</v>
      </c>
      <c r="O1857" s="121">
        <v>0.39</v>
      </c>
      <c r="P1857" s="121">
        <v>0.21</v>
      </c>
      <c r="Q1857" s="95"/>
      <c r="R1857" s="95"/>
    </row>
    <row r="1858" spans="14:18" ht="14.25" x14ac:dyDescent="0.25">
      <c r="N1858" s="121">
        <v>0.4</v>
      </c>
      <c r="O1858" s="121">
        <v>0.19</v>
      </c>
      <c r="P1858" s="121">
        <v>0.41</v>
      </c>
      <c r="Q1858" s="95"/>
      <c r="R1858" s="95"/>
    </row>
    <row r="1859" spans="14:18" ht="14.25" x14ac:dyDescent="0.25">
      <c r="N1859" s="121">
        <v>0.4</v>
      </c>
      <c r="O1859" s="121">
        <v>0.4</v>
      </c>
      <c r="P1859" s="121">
        <v>0.2</v>
      </c>
      <c r="Q1859" s="95"/>
      <c r="R1859" s="95"/>
    </row>
    <row r="1860" spans="14:18" ht="14.25" x14ac:dyDescent="0.25">
      <c r="N1860" s="121">
        <v>0.4</v>
      </c>
      <c r="O1860" s="121">
        <v>0.18</v>
      </c>
      <c r="P1860" s="121">
        <v>0.42</v>
      </c>
      <c r="Q1860" s="95"/>
      <c r="R1860" s="95"/>
    </row>
    <row r="1861" spans="14:18" ht="14.25" x14ac:dyDescent="0.25">
      <c r="N1861" s="121">
        <v>0.4</v>
      </c>
      <c r="O1861" s="121">
        <v>0.41</v>
      </c>
      <c r="P1861" s="121">
        <v>0.19</v>
      </c>
      <c r="Q1861" s="95"/>
      <c r="R1861" s="95"/>
    </row>
    <row r="1862" spans="14:18" ht="14.25" x14ac:dyDescent="0.25">
      <c r="N1862" s="121">
        <v>0.4</v>
      </c>
      <c r="O1862" s="121">
        <v>0.17</v>
      </c>
      <c r="P1862" s="121">
        <v>0.43</v>
      </c>
      <c r="Q1862" s="95"/>
      <c r="R1862" s="95"/>
    </row>
    <row r="1863" spans="14:18" ht="14.25" x14ac:dyDescent="0.25">
      <c r="N1863" s="121">
        <v>0.4</v>
      </c>
      <c r="O1863" s="121">
        <v>0.42</v>
      </c>
      <c r="P1863" s="121">
        <v>0.18</v>
      </c>
      <c r="Q1863" s="95"/>
      <c r="R1863" s="95"/>
    </row>
    <row r="1864" spans="14:18" ht="14.25" x14ac:dyDescent="0.25">
      <c r="N1864" s="121">
        <v>0.4</v>
      </c>
      <c r="O1864" s="121">
        <v>0.16</v>
      </c>
      <c r="P1864" s="121">
        <v>0.44</v>
      </c>
      <c r="Q1864" s="95"/>
      <c r="R1864" s="95"/>
    </row>
    <row r="1865" spans="14:18" ht="14.25" x14ac:dyDescent="0.25">
      <c r="N1865" s="121">
        <v>0.4</v>
      </c>
      <c r="O1865" s="121">
        <v>0.43</v>
      </c>
      <c r="P1865" s="121">
        <v>0.17</v>
      </c>
      <c r="Q1865" s="95"/>
      <c r="R1865" s="95"/>
    </row>
    <row r="1866" spans="14:18" ht="14.25" x14ac:dyDescent="0.25">
      <c r="N1866" s="121">
        <v>0.4</v>
      </c>
      <c r="O1866" s="121">
        <v>0.15</v>
      </c>
      <c r="P1866" s="121">
        <v>0.45</v>
      </c>
      <c r="Q1866" s="95"/>
      <c r="R1866" s="95"/>
    </row>
    <row r="1867" spans="14:18" ht="14.25" x14ac:dyDescent="0.25">
      <c r="N1867" s="121">
        <v>0.4</v>
      </c>
      <c r="O1867" s="121">
        <v>0.44</v>
      </c>
      <c r="P1867" s="121">
        <v>0.16</v>
      </c>
      <c r="Q1867" s="95"/>
      <c r="R1867" s="95"/>
    </row>
    <row r="1868" spans="14:18" ht="14.25" x14ac:dyDescent="0.25">
      <c r="N1868" s="121">
        <v>0.4</v>
      </c>
      <c r="O1868" s="121">
        <v>0.14000000000000001</v>
      </c>
      <c r="P1868" s="121">
        <v>0.46</v>
      </c>
      <c r="Q1868" s="95"/>
      <c r="R1868" s="95"/>
    </row>
    <row r="1869" spans="14:18" ht="14.25" x14ac:dyDescent="0.25">
      <c r="N1869" s="121">
        <v>0.4</v>
      </c>
      <c r="O1869" s="121">
        <v>0.45</v>
      </c>
      <c r="P1869" s="121">
        <v>0.15</v>
      </c>
      <c r="Q1869" s="95"/>
      <c r="R1869" s="95"/>
    </row>
    <row r="1870" spans="14:18" ht="14.25" x14ac:dyDescent="0.25">
      <c r="N1870" s="121">
        <v>0.4</v>
      </c>
      <c r="O1870" s="121">
        <v>0.13</v>
      </c>
      <c r="P1870" s="121">
        <v>0.47</v>
      </c>
      <c r="Q1870" s="95"/>
      <c r="R1870" s="95"/>
    </row>
    <row r="1871" spans="14:18" ht="14.25" x14ac:dyDescent="0.25">
      <c r="N1871" s="121">
        <v>0.4</v>
      </c>
      <c r="O1871" s="121">
        <v>0.46</v>
      </c>
      <c r="P1871" s="121">
        <v>0.14000000000000001</v>
      </c>
      <c r="Q1871" s="95"/>
      <c r="R1871" s="95"/>
    </row>
    <row r="1872" spans="14:18" ht="14.25" x14ac:dyDescent="0.25">
      <c r="N1872" s="121">
        <v>0.4</v>
      </c>
      <c r="O1872" s="121">
        <v>0.12</v>
      </c>
      <c r="P1872" s="121">
        <v>0.48</v>
      </c>
      <c r="Q1872" s="95"/>
      <c r="R1872" s="95"/>
    </row>
    <row r="1873" spans="14:18" ht="14.25" x14ac:dyDescent="0.25">
      <c r="N1873" s="121">
        <v>0.4</v>
      </c>
      <c r="O1873" s="121">
        <v>0.47</v>
      </c>
      <c r="P1873" s="121">
        <v>0.13</v>
      </c>
      <c r="Q1873" s="95"/>
      <c r="R1873" s="95"/>
    </row>
    <row r="1874" spans="14:18" ht="14.25" x14ac:dyDescent="0.25">
      <c r="N1874" s="121">
        <v>0.4</v>
      </c>
      <c r="O1874" s="121">
        <v>0.11</v>
      </c>
      <c r="P1874" s="121">
        <v>0.49</v>
      </c>
      <c r="Q1874" s="95"/>
      <c r="R1874" s="95"/>
    </row>
    <row r="1875" spans="14:18" ht="14.25" x14ac:dyDescent="0.25">
      <c r="N1875" s="121">
        <v>0.4</v>
      </c>
      <c r="O1875" s="121">
        <v>0.48</v>
      </c>
      <c r="P1875" s="121">
        <v>0.12</v>
      </c>
      <c r="Q1875" s="95"/>
      <c r="R1875" s="95"/>
    </row>
    <row r="1876" spans="14:18" ht="14.25" x14ac:dyDescent="0.25">
      <c r="N1876" s="121">
        <v>0.4</v>
      </c>
      <c r="O1876" s="121">
        <v>0.1</v>
      </c>
      <c r="P1876" s="121">
        <v>0.5</v>
      </c>
      <c r="Q1876" s="95"/>
      <c r="R1876" s="95"/>
    </row>
    <row r="1877" spans="14:18" ht="14.25" x14ac:dyDescent="0.25">
      <c r="N1877" s="121">
        <v>0.4</v>
      </c>
      <c r="O1877" s="121">
        <v>0.49</v>
      </c>
      <c r="P1877" s="121">
        <v>0.11</v>
      </c>
      <c r="Q1877" s="95"/>
      <c r="R1877" s="95"/>
    </row>
    <row r="1878" spans="14:18" ht="14.25" x14ac:dyDescent="0.25">
      <c r="N1878" s="121">
        <v>0.4</v>
      </c>
      <c r="O1878" s="121">
        <v>0.09</v>
      </c>
      <c r="P1878" s="121">
        <v>0.51</v>
      </c>
      <c r="Q1878" s="95"/>
      <c r="R1878" s="95"/>
    </row>
    <row r="1879" spans="14:18" ht="14.25" x14ac:dyDescent="0.25">
      <c r="N1879" s="121">
        <v>0.4</v>
      </c>
      <c r="O1879" s="121">
        <v>0.5</v>
      </c>
      <c r="P1879" s="121">
        <v>0.1</v>
      </c>
      <c r="Q1879" s="95"/>
      <c r="R1879" s="95"/>
    </row>
    <row r="1880" spans="14:18" ht="14.25" x14ac:dyDescent="0.25">
      <c r="N1880" s="121">
        <v>0.4</v>
      </c>
      <c r="O1880" s="121">
        <v>0.08</v>
      </c>
      <c r="P1880" s="121">
        <v>0.52</v>
      </c>
      <c r="Q1880" s="95"/>
      <c r="R1880" s="95"/>
    </row>
    <row r="1881" spans="14:18" ht="14.25" x14ac:dyDescent="0.25">
      <c r="N1881" s="121">
        <v>0.4</v>
      </c>
      <c r="O1881" s="121">
        <v>0.51</v>
      </c>
      <c r="P1881" s="121">
        <v>0.09</v>
      </c>
      <c r="Q1881" s="95"/>
      <c r="R1881" s="95"/>
    </row>
    <row r="1882" spans="14:18" ht="14.25" x14ac:dyDescent="0.25">
      <c r="N1882" s="121">
        <v>0.4</v>
      </c>
      <c r="O1882" s="121">
        <v>7.0000000000000007E-2</v>
      </c>
      <c r="P1882" s="121">
        <v>0.53</v>
      </c>
      <c r="Q1882" s="95"/>
      <c r="R1882" s="95"/>
    </row>
    <row r="1883" spans="14:18" ht="14.25" x14ac:dyDescent="0.25">
      <c r="N1883" s="121">
        <v>0.4</v>
      </c>
      <c r="O1883" s="121">
        <v>0.52</v>
      </c>
      <c r="P1883" s="121">
        <v>0.08</v>
      </c>
      <c r="Q1883" s="95"/>
      <c r="R1883" s="95"/>
    </row>
    <row r="1884" spans="14:18" ht="14.25" x14ac:dyDescent="0.25">
      <c r="N1884" s="121">
        <v>0.4</v>
      </c>
      <c r="O1884" s="121">
        <v>0.06</v>
      </c>
      <c r="P1884" s="121">
        <v>0.54</v>
      </c>
      <c r="Q1884" s="95"/>
      <c r="R1884" s="95"/>
    </row>
    <row r="1885" spans="14:18" ht="14.25" x14ac:dyDescent="0.25">
      <c r="N1885" s="121">
        <v>0.4</v>
      </c>
      <c r="O1885" s="121">
        <v>0.53</v>
      </c>
      <c r="P1885" s="121">
        <v>7.0000000000000007E-2</v>
      </c>
      <c r="Q1885" s="95"/>
      <c r="R1885" s="95"/>
    </row>
    <row r="1886" spans="14:18" ht="14.25" x14ac:dyDescent="0.25">
      <c r="N1886" s="121">
        <v>0.4</v>
      </c>
      <c r="O1886" s="121">
        <v>0.05</v>
      </c>
      <c r="P1886" s="121">
        <v>0.55000000000000004</v>
      </c>
      <c r="Q1886" s="95"/>
      <c r="R1886" s="95"/>
    </row>
    <row r="1887" spans="14:18" ht="14.25" x14ac:dyDescent="0.25">
      <c r="N1887" s="121">
        <v>0.4</v>
      </c>
      <c r="O1887" s="121">
        <v>0.54</v>
      </c>
      <c r="P1887" s="121">
        <v>0.06</v>
      </c>
      <c r="Q1887" s="95"/>
      <c r="R1887" s="95"/>
    </row>
    <row r="1888" spans="14:18" ht="14.25" x14ac:dyDescent="0.25">
      <c r="N1888" s="121">
        <v>0.4</v>
      </c>
      <c r="O1888" s="121">
        <v>0.04</v>
      </c>
      <c r="P1888" s="121">
        <v>0.56000000000000005</v>
      </c>
      <c r="Q1888" s="95"/>
      <c r="R1888" s="95"/>
    </row>
    <row r="1889" spans="14:18" ht="14.25" x14ac:dyDescent="0.25">
      <c r="N1889" s="121">
        <v>0.4</v>
      </c>
      <c r="O1889" s="121">
        <v>0.55000000000000004</v>
      </c>
      <c r="P1889" s="121">
        <v>0.05</v>
      </c>
      <c r="Q1889" s="95"/>
      <c r="R1889" s="95"/>
    </row>
    <row r="1890" spans="14:18" ht="14.25" x14ac:dyDescent="0.25">
      <c r="N1890" s="121">
        <v>0.4</v>
      </c>
      <c r="O1890" s="121">
        <v>0.03</v>
      </c>
      <c r="P1890" s="121">
        <v>0.56999999999999995</v>
      </c>
      <c r="Q1890" s="95"/>
      <c r="R1890" s="95"/>
    </row>
    <row r="1891" spans="14:18" ht="14.25" x14ac:dyDescent="0.25">
      <c r="N1891" s="121">
        <v>0.4</v>
      </c>
      <c r="O1891" s="121">
        <v>0.56000000000000005</v>
      </c>
      <c r="P1891" s="121">
        <v>0.04</v>
      </c>
      <c r="Q1891" s="95"/>
      <c r="R1891" s="95"/>
    </row>
    <row r="1892" spans="14:18" ht="14.25" x14ac:dyDescent="0.25">
      <c r="N1892" s="121">
        <v>0.4</v>
      </c>
      <c r="O1892" s="121">
        <v>0.02</v>
      </c>
      <c r="P1892" s="121">
        <v>0.57999999999999996</v>
      </c>
      <c r="Q1892" s="95"/>
      <c r="R1892" s="95"/>
    </row>
    <row r="1893" spans="14:18" ht="14.25" x14ac:dyDescent="0.25">
      <c r="N1893" s="121">
        <v>0.4</v>
      </c>
      <c r="O1893" s="121">
        <v>0.56999999999999995</v>
      </c>
      <c r="P1893" s="121">
        <v>0.03</v>
      </c>
      <c r="Q1893" s="95"/>
      <c r="R1893" s="95"/>
    </row>
    <row r="1894" spans="14:18" ht="14.25" x14ac:dyDescent="0.25">
      <c r="N1894" s="121">
        <v>0.4</v>
      </c>
      <c r="O1894" s="121">
        <v>0.01</v>
      </c>
      <c r="P1894" s="121">
        <v>0.59</v>
      </c>
      <c r="Q1894" s="95"/>
      <c r="R1894" s="95"/>
    </row>
    <row r="1895" spans="14:18" ht="14.25" x14ac:dyDescent="0.25">
      <c r="N1895" s="121">
        <v>0.4</v>
      </c>
      <c r="O1895" s="121">
        <v>0.57999999999999996</v>
      </c>
      <c r="P1895" s="121">
        <v>0.02</v>
      </c>
      <c r="Q1895" s="95"/>
      <c r="R1895" s="95"/>
    </row>
    <row r="1896" spans="14:18" ht="14.25" x14ac:dyDescent="0.25">
      <c r="N1896" s="121">
        <v>0.4</v>
      </c>
      <c r="O1896" s="121">
        <v>0</v>
      </c>
      <c r="P1896" s="121">
        <v>0.6</v>
      </c>
      <c r="Q1896" s="95"/>
      <c r="R1896" s="95"/>
    </row>
    <row r="1897" spans="14:18" ht="14.25" x14ac:dyDescent="0.25">
      <c r="N1897" s="121">
        <v>0.4</v>
      </c>
      <c r="O1897" s="121">
        <v>0.59</v>
      </c>
      <c r="P1897" s="121">
        <v>0.01</v>
      </c>
      <c r="Q1897" s="95"/>
      <c r="R1897" s="95"/>
    </row>
    <row r="1898" spans="14:18" ht="14.25" x14ac:dyDescent="0.25">
      <c r="N1898" s="121">
        <v>0.4</v>
      </c>
      <c r="O1898" s="121">
        <v>0.6</v>
      </c>
      <c r="P1898" s="121">
        <v>0</v>
      </c>
      <c r="Q1898" s="95"/>
      <c r="R1898" s="95"/>
    </row>
    <row r="1899" spans="14:18" ht="14.25" x14ac:dyDescent="0.25">
      <c r="N1899" s="121">
        <v>0.39</v>
      </c>
      <c r="O1899" s="121">
        <v>0.3</v>
      </c>
      <c r="P1899" s="121">
        <v>0.31</v>
      </c>
      <c r="Q1899" s="95"/>
      <c r="R1899" s="95"/>
    </row>
    <row r="1900" spans="14:18" ht="14.25" x14ac:dyDescent="0.25">
      <c r="N1900" s="121">
        <v>0.39</v>
      </c>
      <c r="O1900" s="121">
        <v>0.31</v>
      </c>
      <c r="P1900" s="121">
        <v>0.3</v>
      </c>
      <c r="Q1900" s="95"/>
      <c r="R1900" s="95"/>
    </row>
    <row r="1901" spans="14:18" ht="14.25" x14ac:dyDescent="0.25">
      <c r="N1901" s="121">
        <v>0.39</v>
      </c>
      <c r="O1901" s="121">
        <v>0.28999999999999998</v>
      </c>
      <c r="P1901" s="121">
        <v>0.32</v>
      </c>
      <c r="Q1901" s="95"/>
      <c r="R1901" s="95"/>
    </row>
    <row r="1902" spans="14:18" ht="14.25" x14ac:dyDescent="0.25">
      <c r="N1902" s="121">
        <v>0.39</v>
      </c>
      <c r="O1902" s="121">
        <v>0.32</v>
      </c>
      <c r="P1902" s="121">
        <v>0.28999999999999998</v>
      </c>
      <c r="Q1902" s="95"/>
      <c r="R1902" s="95"/>
    </row>
    <row r="1903" spans="14:18" ht="14.25" x14ac:dyDescent="0.25">
      <c r="N1903" s="121">
        <v>0.39</v>
      </c>
      <c r="O1903" s="121">
        <v>0.28000000000000003</v>
      </c>
      <c r="P1903" s="121">
        <v>0.33</v>
      </c>
      <c r="Q1903" s="95"/>
      <c r="R1903" s="95"/>
    </row>
    <row r="1904" spans="14:18" ht="14.25" x14ac:dyDescent="0.25">
      <c r="N1904" s="121">
        <v>0.39</v>
      </c>
      <c r="O1904" s="121">
        <v>0.33</v>
      </c>
      <c r="P1904" s="121">
        <v>0.28000000000000003</v>
      </c>
      <c r="Q1904" s="95"/>
      <c r="R1904" s="95"/>
    </row>
    <row r="1905" spans="14:18" ht="14.25" x14ac:dyDescent="0.25">
      <c r="N1905" s="121">
        <v>0.39</v>
      </c>
      <c r="O1905" s="121">
        <v>0.27</v>
      </c>
      <c r="P1905" s="121">
        <v>0.34</v>
      </c>
      <c r="Q1905" s="95"/>
      <c r="R1905" s="95"/>
    </row>
    <row r="1906" spans="14:18" ht="14.25" x14ac:dyDescent="0.25">
      <c r="N1906" s="121">
        <v>0.39</v>
      </c>
      <c r="O1906" s="121">
        <v>0.34</v>
      </c>
      <c r="P1906" s="121">
        <v>0.27</v>
      </c>
      <c r="Q1906" s="95"/>
      <c r="R1906" s="95"/>
    </row>
    <row r="1907" spans="14:18" ht="14.25" x14ac:dyDescent="0.25">
      <c r="N1907" s="121">
        <v>0.39</v>
      </c>
      <c r="O1907" s="121">
        <v>0.26</v>
      </c>
      <c r="P1907" s="121">
        <v>0.35</v>
      </c>
      <c r="Q1907" s="95"/>
      <c r="R1907" s="95"/>
    </row>
    <row r="1908" spans="14:18" ht="14.25" x14ac:dyDescent="0.25">
      <c r="N1908" s="121">
        <v>0.39</v>
      </c>
      <c r="O1908" s="121">
        <v>0.35</v>
      </c>
      <c r="P1908" s="121">
        <v>0.26</v>
      </c>
      <c r="Q1908" s="95"/>
      <c r="R1908" s="95"/>
    </row>
    <row r="1909" spans="14:18" ht="14.25" x14ac:dyDescent="0.25">
      <c r="N1909" s="121">
        <v>0.39</v>
      </c>
      <c r="O1909" s="121">
        <v>0.25</v>
      </c>
      <c r="P1909" s="121">
        <v>0.36</v>
      </c>
      <c r="Q1909" s="95"/>
      <c r="R1909" s="95"/>
    </row>
    <row r="1910" spans="14:18" ht="14.25" x14ac:dyDescent="0.25">
      <c r="N1910" s="121">
        <v>0.39</v>
      </c>
      <c r="O1910" s="121">
        <v>0.36</v>
      </c>
      <c r="P1910" s="121">
        <v>0.25</v>
      </c>
      <c r="Q1910" s="95"/>
      <c r="R1910" s="95"/>
    </row>
    <row r="1911" spans="14:18" ht="14.25" x14ac:dyDescent="0.25">
      <c r="N1911" s="121">
        <v>0.39</v>
      </c>
      <c r="O1911" s="121">
        <v>0.24</v>
      </c>
      <c r="P1911" s="121">
        <v>0.37</v>
      </c>
      <c r="Q1911" s="95"/>
      <c r="R1911" s="95"/>
    </row>
    <row r="1912" spans="14:18" ht="14.25" x14ac:dyDescent="0.25">
      <c r="N1912" s="121">
        <v>0.39</v>
      </c>
      <c r="O1912" s="121">
        <v>0.37</v>
      </c>
      <c r="P1912" s="121">
        <v>0.24</v>
      </c>
      <c r="Q1912" s="95"/>
      <c r="R1912" s="95"/>
    </row>
    <row r="1913" spans="14:18" ht="14.25" x14ac:dyDescent="0.25">
      <c r="N1913" s="121">
        <v>0.39</v>
      </c>
      <c r="O1913" s="121">
        <v>0.23</v>
      </c>
      <c r="P1913" s="121">
        <v>0.38</v>
      </c>
      <c r="Q1913" s="95"/>
      <c r="R1913" s="95"/>
    </row>
    <row r="1914" spans="14:18" ht="14.25" x14ac:dyDescent="0.25">
      <c r="N1914" s="121">
        <v>0.39</v>
      </c>
      <c r="O1914" s="121">
        <v>0.38</v>
      </c>
      <c r="P1914" s="121">
        <v>0.23</v>
      </c>
      <c r="Q1914" s="95"/>
      <c r="R1914" s="95"/>
    </row>
    <row r="1915" spans="14:18" ht="14.25" x14ac:dyDescent="0.25">
      <c r="N1915" s="121">
        <v>0.39</v>
      </c>
      <c r="O1915" s="121">
        <v>0.22</v>
      </c>
      <c r="P1915" s="121">
        <v>0.39</v>
      </c>
      <c r="Q1915" s="95"/>
      <c r="R1915" s="95"/>
    </row>
    <row r="1916" spans="14:18" ht="14.25" x14ac:dyDescent="0.25">
      <c r="N1916" s="121">
        <v>0.39</v>
      </c>
      <c r="O1916" s="121">
        <v>0.39</v>
      </c>
      <c r="P1916" s="121">
        <v>0.22</v>
      </c>
      <c r="Q1916" s="95"/>
      <c r="R1916" s="95"/>
    </row>
    <row r="1917" spans="14:18" ht="14.25" x14ac:dyDescent="0.25">
      <c r="N1917" s="121">
        <v>0.39</v>
      </c>
      <c r="O1917" s="121">
        <v>0.21</v>
      </c>
      <c r="P1917" s="121">
        <v>0.4</v>
      </c>
      <c r="Q1917" s="95"/>
      <c r="R1917" s="95"/>
    </row>
    <row r="1918" spans="14:18" ht="14.25" x14ac:dyDescent="0.25">
      <c r="N1918" s="121">
        <v>0.39</v>
      </c>
      <c r="O1918" s="121">
        <v>0.4</v>
      </c>
      <c r="P1918" s="121">
        <v>0.21</v>
      </c>
      <c r="Q1918" s="95"/>
      <c r="R1918" s="95"/>
    </row>
    <row r="1919" spans="14:18" ht="14.25" x14ac:dyDescent="0.25">
      <c r="N1919" s="121">
        <v>0.39</v>
      </c>
      <c r="O1919" s="121">
        <v>0.2</v>
      </c>
      <c r="P1919" s="121">
        <v>0.41</v>
      </c>
      <c r="Q1919" s="95"/>
      <c r="R1919" s="95"/>
    </row>
    <row r="1920" spans="14:18" ht="14.25" x14ac:dyDescent="0.25">
      <c r="N1920" s="121">
        <v>0.39</v>
      </c>
      <c r="O1920" s="121">
        <v>0.41</v>
      </c>
      <c r="P1920" s="121">
        <v>0.2</v>
      </c>
      <c r="Q1920" s="95"/>
      <c r="R1920" s="95"/>
    </row>
    <row r="1921" spans="14:18" ht="14.25" x14ac:dyDescent="0.25">
      <c r="N1921" s="121">
        <v>0.39</v>
      </c>
      <c r="O1921" s="121">
        <v>0.19</v>
      </c>
      <c r="P1921" s="121">
        <v>0.42</v>
      </c>
      <c r="Q1921" s="95"/>
      <c r="R1921" s="95"/>
    </row>
    <row r="1922" spans="14:18" ht="14.25" x14ac:dyDescent="0.25">
      <c r="N1922" s="121">
        <v>0.39</v>
      </c>
      <c r="O1922" s="121">
        <v>0.42</v>
      </c>
      <c r="P1922" s="121">
        <v>0.19</v>
      </c>
      <c r="Q1922" s="95"/>
      <c r="R1922" s="95"/>
    </row>
    <row r="1923" spans="14:18" ht="14.25" x14ac:dyDescent="0.25">
      <c r="N1923" s="121">
        <v>0.39</v>
      </c>
      <c r="O1923" s="121">
        <v>0.18</v>
      </c>
      <c r="P1923" s="121">
        <v>0.43</v>
      </c>
      <c r="Q1923" s="95"/>
      <c r="R1923" s="95"/>
    </row>
    <row r="1924" spans="14:18" ht="14.25" x14ac:dyDescent="0.25">
      <c r="N1924" s="121">
        <v>0.39</v>
      </c>
      <c r="O1924" s="121">
        <v>0.43</v>
      </c>
      <c r="P1924" s="121">
        <v>0.18</v>
      </c>
      <c r="Q1924" s="95"/>
      <c r="R1924" s="95"/>
    </row>
    <row r="1925" spans="14:18" ht="14.25" x14ac:dyDescent="0.25">
      <c r="N1925" s="121">
        <v>0.39</v>
      </c>
      <c r="O1925" s="121">
        <v>0.17</v>
      </c>
      <c r="P1925" s="121">
        <v>0.44</v>
      </c>
      <c r="Q1925" s="95"/>
      <c r="R1925" s="95"/>
    </row>
    <row r="1926" spans="14:18" ht="14.25" x14ac:dyDescent="0.25">
      <c r="N1926" s="121">
        <v>0.39</v>
      </c>
      <c r="O1926" s="121">
        <v>0.44</v>
      </c>
      <c r="P1926" s="121">
        <v>0.17</v>
      </c>
      <c r="Q1926" s="95"/>
      <c r="R1926" s="95"/>
    </row>
    <row r="1927" spans="14:18" ht="14.25" x14ac:dyDescent="0.25">
      <c r="N1927" s="121">
        <v>0.39</v>
      </c>
      <c r="O1927" s="121">
        <v>0.16</v>
      </c>
      <c r="P1927" s="121">
        <v>0.45</v>
      </c>
      <c r="Q1927" s="95"/>
      <c r="R1927" s="95"/>
    </row>
    <row r="1928" spans="14:18" ht="14.25" x14ac:dyDescent="0.25">
      <c r="N1928" s="121">
        <v>0.39</v>
      </c>
      <c r="O1928" s="121">
        <v>0.45</v>
      </c>
      <c r="P1928" s="121">
        <v>0.16</v>
      </c>
      <c r="Q1928" s="95"/>
      <c r="R1928" s="95"/>
    </row>
    <row r="1929" spans="14:18" ht="14.25" x14ac:dyDescent="0.25">
      <c r="N1929" s="121">
        <v>0.39</v>
      </c>
      <c r="O1929" s="121">
        <v>0.15</v>
      </c>
      <c r="P1929" s="121">
        <v>0.46</v>
      </c>
      <c r="Q1929" s="95"/>
      <c r="R1929" s="95"/>
    </row>
    <row r="1930" spans="14:18" ht="14.25" x14ac:dyDescent="0.25">
      <c r="N1930" s="121">
        <v>0.39</v>
      </c>
      <c r="O1930" s="121">
        <v>0.46</v>
      </c>
      <c r="P1930" s="121">
        <v>0.15</v>
      </c>
      <c r="Q1930" s="95"/>
      <c r="R1930" s="95"/>
    </row>
    <row r="1931" spans="14:18" ht="14.25" x14ac:dyDescent="0.25">
      <c r="N1931" s="121">
        <v>0.39</v>
      </c>
      <c r="O1931" s="121">
        <v>0.14000000000000001</v>
      </c>
      <c r="P1931" s="121">
        <v>0.47</v>
      </c>
      <c r="Q1931" s="95"/>
      <c r="R1931" s="95"/>
    </row>
    <row r="1932" spans="14:18" ht="14.25" x14ac:dyDescent="0.25">
      <c r="N1932" s="121">
        <v>0.39</v>
      </c>
      <c r="O1932" s="121">
        <v>0.47</v>
      </c>
      <c r="P1932" s="121">
        <v>0.14000000000000001</v>
      </c>
      <c r="Q1932" s="95"/>
      <c r="R1932" s="95"/>
    </row>
    <row r="1933" spans="14:18" ht="14.25" x14ac:dyDescent="0.25">
      <c r="N1933" s="121">
        <v>0.39</v>
      </c>
      <c r="O1933" s="121">
        <v>0.13</v>
      </c>
      <c r="P1933" s="121">
        <v>0.48</v>
      </c>
      <c r="Q1933" s="95"/>
      <c r="R1933" s="95"/>
    </row>
    <row r="1934" spans="14:18" ht="14.25" x14ac:dyDescent="0.25">
      <c r="N1934" s="121">
        <v>0.39</v>
      </c>
      <c r="O1934" s="121">
        <v>0.48</v>
      </c>
      <c r="P1934" s="121">
        <v>0.13</v>
      </c>
      <c r="Q1934" s="95"/>
      <c r="R1934" s="95"/>
    </row>
    <row r="1935" spans="14:18" ht="14.25" x14ac:dyDescent="0.25">
      <c r="N1935" s="121">
        <v>0.39</v>
      </c>
      <c r="O1935" s="121">
        <v>0.12</v>
      </c>
      <c r="P1935" s="121">
        <v>0.49</v>
      </c>
      <c r="Q1935" s="95"/>
      <c r="R1935" s="95"/>
    </row>
    <row r="1936" spans="14:18" ht="14.25" x14ac:dyDescent="0.25">
      <c r="N1936" s="121">
        <v>0.39</v>
      </c>
      <c r="O1936" s="121">
        <v>0.49</v>
      </c>
      <c r="P1936" s="121">
        <v>0.12</v>
      </c>
      <c r="Q1936" s="95"/>
      <c r="R1936" s="95"/>
    </row>
    <row r="1937" spans="14:18" ht="14.25" x14ac:dyDescent="0.25">
      <c r="N1937" s="121">
        <v>0.39</v>
      </c>
      <c r="O1937" s="121">
        <v>0.11</v>
      </c>
      <c r="P1937" s="121">
        <v>0.5</v>
      </c>
      <c r="Q1937" s="95"/>
      <c r="R1937" s="95"/>
    </row>
    <row r="1938" spans="14:18" ht="14.25" x14ac:dyDescent="0.25">
      <c r="N1938" s="121">
        <v>0.39</v>
      </c>
      <c r="O1938" s="121">
        <v>0.5</v>
      </c>
      <c r="P1938" s="121">
        <v>0.11</v>
      </c>
      <c r="Q1938" s="95"/>
      <c r="R1938" s="95"/>
    </row>
    <row r="1939" spans="14:18" ht="14.25" x14ac:dyDescent="0.25">
      <c r="N1939" s="121">
        <v>0.39</v>
      </c>
      <c r="O1939" s="121">
        <v>0.1</v>
      </c>
      <c r="P1939" s="121">
        <v>0.51</v>
      </c>
      <c r="Q1939" s="95"/>
      <c r="R1939" s="95"/>
    </row>
    <row r="1940" spans="14:18" ht="14.25" x14ac:dyDescent="0.25">
      <c r="N1940" s="121">
        <v>0.39</v>
      </c>
      <c r="O1940" s="121">
        <v>0.51</v>
      </c>
      <c r="P1940" s="121">
        <v>0.1</v>
      </c>
      <c r="Q1940" s="95"/>
      <c r="R1940" s="95"/>
    </row>
    <row r="1941" spans="14:18" ht="14.25" x14ac:dyDescent="0.25">
      <c r="N1941" s="121">
        <v>0.39</v>
      </c>
      <c r="O1941" s="121">
        <v>0.09</v>
      </c>
      <c r="P1941" s="121">
        <v>0.52</v>
      </c>
      <c r="Q1941" s="95"/>
      <c r="R1941" s="95"/>
    </row>
    <row r="1942" spans="14:18" ht="14.25" x14ac:dyDescent="0.25">
      <c r="N1942" s="121">
        <v>0.39</v>
      </c>
      <c r="O1942" s="121">
        <v>0.52</v>
      </c>
      <c r="P1942" s="121">
        <v>0.09</v>
      </c>
      <c r="Q1942" s="95"/>
      <c r="R1942" s="95"/>
    </row>
    <row r="1943" spans="14:18" ht="14.25" x14ac:dyDescent="0.25">
      <c r="N1943" s="121">
        <v>0.39</v>
      </c>
      <c r="O1943" s="121">
        <v>0.08</v>
      </c>
      <c r="P1943" s="121">
        <v>0.53</v>
      </c>
      <c r="Q1943" s="95"/>
      <c r="R1943" s="95"/>
    </row>
    <row r="1944" spans="14:18" ht="14.25" x14ac:dyDescent="0.25">
      <c r="N1944" s="121">
        <v>0.39</v>
      </c>
      <c r="O1944" s="121">
        <v>0.53</v>
      </c>
      <c r="P1944" s="121">
        <v>0.08</v>
      </c>
      <c r="Q1944" s="95"/>
      <c r="R1944" s="95"/>
    </row>
    <row r="1945" spans="14:18" ht="14.25" x14ac:dyDescent="0.25">
      <c r="N1945" s="121">
        <v>0.39</v>
      </c>
      <c r="O1945" s="121">
        <v>7.0000000000000007E-2</v>
      </c>
      <c r="P1945" s="121">
        <v>0.54</v>
      </c>
      <c r="Q1945" s="95"/>
      <c r="R1945" s="95"/>
    </row>
    <row r="1946" spans="14:18" ht="14.25" x14ac:dyDescent="0.25">
      <c r="N1946" s="121">
        <v>0.39</v>
      </c>
      <c r="O1946" s="121">
        <v>0.54</v>
      </c>
      <c r="P1946" s="121">
        <v>7.0000000000000007E-2</v>
      </c>
      <c r="Q1946" s="95"/>
      <c r="R1946" s="95"/>
    </row>
    <row r="1947" spans="14:18" ht="14.25" x14ac:dyDescent="0.25">
      <c r="N1947" s="121">
        <v>0.39</v>
      </c>
      <c r="O1947" s="121">
        <v>0.06</v>
      </c>
      <c r="P1947" s="121">
        <v>0.55000000000000004</v>
      </c>
      <c r="Q1947" s="95"/>
      <c r="R1947" s="95"/>
    </row>
    <row r="1948" spans="14:18" ht="14.25" x14ac:dyDescent="0.25">
      <c r="N1948" s="121">
        <v>0.39</v>
      </c>
      <c r="O1948" s="121">
        <v>0.55000000000000004</v>
      </c>
      <c r="P1948" s="121">
        <v>0.06</v>
      </c>
      <c r="Q1948" s="95"/>
      <c r="R1948" s="95"/>
    </row>
    <row r="1949" spans="14:18" ht="14.25" x14ac:dyDescent="0.25">
      <c r="N1949" s="121">
        <v>0.39</v>
      </c>
      <c r="O1949" s="121">
        <v>0.05</v>
      </c>
      <c r="P1949" s="121">
        <v>0.56000000000000005</v>
      </c>
      <c r="Q1949" s="95"/>
      <c r="R1949" s="95"/>
    </row>
    <row r="1950" spans="14:18" ht="14.25" x14ac:dyDescent="0.25">
      <c r="N1950" s="121">
        <v>0.39</v>
      </c>
      <c r="O1950" s="121">
        <v>0.56000000000000005</v>
      </c>
      <c r="P1950" s="121">
        <v>0.05</v>
      </c>
      <c r="Q1950" s="95"/>
      <c r="R1950" s="95"/>
    </row>
    <row r="1951" spans="14:18" ht="14.25" x14ac:dyDescent="0.25">
      <c r="N1951" s="121">
        <v>0.39</v>
      </c>
      <c r="O1951" s="121">
        <v>0.04</v>
      </c>
      <c r="P1951" s="121">
        <v>0.56999999999999995</v>
      </c>
      <c r="Q1951" s="95"/>
      <c r="R1951" s="95"/>
    </row>
    <row r="1952" spans="14:18" ht="14.25" x14ac:dyDescent="0.25">
      <c r="N1952" s="121">
        <v>0.39</v>
      </c>
      <c r="O1952" s="121">
        <v>0.56999999999999995</v>
      </c>
      <c r="P1952" s="121">
        <v>0.04</v>
      </c>
      <c r="Q1952" s="95"/>
      <c r="R1952" s="95"/>
    </row>
    <row r="1953" spans="14:18" ht="14.25" x14ac:dyDescent="0.25">
      <c r="N1953" s="121">
        <v>0.39</v>
      </c>
      <c r="O1953" s="121">
        <v>0.03</v>
      </c>
      <c r="P1953" s="121">
        <v>0.57999999999999996</v>
      </c>
      <c r="Q1953" s="95"/>
      <c r="R1953" s="95"/>
    </row>
    <row r="1954" spans="14:18" ht="14.25" x14ac:dyDescent="0.25">
      <c r="N1954" s="121">
        <v>0.39</v>
      </c>
      <c r="O1954" s="121">
        <v>0.57999999999999996</v>
      </c>
      <c r="P1954" s="121">
        <v>0.03</v>
      </c>
      <c r="Q1954" s="95"/>
      <c r="R1954" s="95"/>
    </row>
    <row r="1955" spans="14:18" ht="14.25" x14ac:dyDescent="0.25">
      <c r="N1955" s="121">
        <v>0.39</v>
      </c>
      <c r="O1955" s="121">
        <v>0.02</v>
      </c>
      <c r="P1955" s="121">
        <v>0.59</v>
      </c>
      <c r="Q1955" s="95"/>
      <c r="R1955" s="95"/>
    </row>
    <row r="1956" spans="14:18" ht="14.25" x14ac:dyDescent="0.25">
      <c r="N1956" s="121">
        <v>0.39</v>
      </c>
      <c r="O1956" s="121">
        <v>0.59</v>
      </c>
      <c r="P1956" s="121">
        <v>0.02</v>
      </c>
      <c r="Q1956" s="95"/>
      <c r="R1956" s="95"/>
    </row>
    <row r="1957" spans="14:18" ht="14.25" x14ac:dyDescent="0.25">
      <c r="N1957" s="121">
        <v>0.39</v>
      </c>
      <c r="O1957" s="121">
        <v>0.01</v>
      </c>
      <c r="P1957" s="121">
        <v>0.6</v>
      </c>
      <c r="Q1957" s="95"/>
      <c r="R1957" s="95"/>
    </row>
    <row r="1958" spans="14:18" ht="14.25" x14ac:dyDescent="0.25">
      <c r="N1958" s="121">
        <v>0.39</v>
      </c>
      <c r="O1958" s="121">
        <v>0.6</v>
      </c>
      <c r="P1958" s="121">
        <v>0.01</v>
      </c>
      <c r="Q1958" s="95"/>
      <c r="R1958" s="95"/>
    </row>
    <row r="1959" spans="14:18" ht="14.25" x14ac:dyDescent="0.25">
      <c r="N1959" s="121">
        <v>0.39</v>
      </c>
      <c r="O1959" s="121">
        <v>0</v>
      </c>
      <c r="P1959" s="121">
        <v>0.61</v>
      </c>
      <c r="Q1959" s="95"/>
      <c r="R1959" s="95"/>
    </row>
    <row r="1960" spans="14:18" ht="14.25" x14ac:dyDescent="0.25">
      <c r="N1960" s="121">
        <v>0.39</v>
      </c>
      <c r="O1960" s="121">
        <v>0.61</v>
      </c>
      <c r="P1960" s="121">
        <v>0</v>
      </c>
      <c r="Q1960" s="95"/>
      <c r="R1960" s="95"/>
    </row>
    <row r="1961" spans="14:18" ht="14.25" x14ac:dyDescent="0.25">
      <c r="N1961" s="121">
        <v>0.38</v>
      </c>
      <c r="O1961" s="121">
        <v>0.31</v>
      </c>
      <c r="P1961" s="121">
        <v>0.31</v>
      </c>
      <c r="Q1961" s="95"/>
      <c r="R1961" s="95"/>
    </row>
    <row r="1962" spans="14:18" ht="14.25" x14ac:dyDescent="0.25">
      <c r="N1962" s="121">
        <v>0.38</v>
      </c>
      <c r="O1962" s="121">
        <v>0.3</v>
      </c>
      <c r="P1962" s="121">
        <v>0.32</v>
      </c>
      <c r="Q1962" s="95"/>
      <c r="R1962" s="95"/>
    </row>
    <row r="1963" spans="14:18" ht="14.25" x14ac:dyDescent="0.25">
      <c r="N1963" s="121">
        <v>0.38</v>
      </c>
      <c r="O1963" s="121">
        <v>0.32</v>
      </c>
      <c r="P1963" s="121">
        <v>0.3</v>
      </c>
      <c r="Q1963" s="95"/>
      <c r="R1963" s="95"/>
    </row>
    <row r="1964" spans="14:18" ht="14.25" x14ac:dyDescent="0.25">
      <c r="N1964" s="121">
        <v>0.38</v>
      </c>
      <c r="O1964" s="121">
        <v>0.28999999999999998</v>
      </c>
      <c r="P1964" s="121">
        <v>0.33</v>
      </c>
      <c r="Q1964" s="95"/>
      <c r="R1964" s="95"/>
    </row>
    <row r="1965" spans="14:18" ht="14.25" x14ac:dyDescent="0.25">
      <c r="N1965" s="121">
        <v>0.38</v>
      </c>
      <c r="O1965" s="121">
        <v>0.33</v>
      </c>
      <c r="P1965" s="121">
        <v>0.28999999999999998</v>
      </c>
      <c r="Q1965" s="95"/>
      <c r="R1965" s="95"/>
    </row>
    <row r="1966" spans="14:18" ht="14.25" x14ac:dyDescent="0.25">
      <c r="N1966" s="121">
        <v>0.38</v>
      </c>
      <c r="O1966" s="121">
        <v>0.28000000000000003</v>
      </c>
      <c r="P1966" s="121">
        <v>0.34</v>
      </c>
      <c r="Q1966" s="95"/>
      <c r="R1966" s="95"/>
    </row>
    <row r="1967" spans="14:18" ht="14.25" x14ac:dyDescent="0.25">
      <c r="N1967" s="121">
        <v>0.38</v>
      </c>
      <c r="O1967" s="121">
        <v>0.34</v>
      </c>
      <c r="P1967" s="121">
        <v>0.28000000000000003</v>
      </c>
      <c r="Q1967" s="95"/>
      <c r="R1967" s="95"/>
    </row>
    <row r="1968" spans="14:18" ht="14.25" x14ac:dyDescent="0.25">
      <c r="N1968" s="121">
        <v>0.38</v>
      </c>
      <c r="O1968" s="121">
        <v>0.27</v>
      </c>
      <c r="P1968" s="121">
        <v>0.35</v>
      </c>
      <c r="Q1968" s="95"/>
      <c r="R1968" s="95"/>
    </row>
    <row r="1969" spans="14:18" ht="14.25" x14ac:dyDescent="0.25">
      <c r="N1969" s="121">
        <v>0.38</v>
      </c>
      <c r="O1969" s="121">
        <v>0.35</v>
      </c>
      <c r="P1969" s="121">
        <v>0.27</v>
      </c>
      <c r="Q1969" s="95"/>
      <c r="R1969" s="95"/>
    </row>
    <row r="1970" spans="14:18" ht="14.25" x14ac:dyDescent="0.25">
      <c r="N1970" s="121">
        <v>0.38</v>
      </c>
      <c r="O1970" s="121">
        <v>0.26</v>
      </c>
      <c r="P1970" s="121">
        <v>0.36</v>
      </c>
      <c r="Q1970" s="95"/>
      <c r="R1970" s="95"/>
    </row>
    <row r="1971" spans="14:18" ht="14.25" x14ac:dyDescent="0.25">
      <c r="N1971" s="121">
        <v>0.38</v>
      </c>
      <c r="O1971" s="121">
        <v>0.36</v>
      </c>
      <c r="P1971" s="121">
        <v>0.26</v>
      </c>
      <c r="Q1971" s="95"/>
      <c r="R1971" s="95"/>
    </row>
    <row r="1972" spans="14:18" ht="14.25" x14ac:dyDescent="0.25">
      <c r="N1972" s="121">
        <v>0.38</v>
      </c>
      <c r="O1972" s="121">
        <v>0.25</v>
      </c>
      <c r="P1972" s="121">
        <v>0.37</v>
      </c>
      <c r="Q1972" s="95"/>
      <c r="R1972" s="95"/>
    </row>
    <row r="1973" spans="14:18" ht="14.25" x14ac:dyDescent="0.25">
      <c r="N1973" s="121">
        <v>0.38</v>
      </c>
      <c r="O1973" s="121">
        <v>0.37</v>
      </c>
      <c r="P1973" s="121">
        <v>0.25</v>
      </c>
      <c r="Q1973" s="95"/>
      <c r="R1973" s="95"/>
    </row>
    <row r="1974" spans="14:18" ht="14.25" x14ac:dyDescent="0.25">
      <c r="N1974" s="121">
        <v>0.38</v>
      </c>
      <c r="O1974" s="121">
        <v>0.24</v>
      </c>
      <c r="P1974" s="121">
        <v>0.38</v>
      </c>
      <c r="Q1974" s="95"/>
      <c r="R1974" s="95"/>
    </row>
    <row r="1975" spans="14:18" ht="14.25" x14ac:dyDescent="0.25">
      <c r="N1975" s="121">
        <v>0.38</v>
      </c>
      <c r="O1975" s="121">
        <v>0.38</v>
      </c>
      <c r="P1975" s="121">
        <v>0.24</v>
      </c>
      <c r="Q1975" s="95"/>
      <c r="R1975" s="95"/>
    </row>
    <row r="1976" spans="14:18" ht="14.25" x14ac:dyDescent="0.25">
      <c r="N1976" s="121">
        <v>0.38</v>
      </c>
      <c r="O1976" s="121">
        <v>0.23</v>
      </c>
      <c r="P1976" s="121">
        <v>0.39</v>
      </c>
      <c r="Q1976" s="95"/>
      <c r="R1976" s="95"/>
    </row>
    <row r="1977" spans="14:18" ht="14.25" x14ac:dyDescent="0.25">
      <c r="N1977" s="121">
        <v>0.38</v>
      </c>
      <c r="O1977" s="121">
        <v>0.39</v>
      </c>
      <c r="P1977" s="121">
        <v>0.23</v>
      </c>
      <c r="Q1977" s="95"/>
      <c r="R1977" s="95"/>
    </row>
    <row r="1978" spans="14:18" ht="14.25" x14ac:dyDescent="0.25">
      <c r="N1978" s="121">
        <v>0.38</v>
      </c>
      <c r="O1978" s="121">
        <v>0.22</v>
      </c>
      <c r="P1978" s="121">
        <v>0.4</v>
      </c>
      <c r="Q1978" s="95"/>
      <c r="R1978" s="95"/>
    </row>
    <row r="1979" spans="14:18" ht="14.25" x14ac:dyDescent="0.25">
      <c r="N1979" s="121">
        <v>0.38</v>
      </c>
      <c r="O1979" s="121">
        <v>0.4</v>
      </c>
      <c r="P1979" s="121">
        <v>0.22</v>
      </c>
      <c r="Q1979" s="95"/>
      <c r="R1979" s="95"/>
    </row>
    <row r="1980" spans="14:18" ht="14.25" x14ac:dyDescent="0.25">
      <c r="N1980" s="121">
        <v>0.38</v>
      </c>
      <c r="O1980" s="121">
        <v>0.21</v>
      </c>
      <c r="P1980" s="121">
        <v>0.41</v>
      </c>
      <c r="Q1980" s="95"/>
      <c r="R1980" s="95"/>
    </row>
    <row r="1981" spans="14:18" ht="14.25" x14ac:dyDescent="0.25">
      <c r="N1981" s="121">
        <v>0.38</v>
      </c>
      <c r="O1981" s="121">
        <v>0.41</v>
      </c>
      <c r="P1981" s="121">
        <v>0.21</v>
      </c>
      <c r="Q1981" s="95"/>
      <c r="R1981" s="95"/>
    </row>
    <row r="1982" spans="14:18" ht="14.25" x14ac:dyDescent="0.25">
      <c r="N1982" s="121">
        <v>0.38</v>
      </c>
      <c r="O1982" s="121">
        <v>0.2</v>
      </c>
      <c r="P1982" s="121">
        <v>0.42</v>
      </c>
      <c r="Q1982" s="95"/>
      <c r="R1982" s="95"/>
    </row>
    <row r="1983" spans="14:18" ht="14.25" x14ac:dyDescent="0.25">
      <c r="N1983" s="121">
        <v>0.38</v>
      </c>
      <c r="O1983" s="121">
        <v>0.42</v>
      </c>
      <c r="P1983" s="121">
        <v>0.2</v>
      </c>
      <c r="Q1983" s="95"/>
      <c r="R1983" s="95"/>
    </row>
    <row r="1984" spans="14:18" ht="14.25" x14ac:dyDescent="0.25">
      <c r="N1984" s="121">
        <v>0.38</v>
      </c>
      <c r="O1984" s="121">
        <v>0.19</v>
      </c>
      <c r="P1984" s="121">
        <v>0.43</v>
      </c>
      <c r="Q1984" s="95"/>
      <c r="R1984" s="95"/>
    </row>
    <row r="1985" spans="14:18" ht="14.25" x14ac:dyDescent="0.25">
      <c r="N1985" s="121">
        <v>0.38</v>
      </c>
      <c r="O1985" s="121">
        <v>0.43</v>
      </c>
      <c r="P1985" s="121">
        <v>0.19</v>
      </c>
      <c r="Q1985" s="95"/>
      <c r="R1985" s="95"/>
    </row>
    <row r="1986" spans="14:18" ht="14.25" x14ac:dyDescent="0.25">
      <c r="N1986" s="121">
        <v>0.38</v>
      </c>
      <c r="O1986" s="121">
        <v>0.18</v>
      </c>
      <c r="P1986" s="121">
        <v>0.44</v>
      </c>
      <c r="Q1986" s="95"/>
      <c r="R1986" s="95"/>
    </row>
    <row r="1987" spans="14:18" ht="14.25" x14ac:dyDescent="0.25">
      <c r="N1987" s="121">
        <v>0.38</v>
      </c>
      <c r="O1987" s="121">
        <v>0.44</v>
      </c>
      <c r="P1987" s="121">
        <v>0.18</v>
      </c>
      <c r="Q1987" s="95"/>
      <c r="R1987" s="95"/>
    </row>
    <row r="1988" spans="14:18" ht="14.25" x14ac:dyDescent="0.25">
      <c r="N1988" s="121">
        <v>0.38</v>
      </c>
      <c r="O1988" s="121">
        <v>0.17</v>
      </c>
      <c r="P1988" s="121">
        <v>0.45</v>
      </c>
      <c r="Q1988" s="95"/>
      <c r="R1988" s="95"/>
    </row>
    <row r="1989" spans="14:18" ht="14.25" x14ac:dyDescent="0.25">
      <c r="N1989" s="121">
        <v>0.38</v>
      </c>
      <c r="O1989" s="121">
        <v>0.45</v>
      </c>
      <c r="P1989" s="121">
        <v>0.17</v>
      </c>
      <c r="Q1989" s="95"/>
      <c r="R1989" s="95"/>
    </row>
    <row r="1990" spans="14:18" ht="14.25" x14ac:dyDescent="0.25">
      <c r="N1990" s="121">
        <v>0.38</v>
      </c>
      <c r="O1990" s="121">
        <v>0.16</v>
      </c>
      <c r="P1990" s="121">
        <v>0.46</v>
      </c>
      <c r="Q1990" s="95"/>
      <c r="R1990" s="95"/>
    </row>
    <row r="1991" spans="14:18" ht="14.25" x14ac:dyDescent="0.25">
      <c r="N1991" s="121">
        <v>0.38</v>
      </c>
      <c r="O1991" s="121">
        <v>0.46</v>
      </c>
      <c r="P1991" s="121">
        <v>0.16</v>
      </c>
      <c r="Q1991" s="95"/>
      <c r="R1991" s="95"/>
    </row>
    <row r="1992" spans="14:18" ht="14.25" x14ac:dyDescent="0.25">
      <c r="N1992" s="121">
        <v>0.38</v>
      </c>
      <c r="O1992" s="121">
        <v>0.15</v>
      </c>
      <c r="P1992" s="121">
        <v>0.47</v>
      </c>
      <c r="Q1992" s="95"/>
      <c r="R1992" s="95"/>
    </row>
    <row r="1993" spans="14:18" ht="14.25" x14ac:dyDescent="0.25">
      <c r="N1993" s="121">
        <v>0.38</v>
      </c>
      <c r="O1993" s="121">
        <v>0.47</v>
      </c>
      <c r="P1993" s="121">
        <v>0.15</v>
      </c>
      <c r="Q1993" s="95"/>
      <c r="R1993" s="95"/>
    </row>
    <row r="1994" spans="14:18" ht="14.25" x14ac:dyDescent="0.25">
      <c r="N1994" s="121">
        <v>0.38</v>
      </c>
      <c r="O1994" s="121">
        <v>0.14000000000000001</v>
      </c>
      <c r="P1994" s="121">
        <v>0.48</v>
      </c>
      <c r="Q1994" s="95"/>
      <c r="R1994" s="95"/>
    </row>
    <row r="1995" spans="14:18" ht="14.25" x14ac:dyDescent="0.25">
      <c r="N1995" s="121">
        <v>0.38</v>
      </c>
      <c r="O1995" s="121">
        <v>0.48</v>
      </c>
      <c r="P1995" s="121">
        <v>0.14000000000000001</v>
      </c>
      <c r="Q1995" s="95"/>
      <c r="R1995" s="95"/>
    </row>
    <row r="1996" spans="14:18" ht="14.25" x14ac:dyDescent="0.25">
      <c r="N1996" s="121">
        <v>0.38</v>
      </c>
      <c r="O1996" s="121">
        <v>0.13</v>
      </c>
      <c r="P1996" s="121">
        <v>0.49</v>
      </c>
      <c r="Q1996" s="95"/>
      <c r="R1996" s="95"/>
    </row>
    <row r="1997" spans="14:18" ht="14.25" x14ac:dyDescent="0.25">
      <c r="N1997" s="121">
        <v>0.38</v>
      </c>
      <c r="O1997" s="121">
        <v>0.49</v>
      </c>
      <c r="P1997" s="121">
        <v>0.13</v>
      </c>
      <c r="Q1997" s="95"/>
      <c r="R1997" s="95"/>
    </row>
    <row r="1998" spans="14:18" ht="14.25" x14ac:dyDescent="0.25">
      <c r="N1998" s="121">
        <v>0.38</v>
      </c>
      <c r="O1998" s="121">
        <v>0.12</v>
      </c>
      <c r="P1998" s="121">
        <v>0.5</v>
      </c>
      <c r="Q1998" s="95"/>
      <c r="R1998" s="95"/>
    </row>
    <row r="1999" spans="14:18" ht="14.25" x14ac:dyDescent="0.25">
      <c r="N1999" s="121">
        <v>0.38</v>
      </c>
      <c r="O1999" s="121">
        <v>0.5</v>
      </c>
      <c r="P1999" s="121">
        <v>0.12</v>
      </c>
      <c r="Q1999" s="95"/>
      <c r="R1999" s="95"/>
    </row>
    <row r="2000" spans="14:18" ht="14.25" x14ac:dyDescent="0.25">
      <c r="N2000" s="121">
        <v>0.38</v>
      </c>
      <c r="O2000" s="121">
        <v>0.11</v>
      </c>
      <c r="P2000" s="121">
        <v>0.51</v>
      </c>
      <c r="Q2000" s="95"/>
      <c r="R2000" s="95"/>
    </row>
    <row r="2001" spans="14:18" ht="14.25" x14ac:dyDescent="0.25">
      <c r="N2001" s="121">
        <v>0.38</v>
      </c>
      <c r="O2001" s="121">
        <v>0.51</v>
      </c>
      <c r="P2001" s="121">
        <v>0.11</v>
      </c>
      <c r="Q2001" s="95"/>
      <c r="R2001" s="95"/>
    </row>
    <row r="2002" spans="14:18" ht="14.25" x14ac:dyDescent="0.25">
      <c r="N2002" s="121">
        <v>0.38</v>
      </c>
      <c r="O2002" s="121">
        <v>0.1</v>
      </c>
      <c r="P2002" s="121">
        <v>0.52</v>
      </c>
      <c r="Q2002" s="95"/>
      <c r="R2002" s="95"/>
    </row>
    <row r="2003" spans="14:18" ht="14.25" x14ac:dyDescent="0.25">
      <c r="N2003" s="121">
        <v>0.38</v>
      </c>
      <c r="O2003" s="121">
        <v>0.52</v>
      </c>
      <c r="P2003" s="121">
        <v>0.1</v>
      </c>
      <c r="Q2003" s="95"/>
      <c r="R2003" s="95"/>
    </row>
    <row r="2004" spans="14:18" ht="14.25" x14ac:dyDescent="0.25">
      <c r="N2004" s="121">
        <v>0.38</v>
      </c>
      <c r="O2004" s="121">
        <v>0.09</v>
      </c>
      <c r="P2004" s="121">
        <v>0.53</v>
      </c>
      <c r="Q2004" s="95"/>
      <c r="R2004" s="95"/>
    </row>
    <row r="2005" spans="14:18" ht="14.25" x14ac:dyDescent="0.25">
      <c r="N2005" s="121">
        <v>0.38</v>
      </c>
      <c r="O2005" s="121">
        <v>0.53</v>
      </c>
      <c r="P2005" s="121">
        <v>0.09</v>
      </c>
      <c r="Q2005" s="95"/>
      <c r="R2005" s="95"/>
    </row>
    <row r="2006" spans="14:18" ht="14.25" x14ac:dyDescent="0.25">
      <c r="N2006" s="121">
        <v>0.38</v>
      </c>
      <c r="O2006" s="121">
        <v>0.08</v>
      </c>
      <c r="P2006" s="121">
        <v>0.54</v>
      </c>
      <c r="Q2006" s="95"/>
      <c r="R2006" s="95"/>
    </row>
    <row r="2007" spans="14:18" ht="14.25" x14ac:dyDescent="0.25">
      <c r="N2007" s="121">
        <v>0.38</v>
      </c>
      <c r="O2007" s="121">
        <v>0.54</v>
      </c>
      <c r="P2007" s="121">
        <v>0.08</v>
      </c>
      <c r="Q2007" s="95"/>
      <c r="R2007" s="95"/>
    </row>
    <row r="2008" spans="14:18" ht="14.25" x14ac:dyDescent="0.25">
      <c r="N2008" s="121">
        <v>0.38</v>
      </c>
      <c r="O2008" s="121">
        <v>7.0000000000000007E-2</v>
      </c>
      <c r="P2008" s="121">
        <v>0.55000000000000004</v>
      </c>
      <c r="Q2008" s="95"/>
      <c r="R2008" s="95"/>
    </row>
    <row r="2009" spans="14:18" ht="14.25" x14ac:dyDescent="0.25">
      <c r="N2009" s="121">
        <v>0.38</v>
      </c>
      <c r="O2009" s="121">
        <v>0.55000000000000004</v>
      </c>
      <c r="P2009" s="121">
        <v>7.0000000000000007E-2</v>
      </c>
      <c r="Q2009" s="95"/>
      <c r="R2009" s="95"/>
    </row>
    <row r="2010" spans="14:18" ht="14.25" x14ac:dyDescent="0.25">
      <c r="N2010" s="121">
        <v>0.38</v>
      </c>
      <c r="O2010" s="121">
        <v>0.06</v>
      </c>
      <c r="P2010" s="121">
        <v>0.56000000000000005</v>
      </c>
      <c r="Q2010" s="95"/>
      <c r="R2010" s="95"/>
    </row>
    <row r="2011" spans="14:18" ht="14.25" x14ac:dyDescent="0.25">
      <c r="N2011" s="121">
        <v>0.38</v>
      </c>
      <c r="O2011" s="121">
        <v>0.56000000000000005</v>
      </c>
      <c r="P2011" s="121">
        <v>0.06</v>
      </c>
      <c r="Q2011" s="95"/>
      <c r="R2011" s="95"/>
    </row>
    <row r="2012" spans="14:18" ht="14.25" x14ac:dyDescent="0.25">
      <c r="N2012" s="121">
        <v>0.38</v>
      </c>
      <c r="O2012" s="121">
        <v>0.05</v>
      </c>
      <c r="P2012" s="121">
        <v>0.56999999999999995</v>
      </c>
      <c r="Q2012" s="95"/>
      <c r="R2012" s="95"/>
    </row>
    <row r="2013" spans="14:18" ht="14.25" x14ac:dyDescent="0.25">
      <c r="N2013" s="121">
        <v>0.38</v>
      </c>
      <c r="O2013" s="121">
        <v>0.56999999999999995</v>
      </c>
      <c r="P2013" s="121">
        <v>0.05</v>
      </c>
      <c r="Q2013" s="95"/>
      <c r="R2013" s="95"/>
    </row>
    <row r="2014" spans="14:18" ht="14.25" x14ac:dyDescent="0.25">
      <c r="N2014" s="121">
        <v>0.38</v>
      </c>
      <c r="O2014" s="121">
        <v>0.04</v>
      </c>
      <c r="P2014" s="121">
        <v>0.57999999999999996</v>
      </c>
      <c r="Q2014" s="95"/>
      <c r="R2014" s="95"/>
    </row>
    <row r="2015" spans="14:18" ht="14.25" x14ac:dyDescent="0.25">
      <c r="N2015" s="121">
        <v>0.38</v>
      </c>
      <c r="O2015" s="121">
        <v>0.57999999999999996</v>
      </c>
      <c r="P2015" s="121">
        <v>0.04</v>
      </c>
      <c r="Q2015" s="95"/>
      <c r="R2015" s="95"/>
    </row>
    <row r="2016" spans="14:18" ht="14.25" x14ac:dyDescent="0.25">
      <c r="N2016" s="121">
        <v>0.38</v>
      </c>
      <c r="O2016" s="121">
        <v>0.03</v>
      </c>
      <c r="P2016" s="121">
        <v>0.59</v>
      </c>
      <c r="Q2016" s="95"/>
      <c r="R2016" s="95"/>
    </row>
    <row r="2017" spans="14:18" ht="14.25" x14ac:dyDescent="0.25">
      <c r="N2017" s="121">
        <v>0.38</v>
      </c>
      <c r="O2017" s="121">
        <v>0.59</v>
      </c>
      <c r="P2017" s="121">
        <v>0.03</v>
      </c>
      <c r="Q2017" s="95"/>
      <c r="R2017" s="95"/>
    </row>
    <row r="2018" spans="14:18" ht="14.25" x14ac:dyDescent="0.25">
      <c r="N2018" s="121">
        <v>0.38</v>
      </c>
      <c r="O2018" s="121">
        <v>0.02</v>
      </c>
      <c r="P2018" s="121">
        <v>0.6</v>
      </c>
      <c r="Q2018" s="95"/>
      <c r="R2018" s="95"/>
    </row>
    <row r="2019" spans="14:18" ht="14.25" x14ac:dyDescent="0.25">
      <c r="N2019" s="121">
        <v>0.38</v>
      </c>
      <c r="O2019" s="121">
        <v>0.6</v>
      </c>
      <c r="P2019" s="121">
        <v>0.02</v>
      </c>
      <c r="Q2019" s="95"/>
      <c r="R2019" s="95"/>
    </row>
    <row r="2020" spans="14:18" ht="14.25" x14ac:dyDescent="0.25">
      <c r="N2020" s="121">
        <v>0.38</v>
      </c>
      <c r="O2020" s="121">
        <v>0.01</v>
      </c>
      <c r="P2020" s="121">
        <v>0.61</v>
      </c>
      <c r="Q2020" s="95"/>
      <c r="R2020" s="95"/>
    </row>
    <row r="2021" spans="14:18" ht="14.25" x14ac:dyDescent="0.25">
      <c r="N2021" s="121">
        <v>0.38</v>
      </c>
      <c r="O2021" s="121">
        <v>0.61</v>
      </c>
      <c r="P2021" s="121">
        <v>0.01</v>
      </c>
      <c r="Q2021" s="95"/>
      <c r="R2021" s="95"/>
    </row>
    <row r="2022" spans="14:18" ht="14.25" x14ac:dyDescent="0.25">
      <c r="N2022" s="121">
        <v>0.38</v>
      </c>
      <c r="O2022" s="121">
        <v>0</v>
      </c>
      <c r="P2022" s="121">
        <v>0.62</v>
      </c>
      <c r="Q2022" s="95"/>
      <c r="R2022" s="95"/>
    </row>
    <row r="2023" spans="14:18" ht="14.25" x14ac:dyDescent="0.25">
      <c r="N2023" s="121">
        <v>0.38</v>
      </c>
      <c r="O2023" s="121">
        <v>0.62</v>
      </c>
      <c r="P2023" s="121">
        <v>0</v>
      </c>
      <c r="Q2023" s="95"/>
      <c r="R2023" s="95"/>
    </row>
    <row r="2024" spans="14:18" ht="14.25" x14ac:dyDescent="0.25">
      <c r="N2024" s="121">
        <v>0.37</v>
      </c>
      <c r="O2024" s="121">
        <v>0.32</v>
      </c>
      <c r="P2024" s="121">
        <v>0.31</v>
      </c>
      <c r="Q2024" s="95"/>
      <c r="R2024" s="95"/>
    </row>
    <row r="2025" spans="14:18" ht="14.25" x14ac:dyDescent="0.25">
      <c r="N2025" s="121">
        <v>0.37</v>
      </c>
      <c r="O2025" s="121">
        <v>0.31</v>
      </c>
      <c r="P2025" s="121">
        <v>0.32</v>
      </c>
      <c r="Q2025" s="95"/>
      <c r="R2025" s="95"/>
    </row>
    <row r="2026" spans="14:18" ht="14.25" x14ac:dyDescent="0.25">
      <c r="N2026" s="121">
        <v>0.37</v>
      </c>
      <c r="O2026" s="121">
        <v>0.33</v>
      </c>
      <c r="P2026" s="121">
        <v>0.3</v>
      </c>
      <c r="Q2026" s="95"/>
      <c r="R2026" s="95"/>
    </row>
    <row r="2027" spans="14:18" ht="14.25" x14ac:dyDescent="0.25">
      <c r="N2027" s="121">
        <v>0.37</v>
      </c>
      <c r="O2027" s="121">
        <v>0.3</v>
      </c>
      <c r="P2027" s="121">
        <v>0.33</v>
      </c>
      <c r="Q2027" s="95"/>
      <c r="R2027" s="95"/>
    </row>
    <row r="2028" spans="14:18" ht="14.25" x14ac:dyDescent="0.25">
      <c r="N2028" s="121">
        <v>0.37</v>
      </c>
      <c r="O2028" s="121">
        <v>0.34</v>
      </c>
      <c r="P2028" s="121">
        <v>0.28999999999999998</v>
      </c>
      <c r="Q2028" s="95"/>
      <c r="R2028" s="95"/>
    </row>
    <row r="2029" spans="14:18" ht="14.25" x14ac:dyDescent="0.25">
      <c r="N2029" s="121">
        <v>0.37</v>
      </c>
      <c r="O2029" s="121">
        <v>0.28999999999999998</v>
      </c>
      <c r="P2029" s="121">
        <v>0.34</v>
      </c>
      <c r="Q2029" s="95"/>
      <c r="R2029" s="95"/>
    </row>
    <row r="2030" spans="14:18" ht="14.25" x14ac:dyDescent="0.25">
      <c r="N2030" s="121">
        <v>0.37</v>
      </c>
      <c r="O2030" s="121">
        <v>0.35</v>
      </c>
      <c r="P2030" s="121">
        <v>0.28000000000000003</v>
      </c>
      <c r="Q2030" s="95"/>
      <c r="R2030" s="95"/>
    </row>
    <row r="2031" spans="14:18" ht="14.25" x14ac:dyDescent="0.25">
      <c r="N2031" s="121">
        <v>0.37</v>
      </c>
      <c r="O2031" s="121">
        <v>0.28000000000000003</v>
      </c>
      <c r="P2031" s="121">
        <v>0.35</v>
      </c>
      <c r="Q2031" s="95"/>
      <c r="R2031" s="95"/>
    </row>
    <row r="2032" spans="14:18" ht="14.25" x14ac:dyDescent="0.25">
      <c r="N2032" s="121">
        <v>0.37</v>
      </c>
      <c r="O2032" s="121">
        <v>0.36</v>
      </c>
      <c r="P2032" s="121">
        <v>0.27</v>
      </c>
      <c r="Q2032" s="95"/>
      <c r="R2032" s="95"/>
    </row>
    <row r="2033" spans="14:18" ht="14.25" x14ac:dyDescent="0.25">
      <c r="N2033" s="121">
        <v>0.37</v>
      </c>
      <c r="O2033" s="121">
        <v>0.27</v>
      </c>
      <c r="P2033" s="121">
        <v>0.36</v>
      </c>
      <c r="Q2033" s="95"/>
      <c r="R2033" s="95"/>
    </row>
    <row r="2034" spans="14:18" ht="14.25" x14ac:dyDescent="0.25">
      <c r="N2034" s="121">
        <v>0.37</v>
      </c>
      <c r="O2034" s="121">
        <v>0.37</v>
      </c>
      <c r="P2034" s="121">
        <v>0.26</v>
      </c>
      <c r="Q2034" s="95"/>
      <c r="R2034" s="95"/>
    </row>
    <row r="2035" spans="14:18" ht="14.25" x14ac:dyDescent="0.25">
      <c r="N2035" s="121">
        <v>0.37</v>
      </c>
      <c r="O2035" s="121">
        <v>0.26</v>
      </c>
      <c r="P2035" s="121">
        <v>0.37</v>
      </c>
      <c r="Q2035" s="95"/>
      <c r="R2035" s="95"/>
    </row>
    <row r="2036" spans="14:18" ht="14.25" x14ac:dyDescent="0.25">
      <c r="N2036" s="121">
        <v>0.37</v>
      </c>
      <c r="O2036" s="121">
        <v>0.38</v>
      </c>
      <c r="P2036" s="121">
        <v>0.25</v>
      </c>
      <c r="Q2036" s="95"/>
      <c r="R2036" s="95"/>
    </row>
    <row r="2037" spans="14:18" ht="14.25" x14ac:dyDescent="0.25">
      <c r="N2037" s="121">
        <v>0.37</v>
      </c>
      <c r="O2037" s="121">
        <v>0.25</v>
      </c>
      <c r="P2037" s="121">
        <v>0.38</v>
      </c>
      <c r="Q2037" s="95"/>
      <c r="R2037" s="95"/>
    </row>
    <row r="2038" spans="14:18" ht="14.25" x14ac:dyDescent="0.25">
      <c r="N2038" s="121">
        <v>0.37</v>
      </c>
      <c r="O2038" s="121">
        <v>0.39</v>
      </c>
      <c r="P2038" s="121">
        <v>0.24</v>
      </c>
      <c r="Q2038" s="95"/>
      <c r="R2038" s="95"/>
    </row>
    <row r="2039" spans="14:18" ht="14.25" x14ac:dyDescent="0.25">
      <c r="N2039" s="121">
        <v>0.37</v>
      </c>
      <c r="O2039" s="121">
        <v>0.24</v>
      </c>
      <c r="P2039" s="121">
        <v>0.39</v>
      </c>
      <c r="Q2039" s="95"/>
      <c r="R2039" s="95"/>
    </row>
    <row r="2040" spans="14:18" ht="14.25" x14ac:dyDescent="0.25">
      <c r="N2040" s="121">
        <v>0.37</v>
      </c>
      <c r="O2040" s="121">
        <v>0.4</v>
      </c>
      <c r="P2040" s="121">
        <v>0.23</v>
      </c>
      <c r="Q2040" s="95"/>
      <c r="R2040" s="95"/>
    </row>
    <row r="2041" spans="14:18" ht="14.25" x14ac:dyDescent="0.25">
      <c r="N2041" s="121">
        <v>0.37</v>
      </c>
      <c r="O2041" s="121">
        <v>0.23</v>
      </c>
      <c r="P2041" s="121">
        <v>0.4</v>
      </c>
      <c r="Q2041" s="95"/>
      <c r="R2041" s="95"/>
    </row>
    <row r="2042" spans="14:18" ht="14.25" x14ac:dyDescent="0.25">
      <c r="N2042" s="121">
        <v>0.37</v>
      </c>
      <c r="O2042" s="121">
        <v>0.41</v>
      </c>
      <c r="P2042" s="121">
        <v>0.22</v>
      </c>
      <c r="Q2042" s="95"/>
      <c r="R2042" s="95"/>
    </row>
    <row r="2043" spans="14:18" ht="14.25" x14ac:dyDescent="0.25">
      <c r="N2043" s="121">
        <v>0.37</v>
      </c>
      <c r="O2043" s="121">
        <v>0.22</v>
      </c>
      <c r="P2043" s="121">
        <v>0.41</v>
      </c>
      <c r="Q2043" s="95"/>
      <c r="R2043" s="95"/>
    </row>
    <row r="2044" spans="14:18" ht="14.25" x14ac:dyDescent="0.25">
      <c r="N2044" s="121">
        <v>0.37</v>
      </c>
      <c r="O2044" s="121">
        <v>0.42</v>
      </c>
      <c r="P2044" s="121">
        <v>0.21</v>
      </c>
      <c r="Q2044" s="95"/>
      <c r="R2044" s="95"/>
    </row>
    <row r="2045" spans="14:18" ht="14.25" x14ac:dyDescent="0.25">
      <c r="N2045" s="121">
        <v>0.37</v>
      </c>
      <c r="O2045" s="121">
        <v>0.21</v>
      </c>
      <c r="P2045" s="121">
        <v>0.42</v>
      </c>
      <c r="Q2045" s="95"/>
      <c r="R2045" s="95"/>
    </row>
    <row r="2046" spans="14:18" ht="14.25" x14ac:dyDescent="0.25">
      <c r="N2046" s="121">
        <v>0.37</v>
      </c>
      <c r="O2046" s="121">
        <v>0.43</v>
      </c>
      <c r="P2046" s="121">
        <v>0.2</v>
      </c>
      <c r="Q2046" s="95"/>
      <c r="R2046" s="95"/>
    </row>
    <row r="2047" spans="14:18" ht="14.25" x14ac:dyDescent="0.25">
      <c r="N2047" s="121">
        <v>0.37</v>
      </c>
      <c r="O2047" s="121">
        <v>0.2</v>
      </c>
      <c r="P2047" s="121">
        <v>0.43</v>
      </c>
      <c r="Q2047" s="95"/>
      <c r="R2047" s="95"/>
    </row>
    <row r="2048" spans="14:18" ht="14.25" x14ac:dyDescent="0.25">
      <c r="N2048" s="121">
        <v>0.37</v>
      </c>
      <c r="O2048" s="121">
        <v>0.44</v>
      </c>
      <c r="P2048" s="121">
        <v>0.19</v>
      </c>
      <c r="Q2048" s="95"/>
      <c r="R2048" s="95"/>
    </row>
    <row r="2049" spans="14:18" ht="14.25" x14ac:dyDescent="0.25">
      <c r="N2049" s="121">
        <v>0.37</v>
      </c>
      <c r="O2049" s="121">
        <v>0.19</v>
      </c>
      <c r="P2049" s="121">
        <v>0.44</v>
      </c>
      <c r="Q2049" s="95"/>
      <c r="R2049" s="95"/>
    </row>
    <row r="2050" spans="14:18" ht="14.25" x14ac:dyDescent="0.25">
      <c r="N2050" s="121">
        <v>0.37</v>
      </c>
      <c r="O2050" s="121">
        <v>0.45</v>
      </c>
      <c r="P2050" s="121">
        <v>0.18</v>
      </c>
      <c r="Q2050" s="95"/>
      <c r="R2050" s="95"/>
    </row>
    <row r="2051" spans="14:18" ht="14.25" x14ac:dyDescent="0.25">
      <c r="N2051" s="121">
        <v>0.37</v>
      </c>
      <c r="O2051" s="121">
        <v>0.18</v>
      </c>
      <c r="P2051" s="121">
        <v>0.45</v>
      </c>
      <c r="Q2051" s="95"/>
      <c r="R2051" s="95"/>
    </row>
    <row r="2052" spans="14:18" ht="14.25" x14ac:dyDescent="0.25">
      <c r="N2052" s="121">
        <v>0.37</v>
      </c>
      <c r="O2052" s="121">
        <v>0.46</v>
      </c>
      <c r="P2052" s="121">
        <v>0.17</v>
      </c>
      <c r="Q2052" s="95"/>
      <c r="R2052" s="95"/>
    </row>
    <row r="2053" spans="14:18" ht="14.25" x14ac:dyDescent="0.25">
      <c r="N2053" s="121">
        <v>0.37</v>
      </c>
      <c r="O2053" s="121">
        <v>0.17</v>
      </c>
      <c r="P2053" s="121">
        <v>0.46</v>
      </c>
      <c r="Q2053" s="95"/>
      <c r="R2053" s="95"/>
    </row>
    <row r="2054" spans="14:18" ht="14.25" x14ac:dyDescent="0.25">
      <c r="N2054" s="121">
        <v>0.37</v>
      </c>
      <c r="O2054" s="121">
        <v>0.47</v>
      </c>
      <c r="P2054" s="121">
        <v>0.16</v>
      </c>
      <c r="Q2054" s="95"/>
      <c r="R2054" s="95"/>
    </row>
    <row r="2055" spans="14:18" ht="14.25" x14ac:dyDescent="0.25">
      <c r="N2055" s="121">
        <v>0.37</v>
      </c>
      <c r="O2055" s="121">
        <v>0.16</v>
      </c>
      <c r="P2055" s="121">
        <v>0.47</v>
      </c>
      <c r="Q2055" s="95"/>
      <c r="R2055" s="95"/>
    </row>
    <row r="2056" spans="14:18" ht="14.25" x14ac:dyDescent="0.25">
      <c r="N2056" s="121">
        <v>0.37</v>
      </c>
      <c r="O2056" s="121">
        <v>0.48</v>
      </c>
      <c r="P2056" s="121">
        <v>0.15</v>
      </c>
      <c r="Q2056" s="95"/>
      <c r="R2056" s="95"/>
    </row>
    <row r="2057" spans="14:18" ht="14.25" x14ac:dyDescent="0.25">
      <c r="N2057" s="121">
        <v>0.37</v>
      </c>
      <c r="O2057" s="121">
        <v>0.15</v>
      </c>
      <c r="P2057" s="121">
        <v>0.48</v>
      </c>
      <c r="Q2057" s="95"/>
      <c r="R2057" s="95"/>
    </row>
    <row r="2058" spans="14:18" ht="14.25" x14ac:dyDescent="0.25">
      <c r="N2058" s="121">
        <v>0.37</v>
      </c>
      <c r="O2058" s="121">
        <v>0.49</v>
      </c>
      <c r="P2058" s="121">
        <v>0.14000000000000001</v>
      </c>
      <c r="Q2058" s="95"/>
      <c r="R2058" s="95"/>
    </row>
    <row r="2059" spans="14:18" ht="14.25" x14ac:dyDescent="0.25">
      <c r="N2059" s="121">
        <v>0.37</v>
      </c>
      <c r="O2059" s="121">
        <v>0.14000000000000001</v>
      </c>
      <c r="P2059" s="121">
        <v>0.49</v>
      </c>
      <c r="Q2059" s="95"/>
      <c r="R2059" s="95"/>
    </row>
    <row r="2060" spans="14:18" ht="14.25" x14ac:dyDescent="0.25">
      <c r="N2060" s="121">
        <v>0.37</v>
      </c>
      <c r="O2060" s="121">
        <v>0.5</v>
      </c>
      <c r="P2060" s="121">
        <v>0.13</v>
      </c>
      <c r="Q2060" s="95"/>
      <c r="R2060" s="95"/>
    </row>
    <row r="2061" spans="14:18" ht="14.25" x14ac:dyDescent="0.25">
      <c r="N2061" s="121">
        <v>0.37</v>
      </c>
      <c r="O2061" s="121">
        <v>0.13</v>
      </c>
      <c r="P2061" s="121">
        <v>0.5</v>
      </c>
      <c r="Q2061" s="95"/>
      <c r="R2061" s="95"/>
    </row>
    <row r="2062" spans="14:18" ht="14.25" x14ac:dyDescent="0.25">
      <c r="N2062" s="121">
        <v>0.37</v>
      </c>
      <c r="O2062" s="121">
        <v>0.51</v>
      </c>
      <c r="P2062" s="121">
        <v>0.12</v>
      </c>
      <c r="Q2062" s="95"/>
      <c r="R2062" s="95"/>
    </row>
    <row r="2063" spans="14:18" ht="14.25" x14ac:dyDescent="0.25">
      <c r="N2063" s="121">
        <v>0.37</v>
      </c>
      <c r="O2063" s="121">
        <v>0.12</v>
      </c>
      <c r="P2063" s="121">
        <v>0.51</v>
      </c>
      <c r="Q2063" s="95"/>
      <c r="R2063" s="95"/>
    </row>
    <row r="2064" spans="14:18" ht="14.25" x14ac:dyDescent="0.25">
      <c r="N2064" s="121">
        <v>0.37</v>
      </c>
      <c r="O2064" s="121">
        <v>0.52</v>
      </c>
      <c r="P2064" s="121">
        <v>0.11</v>
      </c>
      <c r="Q2064" s="95"/>
      <c r="R2064" s="95"/>
    </row>
    <row r="2065" spans="14:18" ht="14.25" x14ac:dyDescent="0.25">
      <c r="N2065" s="121">
        <v>0.37</v>
      </c>
      <c r="O2065" s="121">
        <v>0.11</v>
      </c>
      <c r="P2065" s="121">
        <v>0.52</v>
      </c>
      <c r="Q2065" s="95"/>
      <c r="R2065" s="95"/>
    </row>
    <row r="2066" spans="14:18" ht="14.25" x14ac:dyDescent="0.25">
      <c r="N2066" s="121">
        <v>0.37</v>
      </c>
      <c r="O2066" s="121">
        <v>0.53</v>
      </c>
      <c r="P2066" s="121">
        <v>0.1</v>
      </c>
      <c r="Q2066" s="95"/>
      <c r="R2066" s="95"/>
    </row>
    <row r="2067" spans="14:18" ht="14.25" x14ac:dyDescent="0.25">
      <c r="N2067" s="121">
        <v>0.37</v>
      </c>
      <c r="O2067" s="121">
        <v>0.1</v>
      </c>
      <c r="P2067" s="121">
        <v>0.53</v>
      </c>
      <c r="Q2067" s="95"/>
      <c r="R2067" s="95"/>
    </row>
    <row r="2068" spans="14:18" ht="14.25" x14ac:dyDescent="0.25">
      <c r="N2068" s="121">
        <v>0.37</v>
      </c>
      <c r="O2068" s="121">
        <v>0.54</v>
      </c>
      <c r="P2068" s="121">
        <v>0.09</v>
      </c>
      <c r="Q2068" s="95"/>
      <c r="R2068" s="95"/>
    </row>
    <row r="2069" spans="14:18" ht="14.25" x14ac:dyDescent="0.25">
      <c r="N2069" s="121">
        <v>0.37</v>
      </c>
      <c r="O2069" s="121">
        <v>0.09</v>
      </c>
      <c r="P2069" s="121">
        <v>0.54</v>
      </c>
      <c r="Q2069" s="95"/>
      <c r="R2069" s="95"/>
    </row>
    <row r="2070" spans="14:18" ht="14.25" x14ac:dyDescent="0.25">
      <c r="N2070" s="121">
        <v>0.37</v>
      </c>
      <c r="O2070" s="121">
        <v>0.55000000000000004</v>
      </c>
      <c r="P2070" s="121">
        <v>0.08</v>
      </c>
      <c r="Q2070" s="95"/>
      <c r="R2070" s="95"/>
    </row>
    <row r="2071" spans="14:18" ht="14.25" x14ac:dyDescent="0.25">
      <c r="N2071" s="121">
        <v>0.37</v>
      </c>
      <c r="O2071" s="121">
        <v>0.08</v>
      </c>
      <c r="P2071" s="121">
        <v>0.55000000000000004</v>
      </c>
      <c r="Q2071" s="95"/>
      <c r="R2071" s="95"/>
    </row>
    <row r="2072" spans="14:18" ht="14.25" x14ac:dyDescent="0.25">
      <c r="N2072" s="121">
        <v>0.37</v>
      </c>
      <c r="O2072" s="121">
        <v>0.56000000000000005</v>
      </c>
      <c r="P2072" s="121">
        <v>7.0000000000000007E-2</v>
      </c>
      <c r="Q2072" s="95"/>
      <c r="R2072" s="95"/>
    </row>
    <row r="2073" spans="14:18" ht="14.25" x14ac:dyDescent="0.25">
      <c r="N2073" s="121">
        <v>0.37</v>
      </c>
      <c r="O2073" s="121">
        <v>7.0000000000000007E-2</v>
      </c>
      <c r="P2073" s="121">
        <v>0.56000000000000005</v>
      </c>
      <c r="Q2073" s="95"/>
      <c r="R2073" s="95"/>
    </row>
    <row r="2074" spans="14:18" ht="14.25" x14ac:dyDescent="0.25">
      <c r="N2074" s="121">
        <v>0.37</v>
      </c>
      <c r="O2074" s="121">
        <v>0.56999999999999995</v>
      </c>
      <c r="P2074" s="121">
        <v>0.06</v>
      </c>
      <c r="Q2074" s="95"/>
      <c r="R2074" s="95"/>
    </row>
    <row r="2075" spans="14:18" ht="14.25" x14ac:dyDescent="0.25">
      <c r="N2075" s="121">
        <v>0.37</v>
      </c>
      <c r="O2075" s="121">
        <v>0.06</v>
      </c>
      <c r="P2075" s="121">
        <v>0.56999999999999995</v>
      </c>
      <c r="Q2075" s="95"/>
      <c r="R2075" s="95"/>
    </row>
    <row r="2076" spans="14:18" ht="14.25" x14ac:dyDescent="0.25">
      <c r="N2076" s="121">
        <v>0.37</v>
      </c>
      <c r="O2076" s="121">
        <v>0.57999999999999996</v>
      </c>
      <c r="P2076" s="121">
        <v>0.05</v>
      </c>
      <c r="Q2076" s="95"/>
      <c r="R2076" s="95"/>
    </row>
    <row r="2077" spans="14:18" ht="14.25" x14ac:dyDescent="0.25">
      <c r="N2077" s="121">
        <v>0.37</v>
      </c>
      <c r="O2077" s="121">
        <v>0.05</v>
      </c>
      <c r="P2077" s="121">
        <v>0.57999999999999996</v>
      </c>
      <c r="Q2077" s="95"/>
      <c r="R2077" s="95"/>
    </row>
    <row r="2078" spans="14:18" ht="14.25" x14ac:dyDescent="0.25">
      <c r="N2078" s="121">
        <v>0.37</v>
      </c>
      <c r="O2078" s="121">
        <v>0.59</v>
      </c>
      <c r="P2078" s="121">
        <v>0.04</v>
      </c>
      <c r="Q2078" s="95"/>
      <c r="R2078" s="95"/>
    </row>
    <row r="2079" spans="14:18" ht="14.25" x14ac:dyDescent="0.25">
      <c r="N2079" s="121">
        <v>0.37</v>
      </c>
      <c r="O2079" s="121">
        <v>0.04</v>
      </c>
      <c r="P2079" s="121">
        <v>0.59</v>
      </c>
      <c r="Q2079" s="95"/>
      <c r="R2079" s="95"/>
    </row>
    <row r="2080" spans="14:18" ht="14.25" x14ac:dyDescent="0.25">
      <c r="N2080" s="121">
        <v>0.37</v>
      </c>
      <c r="O2080" s="121">
        <v>0.6</v>
      </c>
      <c r="P2080" s="121">
        <v>0.03</v>
      </c>
      <c r="Q2080" s="95"/>
      <c r="R2080" s="95"/>
    </row>
    <row r="2081" spans="14:18" ht="14.25" x14ac:dyDescent="0.25">
      <c r="N2081" s="121">
        <v>0.37</v>
      </c>
      <c r="O2081" s="121">
        <v>0.03</v>
      </c>
      <c r="P2081" s="121">
        <v>0.6</v>
      </c>
      <c r="Q2081" s="95"/>
      <c r="R2081" s="95"/>
    </row>
    <row r="2082" spans="14:18" ht="14.25" x14ac:dyDescent="0.25">
      <c r="N2082" s="121">
        <v>0.37</v>
      </c>
      <c r="O2082" s="121">
        <v>0.61</v>
      </c>
      <c r="P2082" s="121">
        <v>0.02</v>
      </c>
      <c r="Q2082" s="95"/>
      <c r="R2082" s="95"/>
    </row>
    <row r="2083" spans="14:18" ht="14.25" x14ac:dyDescent="0.25">
      <c r="N2083" s="121">
        <v>0.37</v>
      </c>
      <c r="O2083" s="121">
        <v>0.02</v>
      </c>
      <c r="P2083" s="121">
        <v>0.61</v>
      </c>
      <c r="Q2083" s="95"/>
      <c r="R2083" s="95"/>
    </row>
    <row r="2084" spans="14:18" ht="14.25" x14ac:dyDescent="0.25">
      <c r="N2084" s="121">
        <v>0.37</v>
      </c>
      <c r="O2084" s="121">
        <v>0.62</v>
      </c>
      <c r="P2084" s="121">
        <v>0.01</v>
      </c>
      <c r="Q2084" s="95"/>
      <c r="R2084" s="95"/>
    </row>
    <row r="2085" spans="14:18" ht="14.25" x14ac:dyDescent="0.25">
      <c r="N2085" s="121">
        <v>0.37</v>
      </c>
      <c r="O2085" s="121">
        <v>0.01</v>
      </c>
      <c r="P2085" s="121">
        <v>0.62</v>
      </c>
      <c r="Q2085" s="95"/>
      <c r="R2085" s="95"/>
    </row>
    <row r="2086" spans="14:18" ht="14.25" x14ac:dyDescent="0.25">
      <c r="N2086" s="121">
        <v>0.37</v>
      </c>
      <c r="O2086" s="121">
        <v>0.63</v>
      </c>
      <c r="P2086" s="121">
        <v>0</v>
      </c>
      <c r="Q2086" s="95"/>
      <c r="R2086" s="95"/>
    </row>
    <row r="2087" spans="14:18" ht="14.25" x14ac:dyDescent="0.25">
      <c r="N2087" s="121">
        <v>0.37</v>
      </c>
      <c r="O2087" s="121">
        <v>0</v>
      </c>
      <c r="P2087" s="121">
        <v>0.63</v>
      </c>
      <c r="Q2087" s="95"/>
      <c r="R2087" s="95"/>
    </row>
    <row r="2088" spans="14:18" ht="14.25" x14ac:dyDescent="0.25">
      <c r="N2088" s="121">
        <v>0.36</v>
      </c>
      <c r="O2088" s="121">
        <v>0.33</v>
      </c>
      <c r="P2088" s="121">
        <v>0.31</v>
      </c>
      <c r="Q2088" s="95"/>
      <c r="R2088" s="95"/>
    </row>
    <row r="2089" spans="14:18" ht="14.25" x14ac:dyDescent="0.25">
      <c r="N2089" s="121">
        <v>0.36</v>
      </c>
      <c r="O2089" s="121">
        <v>0.32</v>
      </c>
      <c r="P2089" s="121">
        <v>0.32</v>
      </c>
      <c r="Q2089" s="95"/>
      <c r="R2089" s="95"/>
    </row>
    <row r="2090" spans="14:18" ht="14.25" x14ac:dyDescent="0.25">
      <c r="N2090" s="121">
        <v>0.36</v>
      </c>
      <c r="O2090" s="121">
        <v>0.34</v>
      </c>
      <c r="P2090" s="121">
        <v>0.3</v>
      </c>
      <c r="Q2090" s="95"/>
      <c r="R2090" s="95"/>
    </row>
    <row r="2091" spans="14:18" ht="14.25" x14ac:dyDescent="0.25">
      <c r="N2091" s="121">
        <v>0.36</v>
      </c>
      <c r="O2091" s="121">
        <v>0.31</v>
      </c>
      <c r="P2091" s="121">
        <v>0.33</v>
      </c>
      <c r="Q2091" s="95"/>
      <c r="R2091" s="95"/>
    </row>
    <row r="2092" spans="14:18" ht="14.25" x14ac:dyDescent="0.25">
      <c r="N2092" s="121">
        <v>0.36</v>
      </c>
      <c r="O2092" s="121">
        <v>0.35</v>
      </c>
      <c r="P2092" s="121">
        <v>0.28999999999999998</v>
      </c>
      <c r="Q2092" s="95"/>
      <c r="R2092" s="95"/>
    </row>
    <row r="2093" spans="14:18" ht="14.25" x14ac:dyDescent="0.25">
      <c r="N2093" s="121">
        <v>0.36</v>
      </c>
      <c r="O2093" s="121">
        <v>0.3</v>
      </c>
      <c r="P2093" s="121">
        <v>0.34</v>
      </c>
      <c r="Q2093" s="95"/>
      <c r="R2093" s="95"/>
    </row>
    <row r="2094" spans="14:18" ht="14.25" x14ac:dyDescent="0.25">
      <c r="N2094" s="121">
        <v>0.36</v>
      </c>
      <c r="O2094" s="121">
        <v>0.36</v>
      </c>
      <c r="P2094" s="121">
        <v>0.28000000000000003</v>
      </c>
      <c r="Q2094" s="95"/>
      <c r="R2094" s="95"/>
    </row>
    <row r="2095" spans="14:18" ht="14.25" x14ac:dyDescent="0.25">
      <c r="N2095" s="121">
        <v>0.36</v>
      </c>
      <c r="O2095" s="121">
        <v>0.28999999999999998</v>
      </c>
      <c r="P2095" s="121">
        <v>0.35</v>
      </c>
      <c r="Q2095" s="95"/>
      <c r="R2095" s="95"/>
    </row>
    <row r="2096" spans="14:18" ht="14.25" x14ac:dyDescent="0.25">
      <c r="N2096" s="121">
        <v>0.36</v>
      </c>
      <c r="O2096" s="121">
        <v>0.37</v>
      </c>
      <c r="P2096" s="121">
        <v>0.27</v>
      </c>
      <c r="Q2096" s="95"/>
      <c r="R2096" s="95"/>
    </row>
    <row r="2097" spans="14:18" ht="14.25" x14ac:dyDescent="0.25">
      <c r="N2097" s="121">
        <v>0.36</v>
      </c>
      <c r="O2097" s="121">
        <v>0.28000000000000003</v>
      </c>
      <c r="P2097" s="121">
        <v>0.36</v>
      </c>
      <c r="Q2097" s="95"/>
      <c r="R2097" s="95"/>
    </row>
    <row r="2098" spans="14:18" ht="14.25" x14ac:dyDescent="0.25">
      <c r="N2098" s="121">
        <v>0.36</v>
      </c>
      <c r="O2098" s="121">
        <v>0.38</v>
      </c>
      <c r="P2098" s="121">
        <v>0.26</v>
      </c>
      <c r="Q2098" s="95"/>
      <c r="R2098" s="95"/>
    </row>
    <row r="2099" spans="14:18" ht="14.25" x14ac:dyDescent="0.25">
      <c r="N2099" s="121">
        <v>0.36</v>
      </c>
      <c r="O2099" s="121">
        <v>0.27</v>
      </c>
      <c r="P2099" s="121">
        <v>0.37</v>
      </c>
      <c r="Q2099" s="95"/>
      <c r="R2099" s="95"/>
    </row>
    <row r="2100" spans="14:18" ht="14.25" x14ac:dyDescent="0.25">
      <c r="N2100" s="121">
        <v>0.36</v>
      </c>
      <c r="O2100" s="121">
        <v>0.39</v>
      </c>
      <c r="P2100" s="121">
        <v>0.25</v>
      </c>
      <c r="Q2100" s="95"/>
      <c r="R2100" s="95"/>
    </row>
    <row r="2101" spans="14:18" ht="14.25" x14ac:dyDescent="0.25">
      <c r="N2101" s="121">
        <v>0.36</v>
      </c>
      <c r="O2101" s="121">
        <v>0.26</v>
      </c>
      <c r="P2101" s="121">
        <v>0.38</v>
      </c>
      <c r="Q2101" s="95"/>
      <c r="R2101" s="95"/>
    </row>
    <row r="2102" spans="14:18" ht="14.25" x14ac:dyDescent="0.25">
      <c r="N2102" s="121">
        <v>0.36</v>
      </c>
      <c r="O2102" s="121">
        <v>0.4</v>
      </c>
      <c r="P2102" s="121">
        <v>0.24</v>
      </c>
      <c r="Q2102" s="95"/>
      <c r="R2102" s="95"/>
    </row>
    <row r="2103" spans="14:18" ht="14.25" x14ac:dyDescent="0.25">
      <c r="N2103" s="121">
        <v>0.36</v>
      </c>
      <c r="O2103" s="121">
        <v>0.25</v>
      </c>
      <c r="P2103" s="121">
        <v>0.39</v>
      </c>
      <c r="Q2103" s="95"/>
      <c r="R2103" s="95"/>
    </row>
    <row r="2104" spans="14:18" ht="14.25" x14ac:dyDescent="0.25">
      <c r="N2104" s="121">
        <v>0.36</v>
      </c>
      <c r="O2104" s="121">
        <v>0.41</v>
      </c>
      <c r="P2104" s="121">
        <v>0.23</v>
      </c>
      <c r="Q2104" s="95"/>
      <c r="R2104" s="95"/>
    </row>
    <row r="2105" spans="14:18" ht="14.25" x14ac:dyDescent="0.25">
      <c r="N2105" s="121">
        <v>0.36</v>
      </c>
      <c r="O2105" s="121">
        <v>0.24</v>
      </c>
      <c r="P2105" s="121">
        <v>0.4</v>
      </c>
      <c r="Q2105" s="95"/>
      <c r="R2105" s="95"/>
    </row>
    <row r="2106" spans="14:18" ht="14.25" x14ac:dyDescent="0.25">
      <c r="N2106" s="121">
        <v>0.36</v>
      </c>
      <c r="O2106" s="121">
        <v>0.42</v>
      </c>
      <c r="P2106" s="121">
        <v>0.22</v>
      </c>
      <c r="Q2106" s="95"/>
      <c r="R2106" s="95"/>
    </row>
    <row r="2107" spans="14:18" ht="14.25" x14ac:dyDescent="0.25">
      <c r="N2107" s="121">
        <v>0.36</v>
      </c>
      <c r="O2107" s="121">
        <v>0.23</v>
      </c>
      <c r="P2107" s="121">
        <v>0.41</v>
      </c>
      <c r="Q2107" s="95"/>
      <c r="R2107" s="95"/>
    </row>
    <row r="2108" spans="14:18" ht="14.25" x14ac:dyDescent="0.25">
      <c r="N2108" s="121">
        <v>0.36</v>
      </c>
      <c r="O2108" s="121">
        <v>0.43</v>
      </c>
      <c r="P2108" s="121">
        <v>0.21</v>
      </c>
      <c r="Q2108" s="95"/>
      <c r="R2108" s="95"/>
    </row>
    <row r="2109" spans="14:18" ht="14.25" x14ac:dyDescent="0.25">
      <c r="N2109" s="121">
        <v>0.36</v>
      </c>
      <c r="O2109" s="121">
        <v>0.22</v>
      </c>
      <c r="P2109" s="121">
        <v>0.42</v>
      </c>
      <c r="Q2109" s="95"/>
      <c r="R2109" s="95"/>
    </row>
    <row r="2110" spans="14:18" ht="14.25" x14ac:dyDescent="0.25">
      <c r="N2110" s="121">
        <v>0.36</v>
      </c>
      <c r="O2110" s="121">
        <v>0.44</v>
      </c>
      <c r="P2110" s="121">
        <v>0.2</v>
      </c>
      <c r="Q2110" s="95"/>
      <c r="R2110" s="95"/>
    </row>
    <row r="2111" spans="14:18" ht="14.25" x14ac:dyDescent="0.25">
      <c r="N2111" s="121">
        <v>0.36</v>
      </c>
      <c r="O2111" s="121">
        <v>0.21</v>
      </c>
      <c r="P2111" s="121">
        <v>0.43</v>
      </c>
      <c r="Q2111" s="95"/>
      <c r="R2111" s="95"/>
    </row>
    <row r="2112" spans="14:18" ht="14.25" x14ac:dyDescent="0.25">
      <c r="N2112" s="121">
        <v>0.36</v>
      </c>
      <c r="O2112" s="121">
        <v>0.45</v>
      </c>
      <c r="P2112" s="121">
        <v>0.19</v>
      </c>
      <c r="Q2112" s="95"/>
      <c r="R2112" s="95"/>
    </row>
    <row r="2113" spans="14:18" ht="14.25" x14ac:dyDescent="0.25">
      <c r="N2113" s="121">
        <v>0.36</v>
      </c>
      <c r="O2113" s="121">
        <v>0.2</v>
      </c>
      <c r="P2113" s="121">
        <v>0.44</v>
      </c>
      <c r="Q2113" s="95"/>
      <c r="R2113" s="95"/>
    </row>
    <row r="2114" spans="14:18" ht="14.25" x14ac:dyDescent="0.25">
      <c r="N2114" s="121">
        <v>0.36</v>
      </c>
      <c r="O2114" s="121">
        <v>0.46</v>
      </c>
      <c r="P2114" s="121">
        <v>0.18</v>
      </c>
      <c r="Q2114" s="95"/>
      <c r="R2114" s="95"/>
    </row>
    <row r="2115" spans="14:18" ht="14.25" x14ac:dyDescent="0.25">
      <c r="N2115" s="121">
        <v>0.36</v>
      </c>
      <c r="O2115" s="121">
        <v>0.19</v>
      </c>
      <c r="P2115" s="121">
        <v>0.45</v>
      </c>
      <c r="Q2115" s="95"/>
      <c r="R2115" s="95"/>
    </row>
    <row r="2116" spans="14:18" ht="14.25" x14ac:dyDescent="0.25">
      <c r="N2116" s="121">
        <v>0.36</v>
      </c>
      <c r="O2116" s="121">
        <v>0.47</v>
      </c>
      <c r="P2116" s="121">
        <v>0.17</v>
      </c>
      <c r="Q2116" s="95"/>
      <c r="R2116" s="95"/>
    </row>
    <row r="2117" spans="14:18" ht="14.25" x14ac:dyDescent="0.25">
      <c r="N2117" s="121">
        <v>0.36</v>
      </c>
      <c r="O2117" s="121">
        <v>0.18</v>
      </c>
      <c r="P2117" s="121">
        <v>0.46</v>
      </c>
      <c r="Q2117" s="95"/>
      <c r="R2117" s="95"/>
    </row>
    <row r="2118" spans="14:18" ht="14.25" x14ac:dyDescent="0.25">
      <c r="N2118" s="121">
        <v>0.36</v>
      </c>
      <c r="O2118" s="121">
        <v>0.48</v>
      </c>
      <c r="P2118" s="121">
        <v>0.16</v>
      </c>
      <c r="Q2118" s="95"/>
      <c r="R2118" s="95"/>
    </row>
    <row r="2119" spans="14:18" ht="14.25" x14ac:dyDescent="0.25">
      <c r="N2119" s="121">
        <v>0.36</v>
      </c>
      <c r="O2119" s="121">
        <v>0.17</v>
      </c>
      <c r="P2119" s="121">
        <v>0.47</v>
      </c>
      <c r="Q2119" s="95"/>
      <c r="R2119" s="95"/>
    </row>
    <row r="2120" spans="14:18" ht="14.25" x14ac:dyDescent="0.25">
      <c r="N2120" s="121">
        <v>0.36</v>
      </c>
      <c r="O2120" s="121">
        <v>0.49</v>
      </c>
      <c r="P2120" s="121">
        <v>0.15</v>
      </c>
      <c r="Q2120" s="95"/>
      <c r="R2120" s="95"/>
    </row>
    <row r="2121" spans="14:18" ht="14.25" x14ac:dyDescent="0.25">
      <c r="N2121" s="121">
        <v>0.36</v>
      </c>
      <c r="O2121" s="121">
        <v>0.16</v>
      </c>
      <c r="P2121" s="121">
        <v>0.48</v>
      </c>
      <c r="Q2121" s="95"/>
      <c r="R2121" s="95"/>
    </row>
    <row r="2122" spans="14:18" ht="14.25" x14ac:dyDescent="0.25">
      <c r="N2122" s="121">
        <v>0.36</v>
      </c>
      <c r="O2122" s="121">
        <v>0.5</v>
      </c>
      <c r="P2122" s="121">
        <v>0.14000000000000001</v>
      </c>
      <c r="Q2122" s="95"/>
      <c r="R2122" s="95"/>
    </row>
    <row r="2123" spans="14:18" ht="14.25" x14ac:dyDescent="0.25">
      <c r="N2123" s="121">
        <v>0.36</v>
      </c>
      <c r="O2123" s="121">
        <v>0.15</v>
      </c>
      <c r="P2123" s="121">
        <v>0.49</v>
      </c>
      <c r="Q2123" s="95"/>
      <c r="R2123" s="95"/>
    </row>
    <row r="2124" spans="14:18" ht="14.25" x14ac:dyDescent="0.25">
      <c r="N2124" s="121">
        <v>0.36</v>
      </c>
      <c r="O2124" s="121">
        <v>0.51</v>
      </c>
      <c r="P2124" s="121">
        <v>0.13</v>
      </c>
      <c r="Q2124" s="95"/>
      <c r="R2124" s="95"/>
    </row>
    <row r="2125" spans="14:18" ht="14.25" x14ac:dyDescent="0.25">
      <c r="N2125" s="121">
        <v>0.36</v>
      </c>
      <c r="O2125" s="121">
        <v>0.14000000000000001</v>
      </c>
      <c r="P2125" s="121">
        <v>0.5</v>
      </c>
      <c r="Q2125" s="95"/>
      <c r="R2125" s="95"/>
    </row>
    <row r="2126" spans="14:18" ht="14.25" x14ac:dyDescent="0.25">
      <c r="N2126" s="121">
        <v>0.36</v>
      </c>
      <c r="O2126" s="121">
        <v>0.52</v>
      </c>
      <c r="P2126" s="121">
        <v>0.12</v>
      </c>
      <c r="Q2126" s="95"/>
      <c r="R2126" s="95"/>
    </row>
    <row r="2127" spans="14:18" ht="14.25" x14ac:dyDescent="0.25">
      <c r="N2127" s="121">
        <v>0.36</v>
      </c>
      <c r="O2127" s="121">
        <v>0.13</v>
      </c>
      <c r="P2127" s="121">
        <v>0.51</v>
      </c>
      <c r="Q2127" s="95"/>
      <c r="R2127" s="95"/>
    </row>
    <row r="2128" spans="14:18" ht="14.25" x14ac:dyDescent="0.25">
      <c r="N2128" s="121">
        <v>0.36</v>
      </c>
      <c r="O2128" s="121">
        <v>0.53</v>
      </c>
      <c r="P2128" s="121">
        <v>0.11</v>
      </c>
      <c r="Q2128" s="95"/>
      <c r="R2128" s="95"/>
    </row>
    <row r="2129" spans="14:18" ht="14.25" x14ac:dyDescent="0.25">
      <c r="N2129" s="121">
        <v>0.36</v>
      </c>
      <c r="O2129" s="121">
        <v>0.12</v>
      </c>
      <c r="P2129" s="121">
        <v>0.52</v>
      </c>
      <c r="Q2129" s="95"/>
      <c r="R2129" s="95"/>
    </row>
    <row r="2130" spans="14:18" ht="14.25" x14ac:dyDescent="0.25">
      <c r="N2130" s="121">
        <v>0.36</v>
      </c>
      <c r="O2130" s="121">
        <v>0.54</v>
      </c>
      <c r="P2130" s="121">
        <v>0.1</v>
      </c>
      <c r="Q2130" s="95"/>
      <c r="R2130" s="95"/>
    </row>
    <row r="2131" spans="14:18" ht="14.25" x14ac:dyDescent="0.25">
      <c r="N2131" s="121">
        <v>0.36</v>
      </c>
      <c r="O2131" s="121">
        <v>0.11</v>
      </c>
      <c r="P2131" s="121">
        <v>0.53</v>
      </c>
      <c r="Q2131" s="95"/>
      <c r="R2131" s="95"/>
    </row>
    <row r="2132" spans="14:18" ht="14.25" x14ac:dyDescent="0.25">
      <c r="N2132" s="121">
        <v>0.36</v>
      </c>
      <c r="O2132" s="121">
        <v>0.55000000000000004</v>
      </c>
      <c r="P2132" s="121">
        <v>0.09</v>
      </c>
      <c r="Q2132" s="95"/>
      <c r="R2132" s="95"/>
    </row>
    <row r="2133" spans="14:18" ht="14.25" x14ac:dyDescent="0.25">
      <c r="N2133" s="121">
        <v>0.36</v>
      </c>
      <c r="O2133" s="121">
        <v>0.1</v>
      </c>
      <c r="P2133" s="121">
        <v>0.54</v>
      </c>
      <c r="Q2133" s="95"/>
      <c r="R2133" s="95"/>
    </row>
    <row r="2134" spans="14:18" ht="14.25" x14ac:dyDescent="0.25">
      <c r="N2134" s="121">
        <v>0.36</v>
      </c>
      <c r="O2134" s="121">
        <v>0.56000000000000005</v>
      </c>
      <c r="P2134" s="121">
        <v>0.08</v>
      </c>
      <c r="Q2134" s="95"/>
      <c r="R2134" s="95"/>
    </row>
    <row r="2135" spans="14:18" ht="14.25" x14ac:dyDescent="0.25">
      <c r="N2135" s="121">
        <v>0.36</v>
      </c>
      <c r="O2135" s="121">
        <v>0.09</v>
      </c>
      <c r="P2135" s="121">
        <v>0.55000000000000004</v>
      </c>
      <c r="Q2135" s="95"/>
      <c r="R2135" s="95"/>
    </row>
    <row r="2136" spans="14:18" ht="14.25" x14ac:dyDescent="0.25">
      <c r="N2136" s="121">
        <v>0.36</v>
      </c>
      <c r="O2136" s="121">
        <v>0.56999999999999995</v>
      </c>
      <c r="P2136" s="121">
        <v>7.0000000000000007E-2</v>
      </c>
      <c r="Q2136" s="95"/>
      <c r="R2136" s="95"/>
    </row>
    <row r="2137" spans="14:18" ht="14.25" x14ac:dyDescent="0.25">
      <c r="N2137" s="121">
        <v>0.36</v>
      </c>
      <c r="O2137" s="121">
        <v>0.08</v>
      </c>
      <c r="P2137" s="121">
        <v>0.56000000000000005</v>
      </c>
      <c r="Q2137" s="95"/>
      <c r="R2137" s="95"/>
    </row>
    <row r="2138" spans="14:18" ht="14.25" x14ac:dyDescent="0.25">
      <c r="N2138" s="121">
        <v>0.36</v>
      </c>
      <c r="O2138" s="121">
        <v>0.57999999999999996</v>
      </c>
      <c r="P2138" s="121">
        <v>0.06</v>
      </c>
      <c r="Q2138" s="95"/>
      <c r="R2138" s="95"/>
    </row>
    <row r="2139" spans="14:18" ht="14.25" x14ac:dyDescent="0.25">
      <c r="N2139" s="121">
        <v>0.36</v>
      </c>
      <c r="O2139" s="121">
        <v>7.0000000000000007E-2</v>
      </c>
      <c r="P2139" s="121">
        <v>0.56999999999999995</v>
      </c>
      <c r="Q2139" s="95"/>
      <c r="R2139" s="95"/>
    </row>
    <row r="2140" spans="14:18" ht="14.25" x14ac:dyDescent="0.25">
      <c r="N2140" s="121">
        <v>0.36</v>
      </c>
      <c r="O2140" s="121">
        <v>0.59</v>
      </c>
      <c r="P2140" s="121">
        <v>0.05</v>
      </c>
      <c r="Q2140" s="95"/>
      <c r="R2140" s="95"/>
    </row>
    <row r="2141" spans="14:18" ht="14.25" x14ac:dyDescent="0.25">
      <c r="N2141" s="121">
        <v>0.36</v>
      </c>
      <c r="O2141" s="121">
        <v>0.06</v>
      </c>
      <c r="P2141" s="121">
        <v>0.57999999999999996</v>
      </c>
      <c r="Q2141" s="95"/>
      <c r="R2141" s="95"/>
    </row>
    <row r="2142" spans="14:18" ht="14.25" x14ac:dyDescent="0.25">
      <c r="N2142" s="121">
        <v>0.36</v>
      </c>
      <c r="O2142" s="121">
        <v>0.6</v>
      </c>
      <c r="P2142" s="121">
        <v>0.04</v>
      </c>
      <c r="Q2142" s="95"/>
      <c r="R2142" s="95"/>
    </row>
    <row r="2143" spans="14:18" ht="14.25" x14ac:dyDescent="0.25">
      <c r="N2143" s="121">
        <v>0.36</v>
      </c>
      <c r="O2143" s="121">
        <v>0.05</v>
      </c>
      <c r="P2143" s="121">
        <v>0.59</v>
      </c>
      <c r="Q2143" s="95"/>
      <c r="R2143" s="95"/>
    </row>
    <row r="2144" spans="14:18" ht="14.25" x14ac:dyDescent="0.25">
      <c r="N2144" s="121">
        <v>0.36</v>
      </c>
      <c r="O2144" s="121">
        <v>0.61</v>
      </c>
      <c r="P2144" s="121">
        <v>0.03</v>
      </c>
      <c r="Q2144" s="95"/>
      <c r="R2144" s="95"/>
    </row>
    <row r="2145" spans="14:18" ht="14.25" x14ac:dyDescent="0.25">
      <c r="N2145" s="121">
        <v>0.36</v>
      </c>
      <c r="O2145" s="121">
        <v>0.04</v>
      </c>
      <c r="P2145" s="121">
        <v>0.6</v>
      </c>
      <c r="Q2145" s="95"/>
      <c r="R2145" s="95"/>
    </row>
    <row r="2146" spans="14:18" ht="14.25" x14ac:dyDescent="0.25">
      <c r="N2146" s="121">
        <v>0.36</v>
      </c>
      <c r="O2146" s="121">
        <v>0.62</v>
      </c>
      <c r="P2146" s="121">
        <v>0.02</v>
      </c>
      <c r="Q2146" s="95"/>
      <c r="R2146" s="95"/>
    </row>
    <row r="2147" spans="14:18" ht="14.25" x14ac:dyDescent="0.25">
      <c r="N2147" s="121">
        <v>0.36</v>
      </c>
      <c r="O2147" s="121">
        <v>0.03</v>
      </c>
      <c r="P2147" s="121">
        <v>0.61</v>
      </c>
      <c r="Q2147" s="95"/>
      <c r="R2147" s="95"/>
    </row>
    <row r="2148" spans="14:18" ht="14.25" x14ac:dyDescent="0.25">
      <c r="N2148" s="121">
        <v>0.36</v>
      </c>
      <c r="O2148" s="121">
        <v>0.63</v>
      </c>
      <c r="P2148" s="121">
        <v>0.01</v>
      </c>
      <c r="Q2148" s="95"/>
      <c r="R2148" s="95"/>
    </row>
    <row r="2149" spans="14:18" ht="14.25" x14ac:dyDescent="0.25">
      <c r="N2149" s="121">
        <v>0.36</v>
      </c>
      <c r="O2149" s="121">
        <v>0.02</v>
      </c>
      <c r="P2149" s="121">
        <v>0.62</v>
      </c>
      <c r="Q2149" s="95"/>
      <c r="R2149" s="95"/>
    </row>
    <row r="2150" spans="14:18" ht="14.25" x14ac:dyDescent="0.25">
      <c r="N2150" s="121">
        <v>0.36</v>
      </c>
      <c r="O2150" s="121">
        <v>0.64</v>
      </c>
      <c r="P2150" s="121">
        <v>0</v>
      </c>
      <c r="Q2150" s="95"/>
      <c r="R2150" s="95"/>
    </row>
    <row r="2151" spans="14:18" ht="14.25" x14ac:dyDescent="0.25">
      <c r="N2151" s="121">
        <v>0.36</v>
      </c>
      <c r="O2151" s="121">
        <v>0.01</v>
      </c>
      <c r="P2151" s="121">
        <v>0.63</v>
      </c>
      <c r="Q2151" s="95"/>
      <c r="R2151" s="95"/>
    </row>
    <row r="2152" spans="14:18" ht="14.25" x14ac:dyDescent="0.25">
      <c r="N2152" s="121">
        <v>0.36</v>
      </c>
      <c r="O2152" s="121">
        <v>0</v>
      </c>
      <c r="P2152" s="121">
        <v>0.64</v>
      </c>
      <c r="Q2152" s="95"/>
      <c r="R2152" s="95"/>
    </row>
    <row r="2153" spans="14:18" ht="14.25" x14ac:dyDescent="0.25">
      <c r="N2153" s="121">
        <v>0.35</v>
      </c>
      <c r="O2153" s="121">
        <v>0.33</v>
      </c>
      <c r="P2153" s="121">
        <v>0.32</v>
      </c>
      <c r="Q2153" s="95"/>
      <c r="R2153" s="95"/>
    </row>
    <row r="2154" spans="14:18" ht="14.25" x14ac:dyDescent="0.25">
      <c r="N2154" s="121">
        <v>0.35</v>
      </c>
      <c r="O2154" s="121">
        <v>0.34</v>
      </c>
      <c r="P2154" s="121">
        <v>0.31</v>
      </c>
      <c r="Q2154" s="95"/>
      <c r="R2154" s="95"/>
    </row>
    <row r="2155" spans="14:18" ht="14.25" x14ac:dyDescent="0.25">
      <c r="N2155" s="121">
        <v>0.35</v>
      </c>
      <c r="O2155" s="121">
        <v>0.32</v>
      </c>
      <c r="P2155" s="121">
        <v>0.33</v>
      </c>
      <c r="Q2155" s="95"/>
      <c r="R2155" s="95"/>
    </row>
    <row r="2156" spans="14:18" ht="14.25" x14ac:dyDescent="0.25">
      <c r="N2156" s="121">
        <v>0.35</v>
      </c>
      <c r="O2156" s="121">
        <v>0.35</v>
      </c>
      <c r="P2156" s="121">
        <v>0.3</v>
      </c>
      <c r="Q2156" s="95"/>
      <c r="R2156" s="95"/>
    </row>
    <row r="2157" spans="14:18" ht="14.25" x14ac:dyDescent="0.25">
      <c r="N2157" s="121">
        <v>0.35</v>
      </c>
      <c r="O2157" s="121">
        <v>0.31</v>
      </c>
      <c r="P2157" s="121">
        <v>0.34</v>
      </c>
      <c r="Q2157" s="95"/>
      <c r="R2157" s="95"/>
    </row>
    <row r="2158" spans="14:18" ht="14.25" x14ac:dyDescent="0.25">
      <c r="N2158" s="121">
        <v>0.35</v>
      </c>
      <c r="O2158" s="121">
        <v>0.36</v>
      </c>
      <c r="P2158" s="121">
        <v>0.28999999999999998</v>
      </c>
      <c r="Q2158" s="95"/>
      <c r="R2158" s="95"/>
    </row>
    <row r="2159" spans="14:18" ht="14.25" x14ac:dyDescent="0.25">
      <c r="N2159" s="121">
        <v>0.35</v>
      </c>
      <c r="O2159" s="121">
        <v>0.3</v>
      </c>
      <c r="P2159" s="121">
        <v>0.35</v>
      </c>
      <c r="Q2159" s="95"/>
      <c r="R2159" s="95"/>
    </row>
    <row r="2160" spans="14:18" ht="14.25" x14ac:dyDescent="0.25">
      <c r="N2160" s="121">
        <v>0.35</v>
      </c>
      <c r="O2160" s="121">
        <v>0.37</v>
      </c>
      <c r="P2160" s="121">
        <v>0.28000000000000003</v>
      </c>
      <c r="Q2160" s="95"/>
      <c r="R2160" s="95"/>
    </row>
    <row r="2161" spans="14:18" ht="14.25" x14ac:dyDescent="0.25">
      <c r="N2161" s="121">
        <v>0.35</v>
      </c>
      <c r="O2161" s="121">
        <v>0.28999999999999998</v>
      </c>
      <c r="P2161" s="121">
        <v>0.36</v>
      </c>
      <c r="Q2161" s="95"/>
      <c r="R2161" s="95"/>
    </row>
    <row r="2162" spans="14:18" ht="14.25" x14ac:dyDescent="0.25">
      <c r="N2162" s="121">
        <v>0.35</v>
      </c>
      <c r="O2162" s="121">
        <v>0.38</v>
      </c>
      <c r="P2162" s="121">
        <v>0.27</v>
      </c>
      <c r="Q2162" s="95"/>
      <c r="R2162" s="95"/>
    </row>
    <row r="2163" spans="14:18" ht="14.25" x14ac:dyDescent="0.25">
      <c r="N2163" s="121">
        <v>0.35</v>
      </c>
      <c r="O2163" s="121">
        <v>0.28000000000000003</v>
      </c>
      <c r="P2163" s="121">
        <v>0.37</v>
      </c>
      <c r="Q2163" s="95"/>
      <c r="R2163" s="95"/>
    </row>
    <row r="2164" spans="14:18" ht="14.25" x14ac:dyDescent="0.25">
      <c r="N2164" s="121">
        <v>0.35</v>
      </c>
      <c r="O2164" s="121">
        <v>0.39</v>
      </c>
      <c r="P2164" s="121">
        <v>0.26</v>
      </c>
      <c r="Q2164" s="95"/>
      <c r="R2164" s="95"/>
    </row>
    <row r="2165" spans="14:18" ht="14.25" x14ac:dyDescent="0.25">
      <c r="N2165" s="121">
        <v>0.35</v>
      </c>
      <c r="O2165" s="121">
        <v>0.27</v>
      </c>
      <c r="P2165" s="121">
        <v>0.38</v>
      </c>
      <c r="Q2165" s="95"/>
      <c r="R2165" s="95"/>
    </row>
    <row r="2166" spans="14:18" ht="14.25" x14ac:dyDescent="0.25">
      <c r="N2166" s="121">
        <v>0.35</v>
      </c>
      <c r="O2166" s="121">
        <v>0.4</v>
      </c>
      <c r="P2166" s="121">
        <v>0.25</v>
      </c>
      <c r="Q2166" s="95"/>
      <c r="R2166" s="95"/>
    </row>
    <row r="2167" spans="14:18" ht="14.25" x14ac:dyDescent="0.25">
      <c r="N2167" s="121">
        <v>0.35</v>
      </c>
      <c r="O2167" s="121">
        <v>0.26</v>
      </c>
      <c r="P2167" s="121">
        <v>0.39</v>
      </c>
      <c r="Q2167" s="95"/>
      <c r="R2167" s="95"/>
    </row>
    <row r="2168" spans="14:18" ht="14.25" x14ac:dyDescent="0.25">
      <c r="N2168" s="121">
        <v>0.35</v>
      </c>
      <c r="O2168" s="121">
        <v>0.41</v>
      </c>
      <c r="P2168" s="121">
        <v>0.24</v>
      </c>
      <c r="Q2168" s="95"/>
      <c r="R2168" s="95"/>
    </row>
    <row r="2169" spans="14:18" ht="14.25" x14ac:dyDescent="0.25">
      <c r="N2169" s="121">
        <v>0.35</v>
      </c>
      <c r="O2169" s="121">
        <v>0.25</v>
      </c>
      <c r="P2169" s="121">
        <v>0.4</v>
      </c>
      <c r="Q2169" s="95"/>
      <c r="R2169" s="95"/>
    </row>
    <row r="2170" spans="14:18" ht="14.25" x14ac:dyDescent="0.25">
      <c r="N2170" s="121">
        <v>0.35</v>
      </c>
      <c r="O2170" s="121">
        <v>0.42</v>
      </c>
      <c r="P2170" s="121">
        <v>0.23</v>
      </c>
      <c r="Q2170" s="95"/>
      <c r="R2170" s="95"/>
    </row>
    <row r="2171" spans="14:18" ht="14.25" x14ac:dyDescent="0.25">
      <c r="N2171" s="121">
        <v>0.35</v>
      </c>
      <c r="O2171" s="121">
        <v>0.24</v>
      </c>
      <c r="P2171" s="121">
        <v>0.41</v>
      </c>
      <c r="Q2171" s="95"/>
      <c r="R2171" s="95"/>
    </row>
    <row r="2172" spans="14:18" ht="14.25" x14ac:dyDescent="0.25">
      <c r="N2172" s="121">
        <v>0.35</v>
      </c>
      <c r="O2172" s="121">
        <v>0.43</v>
      </c>
      <c r="P2172" s="121">
        <v>0.22</v>
      </c>
      <c r="Q2172" s="95"/>
      <c r="R2172" s="95"/>
    </row>
    <row r="2173" spans="14:18" ht="14.25" x14ac:dyDescent="0.25">
      <c r="N2173" s="121">
        <v>0.35</v>
      </c>
      <c r="O2173" s="121">
        <v>0.23</v>
      </c>
      <c r="P2173" s="121">
        <v>0.42</v>
      </c>
      <c r="Q2173" s="95"/>
      <c r="R2173" s="95"/>
    </row>
    <row r="2174" spans="14:18" ht="14.25" x14ac:dyDescent="0.25">
      <c r="N2174" s="121">
        <v>0.35</v>
      </c>
      <c r="O2174" s="121">
        <v>0.44</v>
      </c>
      <c r="P2174" s="121">
        <v>0.21</v>
      </c>
      <c r="Q2174" s="95"/>
      <c r="R2174" s="95"/>
    </row>
    <row r="2175" spans="14:18" ht="14.25" x14ac:dyDescent="0.25">
      <c r="N2175" s="121">
        <v>0.35</v>
      </c>
      <c r="O2175" s="121">
        <v>0.22</v>
      </c>
      <c r="P2175" s="121">
        <v>0.43</v>
      </c>
      <c r="Q2175" s="95"/>
      <c r="R2175" s="95"/>
    </row>
    <row r="2176" spans="14:18" ht="14.25" x14ac:dyDescent="0.25">
      <c r="N2176" s="121">
        <v>0.35</v>
      </c>
      <c r="O2176" s="121">
        <v>0.45</v>
      </c>
      <c r="P2176" s="121">
        <v>0.2</v>
      </c>
      <c r="Q2176" s="95"/>
      <c r="R2176" s="95"/>
    </row>
    <row r="2177" spans="14:18" ht="14.25" x14ac:dyDescent="0.25">
      <c r="N2177" s="121">
        <v>0.35</v>
      </c>
      <c r="O2177" s="121">
        <v>0.21</v>
      </c>
      <c r="P2177" s="121">
        <v>0.44</v>
      </c>
      <c r="Q2177" s="95"/>
      <c r="R2177" s="95"/>
    </row>
    <row r="2178" spans="14:18" ht="14.25" x14ac:dyDescent="0.25">
      <c r="N2178" s="121">
        <v>0.35</v>
      </c>
      <c r="O2178" s="121">
        <v>0.46</v>
      </c>
      <c r="P2178" s="121">
        <v>0.19</v>
      </c>
      <c r="Q2178" s="95"/>
      <c r="R2178" s="95"/>
    </row>
    <row r="2179" spans="14:18" ht="14.25" x14ac:dyDescent="0.25">
      <c r="N2179" s="121">
        <v>0.35</v>
      </c>
      <c r="O2179" s="121">
        <v>0.2</v>
      </c>
      <c r="P2179" s="121">
        <v>0.45</v>
      </c>
      <c r="Q2179" s="95"/>
      <c r="R2179" s="95"/>
    </row>
    <row r="2180" spans="14:18" ht="14.25" x14ac:dyDescent="0.25">
      <c r="N2180" s="121">
        <v>0.35</v>
      </c>
      <c r="O2180" s="121">
        <v>0.47</v>
      </c>
      <c r="P2180" s="121">
        <v>0.18</v>
      </c>
      <c r="Q2180" s="95"/>
      <c r="R2180" s="95"/>
    </row>
    <row r="2181" spans="14:18" ht="14.25" x14ac:dyDescent="0.25">
      <c r="N2181" s="121">
        <v>0.35</v>
      </c>
      <c r="O2181" s="121">
        <v>0.19</v>
      </c>
      <c r="P2181" s="121">
        <v>0.46</v>
      </c>
      <c r="Q2181" s="95"/>
      <c r="R2181" s="95"/>
    </row>
    <row r="2182" spans="14:18" ht="14.25" x14ac:dyDescent="0.25">
      <c r="N2182" s="121">
        <v>0.35</v>
      </c>
      <c r="O2182" s="121">
        <v>0.48</v>
      </c>
      <c r="P2182" s="121">
        <v>0.17</v>
      </c>
      <c r="Q2182" s="95"/>
      <c r="R2182" s="95"/>
    </row>
    <row r="2183" spans="14:18" ht="14.25" x14ac:dyDescent="0.25">
      <c r="N2183" s="121">
        <v>0.35</v>
      </c>
      <c r="O2183" s="121">
        <v>0.18</v>
      </c>
      <c r="P2183" s="121">
        <v>0.47</v>
      </c>
      <c r="Q2183" s="95"/>
      <c r="R2183" s="95"/>
    </row>
    <row r="2184" spans="14:18" ht="14.25" x14ac:dyDescent="0.25">
      <c r="N2184" s="121">
        <v>0.35</v>
      </c>
      <c r="O2184" s="121">
        <v>0.49</v>
      </c>
      <c r="P2184" s="121">
        <v>0.16</v>
      </c>
      <c r="Q2184" s="95"/>
      <c r="R2184" s="95"/>
    </row>
    <row r="2185" spans="14:18" ht="14.25" x14ac:dyDescent="0.25">
      <c r="N2185" s="121">
        <v>0.35</v>
      </c>
      <c r="O2185" s="121">
        <v>0.17</v>
      </c>
      <c r="P2185" s="121">
        <v>0.48</v>
      </c>
      <c r="Q2185" s="95"/>
      <c r="R2185" s="95"/>
    </row>
    <row r="2186" spans="14:18" ht="14.25" x14ac:dyDescent="0.25">
      <c r="N2186" s="121">
        <v>0.35</v>
      </c>
      <c r="O2186" s="121">
        <v>0.5</v>
      </c>
      <c r="P2186" s="121">
        <v>0.15</v>
      </c>
      <c r="Q2186" s="95"/>
      <c r="R2186" s="95"/>
    </row>
    <row r="2187" spans="14:18" ht="14.25" x14ac:dyDescent="0.25">
      <c r="N2187" s="121">
        <v>0.35</v>
      </c>
      <c r="O2187" s="121">
        <v>0.16</v>
      </c>
      <c r="P2187" s="121">
        <v>0.49</v>
      </c>
      <c r="Q2187" s="95"/>
      <c r="R2187" s="95"/>
    </row>
    <row r="2188" spans="14:18" ht="14.25" x14ac:dyDescent="0.25">
      <c r="N2188" s="121">
        <v>0.35</v>
      </c>
      <c r="O2188" s="121">
        <v>0.51</v>
      </c>
      <c r="P2188" s="121">
        <v>0.14000000000000001</v>
      </c>
      <c r="Q2188" s="95"/>
      <c r="R2188" s="95"/>
    </row>
    <row r="2189" spans="14:18" ht="14.25" x14ac:dyDescent="0.25">
      <c r="N2189" s="121">
        <v>0.35</v>
      </c>
      <c r="O2189" s="121">
        <v>0.15</v>
      </c>
      <c r="P2189" s="121">
        <v>0.5</v>
      </c>
      <c r="Q2189" s="95"/>
      <c r="R2189" s="95"/>
    </row>
    <row r="2190" spans="14:18" ht="14.25" x14ac:dyDescent="0.25">
      <c r="N2190" s="121">
        <v>0.35</v>
      </c>
      <c r="O2190" s="121">
        <v>0.52</v>
      </c>
      <c r="P2190" s="121">
        <v>0.13</v>
      </c>
      <c r="Q2190" s="95"/>
      <c r="R2190" s="95"/>
    </row>
    <row r="2191" spans="14:18" ht="14.25" x14ac:dyDescent="0.25">
      <c r="N2191" s="121">
        <v>0.35</v>
      </c>
      <c r="O2191" s="121">
        <v>0.14000000000000001</v>
      </c>
      <c r="P2191" s="121">
        <v>0.51</v>
      </c>
      <c r="Q2191" s="95"/>
      <c r="R2191" s="95"/>
    </row>
    <row r="2192" spans="14:18" ht="14.25" x14ac:dyDescent="0.25">
      <c r="N2192" s="121">
        <v>0.35</v>
      </c>
      <c r="O2192" s="121">
        <v>0.53</v>
      </c>
      <c r="P2192" s="121">
        <v>0.12</v>
      </c>
      <c r="Q2192" s="95"/>
      <c r="R2192" s="95"/>
    </row>
    <row r="2193" spans="14:18" ht="14.25" x14ac:dyDescent="0.25">
      <c r="N2193" s="121">
        <v>0.35</v>
      </c>
      <c r="O2193" s="121">
        <v>0.13</v>
      </c>
      <c r="P2193" s="121">
        <v>0.52</v>
      </c>
      <c r="Q2193" s="95"/>
      <c r="R2193" s="95"/>
    </row>
    <row r="2194" spans="14:18" ht="14.25" x14ac:dyDescent="0.25">
      <c r="N2194" s="121">
        <v>0.35</v>
      </c>
      <c r="O2194" s="121">
        <v>0.54</v>
      </c>
      <c r="P2194" s="121">
        <v>0.11</v>
      </c>
      <c r="Q2194" s="95"/>
      <c r="R2194" s="95"/>
    </row>
    <row r="2195" spans="14:18" ht="14.25" x14ac:dyDescent="0.25">
      <c r="N2195" s="121">
        <v>0.35</v>
      </c>
      <c r="O2195" s="121">
        <v>0.12</v>
      </c>
      <c r="P2195" s="121">
        <v>0.53</v>
      </c>
      <c r="Q2195" s="95"/>
      <c r="R2195" s="95"/>
    </row>
    <row r="2196" spans="14:18" ht="14.25" x14ac:dyDescent="0.25">
      <c r="N2196" s="121">
        <v>0.35</v>
      </c>
      <c r="O2196" s="121">
        <v>0.55000000000000004</v>
      </c>
      <c r="P2196" s="121">
        <v>0.1</v>
      </c>
      <c r="Q2196" s="95"/>
      <c r="R2196" s="95"/>
    </row>
    <row r="2197" spans="14:18" ht="14.25" x14ac:dyDescent="0.25">
      <c r="N2197" s="121">
        <v>0.35</v>
      </c>
      <c r="O2197" s="121">
        <v>0.11</v>
      </c>
      <c r="P2197" s="121">
        <v>0.54</v>
      </c>
      <c r="Q2197" s="95"/>
      <c r="R2197" s="95"/>
    </row>
    <row r="2198" spans="14:18" ht="14.25" x14ac:dyDescent="0.25">
      <c r="N2198" s="121">
        <v>0.35</v>
      </c>
      <c r="O2198" s="121">
        <v>0.56000000000000005</v>
      </c>
      <c r="P2198" s="121">
        <v>0.09</v>
      </c>
      <c r="Q2198" s="95"/>
      <c r="R2198" s="95"/>
    </row>
    <row r="2199" spans="14:18" ht="14.25" x14ac:dyDescent="0.25">
      <c r="N2199" s="121">
        <v>0.35</v>
      </c>
      <c r="O2199" s="121">
        <v>0.1</v>
      </c>
      <c r="P2199" s="121">
        <v>0.55000000000000004</v>
      </c>
      <c r="Q2199" s="95"/>
      <c r="R2199" s="95"/>
    </row>
    <row r="2200" spans="14:18" ht="14.25" x14ac:dyDescent="0.25">
      <c r="N2200" s="121">
        <v>0.35</v>
      </c>
      <c r="O2200" s="121">
        <v>0.56999999999999995</v>
      </c>
      <c r="P2200" s="121">
        <v>0.08</v>
      </c>
      <c r="Q2200" s="95"/>
      <c r="R2200" s="95"/>
    </row>
    <row r="2201" spans="14:18" ht="14.25" x14ac:dyDescent="0.25">
      <c r="N2201" s="121">
        <v>0.35</v>
      </c>
      <c r="O2201" s="121">
        <v>0.09</v>
      </c>
      <c r="P2201" s="121">
        <v>0.56000000000000005</v>
      </c>
      <c r="Q2201" s="95"/>
      <c r="R2201" s="95"/>
    </row>
    <row r="2202" spans="14:18" ht="14.25" x14ac:dyDescent="0.25">
      <c r="N2202" s="121">
        <v>0.35</v>
      </c>
      <c r="O2202" s="121">
        <v>0.57999999999999996</v>
      </c>
      <c r="P2202" s="121">
        <v>7.0000000000000007E-2</v>
      </c>
      <c r="Q2202" s="95"/>
      <c r="R2202" s="95"/>
    </row>
    <row r="2203" spans="14:18" ht="14.25" x14ac:dyDescent="0.25">
      <c r="N2203" s="121">
        <v>0.35</v>
      </c>
      <c r="O2203" s="121">
        <v>0.08</v>
      </c>
      <c r="P2203" s="121">
        <v>0.56999999999999995</v>
      </c>
      <c r="Q2203" s="95"/>
      <c r="R2203" s="95"/>
    </row>
    <row r="2204" spans="14:18" ht="14.25" x14ac:dyDescent="0.25">
      <c r="N2204" s="121">
        <v>0.35</v>
      </c>
      <c r="O2204" s="121">
        <v>0.59</v>
      </c>
      <c r="P2204" s="121">
        <v>0.06</v>
      </c>
      <c r="Q2204" s="95"/>
      <c r="R2204" s="95"/>
    </row>
    <row r="2205" spans="14:18" ht="14.25" x14ac:dyDescent="0.25">
      <c r="N2205" s="121">
        <v>0.35</v>
      </c>
      <c r="O2205" s="121">
        <v>7.0000000000000007E-2</v>
      </c>
      <c r="P2205" s="121">
        <v>0.57999999999999996</v>
      </c>
      <c r="Q2205" s="95"/>
      <c r="R2205" s="95"/>
    </row>
    <row r="2206" spans="14:18" ht="14.25" x14ac:dyDescent="0.25">
      <c r="N2206" s="121">
        <v>0.35</v>
      </c>
      <c r="O2206" s="121">
        <v>0.6</v>
      </c>
      <c r="P2206" s="121">
        <v>0.05</v>
      </c>
      <c r="Q2206" s="95"/>
      <c r="R2206" s="95"/>
    </row>
    <row r="2207" spans="14:18" ht="14.25" x14ac:dyDescent="0.25">
      <c r="N2207" s="121">
        <v>0.35</v>
      </c>
      <c r="O2207" s="121">
        <v>0.06</v>
      </c>
      <c r="P2207" s="121">
        <v>0.59</v>
      </c>
      <c r="Q2207" s="95"/>
      <c r="R2207" s="95"/>
    </row>
    <row r="2208" spans="14:18" ht="14.25" x14ac:dyDescent="0.25">
      <c r="N2208" s="121">
        <v>0.35</v>
      </c>
      <c r="O2208" s="121">
        <v>0.61</v>
      </c>
      <c r="P2208" s="121">
        <v>0.04</v>
      </c>
      <c r="Q2208" s="95"/>
      <c r="R2208" s="95"/>
    </row>
    <row r="2209" spans="14:18" ht="14.25" x14ac:dyDescent="0.25">
      <c r="N2209" s="121">
        <v>0.35</v>
      </c>
      <c r="O2209" s="121">
        <v>0.05</v>
      </c>
      <c r="P2209" s="121">
        <v>0.6</v>
      </c>
      <c r="Q2209" s="95"/>
      <c r="R2209" s="95"/>
    </row>
    <row r="2210" spans="14:18" ht="14.25" x14ac:dyDescent="0.25">
      <c r="N2210" s="121">
        <v>0.35</v>
      </c>
      <c r="O2210" s="121">
        <v>0.62</v>
      </c>
      <c r="P2210" s="121">
        <v>0.03</v>
      </c>
      <c r="Q2210" s="95"/>
      <c r="R2210" s="95"/>
    </row>
    <row r="2211" spans="14:18" ht="14.25" x14ac:dyDescent="0.25">
      <c r="N2211" s="121">
        <v>0.35</v>
      </c>
      <c r="O2211" s="121">
        <v>0.04</v>
      </c>
      <c r="P2211" s="121">
        <v>0.61</v>
      </c>
      <c r="Q2211" s="95"/>
      <c r="R2211" s="95"/>
    </row>
    <row r="2212" spans="14:18" ht="14.25" x14ac:dyDescent="0.25">
      <c r="N2212" s="121">
        <v>0.35</v>
      </c>
      <c r="O2212" s="121">
        <v>0.63</v>
      </c>
      <c r="P2212" s="121">
        <v>0.02</v>
      </c>
      <c r="Q2212" s="95"/>
      <c r="R2212" s="95"/>
    </row>
    <row r="2213" spans="14:18" ht="14.25" x14ac:dyDescent="0.25">
      <c r="N2213" s="121">
        <v>0.35</v>
      </c>
      <c r="O2213" s="121">
        <v>0.03</v>
      </c>
      <c r="P2213" s="121">
        <v>0.62</v>
      </c>
      <c r="Q2213" s="95"/>
      <c r="R2213" s="95"/>
    </row>
    <row r="2214" spans="14:18" ht="14.25" x14ac:dyDescent="0.25">
      <c r="N2214" s="121">
        <v>0.35</v>
      </c>
      <c r="O2214" s="121">
        <v>0.64</v>
      </c>
      <c r="P2214" s="121">
        <v>0.01</v>
      </c>
      <c r="Q2214" s="95"/>
      <c r="R2214" s="95"/>
    </row>
    <row r="2215" spans="14:18" ht="14.25" x14ac:dyDescent="0.25">
      <c r="N2215" s="121">
        <v>0.35</v>
      </c>
      <c r="O2215" s="121">
        <v>0.02</v>
      </c>
      <c r="P2215" s="121">
        <v>0.63</v>
      </c>
      <c r="Q2215" s="95"/>
      <c r="R2215" s="95"/>
    </row>
    <row r="2216" spans="14:18" ht="14.25" x14ac:dyDescent="0.25">
      <c r="N2216" s="121">
        <v>0.35</v>
      </c>
      <c r="O2216" s="121">
        <v>0.65</v>
      </c>
      <c r="P2216" s="121">
        <v>0</v>
      </c>
      <c r="Q2216" s="95"/>
      <c r="R2216" s="95"/>
    </row>
    <row r="2217" spans="14:18" ht="14.25" x14ac:dyDescent="0.25">
      <c r="N2217" s="121">
        <v>0.35</v>
      </c>
      <c r="O2217" s="121">
        <v>0.01</v>
      </c>
      <c r="P2217" s="121">
        <v>0.64</v>
      </c>
      <c r="Q2217" s="95"/>
      <c r="R2217" s="95"/>
    </row>
    <row r="2218" spans="14:18" ht="14.25" x14ac:dyDescent="0.25">
      <c r="N2218" s="121">
        <v>0.35</v>
      </c>
      <c r="O2218" s="121">
        <v>0</v>
      </c>
      <c r="P2218" s="121">
        <v>0.65</v>
      </c>
      <c r="Q2218" s="95"/>
      <c r="R2218" s="95"/>
    </row>
    <row r="2219" spans="14:18" ht="14.25" x14ac:dyDescent="0.25">
      <c r="N2219" s="121">
        <v>0.34</v>
      </c>
      <c r="O2219" s="121">
        <v>0.34</v>
      </c>
      <c r="P2219" s="121">
        <v>0.32</v>
      </c>
      <c r="Q2219" s="95"/>
      <c r="R2219" s="95"/>
    </row>
    <row r="2220" spans="14:18" ht="14.25" x14ac:dyDescent="0.25">
      <c r="N2220" s="121">
        <v>0.34</v>
      </c>
      <c r="O2220" s="121">
        <v>0.35</v>
      </c>
      <c r="P2220" s="121">
        <v>0.31</v>
      </c>
      <c r="Q2220" s="95"/>
      <c r="R2220" s="95"/>
    </row>
    <row r="2221" spans="14:18" ht="14.25" x14ac:dyDescent="0.25">
      <c r="N2221" s="121">
        <v>0.34</v>
      </c>
      <c r="O2221" s="121">
        <v>0.33</v>
      </c>
      <c r="P2221" s="121">
        <v>0.33</v>
      </c>
      <c r="Q2221" s="95"/>
      <c r="R2221" s="95"/>
    </row>
    <row r="2222" spans="14:18" ht="14.25" x14ac:dyDescent="0.25">
      <c r="N2222" s="121">
        <v>0.34</v>
      </c>
      <c r="O2222" s="121">
        <v>0.36</v>
      </c>
      <c r="P2222" s="121">
        <v>0.3</v>
      </c>
      <c r="Q2222" s="95"/>
      <c r="R2222" s="95"/>
    </row>
    <row r="2223" spans="14:18" ht="14.25" x14ac:dyDescent="0.25">
      <c r="N2223" s="121">
        <v>0.34</v>
      </c>
      <c r="O2223" s="121">
        <v>0.32</v>
      </c>
      <c r="P2223" s="121">
        <v>0.34</v>
      </c>
      <c r="Q2223" s="95"/>
      <c r="R2223" s="95"/>
    </row>
    <row r="2224" spans="14:18" ht="14.25" x14ac:dyDescent="0.25">
      <c r="N2224" s="121">
        <v>0.34</v>
      </c>
      <c r="O2224" s="121">
        <v>0.37</v>
      </c>
      <c r="P2224" s="121">
        <v>0.28999999999999998</v>
      </c>
      <c r="Q2224" s="95"/>
      <c r="R2224" s="95"/>
    </row>
    <row r="2225" spans="14:18" ht="14.25" x14ac:dyDescent="0.25">
      <c r="N2225" s="121">
        <v>0.34</v>
      </c>
      <c r="O2225" s="121">
        <v>0.31</v>
      </c>
      <c r="P2225" s="121">
        <v>0.35</v>
      </c>
      <c r="Q2225" s="95"/>
      <c r="R2225" s="95"/>
    </row>
    <row r="2226" spans="14:18" ht="14.25" x14ac:dyDescent="0.25">
      <c r="N2226" s="121">
        <v>0.34</v>
      </c>
      <c r="O2226" s="121">
        <v>0.38</v>
      </c>
      <c r="P2226" s="121">
        <v>0.28000000000000003</v>
      </c>
      <c r="Q2226" s="95"/>
      <c r="R2226" s="95"/>
    </row>
    <row r="2227" spans="14:18" ht="14.25" x14ac:dyDescent="0.25">
      <c r="N2227" s="121">
        <v>0.34</v>
      </c>
      <c r="O2227" s="121">
        <v>0.3</v>
      </c>
      <c r="P2227" s="121">
        <v>0.36</v>
      </c>
      <c r="Q2227" s="95"/>
      <c r="R2227" s="95"/>
    </row>
    <row r="2228" spans="14:18" ht="14.25" x14ac:dyDescent="0.25">
      <c r="N2228" s="121">
        <v>0.34</v>
      </c>
      <c r="O2228" s="121">
        <v>0.39</v>
      </c>
      <c r="P2228" s="121">
        <v>0.27</v>
      </c>
      <c r="Q2228" s="95"/>
      <c r="R2228" s="95"/>
    </row>
    <row r="2229" spans="14:18" ht="14.25" x14ac:dyDescent="0.25">
      <c r="N2229" s="121">
        <v>0.34</v>
      </c>
      <c r="O2229" s="121">
        <v>0.28999999999999998</v>
      </c>
      <c r="P2229" s="121">
        <v>0.37</v>
      </c>
      <c r="Q2229" s="95"/>
      <c r="R2229" s="95"/>
    </row>
    <row r="2230" spans="14:18" ht="14.25" x14ac:dyDescent="0.25">
      <c r="N2230" s="121">
        <v>0.34</v>
      </c>
      <c r="O2230" s="121">
        <v>0.4</v>
      </c>
      <c r="P2230" s="121">
        <v>0.26</v>
      </c>
      <c r="Q2230" s="95"/>
      <c r="R2230" s="95"/>
    </row>
    <row r="2231" spans="14:18" ht="14.25" x14ac:dyDescent="0.25">
      <c r="N2231" s="121">
        <v>0.34</v>
      </c>
      <c r="O2231" s="121">
        <v>0.28000000000000003</v>
      </c>
      <c r="P2231" s="121">
        <v>0.38</v>
      </c>
      <c r="Q2231" s="95"/>
      <c r="R2231" s="95"/>
    </row>
    <row r="2232" spans="14:18" ht="14.25" x14ac:dyDescent="0.25">
      <c r="N2232" s="121">
        <v>0.34</v>
      </c>
      <c r="O2232" s="121">
        <v>0.41</v>
      </c>
      <c r="P2232" s="121">
        <v>0.25</v>
      </c>
      <c r="Q2232" s="95"/>
      <c r="R2232" s="95"/>
    </row>
    <row r="2233" spans="14:18" ht="14.25" x14ac:dyDescent="0.25">
      <c r="N2233" s="121">
        <v>0.34</v>
      </c>
      <c r="O2233" s="121">
        <v>0.27</v>
      </c>
      <c r="P2233" s="121">
        <v>0.39</v>
      </c>
      <c r="Q2233" s="95"/>
      <c r="R2233" s="95"/>
    </row>
    <row r="2234" spans="14:18" ht="14.25" x14ac:dyDescent="0.25">
      <c r="N2234" s="121">
        <v>0.34</v>
      </c>
      <c r="O2234" s="121">
        <v>0.42</v>
      </c>
      <c r="P2234" s="121">
        <v>0.24</v>
      </c>
      <c r="Q2234" s="95"/>
      <c r="R2234" s="95"/>
    </row>
    <row r="2235" spans="14:18" ht="14.25" x14ac:dyDescent="0.25">
      <c r="N2235" s="121">
        <v>0.34</v>
      </c>
      <c r="O2235" s="121">
        <v>0.26</v>
      </c>
      <c r="P2235" s="121">
        <v>0.4</v>
      </c>
      <c r="Q2235" s="95"/>
      <c r="R2235" s="95"/>
    </row>
    <row r="2236" spans="14:18" ht="14.25" x14ac:dyDescent="0.25">
      <c r="N2236" s="121">
        <v>0.34</v>
      </c>
      <c r="O2236" s="121">
        <v>0.43</v>
      </c>
      <c r="P2236" s="121">
        <v>0.23</v>
      </c>
      <c r="Q2236" s="95"/>
      <c r="R2236" s="95"/>
    </row>
    <row r="2237" spans="14:18" ht="14.25" x14ac:dyDescent="0.25">
      <c r="N2237" s="121">
        <v>0.34</v>
      </c>
      <c r="O2237" s="121">
        <v>0.25</v>
      </c>
      <c r="P2237" s="121">
        <v>0.41</v>
      </c>
      <c r="Q2237" s="95"/>
      <c r="R2237" s="95"/>
    </row>
    <row r="2238" spans="14:18" ht="14.25" x14ac:dyDescent="0.25">
      <c r="N2238" s="121">
        <v>0.34</v>
      </c>
      <c r="O2238" s="121">
        <v>0.44</v>
      </c>
      <c r="P2238" s="121">
        <v>0.22</v>
      </c>
      <c r="Q2238" s="95"/>
      <c r="R2238" s="95"/>
    </row>
    <row r="2239" spans="14:18" ht="14.25" x14ac:dyDescent="0.25">
      <c r="N2239" s="121">
        <v>0.34</v>
      </c>
      <c r="O2239" s="121">
        <v>0.24</v>
      </c>
      <c r="P2239" s="121">
        <v>0.42</v>
      </c>
      <c r="Q2239" s="95"/>
      <c r="R2239" s="95"/>
    </row>
    <row r="2240" spans="14:18" ht="14.25" x14ac:dyDescent="0.25">
      <c r="N2240" s="121">
        <v>0.34</v>
      </c>
      <c r="O2240" s="121">
        <v>0.45</v>
      </c>
      <c r="P2240" s="121">
        <v>0.21</v>
      </c>
      <c r="Q2240" s="95"/>
      <c r="R2240" s="95"/>
    </row>
    <row r="2241" spans="14:18" ht="14.25" x14ac:dyDescent="0.25">
      <c r="N2241" s="121">
        <v>0.34</v>
      </c>
      <c r="O2241" s="121">
        <v>0.23</v>
      </c>
      <c r="P2241" s="121">
        <v>0.43</v>
      </c>
      <c r="Q2241" s="95"/>
      <c r="R2241" s="95"/>
    </row>
    <row r="2242" spans="14:18" ht="14.25" x14ac:dyDescent="0.25">
      <c r="N2242" s="121">
        <v>0.34</v>
      </c>
      <c r="O2242" s="121">
        <v>0.46</v>
      </c>
      <c r="P2242" s="121">
        <v>0.2</v>
      </c>
      <c r="Q2242" s="95"/>
      <c r="R2242" s="95"/>
    </row>
    <row r="2243" spans="14:18" ht="14.25" x14ac:dyDescent="0.25">
      <c r="N2243" s="121">
        <v>0.34</v>
      </c>
      <c r="O2243" s="121">
        <v>0.22</v>
      </c>
      <c r="P2243" s="121">
        <v>0.44</v>
      </c>
      <c r="Q2243" s="95"/>
      <c r="R2243" s="95"/>
    </row>
    <row r="2244" spans="14:18" ht="14.25" x14ac:dyDescent="0.25">
      <c r="N2244" s="121">
        <v>0.34</v>
      </c>
      <c r="O2244" s="121">
        <v>0.47</v>
      </c>
      <c r="P2244" s="121">
        <v>0.19</v>
      </c>
      <c r="Q2244" s="95"/>
      <c r="R2244" s="95"/>
    </row>
    <row r="2245" spans="14:18" ht="14.25" x14ac:dyDescent="0.25">
      <c r="N2245" s="121">
        <v>0.34</v>
      </c>
      <c r="O2245" s="121">
        <v>0.21</v>
      </c>
      <c r="P2245" s="121">
        <v>0.45</v>
      </c>
      <c r="Q2245" s="95"/>
      <c r="R2245" s="95"/>
    </row>
    <row r="2246" spans="14:18" ht="14.25" x14ac:dyDescent="0.25">
      <c r="N2246" s="121">
        <v>0.34</v>
      </c>
      <c r="O2246" s="121">
        <v>0.48</v>
      </c>
      <c r="P2246" s="121">
        <v>0.18</v>
      </c>
      <c r="Q2246" s="95"/>
      <c r="R2246" s="95"/>
    </row>
    <row r="2247" spans="14:18" ht="14.25" x14ac:dyDescent="0.25">
      <c r="N2247" s="121">
        <v>0.34</v>
      </c>
      <c r="O2247" s="121">
        <v>0.2</v>
      </c>
      <c r="P2247" s="121">
        <v>0.46</v>
      </c>
      <c r="Q2247" s="95"/>
      <c r="R2247" s="95"/>
    </row>
    <row r="2248" spans="14:18" ht="14.25" x14ac:dyDescent="0.25">
      <c r="N2248" s="121">
        <v>0.34</v>
      </c>
      <c r="O2248" s="121">
        <v>0.49</v>
      </c>
      <c r="P2248" s="121">
        <v>0.17</v>
      </c>
      <c r="Q2248" s="95"/>
      <c r="R2248" s="95"/>
    </row>
    <row r="2249" spans="14:18" ht="14.25" x14ac:dyDescent="0.25">
      <c r="N2249" s="121">
        <v>0.34</v>
      </c>
      <c r="O2249" s="121">
        <v>0.19</v>
      </c>
      <c r="P2249" s="121">
        <v>0.47</v>
      </c>
      <c r="Q2249" s="95"/>
      <c r="R2249" s="95"/>
    </row>
    <row r="2250" spans="14:18" ht="14.25" x14ac:dyDescent="0.25">
      <c r="N2250" s="121">
        <v>0.34</v>
      </c>
      <c r="O2250" s="121">
        <v>0.5</v>
      </c>
      <c r="P2250" s="121">
        <v>0.16</v>
      </c>
      <c r="Q2250" s="95"/>
      <c r="R2250" s="95"/>
    </row>
    <row r="2251" spans="14:18" ht="14.25" x14ac:dyDescent="0.25">
      <c r="N2251" s="121">
        <v>0.34</v>
      </c>
      <c r="O2251" s="121">
        <v>0.18</v>
      </c>
      <c r="P2251" s="121">
        <v>0.48</v>
      </c>
      <c r="Q2251" s="95"/>
      <c r="R2251" s="95"/>
    </row>
    <row r="2252" spans="14:18" ht="14.25" x14ac:dyDescent="0.25">
      <c r="N2252" s="121">
        <v>0.34</v>
      </c>
      <c r="O2252" s="121">
        <v>0.51</v>
      </c>
      <c r="P2252" s="121">
        <v>0.15</v>
      </c>
      <c r="Q2252" s="95"/>
      <c r="R2252" s="95"/>
    </row>
    <row r="2253" spans="14:18" ht="14.25" x14ac:dyDescent="0.25">
      <c r="N2253" s="121">
        <v>0.34</v>
      </c>
      <c r="O2253" s="121">
        <v>0.17</v>
      </c>
      <c r="P2253" s="121">
        <v>0.49</v>
      </c>
      <c r="Q2253" s="95"/>
      <c r="R2253" s="95"/>
    </row>
    <row r="2254" spans="14:18" ht="14.25" x14ac:dyDescent="0.25">
      <c r="N2254" s="121">
        <v>0.34</v>
      </c>
      <c r="O2254" s="121">
        <v>0.52</v>
      </c>
      <c r="P2254" s="121">
        <v>0.14000000000000001</v>
      </c>
      <c r="Q2254" s="95"/>
      <c r="R2254" s="95"/>
    </row>
    <row r="2255" spans="14:18" ht="14.25" x14ac:dyDescent="0.25">
      <c r="N2255" s="121">
        <v>0.34</v>
      </c>
      <c r="O2255" s="121">
        <v>0.16</v>
      </c>
      <c r="P2255" s="121">
        <v>0.5</v>
      </c>
      <c r="Q2255" s="95"/>
      <c r="R2255" s="95"/>
    </row>
    <row r="2256" spans="14:18" ht="14.25" x14ac:dyDescent="0.25">
      <c r="N2256" s="121">
        <v>0.34</v>
      </c>
      <c r="O2256" s="121">
        <v>0.53</v>
      </c>
      <c r="P2256" s="121">
        <v>0.13</v>
      </c>
      <c r="Q2256" s="95"/>
      <c r="R2256" s="95"/>
    </row>
    <row r="2257" spans="14:18" ht="14.25" x14ac:dyDescent="0.25">
      <c r="N2257" s="121">
        <v>0.34</v>
      </c>
      <c r="O2257" s="121">
        <v>0.15</v>
      </c>
      <c r="P2257" s="121">
        <v>0.51</v>
      </c>
      <c r="Q2257" s="95"/>
      <c r="R2257" s="95"/>
    </row>
    <row r="2258" spans="14:18" ht="14.25" x14ac:dyDescent="0.25">
      <c r="N2258" s="121">
        <v>0.34</v>
      </c>
      <c r="O2258" s="121">
        <v>0.54</v>
      </c>
      <c r="P2258" s="121">
        <v>0.12</v>
      </c>
      <c r="Q2258" s="95"/>
      <c r="R2258" s="95"/>
    </row>
    <row r="2259" spans="14:18" ht="14.25" x14ac:dyDescent="0.25">
      <c r="N2259" s="121">
        <v>0.34</v>
      </c>
      <c r="O2259" s="121">
        <v>0.14000000000000001</v>
      </c>
      <c r="P2259" s="121">
        <v>0.52</v>
      </c>
      <c r="Q2259" s="95"/>
      <c r="R2259" s="95"/>
    </row>
    <row r="2260" spans="14:18" ht="14.25" x14ac:dyDescent="0.25">
      <c r="N2260" s="121">
        <v>0.34</v>
      </c>
      <c r="O2260" s="121">
        <v>0.55000000000000004</v>
      </c>
      <c r="P2260" s="121">
        <v>0.11</v>
      </c>
      <c r="Q2260" s="95"/>
      <c r="R2260" s="95"/>
    </row>
    <row r="2261" spans="14:18" ht="14.25" x14ac:dyDescent="0.25">
      <c r="N2261" s="121">
        <v>0.34</v>
      </c>
      <c r="O2261" s="121">
        <v>0.13</v>
      </c>
      <c r="P2261" s="121">
        <v>0.53</v>
      </c>
      <c r="Q2261" s="95"/>
      <c r="R2261" s="95"/>
    </row>
    <row r="2262" spans="14:18" ht="14.25" x14ac:dyDescent="0.25">
      <c r="N2262" s="121">
        <v>0.34</v>
      </c>
      <c r="O2262" s="121">
        <v>0.56000000000000005</v>
      </c>
      <c r="P2262" s="121">
        <v>0.1</v>
      </c>
      <c r="Q2262" s="95"/>
      <c r="R2262" s="95"/>
    </row>
    <row r="2263" spans="14:18" ht="14.25" x14ac:dyDescent="0.25">
      <c r="N2263" s="121">
        <v>0.34</v>
      </c>
      <c r="O2263" s="121">
        <v>0.12</v>
      </c>
      <c r="P2263" s="121">
        <v>0.54</v>
      </c>
      <c r="Q2263" s="95"/>
      <c r="R2263" s="95"/>
    </row>
    <row r="2264" spans="14:18" ht="14.25" x14ac:dyDescent="0.25">
      <c r="N2264" s="121">
        <v>0.34</v>
      </c>
      <c r="O2264" s="121">
        <v>0.56999999999999995</v>
      </c>
      <c r="P2264" s="121">
        <v>0.09</v>
      </c>
      <c r="Q2264" s="95"/>
      <c r="R2264" s="95"/>
    </row>
    <row r="2265" spans="14:18" ht="14.25" x14ac:dyDescent="0.25">
      <c r="N2265" s="121">
        <v>0.34</v>
      </c>
      <c r="O2265" s="121">
        <v>0.11</v>
      </c>
      <c r="P2265" s="121">
        <v>0.55000000000000004</v>
      </c>
      <c r="Q2265" s="95"/>
      <c r="R2265" s="95"/>
    </row>
    <row r="2266" spans="14:18" ht="14.25" x14ac:dyDescent="0.25">
      <c r="N2266" s="121">
        <v>0.34</v>
      </c>
      <c r="O2266" s="121">
        <v>0.57999999999999996</v>
      </c>
      <c r="P2266" s="121">
        <v>0.08</v>
      </c>
      <c r="Q2266" s="95"/>
      <c r="R2266" s="95"/>
    </row>
    <row r="2267" spans="14:18" ht="14.25" x14ac:dyDescent="0.25">
      <c r="N2267" s="121">
        <v>0.34</v>
      </c>
      <c r="O2267" s="121">
        <v>0.1</v>
      </c>
      <c r="P2267" s="121">
        <v>0.56000000000000005</v>
      </c>
      <c r="Q2267" s="95"/>
      <c r="R2267" s="95"/>
    </row>
    <row r="2268" spans="14:18" ht="14.25" x14ac:dyDescent="0.25">
      <c r="N2268" s="121">
        <v>0.34</v>
      </c>
      <c r="O2268" s="121">
        <v>0.59</v>
      </c>
      <c r="P2268" s="121">
        <v>7.0000000000000007E-2</v>
      </c>
      <c r="Q2268" s="95"/>
      <c r="R2268" s="95"/>
    </row>
    <row r="2269" spans="14:18" ht="14.25" x14ac:dyDescent="0.25">
      <c r="N2269" s="121">
        <v>0.34</v>
      </c>
      <c r="O2269" s="121">
        <v>0.09</v>
      </c>
      <c r="P2269" s="121">
        <v>0.56999999999999995</v>
      </c>
      <c r="Q2269" s="95"/>
      <c r="R2269" s="95"/>
    </row>
    <row r="2270" spans="14:18" ht="14.25" x14ac:dyDescent="0.25">
      <c r="N2270" s="121">
        <v>0.34</v>
      </c>
      <c r="O2270" s="121">
        <v>0.6</v>
      </c>
      <c r="P2270" s="121">
        <v>0.06</v>
      </c>
      <c r="Q2270" s="95"/>
      <c r="R2270" s="95"/>
    </row>
    <row r="2271" spans="14:18" ht="14.25" x14ac:dyDescent="0.25">
      <c r="N2271" s="121">
        <v>0.34</v>
      </c>
      <c r="O2271" s="121">
        <v>0.08</v>
      </c>
      <c r="P2271" s="121">
        <v>0.57999999999999996</v>
      </c>
      <c r="Q2271" s="95"/>
      <c r="R2271" s="95"/>
    </row>
    <row r="2272" spans="14:18" ht="14.25" x14ac:dyDescent="0.25">
      <c r="N2272" s="121">
        <v>0.34</v>
      </c>
      <c r="O2272" s="121">
        <v>0.61</v>
      </c>
      <c r="P2272" s="121">
        <v>0.05</v>
      </c>
      <c r="Q2272" s="95"/>
      <c r="R2272" s="95"/>
    </row>
    <row r="2273" spans="14:18" ht="14.25" x14ac:dyDescent="0.25">
      <c r="N2273" s="121">
        <v>0.34</v>
      </c>
      <c r="O2273" s="121">
        <v>7.0000000000000007E-2</v>
      </c>
      <c r="P2273" s="121">
        <v>0.59</v>
      </c>
      <c r="Q2273" s="95"/>
      <c r="R2273" s="95"/>
    </row>
    <row r="2274" spans="14:18" ht="14.25" x14ac:dyDescent="0.25">
      <c r="N2274" s="121">
        <v>0.34</v>
      </c>
      <c r="O2274" s="121">
        <v>0.62</v>
      </c>
      <c r="P2274" s="121">
        <v>0.04</v>
      </c>
      <c r="Q2274" s="95"/>
      <c r="R2274" s="95"/>
    </row>
    <row r="2275" spans="14:18" ht="14.25" x14ac:dyDescent="0.25">
      <c r="N2275" s="121">
        <v>0.34</v>
      </c>
      <c r="O2275" s="121">
        <v>0.06</v>
      </c>
      <c r="P2275" s="121">
        <v>0.6</v>
      </c>
      <c r="Q2275" s="95"/>
      <c r="R2275" s="95"/>
    </row>
    <row r="2276" spans="14:18" ht="14.25" x14ac:dyDescent="0.25">
      <c r="N2276" s="121">
        <v>0.34</v>
      </c>
      <c r="O2276" s="121">
        <v>0.63</v>
      </c>
      <c r="P2276" s="121">
        <v>0.03</v>
      </c>
      <c r="Q2276" s="95"/>
      <c r="R2276" s="95"/>
    </row>
    <row r="2277" spans="14:18" ht="14.25" x14ac:dyDescent="0.25">
      <c r="N2277" s="121">
        <v>0.34</v>
      </c>
      <c r="O2277" s="121">
        <v>0.05</v>
      </c>
      <c r="P2277" s="121">
        <v>0.61</v>
      </c>
      <c r="Q2277" s="95"/>
      <c r="R2277" s="95"/>
    </row>
    <row r="2278" spans="14:18" ht="14.25" x14ac:dyDescent="0.25">
      <c r="N2278" s="121">
        <v>0.34</v>
      </c>
      <c r="O2278" s="121">
        <v>0.64</v>
      </c>
      <c r="P2278" s="121">
        <v>0.02</v>
      </c>
      <c r="Q2278" s="95"/>
      <c r="R2278" s="95"/>
    </row>
    <row r="2279" spans="14:18" ht="14.25" x14ac:dyDescent="0.25">
      <c r="N2279" s="121">
        <v>0.34</v>
      </c>
      <c r="O2279" s="121">
        <v>0.04</v>
      </c>
      <c r="P2279" s="121">
        <v>0.62</v>
      </c>
      <c r="Q2279" s="95"/>
      <c r="R2279" s="95"/>
    </row>
    <row r="2280" spans="14:18" ht="14.25" x14ac:dyDescent="0.25">
      <c r="N2280" s="121">
        <v>0.34</v>
      </c>
      <c r="O2280" s="121">
        <v>0.65</v>
      </c>
      <c r="P2280" s="121">
        <v>0.01</v>
      </c>
      <c r="Q2280" s="95"/>
      <c r="R2280" s="95"/>
    </row>
    <row r="2281" spans="14:18" ht="14.25" x14ac:dyDescent="0.25">
      <c r="N2281" s="121">
        <v>0.34</v>
      </c>
      <c r="O2281" s="121">
        <v>0.03</v>
      </c>
      <c r="P2281" s="121">
        <v>0.63</v>
      </c>
      <c r="Q2281" s="95"/>
      <c r="R2281" s="95"/>
    </row>
    <row r="2282" spans="14:18" ht="14.25" x14ac:dyDescent="0.25">
      <c r="N2282" s="121">
        <v>0.34</v>
      </c>
      <c r="O2282" s="121">
        <v>0.66</v>
      </c>
      <c r="P2282" s="121">
        <v>0</v>
      </c>
      <c r="Q2282" s="95"/>
      <c r="R2282" s="95"/>
    </row>
    <row r="2283" spans="14:18" ht="14.25" x14ac:dyDescent="0.25">
      <c r="N2283" s="121">
        <v>0.34</v>
      </c>
      <c r="O2283" s="121">
        <v>0.02</v>
      </c>
      <c r="P2283" s="121">
        <v>0.64</v>
      </c>
      <c r="Q2283" s="95"/>
      <c r="R2283" s="95"/>
    </row>
    <row r="2284" spans="14:18" ht="14.25" x14ac:dyDescent="0.25">
      <c r="N2284" s="121">
        <v>0.34</v>
      </c>
      <c r="O2284" s="121">
        <v>0.01</v>
      </c>
      <c r="P2284" s="121">
        <v>0.65</v>
      </c>
      <c r="Q2284" s="95"/>
      <c r="R2284" s="95"/>
    </row>
    <row r="2285" spans="14:18" ht="14.25" x14ac:dyDescent="0.25">
      <c r="N2285" s="121">
        <v>0.34</v>
      </c>
      <c r="O2285" s="121">
        <v>0</v>
      </c>
      <c r="P2285" s="121">
        <v>0.66</v>
      </c>
      <c r="Q2285" s="95"/>
      <c r="R2285" s="95"/>
    </row>
    <row r="2286" spans="14:18" ht="14.25" x14ac:dyDescent="0.25">
      <c r="N2286" s="121">
        <v>0.33</v>
      </c>
      <c r="O2286" s="121">
        <v>0.35</v>
      </c>
      <c r="P2286" s="121">
        <v>0.32</v>
      </c>
      <c r="Q2286" s="95"/>
      <c r="R2286" s="95"/>
    </row>
    <row r="2287" spans="14:18" ht="14.25" x14ac:dyDescent="0.25">
      <c r="N2287" s="121">
        <v>0.33</v>
      </c>
      <c r="O2287" s="121">
        <v>0.34</v>
      </c>
      <c r="P2287" s="121">
        <v>0.33</v>
      </c>
      <c r="Q2287" s="95"/>
      <c r="R2287" s="95"/>
    </row>
    <row r="2288" spans="14:18" ht="14.25" x14ac:dyDescent="0.25">
      <c r="N2288" s="121">
        <v>0.33</v>
      </c>
      <c r="O2288" s="121">
        <v>0.36</v>
      </c>
      <c r="P2288" s="121">
        <v>0.31</v>
      </c>
      <c r="Q2288" s="95"/>
      <c r="R2288" s="95"/>
    </row>
    <row r="2289" spans="14:18" ht="14.25" x14ac:dyDescent="0.25">
      <c r="N2289" s="121">
        <v>0.33</v>
      </c>
      <c r="O2289" s="121">
        <v>0.33</v>
      </c>
      <c r="P2289" s="121">
        <v>0.34</v>
      </c>
      <c r="Q2289" s="95"/>
      <c r="R2289" s="95"/>
    </row>
    <row r="2290" spans="14:18" ht="14.25" x14ac:dyDescent="0.25">
      <c r="N2290" s="121">
        <v>0.33</v>
      </c>
      <c r="O2290" s="121">
        <v>0.37</v>
      </c>
      <c r="P2290" s="121">
        <v>0.3</v>
      </c>
      <c r="Q2290" s="95"/>
      <c r="R2290" s="95"/>
    </row>
    <row r="2291" spans="14:18" ht="14.25" x14ac:dyDescent="0.25">
      <c r="N2291" s="121">
        <v>0.33</v>
      </c>
      <c r="O2291" s="121">
        <v>0.32</v>
      </c>
      <c r="P2291" s="121">
        <v>0.35</v>
      </c>
      <c r="Q2291" s="95"/>
      <c r="R2291" s="95"/>
    </row>
    <row r="2292" spans="14:18" ht="14.25" x14ac:dyDescent="0.25">
      <c r="N2292" s="121">
        <v>0.33</v>
      </c>
      <c r="O2292" s="121">
        <v>0.38</v>
      </c>
      <c r="P2292" s="121">
        <v>0.28999999999999998</v>
      </c>
      <c r="Q2292" s="95"/>
      <c r="R2292" s="95"/>
    </row>
    <row r="2293" spans="14:18" ht="14.25" x14ac:dyDescent="0.25">
      <c r="N2293" s="121">
        <v>0.33</v>
      </c>
      <c r="O2293" s="121">
        <v>0.31</v>
      </c>
      <c r="P2293" s="121">
        <v>0.36</v>
      </c>
      <c r="Q2293" s="95"/>
      <c r="R2293" s="95"/>
    </row>
    <row r="2294" spans="14:18" ht="14.25" x14ac:dyDescent="0.25">
      <c r="N2294" s="121">
        <v>0.33</v>
      </c>
      <c r="O2294" s="121">
        <v>0.39</v>
      </c>
      <c r="P2294" s="121">
        <v>0.28000000000000003</v>
      </c>
      <c r="Q2294" s="95"/>
      <c r="R2294" s="95"/>
    </row>
    <row r="2295" spans="14:18" ht="14.25" x14ac:dyDescent="0.25">
      <c r="N2295" s="121">
        <v>0.33</v>
      </c>
      <c r="O2295" s="121">
        <v>0.3</v>
      </c>
      <c r="P2295" s="121">
        <v>0.37</v>
      </c>
      <c r="Q2295" s="95"/>
      <c r="R2295" s="95"/>
    </row>
    <row r="2296" spans="14:18" ht="14.25" x14ac:dyDescent="0.25">
      <c r="N2296" s="121">
        <v>0.33</v>
      </c>
      <c r="O2296" s="121">
        <v>0.4</v>
      </c>
      <c r="P2296" s="121">
        <v>0.27</v>
      </c>
      <c r="Q2296" s="95"/>
      <c r="R2296" s="95"/>
    </row>
    <row r="2297" spans="14:18" ht="14.25" x14ac:dyDescent="0.25">
      <c r="N2297" s="121">
        <v>0.33</v>
      </c>
      <c r="O2297" s="121">
        <v>0.28999999999999998</v>
      </c>
      <c r="P2297" s="121">
        <v>0.38</v>
      </c>
      <c r="Q2297" s="95"/>
      <c r="R2297" s="95"/>
    </row>
    <row r="2298" spans="14:18" ht="14.25" x14ac:dyDescent="0.25">
      <c r="N2298" s="121">
        <v>0.33</v>
      </c>
      <c r="O2298" s="121">
        <v>0.41</v>
      </c>
      <c r="P2298" s="121">
        <v>0.26</v>
      </c>
      <c r="Q2298" s="95"/>
      <c r="R2298" s="95"/>
    </row>
    <row r="2299" spans="14:18" ht="14.25" x14ac:dyDescent="0.25">
      <c r="N2299" s="121">
        <v>0.33</v>
      </c>
      <c r="O2299" s="121">
        <v>0.28000000000000003</v>
      </c>
      <c r="P2299" s="121">
        <v>0.39</v>
      </c>
      <c r="Q2299" s="95"/>
      <c r="R2299" s="95"/>
    </row>
    <row r="2300" spans="14:18" ht="14.25" x14ac:dyDescent="0.25">
      <c r="N2300" s="121">
        <v>0.33</v>
      </c>
      <c r="O2300" s="121">
        <v>0.42</v>
      </c>
      <c r="P2300" s="121">
        <v>0.25</v>
      </c>
      <c r="Q2300" s="95"/>
      <c r="R2300" s="95"/>
    </row>
    <row r="2301" spans="14:18" ht="14.25" x14ac:dyDescent="0.25">
      <c r="N2301" s="121">
        <v>0.33</v>
      </c>
      <c r="O2301" s="121">
        <v>0.27</v>
      </c>
      <c r="P2301" s="121">
        <v>0.4</v>
      </c>
      <c r="Q2301" s="95"/>
      <c r="R2301" s="95"/>
    </row>
    <row r="2302" spans="14:18" ht="14.25" x14ac:dyDescent="0.25">
      <c r="N2302" s="121">
        <v>0.33</v>
      </c>
      <c r="O2302" s="121">
        <v>0.43</v>
      </c>
      <c r="P2302" s="121">
        <v>0.24</v>
      </c>
      <c r="Q2302" s="95"/>
      <c r="R2302" s="95"/>
    </row>
    <row r="2303" spans="14:18" ht="14.25" x14ac:dyDescent="0.25">
      <c r="N2303" s="121">
        <v>0.33</v>
      </c>
      <c r="O2303" s="121">
        <v>0.26</v>
      </c>
      <c r="P2303" s="121">
        <v>0.41</v>
      </c>
      <c r="Q2303" s="95"/>
      <c r="R2303" s="95"/>
    </row>
    <row r="2304" spans="14:18" ht="14.25" x14ac:dyDescent="0.25">
      <c r="N2304" s="121">
        <v>0.33</v>
      </c>
      <c r="O2304" s="121">
        <v>0.44</v>
      </c>
      <c r="P2304" s="121">
        <v>0.23</v>
      </c>
      <c r="Q2304" s="95"/>
      <c r="R2304" s="95"/>
    </row>
    <row r="2305" spans="14:18" ht="14.25" x14ac:dyDescent="0.25">
      <c r="N2305" s="121">
        <v>0.33</v>
      </c>
      <c r="O2305" s="121">
        <v>0.25</v>
      </c>
      <c r="P2305" s="121">
        <v>0.42</v>
      </c>
      <c r="Q2305" s="95"/>
      <c r="R2305" s="95"/>
    </row>
    <row r="2306" spans="14:18" ht="14.25" x14ac:dyDescent="0.25">
      <c r="N2306" s="121">
        <v>0.33</v>
      </c>
      <c r="O2306" s="121">
        <v>0.45</v>
      </c>
      <c r="P2306" s="121">
        <v>0.22</v>
      </c>
      <c r="Q2306" s="95"/>
      <c r="R2306" s="95"/>
    </row>
    <row r="2307" spans="14:18" ht="14.25" x14ac:dyDescent="0.25">
      <c r="N2307" s="121">
        <v>0.33</v>
      </c>
      <c r="O2307" s="121">
        <v>0.24</v>
      </c>
      <c r="P2307" s="121">
        <v>0.43</v>
      </c>
      <c r="Q2307" s="95"/>
      <c r="R2307" s="95"/>
    </row>
    <row r="2308" spans="14:18" ht="14.25" x14ac:dyDescent="0.25">
      <c r="N2308" s="121">
        <v>0.33</v>
      </c>
      <c r="O2308" s="121">
        <v>0.46</v>
      </c>
      <c r="P2308" s="121">
        <v>0.21</v>
      </c>
      <c r="Q2308" s="95"/>
      <c r="R2308" s="95"/>
    </row>
    <row r="2309" spans="14:18" ht="14.25" x14ac:dyDescent="0.25">
      <c r="N2309" s="121">
        <v>0.33</v>
      </c>
      <c r="O2309" s="121">
        <v>0.23</v>
      </c>
      <c r="P2309" s="121">
        <v>0.44</v>
      </c>
      <c r="Q2309" s="95"/>
      <c r="R2309" s="95"/>
    </row>
    <row r="2310" spans="14:18" ht="14.25" x14ac:dyDescent="0.25">
      <c r="N2310" s="121">
        <v>0.33</v>
      </c>
      <c r="O2310" s="121">
        <v>0.47</v>
      </c>
      <c r="P2310" s="121">
        <v>0.2</v>
      </c>
      <c r="Q2310" s="95"/>
      <c r="R2310" s="95"/>
    </row>
    <row r="2311" spans="14:18" ht="14.25" x14ac:dyDescent="0.25">
      <c r="N2311" s="121">
        <v>0.33</v>
      </c>
      <c r="O2311" s="121">
        <v>0.22</v>
      </c>
      <c r="P2311" s="121">
        <v>0.45</v>
      </c>
      <c r="Q2311" s="95"/>
      <c r="R2311" s="95"/>
    </row>
    <row r="2312" spans="14:18" ht="14.25" x14ac:dyDescent="0.25">
      <c r="N2312" s="121">
        <v>0.33</v>
      </c>
      <c r="O2312" s="121">
        <v>0.48</v>
      </c>
      <c r="P2312" s="121">
        <v>0.19</v>
      </c>
      <c r="Q2312" s="95"/>
      <c r="R2312" s="95"/>
    </row>
    <row r="2313" spans="14:18" ht="14.25" x14ac:dyDescent="0.25">
      <c r="N2313" s="121">
        <v>0.33</v>
      </c>
      <c r="O2313" s="121">
        <v>0.21</v>
      </c>
      <c r="P2313" s="121">
        <v>0.46</v>
      </c>
      <c r="Q2313" s="95"/>
      <c r="R2313" s="95"/>
    </row>
    <row r="2314" spans="14:18" ht="14.25" x14ac:dyDescent="0.25">
      <c r="N2314" s="121">
        <v>0.33</v>
      </c>
      <c r="O2314" s="121">
        <v>0.49</v>
      </c>
      <c r="P2314" s="121">
        <v>0.18</v>
      </c>
      <c r="Q2314" s="95"/>
      <c r="R2314" s="95"/>
    </row>
    <row r="2315" spans="14:18" ht="14.25" x14ac:dyDescent="0.25">
      <c r="N2315" s="121">
        <v>0.33</v>
      </c>
      <c r="O2315" s="121">
        <v>0.2</v>
      </c>
      <c r="P2315" s="121">
        <v>0.47</v>
      </c>
      <c r="Q2315" s="95"/>
      <c r="R2315" s="95"/>
    </row>
    <row r="2316" spans="14:18" ht="14.25" x14ac:dyDescent="0.25">
      <c r="N2316" s="121">
        <v>0.33</v>
      </c>
      <c r="O2316" s="121">
        <v>0.5</v>
      </c>
      <c r="P2316" s="121">
        <v>0.17</v>
      </c>
      <c r="Q2316" s="95"/>
      <c r="R2316" s="95"/>
    </row>
    <row r="2317" spans="14:18" ht="14.25" x14ac:dyDescent="0.25">
      <c r="N2317" s="121">
        <v>0.33</v>
      </c>
      <c r="O2317" s="121">
        <v>0.19</v>
      </c>
      <c r="P2317" s="121">
        <v>0.48</v>
      </c>
      <c r="Q2317" s="95"/>
      <c r="R2317" s="95"/>
    </row>
    <row r="2318" spans="14:18" ht="14.25" x14ac:dyDescent="0.25">
      <c r="N2318" s="121">
        <v>0.33</v>
      </c>
      <c r="O2318" s="121">
        <v>0.51</v>
      </c>
      <c r="P2318" s="121">
        <v>0.16</v>
      </c>
      <c r="Q2318" s="95"/>
      <c r="R2318" s="95"/>
    </row>
    <row r="2319" spans="14:18" ht="14.25" x14ac:dyDescent="0.25">
      <c r="N2319" s="121">
        <v>0.33</v>
      </c>
      <c r="O2319" s="121">
        <v>0.18</v>
      </c>
      <c r="P2319" s="121">
        <v>0.49</v>
      </c>
      <c r="Q2319" s="95"/>
      <c r="R2319" s="95"/>
    </row>
    <row r="2320" spans="14:18" ht="14.25" x14ac:dyDescent="0.25">
      <c r="N2320" s="121">
        <v>0.33</v>
      </c>
      <c r="O2320" s="121">
        <v>0.52</v>
      </c>
      <c r="P2320" s="121">
        <v>0.15</v>
      </c>
      <c r="Q2320" s="95"/>
      <c r="R2320" s="95"/>
    </row>
    <row r="2321" spans="14:18" ht="14.25" x14ac:dyDescent="0.25">
      <c r="N2321" s="121">
        <v>0.33</v>
      </c>
      <c r="O2321" s="121">
        <v>0.17</v>
      </c>
      <c r="P2321" s="121">
        <v>0.5</v>
      </c>
      <c r="Q2321" s="95"/>
      <c r="R2321" s="95"/>
    </row>
    <row r="2322" spans="14:18" ht="14.25" x14ac:dyDescent="0.25">
      <c r="N2322" s="121">
        <v>0.33</v>
      </c>
      <c r="O2322" s="121">
        <v>0.53</v>
      </c>
      <c r="P2322" s="121">
        <v>0.14000000000000001</v>
      </c>
      <c r="Q2322" s="95"/>
      <c r="R2322" s="95"/>
    </row>
    <row r="2323" spans="14:18" ht="14.25" x14ac:dyDescent="0.25">
      <c r="N2323" s="121">
        <v>0.33</v>
      </c>
      <c r="O2323" s="121">
        <v>0.16</v>
      </c>
      <c r="P2323" s="121">
        <v>0.51</v>
      </c>
      <c r="Q2323" s="95"/>
      <c r="R2323" s="95"/>
    </row>
    <row r="2324" spans="14:18" ht="14.25" x14ac:dyDescent="0.25">
      <c r="N2324" s="121">
        <v>0.33</v>
      </c>
      <c r="O2324" s="121">
        <v>0.54</v>
      </c>
      <c r="P2324" s="121">
        <v>0.13</v>
      </c>
      <c r="Q2324" s="95"/>
      <c r="R2324" s="95"/>
    </row>
    <row r="2325" spans="14:18" ht="14.25" x14ac:dyDescent="0.25">
      <c r="N2325" s="121">
        <v>0.33</v>
      </c>
      <c r="O2325" s="121">
        <v>0.15</v>
      </c>
      <c r="P2325" s="121">
        <v>0.52</v>
      </c>
      <c r="Q2325" s="95"/>
      <c r="R2325" s="95"/>
    </row>
    <row r="2326" spans="14:18" ht="14.25" x14ac:dyDescent="0.25">
      <c r="N2326" s="121">
        <v>0.33</v>
      </c>
      <c r="O2326" s="121">
        <v>0.55000000000000004</v>
      </c>
      <c r="P2326" s="121">
        <v>0.12</v>
      </c>
      <c r="Q2326" s="95"/>
      <c r="R2326" s="95"/>
    </row>
    <row r="2327" spans="14:18" ht="14.25" x14ac:dyDescent="0.25">
      <c r="N2327" s="121">
        <v>0.33</v>
      </c>
      <c r="O2327" s="121">
        <v>0.14000000000000001</v>
      </c>
      <c r="P2327" s="121">
        <v>0.53</v>
      </c>
      <c r="Q2327" s="95"/>
      <c r="R2327" s="95"/>
    </row>
    <row r="2328" spans="14:18" ht="14.25" x14ac:dyDescent="0.25">
      <c r="N2328" s="121">
        <v>0.33</v>
      </c>
      <c r="O2328" s="121">
        <v>0.56000000000000005</v>
      </c>
      <c r="P2328" s="121">
        <v>0.11</v>
      </c>
      <c r="Q2328" s="95"/>
      <c r="R2328" s="95"/>
    </row>
    <row r="2329" spans="14:18" ht="14.25" x14ac:dyDescent="0.25">
      <c r="N2329" s="121">
        <v>0.33</v>
      </c>
      <c r="O2329" s="121">
        <v>0.13</v>
      </c>
      <c r="P2329" s="121">
        <v>0.54</v>
      </c>
      <c r="Q2329" s="95"/>
      <c r="R2329" s="95"/>
    </row>
    <row r="2330" spans="14:18" ht="14.25" x14ac:dyDescent="0.25">
      <c r="N2330" s="121">
        <v>0.33</v>
      </c>
      <c r="O2330" s="121">
        <v>0.56999999999999995</v>
      </c>
      <c r="P2330" s="121">
        <v>0.1</v>
      </c>
      <c r="Q2330" s="95"/>
      <c r="R2330" s="95"/>
    </row>
    <row r="2331" spans="14:18" ht="14.25" x14ac:dyDescent="0.25">
      <c r="N2331" s="121">
        <v>0.33</v>
      </c>
      <c r="O2331" s="121">
        <v>0.12</v>
      </c>
      <c r="P2331" s="121">
        <v>0.55000000000000004</v>
      </c>
      <c r="Q2331" s="95"/>
      <c r="R2331" s="95"/>
    </row>
    <row r="2332" spans="14:18" ht="14.25" x14ac:dyDescent="0.25">
      <c r="N2332" s="121">
        <v>0.33</v>
      </c>
      <c r="O2332" s="121">
        <v>0.57999999999999996</v>
      </c>
      <c r="P2332" s="121">
        <v>0.09</v>
      </c>
      <c r="Q2332" s="95"/>
      <c r="R2332" s="95"/>
    </row>
    <row r="2333" spans="14:18" ht="14.25" x14ac:dyDescent="0.25">
      <c r="N2333" s="121">
        <v>0.33</v>
      </c>
      <c r="O2333" s="121">
        <v>0.11</v>
      </c>
      <c r="P2333" s="121">
        <v>0.56000000000000005</v>
      </c>
      <c r="Q2333" s="95"/>
      <c r="R2333" s="95"/>
    </row>
    <row r="2334" spans="14:18" ht="14.25" x14ac:dyDescent="0.25">
      <c r="N2334" s="121">
        <v>0.33</v>
      </c>
      <c r="O2334" s="121">
        <v>0.59</v>
      </c>
      <c r="P2334" s="121">
        <v>0.08</v>
      </c>
      <c r="Q2334" s="95"/>
      <c r="R2334" s="95"/>
    </row>
    <row r="2335" spans="14:18" ht="14.25" x14ac:dyDescent="0.25">
      <c r="N2335" s="121">
        <v>0.33</v>
      </c>
      <c r="O2335" s="121">
        <v>0.1</v>
      </c>
      <c r="P2335" s="121">
        <v>0.56999999999999995</v>
      </c>
      <c r="Q2335" s="95"/>
      <c r="R2335" s="95"/>
    </row>
    <row r="2336" spans="14:18" ht="14.25" x14ac:dyDescent="0.25">
      <c r="N2336" s="121">
        <v>0.33</v>
      </c>
      <c r="O2336" s="121">
        <v>0.6</v>
      </c>
      <c r="P2336" s="121">
        <v>7.0000000000000007E-2</v>
      </c>
      <c r="Q2336" s="95"/>
      <c r="R2336" s="95"/>
    </row>
    <row r="2337" spans="14:18" ht="14.25" x14ac:dyDescent="0.25">
      <c r="N2337" s="121">
        <v>0.33</v>
      </c>
      <c r="O2337" s="121">
        <v>0.09</v>
      </c>
      <c r="P2337" s="121">
        <v>0.57999999999999996</v>
      </c>
      <c r="Q2337" s="95"/>
      <c r="R2337" s="95"/>
    </row>
    <row r="2338" spans="14:18" ht="14.25" x14ac:dyDescent="0.25">
      <c r="N2338" s="121">
        <v>0.33</v>
      </c>
      <c r="O2338" s="121">
        <v>0.61</v>
      </c>
      <c r="P2338" s="121">
        <v>0.06</v>
      </c>
      <c r="Q2338" s="95"/>
      <c r="R2338" s="95"/>
    </row>
    <row r="2339" spans="14:18" ht="14.25" x14ac:dyDescent="0.25">
      <c r="N2339" s="121">
        <v>0.33</v>
      </c>
      <c r="O2339" s="121">
        <v>0.08</v>
      </c>
      <c r="P2339" s="121">
        <v>0.59</v>
      </c>
      <c r="Q2339" s="95"/>
      <c r="R2339" s="95"/>
    </row>
    <row r="2340" spans="14:18" ht="14.25" x14ac:dyDescent="0.25">
      <c r="N2340" s="121">
        <v>0.33</v>
      </c>
      <c r="O2340" s="121">
        <v>0.62</v>
      </c>
      <c r="P2340" s="121">
        <v>0.05</v>
      </c>
      <c r="Q2340" s="95"/>
      <c r="R2340" s="95"/>
    </row>
    <row r="2341" spans="14:18" ht="14.25" x14ac:dyDescent="0.25">
      <c r="N2341" s="121">
        <v>0.33</v>
      </c>
      <c r="O2341" s="121">
        <v>7.0000000000000007E-2</v>
      </c>
      <c r="P2341" s="121">
        <v>0.6</v>
      </c>
      <c r="Q2341" s="95"/>
      <c r="R2341" s="95"/>
    </row>
    <row r="2342" spans="14:18" ht="14.25" x14ac:dyDescent="0.25">
      <c r="N2342" s="121">
        <v>0.33</v>
      </c>
      <c r="O2342" s="121">
        <v>0.63</v>
      </c>
      <c r="P2342" s="121">
        <v>0.04</v>
      </c>
      <c r="Q2342" s="95"/>
      <c r="R2342" s="95"/>
    </row>
    <row r="2343" spans="14:18" ht="14.25" x14ac:dyDescent="0.25">
      <c r="N2343" s="121">
        <v>0.33</v>
      </c>
      <c r="O2343" s="121">
        <v>0.06</v>
      </c>
      <c r="P2343" s="121">
        <v>0.61</v>
      </c>
      <c r="Q2343" s="95"/>
      <c r="R2343" s="95"/>
    </row>
    <row r="2344" spans="14:18" ht="14.25" x14ac:dyDescent="0.25">
      <c r="N2344" s="121">
        <v>0.33</v>
      </c>
      <c r="O2344" s="121">
        <v>0.64</v>
      </c>
      <c r="P2344" s="121">
        <v>0.03</v>
      </c>
      <c r="Q2344" s="95"/>
      <c r="R2344" s="95"/>
    </row>
    <row r="2345" spans="14:18" ht="14.25" x14ac:dyDescent="0.25">
      <c r="N2345" s="121">
        <v>0.33</v>
      </c>
      <c r="O2345" s="121">
        <v>0.05</v>
      </c>
      <c r="P2345" s="121">
        <v>0.62</v>
      </c>
      <c r="Q2345" s="95"/>
      <c r="R2345" s="95"/>
    </row>
    <row r="2346" spans="14:18" ht="14.25" x14ac:dyDescent="0.25">
      <c r="N2346" s="121">
        <v>0.33</v>
      </c>
      <c r="O2346" s="121">
        <v>0.65</v>
      </c>
      <c r="P2346" s="121">
        <v>0.02</v>
      </c>
      <c r="Q2346" s="95"/>
      <c r="R2346" s="95"/>
    </row>
    <row r="2347" spans="14:18" ht="14.25" x14ac:dyDescent="0.25">
      <c r="N2347" s="121">
        <v>0.33</v>
      </c>
      <c r="O2347" s="121">
        <v>0.04</v>
      </c>
      <c r="P2347" s="121">
        <v>0.63</v>
      </c>
      <c r="Q2347" s="95"/>
      <c r="R2347" s="95"/>
    </row>
    <row r="2348" spans="14:18" ht="14.25" x14ac:dyDescent="0.25">
      <c r="N2348" s="121">
        <v>0.33</v>
      </c>
      <c r="O2348" s="121">
        <v>0.66</v>
      </c>
      <c r="P2348" s="121">
        <v>0.01</v>
      </c>
      <c r="Q2348" s="95"/>
      <c r="R2348" s="95"/>
    </row>
    <row r="2349" spans="14:18" ht="14.25" x14ac:dyDescent="0.25">
      <c r="N2349" s="121">
        <v>0.33</v>
      </c>
      <c r="O2349" s="121">
        <v>0.03</v>
      </c>
      <c r="P2349" s="121">
        <v>0.64</v>
      </c>
      <c r="Q2349" s="95"/>
      <c r="R2349" s="95"/>
    </row>
    <row r="2350" spans="14:18" ht="14.25" x14ac:dyDescent="0.25">
      <c r="N2350" s="121">
        <v>0.33</v>
      </c>
      <c r="O2350" s="121">
        <v>0.67</v>
      </c>
      <c r="P2350" s="121">
        <v>0</v>
      </c>
      <c r="Q2350" s="95"/>
      <c r="R2350" s="95"/>
    </row>
    <row r="2351" spans="14:18" ht="14.25" x14ac:dyDescent="0.25">
      <c r="N2351" s="121">
        <v>0.33</v>
      </c>
      <c r="O2351" s="121">
        <v>0.02</v>
      </c>
      <c r="P2351" s="121">
        <v>0.65</v>
      </c>
      <c r="Q2351" s="95"/>
      <c r="R2351" s="95"/>
    </row>
    <row r="2352" spans="14:18" ht="14.25" x14ac:dyDescent="0.25">
      <c r="N2352" s="121">
        <v>0.33</v>
      </c>
      <c r="O2352" s="121">
        <v>0.01</v>
      </c>
      <c r="P2352" s="121">
        <v>0.66</v>
      </c>
      <c r="Q2352" s="95"/>
      <c r="R2352" s="95"/>
    </row>
    <row r="2353" spans="14:18" ht="14.25" x14ac:dyDescent="0.25">
      <c r="N2353" s="121">
        <v>0.33</v>
      </c>
      <c r="O2353" s="121">
        <v>0</v>
      </c>
      <c r="P2353" s="121">
        <v>0.67</v>
      </c>
      <c r="Q2353" s="95"/>
      <c r="R2353" s="95"/>
    </row>
    <row r="2354" spans="14:18" ht="14.25" x14ac:dyDescent="0.25">
      <c r="N2354" s="121">
        <v>0.32</v>
      </c>
      <c r="O2354" s="121">
        <v>0.36</v>
      </c>
      <c r="P2354" s="121">
        <v>0.32</v>
      </c>
      <c r="Q2354" s="95"/>
      <c r="R2354" s="95"/>
    </row>
    <row r="2355" spans="14:18" ht="14.25" x14ac:dyDescent="0.25">
      <c r="N2355" s="121">
        <v>0.32</v>
      </c>
      <c r="O2355" s="121">
        <v>0.35</v>
      </c>
      <c r="P2355" s="121">
        <v>0.33</v>
      </c>
      <c r="Q2355" s="95"/>
      <c r="R2355" s="95"/>
    </row>
    <row r="2356" spans="14:18" ht="14.25" x14ac:dyDescent="0.25">
      <c r="N2356" s="121">
        <v>0.32</v>
      </c>
      <c r="O2356" s="121">
        <v>0.37</v>
      </c>
      <c r="P2356" s="121">
        <v>0.31</v>
      </c>
      <c r="Q2356" s="95"/>
      <c r="R2356" s="95"/>
    </row>
    <row r="2357" spans="14:18" ht="14.25" x14ac:dyDescent="0.25">
      <c r="N2357" s="121">
        <v>0.32</v>
      </c>
      <c r="O2357" s="121">
        <v>0.34</v>
      </c>
      <c r="P2357" s="121">
        <v>0.34</v>
      </c>
      <c r="Q2357" s="95"/>
      <c r="R2357" s="95"/>
    </row>
    <row r="2358" spans="14:18" ht="14.25" x14ac:dyDescent="0.25">
      <c r="N2358" s="121">
        <v>0.32</v>
      </c>
      <c r="O2358" s="121">
        <v>0.38</v>
      </c>
      <c r="P2358" s="121">
        <v>0.3</v>
      </c>
      <c r="Q2358" s="95"/>
      <c r="R2358" s="95"/>
    </row>
    <row r="2359" spans="14:18" ht="14.25" x14ac:dyDescent="0.25">
      <c r="N2359" s="121">
        <v>0.32</v>
      </c>
      <c r="O2359" s="121">
        <v>0.33</v>
      </c>
      <c r="P2359" s="121">
        <v>0.35</v>
      </c>
      <c r="Q2359" s="95"/>
      <c r="R2359" s="95"/>
    </row>
    <row r="2360" spans="14:18" ht="14.25" x14ac:dyDescent="0.25">
      <c r="N2360" s="121">
        <v>0.32</v>
      </c>
      <c r="O2360" s="121">
        <v>0.39</v>
      </c>
      <c r="P2360" s="121">
        <v>0.28999999999999998</v>
      </c>
      <c r="Q2360" s="95"/>
      <c r="R2360" s="95"/>
    </row>
    <row r="2361" spans="14:18" ht="14.25" x14ac:dyDescent="0.25">
      <c r="N2361" s="121">
        <v>0.32</v>
      </c>
      <c r="O2361" s="121">
        <v>0.32</v>
      </c>
      <c r="P2361" s="121">
        <v>0.36</v>
      </c>
      <c r="Q2361" s="95"/>
      <c r="R2361" s="95"/>
    </row>
    <row r="2362" spans="14:18" ht="14.25" x14ac:dyDescent="0.25">
      <c r="N2362" s="121">
        <v>0.32</v>
      </c>
      <c r="O2362" s="121">
        <v>0.4</v>
      </c>
      <c r="P2362" s="121">
        <v>0.28000000000000003</v>
      </c>
      <c r="Q2362" s="95"/>
      <c r="R2362" s="95"/>
    </row>
    <row r="2363" spans="14:18" ht="14.25" x14ac:dyDescent="0.25">
      <c r="N2363" s="121">
        <v>0.32</v>
      </c>
      <c r="O2363" s="121">
        <v>0.31</v>
      </c>
      <c r="P2363" s="121">
        <v>0.37</v>
      </c>
      <c r="Q2363" s="95"/>
      <c r="R2363" s="95"/>
    </row>
    <row r="2364" spans="14:18" ht="14.25" x14ac:dyDescent="0.25">
      <c r="N2364" s="121">
        <v>0.32</v>
      </c>
      <c r="O2364" s="121">
        <v>0.41</v>
      </c>
      <c r="P2364" s="121">
        <v>0.27</v>
      </c>
      <c r="Q2364" s="95"/>
      <c r="R2364" s="95"/>
    </row>
    <row r="2365" spans="14:18" ht="14.25" x14ac:dyDescent="0.25">
      <c r="N2365" s="121">
        <v>0.32</v>
      </c>
      <c r="O2365" s="121">
        <v>0.3</v>
      </c>
      <c r="P2365" s="121">
        <v>0.38</v>
      </c>
      <c r="Q2365" s="95"/>
      <c r="R2365" s="95"/>
    </row>
    <row r="2366" spans="14:18" ht="14.25" x14ac:dyDescent="0.25">
      <c r="N2366" s="121">
        <v>0.32</v>
      </c>
      <c r="O2366" s="121">
        <v>0.42</v>
      </c>
      <c r="P2366" s="121">
        <v>0.26</v>
      </c>
      <c r="Q2366" s="95"/>
      <c r="R2366" s="95"/>
    </row>
    <row r="2367" spans="14:18" ht="14.25" x14ac:dyDescent="0.25">
      <c r="N2367" s="121">
        <v>0.32</v>
      </c>
      <c r="O2367" s="121">
        <v>0.28999999999999998</v>
      </c>
      <c r="P2367" s="121">
        <v>0.39</v>
      </c>
      <c r="Q2367" s="95"/>
      <c r="R2367" s="95"/>
    </row>
    <row r="2368" spans="14:18" ht="14.25" x14ac:dyDescent="0.25">
      <c r="N2368" s="121">
        <v>0.32</v>
      </c>
      <c r="O2368" s="121">
        <v>0.43</v>
      </c>
      <c r="P2368" s="121">
        <v>0.25</v>
      </c>
      <c r="Q2368" s="95"/>
      <c r="R2368" s="95"/>
    </row>
    <row r="2369" spans="14:18" ht="14.25" x14ac:dyDescent="0.25">
      <c r="N2369" s="121">
        <v>0.32</v>
      </c>
      <c r="O2369" s="121">
        <v>0.28000000000000003</v>
      </c>
      <c r="P2369" s="121">
        <v>0.4</v>
      </c>
      <c r="Q2369" s="95"/>
      <c r="R2369" s="95"/>
    </row>
    <row r="2370" spans="14:18" ht="14.25" x14ac:dyDescent="0.25">
      <c r="N2370" s="121">
        <v>0.32</v>
      </c>
      <c r="O2370" s="121">
        <v>0.44</v>
      </c>
      <c r="P2370" s="121">
        <v>0.24</v>
      </c>
      <c r="Q2370" s="95"/>
      <c r="R2370" s="95"/>
    </row>
    <row r="2371" spans="14:18" ht="14.25" x14ac:dyDescent="0.25">
      <c r="N2371" s="121">
        <v>0.32</v>
      </c>
      <c r="O2371" s="121">
        <v>0.27</v>
      </c>
      <c r="P2371" s="121">
        <v>0.41</v>
      </c>
      <c r="Q2371" s="95"/>
      <c r="R2371" s="95"/>
    </row>
    <row r="2372" spans="14:18" ht="14.25" x14ac:dyDescent="0.25">
      <c r="N2372" s="121">
        <v>0.32</v>
      </c>
      <c r="O2372" s="121">
        <v>0.45</v>
      </c>
      <c r="P2372" s="121">
        <v>0.23</v>
      </c>
      <c r="Q2372" s="95"/>
      <c r="R2372" s="95"/>
    </row>
    <row r="2373" spans="14:18" ht="14.25" x14ac:dyDescent="0.25">
      <c r="N2373" s="121">
        <v>0.32</v>
      </c>
      <c r="O2373" s="121">
        <v>0.26</v>
      </c>
      <c r="P2373" s="121">
        <v>0.42</v>
      </c>
      <c r="Q2373" s="95"/>
      <c r="R2373" s="95"/>
    </row>
    <row r="2374" spans="14:18" ht="14.25" x14ac:dyDescent="0.25">
      <c r="N2374" s="121">
        <v>0.32</v>
      </c>
      <c r="O2374" s="121">
        <v>0.46</v>
      </c>
      <c r="P2374" s="121">
        <v>0.22</v>
      </c>
      <c r="Q2374" s="95"/>
      <c r="R2374" s="95"/>
    </row>
    <row r="2375" spans="14:18" ht="14.25" x14ac:dyDescent="0.25">
      <c r="N2375" s="121">
        <v>0.32</v>
      </c>
      <c r="O2375" s="121">
        <v>0.25</v>
      </c>
      <c r="P2375" s="121">
        <v>0.43</v>
      </c>
      <c r="Q2375" s="95"/>
      <c r="R2375" s="95"/>
    </row>
    <row r="2376" spans="14:18" ht="14.25" x14ac:dyDescent="0.25">
      <c r="N2376" s="121">
        <v>0.32</v>
      </c>
      <c r="O2376" s="121">
        <v>0.47</v>
      </c>
      <c r="P2376" s="121">
        <v>0.21</v>
      </c>
      <c r="Q2376" s="95"/>
      <c r="R2376" s="95"/>
    </row>
    <row r="2377" spans="14:18" ht="14.25" x14ac:dyDescent="0.25">
      <c r="N2377" s="121">
        <v>0.32</v>
      </c>
      <c r="O2377" s="121">
        <v>0.24</v>
      </c>
      <c r="P2377" s="121">
        <v>0.44</v>
      </c>
      <c r="Q2377" s="95"/>
      <c r="R2377" s="95"/>
    </row>
    <row r="2378" spans="14:18" ht="14.25" x14ac:dyDescent="0.25">
      <c r="N2378" s="121">
        <v>0.32</v>
      </c>
      <c r="O2378" s="121">
        <v>0.48</v>
      </c>
      <c r="P2378" s="121">
        <v>0.2</v>
      </c>
      <c r="Q2378" s="95"/>
      <c r="R2378" s="95"/>
    </row>
    <row r="2379" spans="14:18" ht="14.25" x14ac:dyDescent="0.25">
      <c r="N2379" s="121">
        <v>0.32</v>
      </c>
      <c r="O2379" s="121">
        <v>0.23</v>
      </c>
      <c r="P2379" s="121">
        <v>0.45</v>
      </c>
      <c r="Q2379" s="95"/>
      <c r="R2379" s="95"/>
    </row>
    <row r="2380" spans="14:18" ht="14.25" x14ac:dyDescent="0.25">
      <c r="N2380" s="121">
        <v>0.32</v>
      </c>
      <c r="O2380" s="121">
        <v>0.49</v>
      </c>
      <c r="P2380" s="121">
        <v>0.19</v>
      </c>
      <c r="Q2380" s="95"/>
      <c r="R2380" s="95"/>
    </row>
    <row r="2381" spans="14:18" ht="14.25" x14ac:dyDescent="0.25">
      <c r="N2381" s="121">
        <v>0.32</v>
      </c>
      <c r="O2381" s="121">
        <v>0.22</v>
      </c>
      <c r="P2381" s="121">
        <v>0.46</v>
      </c>
      <c r="Q2381" s="95"/>
      <c r="R2381" s="95"/>
    </row>
    <row r="2382" spans="14:18" ht="14.25" x14ac:dyDescent="0.25">
      <c r="N2382" s="121">
        <v>0.32</v>
      </c>
      <c r="O2382" s="121">
        <v>0.5</v>
      </c>
      <c r="P2382" s="121">
        <v>0.18</v>
      </c>
      <c r="Q2382" s="95"/>
      <c r="R2382" s="95"/>
    </row>
    <row r="2383" spans="14:18" ht="14.25" x14ac:dyDescent="0.25">
      <c r="N2383" s="121">
        <v>0.32</v>
      </c>
      <c r="O2383" s="121">
        <v>0.21</v>
      </c>
      <c r="P2383" s="121">
        <v>0.47</v>
      </c>
      <c r="Q2383" s="95"/>
      <c r="R2383" s="95"/>
    </row>
    <row r="2384" spans="14:18" ht="14.25" x14ac:dyDescent="0.25">
      <c r="N2384" s="121">
        <v>0.32</v>
      </c>
      <c r="O2384" s="121">
        <v>0.51</v>
      </c>
      <c r="P2384" s="121">
        <v>0.17</v>
      </c>
      <c r="Q2384" s="95"/>
      <c r="R2384" s="95"/>
    </row>
    <row r="2385" spans="14:18" ht="14.25" x14ac:dyDescent="0.25">
      <c r="N2385" s="121">
        <v>0.32</v>
      </c>
      <c r="O2385" s="121">
        <v>0.2</v>
      </c>
      <c r="P2385" s="121">
        <v>0.48</v>
      </c>
      <c r="Q2385" s="95"/>
      <c r="R2385" s="95"/>
    </row>
    <row r="2386" spans="14:18" ht="14.25" x14ac:dyDescent="0.25">
      <c r="N2386" s="121">
        <v>0.32</v>
      </c>
      <c r="O2386" s="121">
        <v>0.52</v>
      </c>
      <c r="P2386" s="121">
        <v>0.16</v>
      </c>
      <c r="Q2386" s="95"/>
      <c r="R2386" s="95"/>
    </row>
    <row r="2387" spans="14:18" ht="14.25" x14ac:dyDescent="0.25">
      <c r="N2387" s="121">
        <v>0.32</v>
      </c>
      <c r="O2387" s="121">
        <v>0.19</v>
      </c>
      <c r="P2387" s="121">
        <v>0.49</v>
      </c>
      <c r="Q2387" s="95"/>
      <c r="R2387" s="95"/>
    </row>
    <row r="2388" spans="14:18" ht="14.25" x14ac:dyDescent="0.25">
      <c r="N2388" s="121">
        <v>0.32</v>
      </c>
      <c r="O2388" s="121">
        <v>0.53</v>
      </c>
      <c r="P2388" s="121">
        <v>0.15</v>
      </c>
      <c r="Q2388" s="95"/>
      <c r="R2388" s="95"/>
    </row>
    <row r="2389" spans="14:18" ht="14.25" x14ac:dyDescent="0.25">
      <c r="N2389" s="121">
        <v>0.32</v>
      </c>
      <c r="O2389" s="121">
        <v>0.18</v>
      </c>
      <c r="P2389" s="121">
        <v>0.5</v>
      </c>
      <c r="Q2389" s="95"/>
      <c r="R2389" s="95"/>
    </row>
    <row r="2390" spans="14:18" ht="14.25" x14ac:dyDescent="0.25">
      <c r="N2390" s="121">
        <v>0.32</v>
      </c>
      <c r="O2390" s="121">
        <v>0.54</v>
      </c>
      <c r="P2390" s="121">
        <v>0.14000000000000001</v>
      </c>
      <c r="Q2390" s="95"/>
      <c r="R2390" s="95"/>
    </row>
    <row r="2391" spans="14:18" ht="14.25" x14ac:dyDescent="0.25">
      <c r="N2391" s="121">
        <v>0.32</v>
      </c>
      <c r="O2391" s="121">
        <v>0.17</v>
      </c>
      <c r="P2391" s="121">
        <v>0.51</v>
      </c>
      <c r="Q2391" s="95"/>
      <c r="R2391" s="95"/>
    </row>
    <row r="2392" spans="14:18" ht="14.25" x14ac:dyDescent="0.25">
      <c r="N2392" s="121">
        <v>0.32</v>
      </c>
      <c r="O2392" s="121">
        <v>0.55000000000000004</v>
      </c>
      <c r="P2392" s="121">
        <v>0.13</v>
      </c>
      <c r="Q2392" s="95"/>
      <c r="R2392" s="95"/>
    </row>
    <row r="2393" spans="14:18" ht="14.25" x14ac:dyDescent="0.25">
      <c r="N2393" s="121">
        <v>0.32</v>
      </c>
      <c r="O2393" s="121">
        <v>0.16</v>
      </c>
      <c r="P2393" s="121">
        <v>0.52</v>
      </c>
      <c r="Q2393" s="95"/>
      <c r="R2393" s="95"/>
    </row>
    <row r="2394" spans="14:18" ht="14.25" x14ac:dyDescent="0.25">
      <c r="N2394" s="121">
        <v>0.32</v>
      </c>
      <c r="O2394" s="121">
        <v>0.56000000000000005</v>
      </c>
      <c r="P2394" s="121">
        <v>0.12</v>
      </c>
      <c r="Q2394" s="95"/>
      <c r="R2394" s="95"/>
    </row>
    <row r="2395" spans="14:18" ht="14.25" x14ac:dyDescent="0.25">
      <c r="N2395" s="121">
        <v>0.32</v>
      </c>
      <c r="O2395" s="121">
        <v>0.15</v>
      </c>
      <c r="P2395" s="121">
        <v>0.53</v>
      </c>
      <c r="Q2395" s="95"/>
      <c r="R2395" s="95"/>
    </row>
    <row r="2396" spans="14:18" ht="14.25" x14ac:dyDescent="0.25">
      <c r="N2396" s="121">
        <v>0.32</v>
      </c>
      <c r="O2396" s="121">
        <v>0.56999999999999995</v>
      </c>
      <c r="P2396" s="121">
        <v>0.11</v>
      </c>
      <c r="Q2396" s="95"/>
      <c r="R2396" s="95"/>
    </row>
    <row r="2397" spans="14:18" ht="14.25" x14ac:dyDescent="0.25">
      <c r="N2397" s="121">
        <v>0.32</v>
      </c>
      <c r="O2397" s="121">
        <v>0.14000000000000001</v>
      </c>
      <c r="P2397" s="121">
        <v>0.54</v>
      </c>
      <c r="Q2397" s="95"/>
      <c r="R2397" s="95"/>
    </row>
    <row r="2398" spans="14:18" ht="14.25" x14ac:dyDescent="0.25">
      <c r="N2398" s="121">
        <v>0.32</v>
      </c>
      <c r="O2398" s="121">
        <v>0.57999999999999996</v>
      </c>
      <c r="P2398" s="121">
        <v>0.1</v>
      </c>
      <c r="Q2398" s="95"/>
      <c r="R2398" s="95"/>
    </row>
    <row r="2399" spans="14:18" ht="14.25" x14ac:dyDescent="0.25">
      <c r="N2399" s="121">
        <v>0.32</v>
      </c>
      <c r="O2399" s="121">
        <v>0.13</v>
      </c>
      <c r="P2399" s="121">
        <v>0.55000000000000004</v>
      </c>
      <c r="Q2399" s="95"/>
      <c r="R2399" s="95"/>
    </row>
    <row r="2400" spans="14:18" ht="14.25" x14ac:dyDescent="0.25">
      <c r="N2400" s="121">
        <v>0.32</v>
      </c>
      <c r="O2400" s="121">
        <v>0.59</v>
      </c>
      <c r="P2400" s="121">
        <v>0.09</v>
      </c>
      <c r="Q2400" s="95"/>
      <c r="R2400" s="95"/>
    </row>
    <row r="2401" spans="14:18" ht="14.25" x14ac:dyDescent="0.25">
      <c r="N2401" s="121">
        <v>0.32</v>
      </c>
      <c r="O2401" s="121">
        <v>0.12</v>
      </c>
      <c r="P2401" s="121">
        <v>0.56000000000000005</v>
      </c>
      <c r="Q2401" s="95"/>
      <c r="R2401" s="95"/>
    </row>
    <row r="2402" spans="14:18" ht="14.25" x14ac:dyDescent="0.25">
      <c r="N2402" s="121">
        <v>0.32</v>
      </c>
      <c r="O2402" s="121">
        <v>0.6</v>
      </c>
      <c r="P2402" s="121">
        <v>0.08</v>
      </c>
      <c r="Q2402" s="95"/>
      <c r="R2402" s="95"/>
    </row>
    <row r="2403" spans="14:18" ht="14.25" x14ac:dyDescent="0.25">
      <c r="N2403" s="121">
        <v>0.32</v>
      </c>
      <c r="O2403" s="121">
        <v>0.11</v>
      </c>
      <c r="P2403" s="121">
        <v>0.56999999999999995</v>
      </c>
      <c r="Q2403" s="95"/>
      <c r="R2403" s="95"/>
    </row>
    <row r="2404" spans="14:18" ht="14.25" x14ac:dyDescent="0.25">
      <c r="N2404" s="121">
        <v>0.32</v>
      </c>
      <c r="O2404" s="121">
        <v>0.61</v>
      </c>
      <c r="P2404" s="121">
        <v>7.0000000000000007E-2</v>
      </c>
      <c r="Q2404" s="95"/>
      <c r="R2404" s="95"/>
    </row>
    <row r="2405" spans="14:18" ht="14.25" x14ac:dyDescent="0.25">
      <c r="N2405" s="121">
        <v>0.32</v>
      </c>
      <c r="O2405" s="121">
        <v>0.1</v>
      </c>
      <c r="P2405" s="121">
        <v>0.57999999999999996</v>
      </c>
      <c r="Q2405" s="95"/>
      <c r="R2405" s="95"/>
    </row>
    <row r="2406" spans="14:18" ht="14.25" x14ac:dyDescent="0.25">
      <c r="N2406" s="121">
        <v>0.32</v>
      </c>
      <c r="O2406" s="121">
        <v>0.62</v>
      </c>
      <c r="P2406" s="121">
        <v>0.06</v>
      </c>
      <c r="Q2406" s="95"/>
      <c r="R2406" s="95"/>
    </row>
    <row r="2407" spans="14:18" ht="14.25" x14ac:dyDescent="0.25">
      <c r="N2407" s="121">
        <v>0.32</v>
      </c>
      <c r="O2407" s="121">
        <v>0.09</v>
      </c>
      <c r="P2407" s="121">
        <v>0.59</v>
      </c>
      <c r="Q2407" s="95"/>
      <c r="R2407" s="95"/>
    </row>
    <row r="2408" spans="14:18" ht="14.25" x14ac:dyDescent="0.25">
      <c r="N2408" s="121">
        <v>0.32</v>
      </c>
      <c r="O2408" s="121">
        <v>0.63</v>
      </c>
      <c r="P2408" s="121">
        <v>0.05</v>
      </c>
      <c r="Q2408" s="95"/>
      <c r="R2408" s="95"/>
    </row>
    <row r="2409" spans="14:18" ht="14.25" x14ac:dyDescent="0.25">
      <c r="N2409" s="121">
        <v>0.32</v>
      </c>
      <c r="O2409" s="121">
        <v>0.08</v>
      </c>
      <c r="P2409" s="121">
        <v>0.6</v>
      </c>
      <c r="Q2409" s="95"/>
      <c r="R2409" s="95"/>
    </row>
    <row r="2410" spans="14:18" ht="14.25" x14ac:dyDescent="0.25">
      <c r="N2410" s="121">
        <v>0.32</v>
      </c>
      <c r="O2410" s="121">
        <v>0.64</v>
      </c>
      <c r="P2410" s="121">
        <v>0.04</v>
      </c>
      <c r="Q2410" s="95"/>
      <c r="R2410" s="95"/>
    </row>
    <row r="2411" spans="14:18" ht="14.25" x14ac:dyDescent="0.25">
      <c r="N2411" s="121">
        <v>0.32</v>
      </c>
      <c r="O2411" s="121">
        <v>7.0000000000000007E-2</v>
      </c>
      <c r="P2411" s="121">
        <v>0.61</v>
      </c>
      <c r="Q2411" s="95"/>
      <c r="R2411" s="95"/>
    </row>
    <row r="2412" spans="14:18" ht="14.25" x14ac:dyDescent="0.25">
      <c r="N2412" s="121">
        <v>0.32</v>
      </c>
      <c r="O2412" s="121">
        <v>0.65</v>
      </c>
      <c r="P2412" s="121">
        <v>0.03</v>
      </c>
      <c r="Q2412" s="95"/>
      <c r="R2412" s="95"/>
    </row>
    <row r="2413" spans="14:18" ht="14.25" x14ac:dyDescent="0.25">
      <c r="N2413" s="121">
        <v>0.32</v>
      </c>
      <c r="O2413" s="121">
        <v>0.06</v>
      </c>
      <c r="P2413" s="121">
        <v>0.62</v>
      </c>
      <c r="Q2413" s="95"/>
      <c r="R2413" s="95"/>
    </row>
    <row r="2414" spans="14:18" ht="14.25" x14ac:dyDescent="0.25">
      <c r="N2414" s="121">
        <v>0.32</v>
      </c>
      <c r="O2414" s="121">
        <v>0.66</v>
      </c>
      <c r="P2414" s="121">
        <v>0.02</v>
      </c>
      <c r="Q2414" s="95"/>
      <c r="R2414" s="95"/>
    </row>
    <row r="2415" spans="14:18" ht="14.25" x14ac:dyDescent="0.25">
      <c r="N2415" s="121">
        <v>0.32</v>
      </c>
      <c r="O2415" s="121">
        <v>0.05</v>
      </c>
      <c r="P2415" s="121">
        <v>0.63</v>
      </c>
      <c r="Q2415" s="95"/>
      <c r="R2415" s="95"/>
    </row>
    <row r="2416" spans="14:18" ht="14.25" x14ac:dyDescent="0.25">
      <c r="N2416" s="121">
        <v>0.32</v>
      </c>
      <c r="O2416" s="121">
        <v>0.67</v>
      </c>
      <c r="P2416" s="121">
        <v>0.01</v>
      </c>
      <c r="Q2416" s="95"/>
      <c r="R2416" s="95"/>
    </row>
    <row r="2417" spans="14:18" ht="14.25" x14ac:dyDescent="0.25">
      <c r="N2417" s="121">
        <v>0.32</v>
      </c>
      <c r="O2417" s="121">
        <v>0.04</v>
      </c>
      <c r="P2417" s="121">
        <v>0.64</v>
      </c>
      <c r="Q2417" s="95"/>
      <c r="R2417" s="95"/>
    </row>
    <row r="2418" spans="14:18" ht="14.25" x14ac:dyDescent="0.25">
      <c r="N2418" s="121">
        <v>0.32</v>
      </c>
      <c r="O2418" s="121">
        <v>0.68</v>
      </c>
      <c r="P2418" s="121">
        <v>0</v>
      </c>
      <c r="Q2418" s="95"/>
      <c r="R2418" s="95"/>
    </row>
    <row r="2419" spans="14:18" ht="14.25" x14ac:dyDescent="0.25">
      <c r="N2419" s="121">
        <v>0.32</v>
      </c>
      <c r="O2419" s="121">
        <v>0.03</v>
      </c>
      <c r="P2419" s="121">
        <v>0.65</v>
      </c>
      <c r="Q2419" s="95"/>
      <c r="R2419" s="95"/>
    </row>
    <row r="2420" spans="14:18" ht="14.25" x14ac:dyDescent="0.25">
      <c r="N2420" s="121">
        <v>0.32</v>
      </c>
      <c r="O2420" s="121">
        <v>0.02</v>
      </c>
      <c r="P2420" s="121">
        <v>0.66</v>
      </c>
      <c r="Q2420" s="95"/>
      <c r="R2420" s="95"/>
    </row>
    <row r="2421" spans="14:18" ht="14.25" x14ac:dyDescent="0.25">
      <c r="N2421" s="121">
        <v>0.32</v>
      </c>
      <c r="O2421" s="121">
        <v>0.01</v>
      </c>
      <c r="P2421" s="121">
        <v>0.67</v>
      </c>
      <c r="Q2421" s="95"/>
      <c r="R2421" s="95"/>
    </row>
    <row r="2422" spans="14:18" ht="14.25" x14ac:dyDescent="0.25">
      <c r="N2422" s="121">
        <v>0.32</v>
      </c>
      <c r="O2422" s="121">
        <v>0</v>
      </c>
      <c r="P2422" s="121">
        <v>0.68</v>
      </c>
      <c r="Q2422" s="95"/>
      <c r="R2422" s="95"/>
    </row>
    <row r="2423" spans="14:18" ht="14.25" x14ac:dyDescent="0.25">
      <c r="N2423" s="121">
        <v>0.31</v>
      </c>
      <c r="O2423" s="121">
        <v>0.37</v>
      </c>
      <c r="P2423" s="121">
        <v>0.32</v>
      </c>
      <c r="Q2423" s="95"/>
      <c r="R2423" s="95"/>
    </row>
    <row r="2424" spans="14:18" ht="14.25" x14ac:dyDescent="0.25">
      <c r="N2424" s="121">
        <v>0.31</v>
      </c>
      <c r="O2424" s="121">
        <v>0.36</v>
      </c>
      <c r="P2424" s="121">
        <v>0.33</v>
      </c>
      <c r="Q2424" s="95"/>
      <c r="R2424" s="95"/>
    </row>
    <row r="2425" spans="14:18" ht="14.25" x14ac:dyDescent="0.25">
      <c r="N2425" s="121">
        <v>0.31</v>
      </c>
      <c r="O2425" s="121">
        <v>0.38</v>
      </c>
      <c r="P2425" s="121">
        <v>0.31</v>
      </c>
      <c r="Q2425" s="95"/>
      <c r="R2425" s="95"/>
    </row>
    <row r="2426" spans="14:18" ht="14.25" x14ac:dyDescent="0.25">
      <c r="N2426" s="121">
        <v>0.31</v>
      </c>
      <c r="O2426" s="121">
        <v>0.35</v>
      </c>
      <c r="P2426" s="121">
        <v>0.34</v>
      </c>
      <c r="Q2426" s="95"/>
      <c r="R2426" s="95"/>
    </row>
    <row r="2427" spans="14:18" ht="14.25" x14ac:dyDescent="0.25">
      <c r="N2427" s="121">
        <v>0.31</v>
      </c>
      <c r="O2427" s="121">
        <v>0.39</v>
      </c>
      <c r="P2427" s="121">
        <v>0.3</v>
      </c>
      <c r="Q2427" s="95"/>
      <c r="R2427" s="95"/>
    </row>
    <row r="2428" spans="14:18" ht="14.25" x14ac:dyDescent="0.25">
      <c r="N2428" s="121">
        <v>0.31</v>
      </c>
      <c r="O2428" s="121">
        <v>0.34</v>
      </c>
      <c r="P2428" s="121">
        <v>0.35</v>
      </c>
      <c r="Q2428" s="95"/>
      <c r="R2428" s="95"/>
    </row>
    <row r="2429" spans="14:18" ht="14.25" x14ac:dyDescent="0.25">
      <c r="N2429" s="121">
        <v>0.31</v>
      </c>
      <c r="O2429" s="121">
        <v>0.4</v>
      </c>
      <c r="P2429" s="121">
        <v>0.28999999999999998</v>
      </c>
      <c r="Q2429" s="95"/>
      <c r="R2429" s="95"/>
    </row>
    <row r="2430" spans="14:18" ht="14.25" x14ac:dyDescent="0.25">
      <c r="N2430" s="121">
        <v>0.31</v>
      </c>
      <c r="O2430" s="121">
        <v>0.33</v>
      </c>
      <c r="P2430" s="121">
        <v>0.36</v>
      </c>
      <c r="Q2430" s="95"/>
      <c r="R2430" s="95"/>
    </row>
    <row r="2431" spans="14:18" ht="14.25" x14ac:dyDescent="0.25">
      <c r="N2431" s="121">
        <v>0.31</v>
      </c>
      <c r="O2431" s="121">
        <v>0.41</v>
      </c>
      <c r="P2431" s="121">
        <v>0.28000000000000003</v>
      </c>
      <c r="Q2431" s="95"/>
      <c r="R2431" s="95"/>
    </row>
    <row r="2432" spans="14:18" ht="14.25" x14ac:dyDescent="0.25">
      <c r="N2432" s="121">
        <v>0.31</v>
      </c>
      <c r="O2432" s="121">
        <v>0.32</v>
      </c>
      <c r="P2432" s="121">
        <v>0.37</v>
      </c>
      <c r="Q2432" s="95"/>
      <c r="R2432" s="95"/>
    </row>
    <row r="2433" spans="14:18" ht="14.25" x14ac:dyDescent="0.25">
      <c r="N2433" s="121">
        <v>0.31</v>
      </c>
      <c r="O2433" s="121">
        <v>0.42</v>
      </c>
      <c r="P2433" s="121">
        <v>0.27</v>
      </c>
      <c r="Q2433" s="95"/>
      <c r="R2433" s="95"/>
    </row>
    <row r="2434" spans="14:18" ht="14.25" x14ac:dyDescent="0.25">
      <c r="N2434" s="121">
        <v>0.31</v>
      </c>
      <c r="O2434" s="121">
        <v>0.31</v>
      </c>
      <c r="P2434" s="121">
        <v>0.38</v>
      </c>
      <c r="Q2434" s="95"/>
      <c r="R2434" s="95"/>
    </row>
    <row r="2435" spans="14:18" ht="14.25" x14ac:dyDescent="0.25">
      <c r="N2435" s="121">
        <v>0.31</v>
      </c>
      <c r="O2435" s="121">
        <v>0.43</v>
      </c>
      <c r="P2435" s="121">
        <v>0.26</v>
      </c>
      <c r="Q2435" s="95"/>
      <c r="R2435" s="95"/>
    </row>
    <row r="2436" spans="14:18" ht="14.25" x14ac:dyDescent="0.25">
      <c r="N2436" s="121">
        <v>0.31</v>
      </c>
      <c r="O2436" s="121">
        <v>0.3</v>
      </c>
      <c r="P2436" s="121">
        <v>0.39</v>
      </c>
      <c r="Q2436" s="95"/>
      <c r="R2436" s="95"/>
    </row>
    <row r="2437" spans="14:18" ht="14.25" x14ac:dyDescent="0.25">
      <c r="N2437" s="121">
        <v>0.31</v>
      </c>
      <c r="O2437" s="121">
        <v>0.44</v>
      </c>
      <c r="P2437" s="121">
        <v>0.25</v>
      </c>
      <c r="Q2437" s="95"/>
      <c r="R2437" s="95"/>
    </row>
    <row r="2438" spans="14:18" ht="14.25" x14ac:dyDescent="0.25">
      <c r="N2438" s="121">
        <v>0.31</v>
      </c>
      <c r="O2438" s="121">
        <v>0.28999999999999998</v>
      </c>
      <c r="P2438" s="121">
        <v>0.4</v>
      </c>
      <c r="Q2438" s="95"/>
      <c r="R2438" s="95"/>
    </row>
    <row r="2439" spans="14:18" ht="14.25" x14ac:dyDescent="0.25">
      <c r="N2439" s="121">
        <v>0.31</v>
      </c>
      <c r="O2439" s="121">
        <v>0.45</v>
      </c>
      <c r="P2439" s="121">
        <v>0.24</v>
      </c>
      <c r="Q2439" s="95"/>
      <c r="R2439" s="95"/>
    </row>
    <row r="2440" spans="14:18" ht="14.25" x14ac:dyDescent="0.25">
      <c r="N2440" s="121">
        <v>0.31</v>
      </c>
      <c r="O2440" s="121">
        <v>0.28000000000000003</v>
      </c>
      <c r="P2440" s="121">
        <v>0.41</v>
      </c>
      <c r="Q2440" s="95"/>
      <c r="R2440" s="95"/>
    </row>
    <row r="2441" spans="14:18" ht="14.25" x14ac:dyDescent="0.25">
      <c r="N2441" s="121">
        <v>0.31</v>
      </c>
      <c r="O2441" s="121">
        <v>0.46</v>
      </c>
      <c r="P2441" s="121">
        <v>0.23</v>
      </c>
      <c r="Q2441" s="95"/>
      <c r="R2441" s="95"/>
    </row>
    <row r="2442" spans="14:18" ht="14.25" x14ac:dyDescent="0.25">
      <c r="N2442" s="121">
        <v>0.31</v>
      </c>
      <c r="O2442" s="121">
        <v>0.27</v>
      </c>
      <c r="P2442" s="121">
        <v>0.42</v>
      </c>
      <c r="Q2442" s="95"/>
      <c r="R2442" s="95"/>
    </row>
    <row r="2443" spans="14:18" ht="14.25" x14ac:dyDescent="0.25">
      <c r="N2443" s="121">
        <v>0.31</v>
      </c>
      <c r="O2443" s="121">
        <v>0.47</v>
      </c>
      <c r="P2443" s="121">
        <v>0.22</v>
      </c>
      <c r="Q2443" s="95"/>
      <c r="R2443" s="95"/>
    </row>
    <row r="2444" spans="14:18" ht="14.25" x14ac:dyDescent="0.25">
      <c r="N2444" s="121">
        <v>0.31</v>
      </c>
      <c r="O2444" s="121">
        <v>0.26</v>
      </c>
      <c r="P2444" s="121">
        <v>0.43</v>
      </c>
      <c r="Q2444" s="95"/>
      <c r="R2444" s="95"/>
    </row>
    <row r="2445" spans="14:18" ht="14.25" x14ac:dyDescent="0.25">
      <c r="N2445" s="121">
        <v>0.31</v>
      </c>
      <c r="O2445" s="121">
        <v>0.48</v>
      </c>
      <c r="P2445" s="121">
        <v>0.21</v>
      </c>
      <c r="Q2445" s="95"/>
      <c r="R2445" s="95"/>
    </row>
    <row r="2446" spans="14:18" ht="14.25" x14ac:dyDescent="0.25">
      <c r="N2446" s="121">
        <v>0.31</v>
      </c>
      <c r="O2446" s="121">
        <v>0.25</v>
      </c>
      <c r="P2446" s="121">
        <v>0.44</v>
      </c>
      <c r="Q2446" s="95"/>
      <c r="R2446" s="95"/>
    </row>
    <row r="2447" spans="14:18" ht="14.25" x14ac:dyDescent="0.25">
      <c r="N2447" s="121">
        <v>0.31</v>
      </c>
      <c r="O2447" s="121">
        <v>0.49</v>
      </c>
      <c r="P2447" s="121">
        <v>0.2</v>
      </c>
      <c r="Q2447" s="95"/>
      <c r="R2447" s="95"/>
    </row>
    <row r="2448" spans="14:18" ht="14.25" x14ac:dyDescent="0.25">
      <c r="N2448" s="121">
        <v>0.31</v>
      </c>
      <c r="O2448" s="121">
        <v>0.24</v>
      </c>
      <c r="P2448" s="121">
        <v>0.45</v>
      </c>
      <c r="Q2448" s="95"/>
      <c r="R2448" s="95"/>
    </row>
    <row r="2449" spans="14:18" ht="14.25" x14ac:dyDescent="0.25">
      <c r="N2449" s="121">
        <v>0.31</v>
      </c>
      <c r="O2449" s="121">
        <v>0.5</v>
      </c>
      <c r="P2449" s="121">
        <v>0.19</v>
      </c>
      <c r="Q2449" s="95"/>
      <c r="R2449" s="95"/>
    </row>
    <row r="2450" spans="14:18" ht="14.25" x14ac:dyDescent="0.25">
      <c r="N2450" s="121">
        <v>0.31</v>
      </c>
      <c r="O2450" s="121">
        <v>0.23</v>
      </c>
      <c r="P2450" s="121">
        <v>0.46</v>
      </c>
      <c r="Q2450" s="95"/>
      <c r="R2450" s="95"/>
    </row>
    <row r="2451" spans="14:18" ht="14.25" x14ac:dyDescent="0.25">
      <c r="N2451" s="121">
        <v>0.31</v>
      </c>
      <c r="O2451" s="121">
        <v>0.51</v>
      </c>
      <c r="P2451" s="121">
        <v>0.18</v>
      </c>
      <c r="Q2451" s="95"/>
      <c r="R2451" s="95"/>
    </row>
    <row r="2452" spans="14:18" ht="14.25" x14ac:dyDescent="0.25">
      <c r="N2452" s="121">
        <v>0.31</v>
      </c>
      <c r="O2452" s="121">
        <v>0.22</v>
      </c>
      <c r="P2452" s="121">
        <v>0.47</v>
      </c>
      <c r="Q2452" s="95"/>
      <c r="R2452" s="95"/>
    </row>
    <row r="2453" spans="14:18" ht="14.25" x14ac:dyDescent="0.25">
      <c r="N2453" s="121">
        <v>0.31</v>
      </c>
      <c r="O2453" s="121">
        <v>0.52</v>
      </c>
      <c r="P2453" s="121">
        <v>0.17</v>
      </c>
      <c r="Q2453" s="95"/>
      <c r="R2453" s="95"/>
    </row>
    <row r="2454" spans="14:18" ht="14.25" x14ac:dyDescent="0.25">
      <c r="N2454" s="121">
        <v>0.31</v>
      </c>
      <c r="O2454" s="121">
        <v>0.21</v>
      </c>
      <c r="P2454" s="121">
        <v>0.48</v>
      </c>
      <c r="Q2454" s="95"/>
      <c r="R2454" s="95"/>
    </row>
    <row r="2455" spans="14:18" ht="14.25" x14ac:dyDescent="0.25">
      <c r="N2455" s="121">
        <v>0.31</v>
      </c>
      <c r="O2455" s="121">
        <v>0.53</v>
      </c>
      <c r="P2455" s="121">
        <v>0.16</v>
      </c>
      <c r="Q2455" s="95"/>
      <c r="R2455" s="95"/>
    </row>
    <row r="2456" spans="14:18" ht="14.25" x14ac:dyDescent="0.25">
      <c r="N2456" s="121">
        <v>0.31</v>
      </c>
      <c r="O2456" s="121">
        <v>0.2</v>
      </c>
      <c r="P2456" s="121">
        <v>0.49</v>
      </c>
      <c r="Q2456" s="95"/>
      <c r="R2456" s="95"/>
    </row>
    <row r="2457" spans="14:18" ht="14.25" x14ac:dyDescent="0.25">
      <c r="N2457" s="121">
        <v>0.31</v>
      </c>
      <c r="O2457" s="121">
        <v>0.54</v>
      </c>
      <c r="P2457" s="121">
        <v>0.15</v>
      </c>
      <c r="Q2457" s="95"/>
      <c r="R2457" s="95"/>
    </row>
    <row r="2458" spans="14:18" ht="14.25" x14ac:dyDescent="0.25">
      <c r="N2458" s="121">
        <v>0.31</v>
      </c>
      <c r="O2458" s="121">
        <v>0.19</v>
      </c>
      <c r="P2458" s="121">
        <v>0.5</v>
      </c>
      <c r="Q2458" s="95"/>
      <c r="R2458" s="95"/>
    </row>
    <row r="2459" spans="14:18" ht="14.25" x14ac:dyDescent="0.25">
      <c r="N2459" s="121">
        <v>0.31</v>
      </c>
      <c r="O2459" s="121">
        <v>0.55000000000000004</v>
      </c>
      <c r="P2459" s="121">
        <v>0.14000000000000001</v>
      </c>
      <c r="Q2459" s="95"/>
      <c r="R2459" s="95"/>
    </row>
    <row r="2460" spans="14:18" ht="14.25" x14ac:dyDescent="0.25">
      <c r="N2460" s="121">
        <v>0.31</v>
      </c>
      <c r="O2460" s="121">
        <v>0.18</v>
      </c>
      <c r="P2460" s="121">
        <v>0.51</v>
      </c>
      <c r="Q2460" s="95"/>
      <c r="R2460" s="95"/>
    </row>
    <row r="2461" spans="14:18" ht="14.25" x14ac:dyDescent="0.25">
      <c r="N2461" s="121">
        <v>0.31</v>
      </c>
      <c r="O2461" s="121">
        <v>0.56000000000000005</v>
      </c>
      <c r="P2461" s="121">
        <v>0.13</v>
      </c>
      <c r="Q2461" s="95"/>
      <c r="R2461" s="95"/>
    </row>
    <row r="2462" spans="14:18" ht="14.25" x14ac:dyDescent="0.25">
      <c r="N2462" s="121">
        <v>0.31</v>
      </c>
      <c r="O2462" s="121">
        <v>0.17</v>
      </c>
      <c r="P2462" s="121">
        <v>0.52</v>
      </c>
      <c r="Q2462" s="95"/>
      <c r="R2462" s="95"/>
    </row>
    <row r="2463" spans="14:18" ht="14.25" x14ac:dyDescent="0.25">
      <c r="N2463" s="121">
        <v>0.31</v>
      </c>
      <c r="O2463" s="121">
        <v>0.56999999999999995</v>
      </c>
      <c r="P2463" s="121">
        <v>0.12</v>
      </c>
      <c r="Q2463" s="95"/>
      <c r="R2463" s="95"/>
    </row>
    <row r="2464" spans="14:18" ht="14.25" x14ac:dyDescent="0.25">
      <c r="N2464" s="121">
        <v>0.31</v>
      </c>
      <c r="O2464" s="121">
        <v>0.16</v>
      </c>
      <c r="P2464" s="121">
        <v>0.53</v>
      </c>
      <c r="Q2464" s="95"/>
      <c r="R2464" s="95"/>
    </row>
    <row r="2465" spans="14:18" ht="14.25" x14ac:dyDescent="0.25">
      <c r="N2465" s="121">
        <v>0.31</v>
      </c>
      <c r="O2465" s="121">
        <v>0.57999999999999996</v>
      </c>
      <c r="P2465" s="121">
        <v>0.11</v>
      </c>
      <c r="Q2465" s="95"/>
      <c r="R2465" s="95"/>
    </row>
    <row r="2466" spans="14:18" ht="14.25" x14ac:dyDescent="0.25">
      <c r="N2466" s="121">
        <v>0.31</v>
      </c>
      <c r="O2466" s="121">
        <v>0.15</v>
      </c>
      <c r="P2466" s="121">
        <v>0.54</v>
      </c>
      <c r="Q2466" s="95"/>
      <c r="R2466" s="95"/>
    </row>
    <row r="2467" spans="14:18" ht="14.25" x14ac:dyDescent="0.25">
      <c r="N2467" s="121">
        <v>0.31</v>
      </c>
      <c r="O2467" s="121">
        <v>0.59</v>
      </c>
      <c r="P2467" s="121">
        <v>0.1</v>
      </c>
      <c r="Q2467" s="95"/>
      <c r="R2467" s="95"/>
    </row>
    <row r="2468" spans="14:18" ht="14.25" x14ac:dyDescent="0.25">
      <c r="N2468" s="121">
        <v>0.31</v>
      </c>
      <c r="O2468" s="121">
        <v>0.14000000000000001</v>
      </c>
      <c r="P2468" s="121">
        <v>0.55000000000000004</v>
      </c>
      <c r="Q2468" s="95"/>
      <c r="R2468" s="95"/>
    </row>
    <row r="2469" spans="14:18" ht="14.25" x14ac:dyDescent="0.25">
      <c r="N2469" s="121">
        <v>0.31</v>
      </c>
      <c r="O2469" s="121">
        <v>0.6</v>
      </c>
      <c r="P2469" s="121">
        <v>0.09</v>
      </c>
      <c r="Q2469" s="95"/>
      <c r="R2469" s="95"/>
    </row>
    <row r="2470" spans="14:18" ht="14.25" x14ac:dyDescent="0.25">
      <c r="N2470" s="121">
        <v>0.31</v>
      </c>
      <c r="O2470" s="121">
        <v>0.13</v>
      </c>
      <c r="P2470" s="121">
        <v>0.56000000000000005</v>
      </c>
      <c r="Q2470" s="95"/>
      <c r="R2470" s="95"/>
    </row>
    <row r="2471" spans="14:18" ht="14.25" x14ac:dyDescent="0.25">
      <c r="N2471" s="121">
        <v>0.31</v>
      </c>
      <c r="O2471" s="121">
        <v>0.61</v>
      </c>
      <c r="P2471" s="121">
        <v>0.08</v>
      </c>
      <c r="Q2471" s="95"/>
      <c r="R2471" s="95"/>
    </row>
    <row r="2472" spans="14:18" ht="14.25" x14ac:dyDescent="0.25">
      <c r="N2472" s="121">
        <v>0.31</v>
      </c>
      <c r="O2472" s="121">
        <v>0.12</v>
      </c>
      <c r="P2472" s="121">
        <v>0.56999999999999995</v>
      </c>
      <c r="Q2472" s="95"/>
      <c r="R2472" s="95"/>
    </row>
    <row r="2473" spans="14:18" ht="14.25" x14ac:dyDescent="0.25">
      <c r="N2473" s="121">
        <v>0.31</v>
      </c>
      <c r="O2473" s="121">
        <v>0.62</v>
      </c>
      <c r="P2473" s="121">
        <v>7.0000000000000007E-2</v>
      </c>
      <c r="Q2473" s="95"/>
      <c r="R2473" s="95"/>
    </row>
    <row r="2474" spans="14:18" ht="14.25" x14ac:dyDescent="0.25">
      <c r="N2474" s="121">
        <v>0.31</v>
      </c>
      <c r="O2474" s="121">
        <v>0.11</v>
      </c>
      <c r="P2474" s="121">
        <v>0.57999999999999996</v>
      </c>
      <c r="Q2474" s="95"/>
      <c r="R2474" s="95"/>
    </row>
    <row r="2475" spans="14:18" ht="14.25" x14ac:dyDescent="0.25">
      <c r="N2475" s="121">
        <v>0.31</v>
      </c>
      <c r="O2475" s="121">
        <v>0.63</v>
      </c>
      <c r="P2475" s="121">
        <v>0.06</v>
      </c>
      <c r="Q2475" s="95"/>
      <c r="R2475" s="95"/>
    </row>
    <row r="2476" spans="14:18" ht="14.25" x14ac:dyDescent="0.25">
      <c r="N2476" s="121">
        <v>0.31</v>
      </c>
      <c r="O2476" s="121">
        <v>0.1</v>
      </c>
      <c r="P2476" s="121">
        <v>0.59</v>
      </c>
      <c r="Q2476" s="95"/>
      <c r="R2476" s="95"/>
    </row>
    <row r="2477" spans="14:18" ht="14.25" x14ac:dyDescent="0.25">
      <c r="N2477" s="121">
        <v>0.31</v>
      </c>
      <c r="O2477" s="121">
        <v>0.64</v>
      </c>
      <c r="P2477" s="121">
        <v>0.05</v>
      </c>
      <c r="Q2477" s="95"/>
      <c r="R2477" s="95"/>
    </row>
    <row r="2478" spans="14:18" ht="14.25" x14ac:dyDescent="0.25">
      <c r="N2478" s="121">
        <v>0.31</v>
      </c>
      <c r="O2478" s="121">
        <v>0.09</v>
      </c>
      <c r="P2478" s="121">
        <v>0.6</v>
      </c>
      <c r="Q2478" s="95"/>
      <c r="R2478" s="95"/>
    </row>
    <row r="2479" spans="14:18" ht="14.25" x14ac:dyDescent="0.25">
      <c r="N2479" s="121">
        <v>0.31</v>
      </c>
      <c r="O2479" s="121">
        <v>0.65</v>
      </c>
      <c r="P2479" s="121">
        <v>0.04</v>
      </c>
      <c r="Q2479" s="95"/>
      <c r="R2479" s="95"/>
    </row>
    <row r="2480" spans="14:18" ht="14.25" x14ac:dyDescent="0.25">
      <c r="N2480" s="121">
        <v>0.31</v>
      </c>
      <c r="O2480" s="121">
        <v>0.08</v>
      </c>
      <c r="P2480" s="121">
        <v>0.61</v>
      </c>
      <c r="Q2480" s="95"/>
      <c r="R2480" s="95"/>
    </row>
    <row r="2481" spans="14:18" ht="14.25" x14ac:dyDescent="0.25">
      <c r="N2481" s="121">
        <v>0.31</v>
      </c>
      <c r="O2481" s="121">
        <v>0.66</v>
      </c>
      <c r="P2481" s="121">
        <v>0.03</v>
      </c>
      <c r="Q2481" s="95"/>
      <c r="R2481" s="95"/>
    </row>
    <row r="2482" spans="14:18" ht="14.25" x14ac:dyDescent="0.25">
      <c r="N2482" s="121">
        <v>0.31</v>
      </c>
      <c r="O2482" s="121">
        <v>7.0000000000000007E-2</v>
      </c>
      <c r="P2482" s="121">
        <v>0.62</v>
      </c>
      <c r="Q2482" s="95"/>
      <c r="R2482" s="95"/>
    </row>
    <row r="2483" spans="14:18" ht="14.25" x14ac:dyDescent="0.25">
      <c r="N2483" s="121">
        <v>0.31</v>
      </c>
      <c r="O2483" s="121">
        <v>0.67</v>
      </c>
      <c r="P2483" s="121">
        <v>0.02</v>
      </c>
      <c r="Q2483" s="95"/>
      <c r="R2483" s="95"/>
    </row>
    <row r="2484" spans="14:18" ht="14.25" x14ac:dyDescent="0.25">
      <c r="N2484" s="121">
        <v>0.31</v>
      </c>
      <c r="O2484" s="121">
        <v>0.06</v>
      </c>
      <c r="P2484" s="121">
        <v>0.63</v>
      </c>
      <c r="Q2484" s="95"/>
      <c r="R2484" s="95"/>
    </row>
    <row r="2485" spans="14:18" ht="14.25" x14ac:dyDescent="0.25">
      <c r="N2485" s="121">
        <v>0.31</v>
      </c>
      <c r="O2485" s="121">
        <v>0.68</v>
      </c>
      <c r="P2485" s="121">
        <v>0.01</v>
      </c>
      <c r="Q2485" s="95"/>
      <c r="R2485" s="95"/>
    </row>
    <row r="2486" spans="14:18" ht="14.25" x14ac:dyDescent="0.25">
      <c r="N2486" s="121">
        <v>0.31</v>
      </c>
      <c r="O2486" s="121">
        <v>0.05</v>
      </c>
      <c r="P2486" s="121">
        <v>0.64</v>
      </c>
      <c r="Q2486" s="95"/>
      <c r="R2486" s="95"/>
    </row>
    <row r="2487" spans="14:18" ht="14.25" x14ac:dyDescent="0.25">
      <c r="N2487" s="121">
        <v>0.31</v>
      </c>
      <c r="O2487" s="121">
        <v>0.69</v>
      </c>
      <c r="P2487" s="121">
        <v>0</v>
      </c>
      <c r="Q2487" s="95"/>
      <c r="R2487" s="95"/>
    </row>
    <row r="2488" spans="14:18" ht="14.25" x14ac:dyDescent="0.25">
      <c r="N2488" s="121">
        <v>0.31</v>
      </c>
      <c r="O2488" s="121">
        <v>0.04</v>
      </c>
      <c r="P2488" s="121">
        <v>0.65</v>
      </c>
      <c r="Q2488" s="95"/>
      <c r="R2488" s="95"/>
    </row>
    <row r="2489" spans="14:18" ht="14.25" x14ac:dyDescent="0.25">
      <c r="N2489" s="121">
        <v>0.31</v>
      </c>
      <c r="O2489" s="121">
        <v>0.03</v>
      </c>
      <c r="P2489" s="121">
        <v>0.66</v>
      </c>
      <c r="Q2489" s="95"/>
      <c r="R2489" s="95"/>
    </row>
    <row r="2490" spans="14:18" ht="14.25" x14ac:dyDescent="0.25">
      <c r="N2490" s="121">
        <v>0.31</v>
      </c>
      <c r="O2490" s="121">
        <v>0.02</v>
      </c>
      <c r="P2490" s="121">
        <v>0.67</v>
      </c>
      <c r="Q2490" s="95"/>
      <c r="R2490" s="95"/>
    </row>
    <row r="2491" spans="14:18" ht="14.25" x14ac:dyDescent="0.25">
      <c r="N2491" s="121">
        <v>0.31</v>
      </c>
      <c r="O2491" s="121">
        <v>0.01</v>
      </c>
      <c r="P2491" s="121">
        <v>0.68</v>
      </c>
      <c r="Q2491" s="95"/>
      <c r="R2491" s="95"/>
    </row>
    <row r="2492" spans="14:18" ht="14.25" x14ac:dyDescent="0.25">
      <c r="N2492" s="121">
        <v>0.31</v>
      </c>
      <c r="O2492" s="121">
        <v>0</v>
      </c>
      <c r="P2492" s="121">
        <v>0.69</v>
      </c>
      <c r="Q2492" s="95"/>
      <c r="R2492" s="95"/>
    </row>
    <row r="2493" spans="14:18" ht="14.25" x14ac:dyDescent="0.25">
      <c r="N2493" s="121">
        <v>0.3</v>
      </c>
      <c r="O2493" s="121">
        <v>0.37</v>
      </c>
      <c r="P2493" s="121">
        <v>0.33</v>
      </c>
      <c r="Q2493" s="95"/>
      <c r="R2493" s="95"/>
    </row>
    <row r="2494" spans="14:18" ht="14.25" x14ac:dyDescent="0.25">
      <c r="N2494" s="121">
        <v>0.3</v>
      </c>
      <c r="O2494" s="121">
        <v>0.38</v>
      </c>
      <c r="P2494" s="121">
        <v>0.32</v>
      </c>
      <c r="Q2494" s="95"/>
      <c r="R2494" s="95"/>
    </row>
    <row r="2495" spans="14:18" ht="14.25" x14ac:dyDescent="0.25">
      <c r="N2495" s="121">
        <v>0.3</v>
      </c>
      <c r="O2495" s="121">
        <v>0.36</v>
      </c>
      <c r="P2495" s="121">
        <v>0.34</v>
      </c>
      <c r="Q2495" s="95"/>
      <c r="R2495" s="95"/>
    </row>
    <row r="2496" spans="14:18" ht="14.25" x14ac:dyDescent="0.25">
      <c r="N2496" s="121">
        <v>0.3</v>
      </c>
      <c r="O2496" s="121">
        <v>0.39</v>
      </c>
      <c r="P2496" s="121">
        <v>0.31</v>
      </c>
      <c r="Q2496" s="95"/>
      <c r="R2496" s="95"/>
    </row>
    <row r="2497" spans="14:18" ht="14.25" x14ac:dyDescent="0.25">
      <c r="N2497" s="121">
        <v>0.3</v>
      </c>
      <c r="O2497" s="121">
        <v>0.35</v>
      </c>
      <c r="P2497" s="121">
        <v>0.35</v>
      </c>
      <c r="Q2497" s="95"/>
      <c r="R2497" s="95"/>
    </row>
    <row r="2498" spans="14:18" ht="14.25" x14ac:dyDescent="0.25">
      <c r="N2498" s="121">
        <v>0.3</v>
      </c>
      <c r="O2498" s="121">
        <v>0.4</v>
      </c>
      <c r="P2498" s="121">
        <v>0.3</v>
      </c>
      <c r="Q2498" s="95"/>
      <c r="R2498" s="95"/>
    </row>
    <row r="2499" spans="14:18" ht="14.25" x14ac:dyDescent="0.25">
      <c r="N2499" s="121">
        <v>0.3</v>
      </c>
      <c r="O2499" s="121">
        <v>0.34</v>
      </c>
      <c r="P2499" s="121">
        <v>0.36</v>
      </c>
      <c r="Q2499" s="95"/>
      <c r="R2499" s="95"/>
    </row>
    <row r="2500" spans="14:18" ht="14.25" x14ac:dyDescent="0.25">
      <c r="N2500" s="121">
        <v>0.3</v>
      </c>
      <c r="O2500" s="121">
        <v>0.41</v>
      </c>
      <c r="P2500" s="121">
        <v>0.28999999999999998</v>
      </c>
      <c r="Q2500" s="95"/>
      <c r="R2500" s="95"/>
    </row>
    <row r="2501" spans="14:18" ht="14.25" x14ac:dyDescent="0.25">
      <c r="N2501" s="121">
        <v>0.3</v>
      </c>
      <c r="O2501" s="121">
        <v>0.33</v>
      </c>
      <c r="P2501" s="121">
        <v>0.37</v>
      </c>
      <c r="Q2501" s="95"/>
      <c r="R2501" s="95"/>
    </row>
    <row r="2502" spans="14:18" ht="14.25" x14ac:dyDescent="0.25">
      <c r="N2502" s="121">
        <v>0.3</v>
      </c>
      <c r="O2502" s="121">
        <v>0.42</v>
      </c>
      <c r="P2502" s="121">
        <v>0.28000000000000003</v>
      </c>
      <c r="Q2502" s="95"/>
      <c r="R2502" s="95"/>
    </row>
    <row r="2503" spans="14:18" ht="14.25" x14ac:dyDescent="0.25">
      <c r="N2503" s="121">
        <v>0.3</v>
      </c>
      <c r="O2503" s="121">
        <v>0.32</v>
      </c>
      <c r="P2503" s="121">
        <v>0.38</v>
      </c>
      <c r="Q2503" s="95"/>
      <c r="R2503" s="95"/>
    </row>
    <row r="2504" spans="14:18" ht="14.25" x14ac:dyDescent="0.25">
      <c r="N2504" s="121">
        <v>0.3</v>
      </c>
      <c r="O2504" s="121">
        <v>0.43</v>
      </c>
      <c r="P2504" s="121">
        <v>0.27</v>
      </c>
      <c r="Q2504" s="95"/>
      <c r="R2504" s="95"/>
    </row>
    <row r="2505" spans="14:18" ht="14.25" x14ac:dyDescent="0.25">
      <c r="N2505" s="121">
        <v>0.3</v>
      </c>
      <c r="O2505" s="121">
        <v>0.31</v>
      </c>
      <c r="P2505" s="121">
        <v>0.39</v>
      </c>
      <c r="Q2505" s="95"/>
      <c r="R2505" s="95"/>
    </row>
    <row r="2506" spans="14:18" ht="14.25" x14ac:dyDescent="0.25">
      <c r="N2506" s="121">
        <v>0.3</v>
      </c>
      <c r="O2506" s="121">
        <v>0.44</v>
      </c>
      <c r="P2506" s="121">
        <v>0.26</v>
      </c>
      <c r="Q2506" s="95"/>
      <c r="R2506" s="95"/>
    </row>
    <row r="2507" spans="14:18" ht="14.25" x14ac:dyDescent="0.25">
      <c r="N2507" s="121">
        <v>0.3</v>
      </c>
      <c r="O2507" s="121">
        <v>0.3</v>
      </c>
      <c r="P2507" s="121">
        <v>0.4</v>
      </c>
      <c r="Q2507" s="95"/>
      <c r="R2507" s="95"/>
    </row>
    <row r="2508" spans="14:18" ht="14.25" x14ac:dyDescent="0.25">
      <c r="N2508" s="121">
        <v>0.3</v>
      </c>
      <c r="O2508" s="121">
        <v>0.45</v>
      </c>
      <c r="P2508" s="121">
        <v>0.25</v>
      </c>
      <c r="Q2508" s="95"/>
      <c r="R2508" s="95"/>
    </row>
    <row r="2509" spans="14:18" ht="14.25" x14ac:dyDescent="0.25">
      <c r="N2509" s="121">
        <v>0.3</v>
      </c>
      <c r="O2509" s="121">
        <v>0.28999999999999998</v>
      </c>
      <c r="P2509" s="121">
        <v>0.41</v>
      </c>
      <c r="Q2509" s="95"/>
      <c r="R2509" s="95"/>
    </row>
    <row r="2510" spans="14:18" ht="14.25" x14ac:dyDescent="0.25">
      <c r="N2510" s="121">
        <v>0.3</v>
      </c>
      <c r="O2510" s="121">
        <v>0.46</v>
      </c>
      <c r="P2510" s="121">
        <v>0.24</v>
      </c>
      <c r="Q2510" s="95"/>
      <c r="R2510" s="95"/>
    </row>
    <row r="2511" spans="14:18" ht="14.25" x14ac:dyDescent="0.25">
      <c r="N2511" s="121">
        <v>0.3</v>
      </c>
      <c r="O2511" s="121">
        <v>0.28000000000000003</v>
      </c>
      <c r="P2511" s="121">
        <v>0.42</v>
      </c>
      <c r="Q2511" s="95"/>
      <c r="R2511" s="95"/>
    </row>
    <row r="2512" spans="14:18" ht="14.25" x14ac:dyDescent="0.25">
      <c r="N2512" s="121">
        <v>0.3</v>
      </c>
      <c r="O2512" s="121">
        <v>0.47</v>
      </c>
      <c r="P2512" s="121">
        <v>0.23</v>
      </c>
      <c r="Q2512" s="95"/>
      <c r="R2512" s="95"/>
    </row>
    <row r="2513" spans="14:18" ht="14.25" x14ac:dyDescent="0.25">
      <c r="N2513" s="121">
        <v>0.3</v>
      </c>
      <c r="O2513" s="121">
        <v>0.27</v>
      </c>
      <c r="P2513" s="121">
        <v>0.43</v>
      </c>
      <c r="Q2513" s="95"/>
      <c r="R2513" s="95"/>
    </row>
    <row r="2514" spans="14:18" ht="14.25" x14ac:dyDescent="0.25">
      <c r="N2514" s="121">
        <v>0.3</v>
      </c>
      <c r="O2514" s="121">
        <v>0.48</v>
      </c>
      <c r="P2514" s="121">
        <v>0.22</v>
      </c>
      <c r="Q2514" s="95"/>
      <c r="R2514" s="95"/>
    </row>
    <row r="2515" spans="14:18" ht="14.25" x14ac:dyDescent="0.25">
      <c r="N2515" s="121">
        <v>0.3</v>
      </c>
      <c r="O2515" s="121">
        <v>0.26</v>
      </c>
      <c r="P2515" s="121">
        <v>0.44</v>
      </c>
      <c r="Q2515" s="95"/>
      <c r="R2515" s="95"/>
    </row>
    <row r="2516" spans="14:18" ht="14.25" x14ac:dyDescent="0.25">
      <c r="N2516" s="121">
        <v>0.3</v>
      </c>
      <c r="O2516" s="121">
        <v>0.49</v>
      </c>
      <c r="P2516" s="121">
        <v>0.21</v>
      </c>
      <c r="Q2516" s="95"/>
      <c r="R2516" s="95"/>
    </row>
    <row r="2517" spans="14:18" ht="14.25" x14ac:dyDescent="0.25">
      <c r="N2517" s="121">
        <v>0.3</v>
      </c>
      <c r="O2517" s="121">
        <v>0.25</v>
      </c>
      <c r="P2517" s="121">
        <v>0.45</v>
      </c>
      <c r="Q2517" s="95"/>
      <c r="R2517" s="95"/>
    </row>
    <row r="2518" spans="14:18" ht="14.25" x14ac:dyDescent="0.25">
      <c r="N2518" s="121">
        <v>0.3</v>
      </c>
      <c r="O2518" s="121">
        <v>0.5</v>
      </c>
      <c r="P2518" s="121">
        <v>0.2</v>
      </c>
      <c r="Q2518" s="95"/>
      <c r="R2518" s="95"/>
    </row>
    <row r="2519" spans="14:18" ht="14.25" x14ac:dyDescent="0.25">
      <c r="N2519" s="121">
        <v>0.3</v>
      </c>
      <c r="O2519" s="121">
        <v>0.24</v>
      </c>
      <c r="P2519" s="121">
        <v>0.46</v>
      </c>
      <c r="Q2519" s="95"/>
      <c r="R2519" s="95"/>
    </row>
    <row r="2520" spans="14:18" ht="14.25" x14ac:dyDescent="0.25">
      <c r="N2520" s="121">
        <v>0.3</v>
      </c>
      <c r="O2520" s="121">
        <v>0.51</v>
      </c>
      <c r="P2520" s="121">
        <v>0.19</v>
      </c>
      <c r="Q2520" s="95"/>
      <c r="R2520" s="95"/>
    </row>
    <row r="2521" spans="14:18" ht="14.25" x14ac:dyDescent="0.25">
      <c r="N2521" s="121">
        <v>0.3</v>
      </c>
      <c r="O2521" s="121">
        <v>0.23</v>
      </c>
      <c r="P2521" s="121">
        <v>0.47</v>
      </c>
      <c r="Q2521" s="95"/>
      <c r="R2521" s="95"/>
    </row>
    <row r="2522" spans="14:18" ht="14.25" x14ac:dyDescent="0.25">
      <c r="N2522" s="121">
        <v>0.3</v>
      </c>
      <c r="O2522" s="121">
        <v>0.52</v>
      </c>
      <c r="P2522" s="121">
        <v>0.18</v>
      </c>
      <c r="Q2522" s="95"/>
      <c r="R2522" s="95"/>
    </row>
    <row r="2523" spans="14:18" ht="14.25" x14ac:dyDescent="0.25">
      <c r="N2523" s="121">
        <v>0.3</v>
      </c>
      <c r="O2523" s="121">
        <v>0.22</v>
      </c>
      <c r="P2523" s="121">
        <v>0.48</v>
      </c>
      <c r="Q2523" s="95"/>
      <c r="R2523" s="95"/>
    </row>
    <row r="2524" spans="14:18" ht="14.25" x14ac:dyDescent="0.25">
      <c r="N2524" s="121">
        <v>0.3</v>
      </c>
      <c r="O2524" s="121">
        <v>0.53</v>
      </c>
      <c r="P2524" s="121">
        <v>0.17</v>
      </c>
      <c r="Q2524" s="95"/>
      <c r="R2524" s="95"/>
    </row>
    <row r="2525" spans="14:18" ht="14.25" x14ac:dyDescent="0.25">
      <c r="N2525" s="121">
        <v>0.3</v>
      </c>
      <c r="O2525" s="121">
        <v>0.21</v>
      </c>
      <c r="P2525" s="121">
        <v>0.49</v>
      </c>
      <c r="Q2525" s="95"/>
      <c r="R2525" s="95"/>
    </row>
    <row r="2526" spans="14:18" ht="14.25" x14ac:dyDescent="0.25">
      <c r="N2526" s="121">
        <v>0.3</v>
      </c>
      <c r="O2526" s="121">
        <v>0.54</v>
      </c>
      <c r="P2526" s="121">
        <v>0.16</v>
      </c>
      <c r="Q2526" s="95"/>
      <c r="R2526" s="95"/>
    </row>
    <row r="2527" spans="14:18" ht="14.25" x14ac:dyDescent="0.25">
      <c r="N2527" s="121">
        <v>0.3</v>
      </c>
      <c r="O2527" s="121">
        <v>0.2</v>
      </c>
      <c r="P2527" s="121">
        <v>0.5</v>
      </c>
      <c r="Q2527" s="95"/>
      <c r="R2527" s="95"/>
    </row>
    <row r="2528" spans="14:18" ht="14.25" x14ac:dyDescent="0.25">
      <c r="N2528" s="121">
        <v>0.3</v>
      </c>
      <c r="O2528" s="121">
        <v>0.55000000000000004</v>
      </c>
      <c r="P2528" s="121">
        <v>0.15</v>
      </c>
      <c r="Q2528" s="95"/>
      <c r="R2528" s="95"/>
    </row>
    <row r="2529" spans="14:18" ht="14.25" x14ac:dyDescent="0.25">
      <c r="N2529" s="121">
        <v>0.3</v>
      </c>
      <c r="O2529" s="121">
        <v>0.19</v>
      </c>
      <c r="P2529" s="121">
        <v>0.51</v>
      </c>
      <c r="Q2529" s="95"/>
      <c r="R2529" s="95"/>
    </row>
    <row r="2530" spans="14:18" ht="14.25" x14ac:dyDescent="0.25">
      <c r="N2530" s="121">
        <v>0.3</v>
      </c>
      <c r="O2530" s="121">
        <v>0.56000000000000005</v>
      </c>
      <c r="P2530" s="121">
        <v>0.14000000000000001</v>
      </c>
      <c r="Q2530" s="95"/>
      <c r="R2530" s="95"/>
    </row>
    <row r="2531" spans="14:18" ht="14.25" x14ac:dyDescent="0.25">
      <c r="N2531" s="121">
        <v>0.3</v>
      </c>
      <c r="O2531" s="121">
        <v>0.18</v>
      </c>
      <c r="P2531" s="121">
        <v>0.52</v>
      </c>
      <c r="Q2531" s="95"/>
      <c r="R2531" s="95"/>
    </row>
    <row r="2532" spans="14:18" ht="14.25" x14ac:dyDescent="0.25">
      <c r="N2532" s="121">
        <v>0.3</v>
      </c>
      <c r="O2532" s="121">
        <v>0.56999999999999995</v>
      </c>
      <c r="P2532" s="121">
        <v>0.13</v>
      </c>
      <c r="Q2532" s="95"/>
      <c r="R2532" s="95"/>
    </row>
    <row r="2533" spans="14:18" ht="14.25" x14ac:dyDescent="0.25">
      <c r="N2533" s="121">
        <v>0.3</v>
      </c>
      <c r="O2533" s="121">
        <v>0.17</v>
      </c>
      <c r="P2533" s="121">
        <v>0.53</v>
      </c>
      <c r="Q2533" s="95"/>
      <c r="R2533" s="95"/>
    </row>
    <row r="2534" spans="14:18" ht="14.25" x14ac:dyDescent="0.25">
      <c r="N2534" s="121">
        <v>0.3</v>
      </c>
      <c r="O2534" s="121">
        <v>0.57999999999999996</v>
      </c>
      <c r="P2534" s="121">
        <v>0.12</v>
      </c>
      <c r="Q2534" s="95"/>
      <c r="R2534" s="95"/>
    </row>
    <row r="2535" spans="14:18" ht="14.25" x14ac:dyDescent="0.25">
      <c r="N2535" s="121">
        <v>0.3</v>
      </c>
      <c r="O2535" s="121">
        <v>0.16</v>
      </c>
      <c r="P2535" s="121">
        <v>0.54</v>
      </c>
      <c r="Q2535" s="95"/>
      <c r="R2535" s="95"/>
    </row>
    <row r="2536" spans="14:18" ht="14.25" x14ac:dyDescent="0.25">
      <c r="N2536" s="121">
        <v>0.3</v>
      </c>
      <c r="O2536" s="121">
        <v>0.59</v>
      </c>
      <c r="P2536" s="121">
        <v>0.11</v>
      </c>
      <c r="Q2536" s="95"/>
      <c r="R2536" s="95"/>
    </row>
    <row r="2537" spans="14:18" ht="14.25" x14ac:dyDescent="0.25">
      <c r="N2537" s="121">
        <v>0.3</v>
      </c>
      <c r="O2537" s="121">
        <v>0.15</v>
      </c>
      <c r="P2537" s="121">
        <v>0.55000000000000004</v>
      </c>
      <c r="Q2537" s="95"/>
      <c r="R2537" s="95"/>
    </row>
    <row r="2538" spans="14:18" ht="14.25" x14ac:dyDescent="0.25">
      <c r="N2538" s="121">
        <v>0.3</v>
      </c>
      <c r="O2538" s="121">
        <v>0.6</v>
      </c>
      <c r="P2538" s="121">
        <v>0.1</v>
      </c>
      <c r="Q2538" s="95"/>
      <c r="R2538" s="95"/>
    </row>
    <row r="2539" spans="14:18" ht="14.25" x14ac:dyDescent="0.25">
      <c r="N2539" s="121">
        <v>0.3</v>
      </c>
      <c r="O2539" s="121">
        <v>0.14000000000000001</v>
      </c>
      <c r="P2539" s="121">
        <v>0.56000000000000005</v>
      </c>
      <c r="Q2539" s="95"/>
      <c r="R2539" s="95"/>
    </row>
    <row r="2540" spans="14:18" ht="14.25" x14ac:dyDescent="0.25">
      <c r="N2540" s="121">
        <v>0.3</v>
      </c>
      <c r="O2540" s="121">
        <v>0.61</v>
      </c>
      <c r="P2540" s="121">
        <v>0.09</v>
      </c>
      <c r="Q2540" s="95"/>
      <c r="R2540" s="95"/>
    </row>
    <row r="2541" spans="14:18" ht="14.25" x14ac:dyDescent="0.25">
      <c r="N2541" s="121">
        <v>0.3</v>
      </c>
      <c r="O2541" s="121">
        <v>0.13</v>
      </c>
      <c r="P2541" s="121">
        <v>0.56999999999999995</v>
      </c>
      <c r="Q2541" s="95"/>
      <c r="R2541" s="95"/>
    </row>
    <row r="2542" spans="14:18" ht="14.25" x14ac:dyDescent="0.25">
      <c r="N2542" s="121">
        <v>0.3</v>
      </c>
      <c r="O2542" s="121">
        <v>0.62</v>
      </c>
      <c r="P2542" s="121">
        <v>0.08</v>
      </c>
      <c r="Q2542" s="95"/>
      <c r="R2542" s="95"/>
    </row>
    <row r="2543" spans="14:18" ht="14.25" x14ac:dyDescent="0.25">
      <c r="N2543" s="121">
        <v>0.3</v>
      </c>
      <c r="O2543" s="121">
        <v>0.12</v>
      </c>
      <c r="P2543" s="121">
        <v>0.57999999999999996</v>
      </c>
      <c r="Q2543" s="95"/>
      <c r="R2543" s="95"/>
    </row>
    <row r="2544" spans="14:18" ht="14.25" x14ac:dyDescent="0.25">
      <c r="N2544" s="121">
        <v>0.3</v>
      </c>
      <c r="O2544" s="121">
        <v>0.63</v>
      </c>
      <c r="P2544" s="121">
        <v>7.0000000000000007E-2</v>
      </c>
      <c r="Q2544" s="95"/>
      <c r="R2544" s="95"/>
    </row>
    <row r="2545" spans="14:18" ht="14.25" x14ac:dyDescent="0.25">
      <c r="N2545" s="121">
        <v>0.3</v>
      </c>
      <c r="O2545" s="121">
        <v>0.11</v>
      </c>
      <c r="P2545" s="121">
        <v>0.59</v>
      </c>
      <c r="Q2545" s="95"/>
      <c r="R2545" s="95"/>
    </row>
    <row r="2546" spans="14:18" ht="14.25" x14ac:dyDescent="0.25">
      <c r="N2546" s="121">
        <v>0.3</v>
      </c>
      <c r="O2546" s="121">
        <v>0.64</v>
      </c>
      <c r="P2546" s="121">
        <v>0.06</v>
      </c>
      <c r="Q2546" s="95"/>
      <c r="R2546" s="95"/>
    </row>
    <row r="2547" spans="14:18" ht="14.25" x14ac:dyDescent="0.25">
      <c r="N2547" s="121">
        <v>0.3</v>
      </c>
      <c r="O2547" s="121">
        <v>0.1</v>
      </c>
      <c r="P2547" s="121">
        <v>0.6</v>
      </c>
      <c r="Q2547" s="95"/>
      <c r="R2547" s="95"/>
    </row>
    <row r="2548" spans="14:18" ht="14.25" x14ac:dyDescent="0.25">
      <c r="N2548" s="121">
        <v>0.3</v>
      </c>
      <c r="O2548" s="121">
        <v>0.65</v>
      </c>
      <c r="P2548" s="121">
        <v>0.05</v>
      </c>
      <c r="Q2548" s="95"/>
      <c r="R2548" s="95"/>
    </row>
    <row r="2549" spans="14:18" ht="14.25" x14ac:dyDescent="0.25">
      <c r="N2549" s="121">
        <v>0.3</v>
      </c>
      <c r="O2549" s="121">
        <v>0.09</v>
      </c>
      <c r="P2549" s="121">
        <v>0.61</v>
      </c>
      <c r="Q2549" s="95"/>
      <c r="R2549" s="95"/>
    </row>
    <row r="2550" spans="14:18" ht="14.25" x14ac:dyDescent="0.25">
      <c r="N2550" s="121">
        <v>0.3</v>
      </c>
      <c r="O2550" s="121">
        <v>0.66</v>
      </c>
      <c r="P2550" s="121">
        <v>0.04</v>
      </c>
      <c r="Q2550" s="95"/>
      <c r="R2550" s="95"/>
    </row>
    <row r="2551" spans="14:18" ht="14.25" x14ac:dyDescent="0.25">
      <c r="N2551" s="121">
        <v>0.3</v>
      </c>
      <c r="O2551" s="121">
        <v>0.08</v>
      </c>
      <c r="P2551" s="121">
        <v>0.62</v>
      </c>
      <c r="Q2551" s="95"/>
      <c r="R2551" s="95"/>
    </row>
    <row r="2552" spans="14:18" ht="14.25" x14ac:dyDescent="0.25">
      <c r="N2552" s="121">
        <v>0.3</v>
      </c>
      <c r="O2552" s="121">
        <v>0.67</v>
      </c>
      <c r="P2552" s="121">
        <v>0.03</v>
      </c>
      <c r="Q2552" s="95"/>
      <c r="R2552" s="95"/>
    </row>
    <row r="2553" spans="14:18" ht="14.25" x14ac:dyDescent="0.25">
      <c r="N2553" s="121">
        <v>0.3</v>
      </c>
      <c r="O2553" s="121">
        <v>7.0000000000000007E-2</v>
      </c>
      <c r="P2553" s="121">
        <v>0.63</v>
      </c>
      <c r="Q2553" s="95"/>
      <c r="R2553" s="95"/>
    </row>
    <row r="2554" spans="14:18" ht="14.25" x14ac:dyDescent="0.25">
      <c r="N2554" s="121">
        <v>0.3</v>
      </c>
      <c r="O2554" s="121">
        <v>0.68</v>
      </c>
      <c r="P2554" s="121">
        <v>0.02</v>
      </c>
      <c r="Q2554" s="95"/>
      <c r="R2554" s="95"/>
    </row>
    <row r="2555" spans="14:18" ht="14.25" x14ac:dyDescent="0.25">
      <c r="N2555" s="121">
        <v>0.3</v>
      </c>
      <c r="O2555" s="121">
        <v>0.06</v>
      </c>
      <c r="P2555" s="121">
        <v>0.64</v>
      </c>
      <c r="Q2555" s="95"/>
      <c r="R2555" s="95"/>
    </row>
    <row r="2556" spans="14:18" ht="14.25" x14ac:dyDescent="0.25">
      <c r="N2556" s="121">
        <v>0.3</v>
      </c>
      <c r="O2556" s="121">
        <v>0.69</v>
      </c>
      <c r="P2556" s="121">
        <v>0.01</v>
      </c>
      <c r="Q2556" s="95"/>
      <c r="R2556" s="95"/>
    </row>
    <row r="2557" spans="14:18" ht="14.25" x14ac:dyDescent="0.25">
      <c r="N2557" s="121">
        <v>0.3</v>
      </c>
      <c r="O2557" s="121">
        <v>0.05</v>
      </c>
      <c r="P2557" s="121">
        <v>0.65</v>
      </c>
      <c r="Q2557" s="95"/>
      <c r="R2557" s="95"/>
    </row>
    <row r="2558" spans="14:18" ht="14.25" x14ac:dyDescent="0.25">
      <c r="N2558" s="121">
        <v>0.3</v>
      </c>
      <c r="O2558" s="121">
        <v>0.7</v>
      </c>
      <c r="P2558" s="121">
        <v>0</v>
      </c>
      <c r="Q2558" s="95"/>
      <c r="R2558" s="95"/>
    </row>
    <row r="2559" spans="14:18" ht="14.25" x14ac:dyDescent="0.25">
      <c r="N2559" s="121">
        <v>0.3</v>
      </c>
      <c r="O2559" s="121">
        <v>0.04</v>
      </c>
      <c r="P2559" s="121">
        <v>0.66</v>
      </c>
      <c r="Q2559" s="95"/>
      <c r="R2559" s="95"/>
    </row>
    <row r="2560" spans="14:18" ht="14.25" x14ac:dyDescent="0.25">
      <c r="N2560" s="121">
        <v>0.3</v>
      </c>
      <c r="O2560" s="121">
        <v>0.03</v>
      </c>
      <c r="P2560" s="121">
        <v>0.67</v>
      </c>
      <c r="Q2560" s="95"/>
      <c r="R2560" s="95"/>
    </row>
    <row r="2561" spans="14:18" ht="14.25" x14ac:dyDescent="0.25">
      <c r="N2561" s="121">
        <v>0.3</v>
      </c>
      <c r="O2561" s="121">
        <v>0.02</v>
      </c>
      <c r="P2561" s="121">
        <v>0.68</v>
      </c>
      <c r="Q2561" s="95"/>
      <c r="R2561" s="95"/>
    </row>
    <row r="2562" spans="14:18" ht="14.25" x14ac:dyDescent="0.25">
      <c r="N2562" s="121">
        <v>0.3</v>
      </c>
      <c r="O2562" s="121">
        <v>0.01</v>
      </c>
      <c r="P2562" s="121">
        <v>0.69</v>
      </c>
      <c r="Q2562" s="95"/>
      <c r="R2562" s="95"/>
    </row>
    <row r="2563" spans="14:18" ht="14.25" x14ac:dyDescent="0.25">
      <c r="N2563" s="121">
        <v>0.3</v>
      </c>
      <c r="O2563" s="121">
        <v>0</v>
      </c>
      <c r="P2563" s="121">
        <v>0.7</v>
      </c>
      <c r="Q2563" s="95"/>
      <c r="R2563" s="95"/>
    </row>
    <row r="2564" spans="14:18" ht="14.25" x14ac:dyDescent="0.25">
      <c r="N2564" s="121">
        <v>0.28999999999999998</v>
      </c>
      <c r="O2564" s="121">
        <v>0.38</v>
      </c>
      <c r="P2564" s="121">
        <v>0.33</v>
      </c>
      <c r="Q2564" s="95"/>
      <c r="R2564" s="95"/>
    </row>
    <row r="2565" spans="14:18" ht="14.25" x14ac:dyDescent="0.25">
      <c r="N2565" s="121">
        <v>0.28999999999999998</v>
      </c>
      <c r="O2565" s="121">
        <v>0.39</v>
      </c>
      <c r="P2565" s="121">
        <v>0.32</v>
      </c>
      <c r="Q2565" s="95"/>
      <c r="R2565" s="95"/>
    </row>
    <row r="2566" spans="14:18" ht="14.25" x14ac:dyDescent="0.25">
      <c r="N2566" s="121">
        <v>0.28999999999999998</v>
      </c>
      <c r="O2566" s="121">
        <v>0.37</v>
      </c>
      <c r="P2566" s="121">
        <v>0.34</v>
      </c>
      <c r="Q2566" s="95"/>
      <c r="R2566" s="95"/>
    </row>
    <row r="2567" spans="14:18" ht="14.25" x14ac:dyDescent="0.25">
      <c r="N2567" s="121">
        <v>0.28999999999999998</v>
      </c>
      <c r="O2567" s="121">
        <v>0.4</v>
      </c>
      <c r="P2567" s="121">
        <v>0.31</v>
      </c>
      <c r="Q2567" s="95"/>
      <c r="R2567" s="95"/>
    </row>
    <row r="2568" spans="14:18" ht="14.25" x14ac:dyDescent="0.25">
      <c r="N2568" s="121">
        <v>0.28999999999999998</v>
      </c>
      <c r="O2568" s="121">
        <v>0.36</v>
      </c>
      <c r="P2568" s="121">
        <v>0.35</v>
      </c>
      <c r="Q2568" s="95"/>
      <c r="R2568" s="95"/>
    </row>
    <row r="2569" spans="14:18" ht="14.25" x14ac:dyDescent="0.25">
      <c r="N2569" s="121">
        <v>0.28999999999999998</v>
      </c>
      <c r="O2569" s="121">
        <v>0.41</v>
      </c>
      <c r="P2569" s="121">
        <v>0.3</v>
      </c>
      <c r="Q2569" s="95"/>
      <c r="R2569" s="95"/>
    </row>
    <row r="2570" spans="14:18" ht="14.25" x14ac:dyDescent="0.25">
      <c r="N2570" s="121">
        <v>0.28999999999999998</v>
      </c>
      <c r="O2570" s="121">
        <v>0.35</v>
      </c>
      <c r="P2570" s="121">
        <v>0.36</v>
      </c>
      <c r="Q2570" s="95"/>
      <c r="R2570" s="95"/>
    </row>
    <row r="2571" spans="14:18" ht="14.25" x14ac:dyDescent="0.25">
      <c r="N2571" s="121">
        <v>0.28999999999999998</v>
      </c>
      <c r="O2571" s="121">
        <v>0.42</v>
      </c>
      <c r="P2571" s="121">
        <v>0.28999999999999998</v>
      </c>
      <c r="Q2571" s="95"/>
      <c r="R2571" s="95"/>
    </row>
    <row r="2572" spans="14:18" ht="14.25" x14ac:dyDescent="0.25">
      <c r="N2572" s="121">
        <v>0.28999999999999998</v>
      </c>
      <c r="O2572" s="121">
        <v>0.34</v>
      </c>
      <c r="P2572" s="121">
        <v>0.37</v>
      </c>
      <c r="Q2572" s="95"/>
      <c r="R2572" s="95"/>
    </row>
    <row r="2573" spans="14:18" ht="14.25" x14ac:dyDescent="0.25">
      <c r="N2573" s="121">
        <v>0.28999999999999998</v>
      </c>
      <c r="O2573" s="121">
        <v>0.43</v>
      </c>
      <c r="P2573" s="121">
        <v>0.28000000000000003</v>
      </c>
      <c r="Q2573" s="95"/>
      <c r="R2573" s="95"/>
    </row>
    <row r="2574" spans="14:18" ht="14.25" x14ac:dyDescent="0.25">
      <c r="N2574" s="121">
        <v>0.28999999999999998</v>
      </c>
      <c r="O2574" s="121">
        <v>0.33</v>
      </c>
      <c r="P2574" s="121">
        <v>0.38</v>
      </c>
      <c r="Q2574" s="95"/>
      <c r="R2574" s="95"/>
    </row>
    <row r="2575" spans="14:18" ht="14.25" x14ac:dyDescent="0.25">
      <c r="N2575" s="121">
        <v>0.28999999999999998</v>
      </c>
      <c r="O2575" s="121">
        <v>0.44</v>
      </c>
      <c r="P2575" s="121">
        <v>0.27</v>
      </c>
      <c r="Q2575" s="95"/>
      <c r="R2575" s="95"/>
    </row>
    <row r="2576" spans="14:18" ht="14.25" x14ac:dyDescent="0.25">
      <c r="N2576" s="121">
        <v>0.28999999999999998</v>
      </c>
      <c r="O2576" s="121">
        <v>0.32</v>
      </c>
      <c r="P2576" s="121">
        <v>0.39</v>
      </c>
      <c r="Q2576" s="95"/>
      <c r="R2576" s="95"/>
    </row>
    <row r="2577" spans="14:18" ht="14.25" x14ac:dyDescent="0.25">
      <c r="N2577" s="121">
        <v>0.28999999999999998</v>
      </c>
      <c r="O2577" s="121">
        <v>0.45</v>
      </c>
      <c r="P2577" s="121">
        <v>0.26</v>
      </c>
      <c r="Q2577" s="95"/>
      <c r="R2577" s="95"/>
    </row>
    <row r="2578" spans="14:18" ht="14.25" x14ac:dyDescent="0.25">
      <c r="N2578" s="121">
        <v>0.28999999999999998</v>
      </c>
      <c r="O2578" s="121">
        <v>0.31</v>
      </c>
      <c r="P2578" s="121">
        <v>0.4</v>
      </c>
      <c r="Q2578" s="95"/>
      <c r="R2578" s="95"/>
    </row>
    <row r="2579" spans="14:18" ht="14.25" x14ac:dyDescent="0.25">
      <c r="N2579" s="121">
        <v>0.28999999999999998</v>
      </c>
      <c r="O2579" s="121">
        <v>0.46</v>
      </c>
      <c r="P2579" s="121">
        <v>0.25</v>
      </c>
      <c r="Q2579" s="95"/>
      <c r="R2579" s="95"/>
    </row>
    <row r="2580" spans="14:18" ht="14.25" x14ac:dyDescent="0.25">
      <c r="N2580" s="121">
        <v>0.28999999999999998</v>
      </c>
      <c r="O2580" s="121">
        <v>0.3</v>
      </c>
      <c r="P2580" s="121">
        <v>0.41</v>
      </c>
      <c r="Q2580" s="95"/>
      <c r="R2580" s="95"/>
    </row>
    <row r="2581" spans="14:18" ht="14.25" x14ac:dyDescent="0.25">
      <c r="N2581" s="121">
        <v>0.28999999999999998</v>
      </c>
      <c r="O2581" s="121">
        <v>0.47</v>
      </c>
      <c r="P2581" s="121">
        <v>0.24</v>
      </c>
      <c r="Q2581" s="95"/>
      <c r="R2581" s="95"/>
    </row>
    <row r="2582" spans="14:18" ht="14.25" x14ac:dyDescent="0.25">
      <c r="N2582" s="121">
        <v>0.28999999999999998</v>
      </c>
      <c r="O2582" s="121">
        <v>0.28999999999999998</v>
      </c>
      <c r="P2582" s="121">
        <v>0.42</v>
      </c>
      <c r="Q2582" s="95"/>
      <c r="R2582" s="95"/>
    </row>
    <row r="2583" spans="14:18" ht="14.25" x14ac:dyDescent="0.25">
      <c r="N2583" s="121">
        <v>0.28999999999999998</v>
      </c>
      <c r="O2583" s="121">
        <v>0.48</v>
      </c>
      <c r="P2583" s="121">
        <v>0.23</v>
      </c>
      <c r="Q2583" s="95"/>
      <c r="R2583" s="95"/>
    </row>
    <row r="2584" spans="14:18" ht="14.25" x14ac:dyDescent="0.25">
      <c r="N2584" s="121">
        <v>0.28999999999999998</v>
      </c>
      <c r="O2584" s="121">
        <v>0.28000000000000003</v>
      </c>
      <c r="P2584" s="121">
        <v>0.43</v>
      </c>
      <c r="Q2584" s="95"/>
      <c r="R2584" s="95"/>
    </row>
    <row r="2585" spans="14:18" ht="14.25" x14ac:dyDescent="0.25">
      <c r="N2585" s="121">
        <v>0.28999999999999998</v>
      </c>
      <c r="O2585" s="121">
        <v>0.49</v>
      </c>
      <c r="P2585" s="121">
        <v>0.22</v>
      </c>
      <c r="Q2585" s="95"/>
      <c r="R2585" s="95"/>
    </row>
    <row r="2586" spans="14:18" ht="14.25" x14ac:dyDescent="0.25">
      <c r="N2586" s="121">
        <v>0.28999999999999998</v>
      </c>
      <c r="O2586" s="121">
        <v>0.27</v>
      </c>
      <c r="P2586" s="121">
        <v>0.44</v>
      </c>
      <c r="Q2586" s="95"/>
      <c r="R2586" s="95"/>
    </row>
    <row r="2587" spans="14:18" ht="14.25" x14ac:dyDescent="0.25">
      <c r="N2587" s="121">
        <v>0.28999999999999998</v>
      </c>
      <c r="O2587" s="121">
        <v>0.5</v>
      </c>
      <c r="P2587" s="121">
        <v>0.21</v>
      </c>
      <c r="Q2587" s="95"/>
      <c r="R2587" s="95"/>
    </row>
    <row r="2588" spans="14:18" ht="14.25" x14ac:dyDescent="0.25">
      <c r="N2588" s="121">
        <v>0.28999999999999998</v>
      </c>
      <c r="O2588" s="121">
        <v>0.26</v>
      </c>
      <c r="P2588" s="121">
        <v>0.45</v>
      </c>
      <c r="Q2588" s="95"/>
      <c r="R2588" s="95"/>
    </row>
    <row r="2589" spans="14:18" ht="14.25" x14ac:dyDescent="0.25">
      <c r="N2589" s="121">
        <v>0.28999999999999998</v>
      </c>
      <c r="O2589" s="121">
        <v>0.51</v>
      </c>
      <c r="P2589" s="121">
        <v>0.2</v>
      </c>
      <c r="Q2589" s="95"/>
      <c r="R2589" s="95"/>
    </row>
    <row r="2590" spans="14:18" ht="14.25" x14ac:dyDescent="0.25">
      <c r="N2590" s="121">
        <v>0.28999999999999998</v>
      </c>
      <c r="O2590" s="121">
        <v>0.25</v>
      </c>
      <c r="P2590" s="121">
        <v>0.46</v>
      </c>
      <c r="Q2590" s="95"/>
      <c r="R2590" s="95"/>
    </row>
    <row r="2591" spans="14:18" ht="14.25" x14ac:dyDescent="0.25">
      <c r="N2591" s="121">
        <v>0.28999999999999998</v>
      </c>
      <c r="O2591" s="121">
        <v>0.52</v>
      </c>
      <c r="P2591" s="121">
        <v>0.19</v>
      </c>
      <c r="Q2591" s="95"/>
      <c r="R2591" s="95"/>
    </row>
    <row r="2592" spans="14:18" ht="14.25" x14ac:dyDescent="0.25">
      <c r="N2592" s="121">
        <v>0.28999999999999998</v>
      </c>
      <c r="O2592" s="121">
        <v>0.24</v>
      </c>
      <c r="P2592" s="121">
        <v>0.47</v>
      </c>
      <c r="Q2592" s="95"/>
      <c r="R2592" s="95"/>
    </row>
    <row r="2593" spans="14:18" ht="14.25" x14ac:dyDescent="0.25">
      <c r="N2593" s="121">
        <v>0.28999999999999998</v>
      </c>
      <c r="O2593" s="121">
        <v>0.53</v>
      </c>
      <c r="P2593" s="121">
        <v>0.18</v>
      </c>
      <c r="Q2593" s="95"/>
      <c r="R2593" s="95"/>
    </row>
    <row r="2594" spans="14:18" ht="14.25" x14ac:dyDescent="0.25">
      <c r="N2594" s="121">
        <v>0.28999999999999998</v>
      </c>
      <c r="O2594" s="121">
        <v>0.23</v>
      </c>
      <c r="P2594" s="121">
        <v>0.48</v>
      </c>
      <c r="Q2594" s="95"/>
      <c r="R2594" s="95"/>
    </row>
    <row r="2595" spans="14:18" ht="14.25" x14ac:dyDescent="0.25">
      <c r="N2595" s="121">
        <v>0.28999999999999998</v>
      </c>
      <c r="O2595" s="121">
        <v>0.54</v>
      </c>
      <c r="P2595" s="121">
        <v>0.17</v>
      </c>
      <c r="Q2595" s="95"/>
      <c r="R2595" s="95"/>
    </row>
    <row r="2596" spans="14:18" ht="14.25" x14ac:dyDescent="0.25">
      <c r="N2596" s="121">
        <v>0.28999999999999998</v>
      </c>
      <c r="O2596" s="121">
        <v>0.22</v>
      </c>
      <c r="P2596" s="121">
        <v>0.49</v>
      </c>
      <c r="Q2596" s="95"/>
      <c r="R2596" s="95"/>
    </row>
    <row r="2597" spans="14:18" ht="14.25" x14ac:dyDescent="0.25">
      <c r="N2597" s="121">
        <v>0.28999999999999998</v>
      </c>
      <c r="O2597" s="121">
        <v>0.55000000000000004</v>
      </c>
      <c r="P2597" s="121">
        <v>0.16</v>
      </c>
      <c r="Q2597" s="95"/>
      <c r="R2597" s="95"/>
    </row>
    <row r="2598" spans="14:18" ht="14.25" x14ac:dyDescent="0.25">
      <c r="N2598" s="121">
        <v>0.28999999999999998</v>
      </c>
      <c r="O2598" s="121">
        <v>0.21</v>
      </c>
      <c r="P2598" s="121">
        <v>0.5</v>
      </c>
      <c r="Q2598" s="95"/>
      <c r="R2598" s="95"/>
    </row>
    <row r="2599" spans="14:18" ht="14.25" x14ac:dyDescent="0.25">
      <c r="N2599" s="121">
        <v>0.28999999999999998</v>
      </c>
      <c r="O2599" s="121">
        <v>0.56000000000000005</v>
      </c>
      <c r="P2599" s="121">
        <v>0.15</v>
      </c>
      <c r="Q2599" s="95"/>
      <c r="R2599" s="95"/>
    </row>
    <row r="2600" spans="14:18" ht="14.25" x14ac:dyDescent="0.25">
      <c r="N2600" s="121">
        <v>0.28999999999999998</v>
      </c>
      <c r="O2600" s="121">
        <v>0.2</v>
      </c>
      <c r="P2600" s="121">
        <v>0.51</v>
      </c>
      <c r="Q2600" s="95"/>
      <c r="R2600" s="95"/>
    </row>
    <row r="2601" spans="14:18" ht="14.25" x14ac:dyDescent="0.25">
      <c r="N2601" s="121">
        <v>0.28999999999999998</v>
      </c>
      <c r="O2601" s="121">
        <v>0.56999999999999995</v>
      </c>
      <c r="P2601" s="121">
        <v>0.14000000000000001</v>
      </c>
      <c r="Q2601" s="95"/>
      <c r="R2601" s="95"/>
    </row>
    <row r="2602" spans="14:18" ht="14.25" x14ac:dyDescent="0.25">
      <c r="N2602" s="121">
        <v>0.28999999999999998</v>
      </c>
      <c r="O2602" s="121">
        <v>0.19</v>
      </c>
      <c r="P2602" s="121">
        <v>0.52</v>
      </c>
      <c r="Q2602" s="95"/>
      <c r="R2602" s="95"/>
    </row>
    <row r="2603" spans="14:18" ht="14.25" x14ac:dyDescent="0.25">
      <c r="N2603" s="121">
        <v>0.28999999999999998</v>
      </c>
      <c r="O2603" s="121">
        <v>0.57999999999999996</v>
      </c>
      <c r="P2603" s="121">
        <v>0.13</v>
      </c>
      <c r="Q2603" s="95"/>
      <c r="R2603" s="95"/>
    </row>
    <row r="2604" spans="14:18" ht="14.25" x14ac:dyDescent="0.25">
      <c r="N2604" s="121">
        <v>0.28999999999999998</v>
      </c>
      <c r="O2604" s="121">
        <v>0.18</v>
      </c>
      <c r="P2604" s="121">
        <v>0.53</v>
      </c>
      <c r="Q2604" s="95"/>
      <c r="R2604" s="95"/>
    </row>
    <row r="2605" spans="14:18" ht="14.25" x14ac:dyDescent="0.25">
      <c r="N2605" s="121">
        <v>0.28999999999999998</v>
      </c>
      <c r="O2605" s="121">
        <v>0.59</v>
      </c>
      <c r="P2605" s="121">
        <v>0.12</v>
      </c>
      <c r="Q2605" s="95"/>
      <c r="R2605" s="95"/>
    </row>
    <row r="2606" spans="14:18" ht="14.25" x14ac:dyDescent="0.25">
      <c r="N2606" s="121">
        <v>0.28999999999999998</v>
      </c>
      <c r="O2606" s="121">
        <v>0.17</v>
      </c>
      <c r="P2606" s="121">
        <v>0.54</v>
      </c>
      <c r="Q2606" s="95"/>
      <c r="R2606" s="95"/>
    </row>
    <row r="2607" spans="14:18" ht="14.25" x14ac:dyDescent="0.25">
      <c r="N2607" s="121">
        <v>0.28999999999999998</v>
      </c>
      <c r="O2607" s="121">
        <v>0.6</v>
      </c>
      <c r="P2607" s="121">
        <v>0.11</v>
      </c>
      <c r="Q2607" s="95"/>
      <c r="R2607" s="95"/>
    </row>
    <row r="2608" spans="14:18" ht="14.25" x14ac:dyDescent="0.25">
      <c r="N2608" s="121">
        <v>0.28999999999999998</v>
      </c>
      <c r="O2608" s="121">
        <v>0.16</v>
      </c>
      <c r="P2608" s="121">
        <v>0.55000000000000004</v>
      </c>
      <c r="Q2608" s="95"/>
      <c r="R2608" s="95"/>
    </row>
    <row r="2609" spans="14:18" ht="14.25" x14ac:dyDescent="0.25">
      <c r="N2609" s="121">
        <v>0.28999999999999998</v>
      </c>
      <c r="O2609" s="121">
        <v>0.61</v>
      </c>
      <c r="P2609" s="121">
        <v>0.1</v>
      </c>
      <c r="Q2609" s="95"/>
      <c r="R2609" s="95"/>
    </row>
    <row r="2610" spans="14:18" ht="14.25" x14ac:dyDescent="0.25">
      <c r="N2610" s="121">
        <v>0.28999999999999998</v>
      </c>
      <c r="O2610" s="121">
        <v>0.15</v>
      </c>
      <c r="P2610" s="121">
        <v>0.56000000000000005</v>
      </c>
      <c r="Q2610" s="95"/>
      <c r="R2610" s="95"/>
    </row>
    <row r="2611" spans="14:18" ht="14.25" x14ac:dyDescent="0.25">
      <c r="N2611" s="121">
        <v>0.28999999999999998</v>
      </c>
      <c r="O2611" s="121">
        <v>0.62</v>
      </c>
      <c r="P2611" s="121">
        <v>0.09</v>
      </c>
      <c r="Q2611" s="95"/>
      <c r="R2611" s="95"/>
    </row>
    <row r="2612" spans="14:18" ht="14.25" x14ac:dyDescent="0.25">
      <c r="N2612" s="121">
        <v>0.28999999999999998</v>
      </c>
      <c r="O2612" s="121">
        <v>0.14000000000000001</v>
      </c>
      <c r="P2612" s="121">
        <v>0.56999999999999995</v>
      </c>
      <c r="Q2612" s="95"/>
      <c r="R2612" s="95"/>
    </row>
    <row r="2613" spans="14:18" ht="14.25" x14ac:dyDescent="0.25">
      <c r="N2613" s="121">
        <v>0.28999999999999998</v>
      </c>
      <c r="O2613" s="121">
        <v>0.63</v>
      </c>
      <c r="P2613" s="121">
        <v>0.08</v>
      </c>
      <c r="Q2613" s="95"/>
      <c r="R2613" s="95"/>
    </row>
    <row r="2614" spans="14:18" ht="14.25" x14ac:dyDescent="0.25">
      <c r="N2614" s="121">
        <v>0.28999999999999998</v>
      </c>
      <c r="O2614" s="121">
        <v>0.13</v>
      </c>
      <c r="P2614" s="121">
        <v>0.57999999999999996</v>
      </c>
      <c r="Q2614" s="95"/>
      <c r="R2614" s="95"/>
    </row>
    <row r="2615" spans="14:18" ht="14.25" x14ac:dyDescent="0.25">
      <c r="N2615" s="121">
        <v>0.28999999999999998</v>
      </c>
      <c r="O2615" s="121">
        <v>0.64</v>
      </c>
      <c r="P2615" s="121">
        <v>7.0000000000000007E-2</v>
      </c>
      <c r="Q2615" s="95"/>
      <c r="R2615" s="95"/>
    </row>
    <row r="2616" spans="14:18" ht="14.25" x14ac:dyDescent="0.25">
      <c r="N2616" s="121">
        <v>0.28999999999999998</v>
      </c>
      <c r="O2616" s="121">
        <v>0.12</v>
      </c>
      <c r="P2616" s="121">
        <v>0.59</v>
      </c>
      <c r="Q2616" s="95"/>
      <c r="R2616" s="95"/>
    </row>
    <row r="2617" spans="14:18" ht="14.25" x14ac:dyDescent="0.25">
      <c r="N2617" s="121">
        <v>0.28999999999999998</v>
      </c>
      <c r="O2617" s="121">
        <v>0.65</v>
      </c>
      <c r="P2617" s="121">
        <v>0.06</v>
      </c>
      <c r="Q2617" s="95"/>
      <c r="R2617" s="95"/>
    </row>
    <row r="2618" spans="14:18" ht="14.25" x14ac:dyDescent="0.25">
      <c r="N2618" s="121">
        <v>0.28999999999999998</v>
      </c>
      <c r="O2618" s="121">
        <v>0.11</v>
      </c>
      <c r="P2618" s="121">
        <v>0.6</v>
      </c>
      <c r="Q2618" s="95"/>
      <c r="R2618" s="95"/>
    </row>
    <row r="2619" spans="14:18" ht="14.25" x14ac:dyDescent="0.25">
      <c r="N2619" s="121">
        <v>0.28999999999999998</v>
      </c>
      <c r="O2619" s="121">
        <v>0.66</v>
      </c>
      <c r="P2619" s="121">
        <v>0.05</v>
      </c>
      <c r="Q2619" s="95"/>
      <c r="R2619" s="95"/>
    </row>
    <row r="2620" spans="14:18" ht="14.25" x14ac:dyDescent="0.25">
      <c r="N2620" s="121">
        <v>0.28999999999999998</v>
      </c>
      <c r="O2620" s="121">
        <v>0.1</v>
      </c>
      <c r="P2620" s="121">
        <v>0.61</v>
      </c>
      <c r="Q2620" s="95"/>
      <c r="R2620" s="95"/>
    </row>
    <row r="2621" spans="14:18" ht="14.25" x14ac:dyDescent="0.25">
      <c r="N2621" s="121">
        <v>0.28999999999999998</v>
      </c>
      <c r="O2621" s="121">
        <v>0.67</v>
      </c>
      <c r="P2621" s="121">
        <v>0.04</v>
      </c>
      <c r="Q2621" s="95"/>
      <c r="R2621" s="95"/>
    </row>
    <row r="2622" spans="14:18" ht="14.25" x14ac:dyDescent="0.25">
      <c r="N2622" s="121">
        <v>0.28999999999999998</v>
      </c>
      <c r="O2622" s="121">
        <v>0.09</v>
      </c>
      <c r="P2622" s="121">
        <v>0.62</v>
      </c>
      <c r="Q2622" s="95"/>
      <c r="R2622" s="95"/>
    </row>
    <row r="2623" spans="14:18" ht="14.25" x14ac:dyDescent="0.25">
      <c r="N2623" s="121">
        <v>0.28999999999999998</v>
      </c>
      <c r="O2623" s="121">
        <v>0.68</v>
      </c>
      <c r="P2623" s="121">
        <v>0.03</v>
      </c>
      <c r="Q2623" s="95"/>
      <c r="R2623" s="95"/>
    </row>
    <row r="2624" spans="14:18" ht="14.25" x14ac:dyDescent="0.25">
      <c r="N2624" s="121">
        <v>0.28999999999999998</v>
      </c>
      <c r="O2624" s="121">
        <v>0.08</v>
      </c>
      <c r="P2624" s="121">
        <v>0.63</v>
      </c>
      <c r="Q2624" s="95"/>
      <c r="R2624" s="95"/>
    </row>
    <row r="2625" spans="14:18" ht="14.25" x14ac:dyDescent="0.25">
      <c r="N2625" s="121">
        <v>0.28999999999999998</v>
      </c>
      <c r="O2625" s="121">
        <v>0.69</v>
      </c>
      <c r="P2625" s="121">
        <v>0.02</v>
      </c>
      <c r="Q2625" s="95"/>
      <c r="R2625" s="95"/>
    </row>
    <row r="2626" spans="14:18" ht="14.25" x14ac:dyDescent="0.25">
      <c r="N2626" s="121">
        <v>0.28999999999999998</v>
      </c>
      <c r="O2626" s="121">
        <v>7.0000000000000007E-2</v>
      </c>
      <c r="P2626" s="121">
        <v>0.64</v>
      </c>
      <c r="Q2626" s="95"/>
      <c r="R2626" s="95"/>
    </row>
    <row r="2627" spans="14:18" ht="14.25" x14ac:dyDescent="0.25">
      <c r="N2627" s="121">
        <v>0.28999999999999998</v>
      </c>
      <c r="O2627" s="121">
        <v>0.7</v>
      </c>
      <c r="P2627" s="121">
        <v>0.01</v>
      </c>
      <c r="Q2627" s="95"/>
      <c r="R2627" s="95"/>
    </row>
    <row r="2628" spans="14:18" ht="14.25" x14ac:dyDescent="0.25">
      <c r="N2628" s="121">
        <v>0.28999999999999998</v>
      </c>
      <c r="O2628" s="121">
        <v>0.06</v>
      </c>
      <c r="P2628" s="121">
        <v>0.65</v>
      </c>
      <c r="Q2628" s="95"/>
      <c r="R2628" s="95"/>
    </row>
    <row r="2629" spans="14:18" ht="14.25" x14ac:dyDescent="0.25">
      <c r="N2629" s="121">
        <v>0.28999999999999998</v>
      </c>
      <c r="O2629" s="121">
        <v>0.71</v>
      </c>
      <c r="P2629" s="121">
        <v>0</v>
      </c>
      <c r="Q2629" s="95"/>
      <c r="R2629" s="95"/>
    </row>
    <row r="2630" spans="14:18" ht="14.25" x14ac:dyDescent="0.25">
      <c r="N2630" s="121">
        <v>0.28999999999999998</v>
      </c>
      <c r="O2630" s="121">
        <v>0.05</v>
      </c>
      <c r="P2630" s="121">
        <v>0.66</v>
      </c>
      <c r="Q2630" s="95"/>
      <c r="R2630" s="95"/>
    </row>
    <row r="2631" spans="14:18" ht="14.25" x14ac:dyDescent="0.25">
      <c r="N2631" s="121">
        <v>0.28999999999999998</v>
      </c>
      <c r="O2631" s="121">
        <v>0.04</v>
      </c>
      <c r="P2631" s="121">
        <v>0.67</v>
      </c>
      <c r="Q2631" s="95"/>
      <c r="R2631" s="95"/>
    </row>
    <row r="2632" spans="14:18" ht="14.25" x14ac:dyDescent="0.25">
      <c r="N2632" s="121">
        <v>0.28999999999999998</v>
      </c>
      <c r="O2632" s="121">
        <v>0.03</v>
      </c>
      <c r="P2632" s="121">
        <v>0.68</v>
      </c>
      <c r="Q2632" s="95"/>
      <c r="R2632" s="95"/>
    </row>
    <row r="2633" spans="14:18" ht="14.25" x14ac:dyDescent="0.25">
      <c r="N2633" s="121">
        <v>0.28999999999999998</v>
      </c>
      <c r="O2633" s="121">
        <v>0.02</v>
      </c>
      <c r="P2633" s="121">
        <v>0.69</v>
      </c>
      <c r="Q2633" s="95"/>
      <c r="R2633" s="95"/>
    </row>
    <row r="2634" spans="14:18" ht="14.25" x14ac:dyDescent="0.25">
      <c r="N2634" s="121">
        <v>0.28999999999999998</v>
      </c>
      <c r="O2634" s="121">
        <v>0.01</v>
      </c>
      <c r="P2634" s="121">
        <v>0.7</v>
      </c>
      <c r="Q2634" s="95"/>
      <c r="R2634" s="95"/>
    </row>
    <row r="2635" spans="14:18" ht="14.25" x14ac:dyDescent="0.25">
      <c r="N2635" s="121">
        <v>0.28999999999999998</v>
      </c>
      <c r="O2635" s="121">
        <v>0</v>
      </c>
      <c r="P2635" s="121">
        <v>0.71</v>
      </c>
      <c r="Q2635" s="95"/>
      <c r="R2635" s="95"/>
    </row>
    <row r="2636" spans="14:18" ht="14.25" x14ac:dyDescent="0.25">
      <c r="N2636" s="121">
        <v>0.28000000000000003</v>
      </c>
      <c r="O2636" s="121">
        <v>0.39</v>
      </c>
      <c r="P2636" s="121">
        <v>0.33</v>
      </c>
      <c r="Q2636" s="95"/>
      <c r="R2636" s="95"/>
    </row>
    <row r="2637" spans="14:18" ht="14.25" x14ac:dyDescent="0.25">
      <c r="N2637" s="121">
        <v>0.28000000000000003</v>
      </c>
      <c r="O2637" s="121">
        <v>0.38</v>
      </c>
      <c r="P2637" s="121">
        <v>0.34</v>
      </c>
      <c r="Q2637" s="95"/>
      <c r="R2637" s="95"/>
    </row>
    <row r="2638" spans="14:18" ht="14.25" x14ac:dyDescent="0.25">
      <c r="N2638" s="121">
        <v>0.28000000000000003</v>
      </c>
      <c r="O2638" s="121">
        <v>0.4</v>
      </c>
      <c r="P2638" s="121">
        <v>0.32</v>
      </c>
      <c r="Q2638" s="95"/>
      <c r="R2638" s="95"/>
    </row>
    <row r="2639" spans="14:18" ht="14.25" x14ac:dyDescent="0.25">
      <c r="N2639" s="121">
        <v>0.28000000000000003</v>
      </c>
      <c r="O2639" s="121">
        <v>0.37</v>
      </c>
      <c r="P2639" s="121">
        <v>0.35</v>
      </c>
      <c r="Q2639" s="95"/>
      <c r="R2639" s="95"/>
    </row>
    <row r="2640" spans="14:18" ht="14.25" x14ac:dyDescent="0.25">
      <c r="N2640" s="121">
        <v>0.28000000000000003</v>
      </c>
      <c r="O2640" s="121">
        <v>0.41</v>
      </c>
      <c r="P2640" s="121">
        <v>0.31</v>
      </c>
      <c r="Q2640" s="95"/>
      <c r="R2640" s="95"/>
    </row>
    <row r="2641" spans="14:18" ht="14.25" x14ac:dyDescent="0.25">
      <c r="N2641" s="121">
        <v>0.28000000000000003</v>
      </c>
      <c r="O2641" s="121">
        <v>0.36</v>
      </c>
      <c r="P2641" s="121">
        <v>0.36</v>
      </c>
      <c r="Q2641" s="95"/>
      <c r="R2641" s="95"/>
    </row>
    <row r="2642" spans="14:18" ht="14.25" x14ac:dyDescent="0.25">
      <c r="N2642" s="121">
        <v>0.28000000000000003</v>
      </c>
      <c r="O2642" s="121">
        <v>0.42</v>
      </c>
      <c r="P2642" s="121">
        <v>0.3</v>
      </c>
      <c r="Q2642" s="95"/>
      <c r="R2642" s="95"/>
    </row>
    <row r="2643" spans="14:18" ht="14.25" x14ac:dyDescent="0.25">
      <c r="N2643" s="121">
        <v>0.28000000000000003</v>
      </c>
      <c r="O2643" s="121">
        <v>0.35</v>
      </c>
      <c r="P2643" s="121">
        <v>0.37</v>
      </c>
      <c r="Q2643" s="95"/>
      <c r="R2643" s="95"/>
    </row>
    <row r="2644" spans="14:18" ht="14.25" x14ac:dyDescent="0.25">
      <c r="N2644" s="121">
        <v>0.28000000000000003</v>
      </c>
      <c r="O2644" s="121">
        <v>0.43</v>
      </c>
      <c r="P2644" s="121">
        <v>0.28999999999999998</v>
      </c>
      <c r="Q2644" s="95"/>
      <c r="R2644" s="95"/>
    </row>
    <row r="2645" spans="14:18" ht="14.25" x14ac:dyDescent="0.25">
      <c r="N2645" s="121">
        <v>0.28000000000000003</v>
      </c>
      <c r="O2645" s="121">
        <v>0.34</v>
      </c>
      <c r="P2645" s="121">
        <v>0.38</v>
      </c>
      <c r="Q2645" s="95"/>
      <c r="R2645" s="95"/>
    </row>
    <row r="2646" spans="14:18" ht="14.25" x14ac:dyDescent="0.25">
      <c r="N2646" s="121">
        <v>0.28000000000000003</v>
      </c>
      <c r="O2646" s="121">
        <v>0.44</v>
      </c>
      <c r="P2646" s="121">
        <v>0.28000000000000003</v>
      </c>
      <c r="Q2646" s="95"/>
      <c r="R2646" s="95"/>
    </row>
    <row r="2647" spans="14:18" ht="14.25" x14ac:dyDescent="0.25">
      <c r="N2647" s="121">
        <v>0.28000000000000003</v>
      </c>
      <c r="O2647" s="121">
        <v>0.33</v>
      </c>
      <c r="P2647" s="121">
        <v>0.39</v>
      </c>
      <c r="Q2647" s="95"/>
      <c r="R2647" s="95"/>
    </row>
    <row r="2648" spans="14:18" ht="14.25" x14ac:dyDescent="0.25">
      <c r="N2648" s="121">
        <v>0.28000000000000003</v>
      </c>
      <c r="O2648" s="121">
        <v>0.45</v>
      </c>
      <c r="P2648" s="121">
        <v>0.27</v>
      </c>
      <c r="Q2648" s="95"/>
      <c r="R2648" s="95"/>
    </row>
    <row r="2649" spans="14:18" ht="14.25" x14ac:dyDescent="0.25">
      <c r="N2649" s="121">
        <v>0.28000000000000003</v>
      </c>
      <c r="O2649" s="121">
        <v>0.32</v>
      </c>
      <c r="P2649" s="121">
        <v>0.4</v>
      </c>
      <c r="Q2649" s="95"/>
      <c r="R2649" s="95"/>
    </row>
    <row r="2650" spans="14:18" ht="14.25" x14ac:dyDescent="0.25">
      <c r="N2650" s="121">
        <v>0.28000000000000003</v>
      </c>
      <c r="O2650" s="121">
        <v>0.46</v>
      </c>
      <c r="P2650" s="121">
        <v>0.26</v>
      </c>
      <c r="Q2650" s="95"/>
      <c r="R2650" s="95"/>
    </row>
    <row r="2651" spans="14:18" ht="14.25" x14ac:dyDescent="0.25">
      <c r="N2651" s="121">
        <v>0.28000000000000003</v>
      </c>
      <c r="O2651" s="121">
        <v>0.31</v>
      </c>
      <c r="P2651" s="121">
        <v>0.41</v>
      </c>
      <c r="Q2651" s="95"/>
      <c r="R2651" s="95"/>
    </row>
    <row r="2652" spans="14:18" ht="14.25" x14ac:dyDescent="0.25">
      <c r="N2652" s="121">
        <v>0.28000000000000003</v>
      </c>
      <c r="O2652" s="121">
        <v>0.47</v>
      </c>
      <c r="P2652" s="121">
        <v>0.25</v>
      </c>
      <c r="Q2652" s="95"/>
      <c r="R2652" s="95"/>
    </row>
    <row r="2653" spans="14:18" ht="14.25" x14ac:dyDescent="0.25">
      <c r="N2653" s="121">
        <v>0.28000000000000003</v>
      </c>
      <c r="O2653" s="121">
        <v>0.3</v>
      </c>
      <c r="P2653" s="121">
        <v>0.42</v>
      </c>
      <c r="Q2653" s="95"/>
      <c r="R2653" s="95"/>
    </row>
    <row r="2654" spans="14:18" ht="14.25" x14ac:dyDescent="0.25">
      <c r="N2654" s="121">
        <v>0.28000000000000003</v>
      </c>
      <c r="O2654" s="121">
        <v>0.48</v>
      </c>
      <c r="P2654" s="121">
        <v>0.24</v>
      </c>
      <c r="Q2654" s="95"/>
      <c r="R2654" s="95"/>
    </row>
    <row r="2655" spans="14:18" ht="14.25" x14ac:dyDescent="0.25">
      <c r="N2655" s="121">
        <v>0.28000000000000003</v>
      </c>
      <c r="O2655" s="121">
        <v>0.28999999999999998</v>
      </c>
      <c r="P2655" s="121">
        <v>0.43</v>
      </c>
      <c r="Q2655" s="95"/>
      <c r="R2655" s="95"/>
    </row>
    <row r="2656" spans="14:18" ht="14.25" x14ac:dyDescent="0.25">
      <c r="N2656" s="121">
        <v>0.28000000000000003</v>
      </c>
      <c r="O2656" s="121">
        <v>0.49</v>
      </c>
      <c r="P2656" s="121">
        <v>0.23</v>
      </c>
      <c r="Q2656" s="95"/>
      <c r="R2656" s="95"/>
    </row>
    <row r="2657" spans="14:18" ht="14.25" x14ac:dyDescent="0.25">
      <c r="N2657" s="121">
        <v>0.28000000000000003</v>
      </c>
      <c r="O2657" s="121">
        <v>0.28000000000000003</v>
      </c>
      <c r="P2657" s="121">
        <v>0.44</v>
      </c>
      <c r="Q2657" s="95"/>
      <c r="R2657" s="95"/>
    </row>
    <row r="2658" spans="14:18" ht="14.25" x14ac:dyDescent="0.25">
      <c r="N2658" s="121">
        <v>0.28000000000000003</v>
      </c>
      <c r="O2658" s="121">
        <v>0.5</v>
      </c>
      <c r="P2658" s="121">
        <v>0.22</v>
      </c>
      <c r="Q2658" s="95"/>
      <c r="R2658" s="95"/>
    </row>
    <row r="2659" spans="14:18" ht="14.25" x14ac:dyDescent="0.25">
      <c r="N2659" s="121">
        <v>0.28000000000000003</v>
      </c>
      <c r="O2659" s="121">
        <v>0.27</v>
      </c>
      <c r="P2659" s="121">
        <v>0.45</v>
      </c>
      <c r="Q2659" s="95"/>
      <c r="R2659" s="95"/>
    </row>
    <row r="2660" spans="14:18" ht="14.25" x14ac:dyDescent="0.25">
      <c r="N2660" s="121">
        <v>0.28000000000000003</v>
      </c>
      <c r="O2660" s="121">
        <v>0.51</v>
      </c>
      <c r="P2660" s="121">
        <v>0.21</v>
      </c>
      <c r="Q2660" s="95"/>
      <c r="R2660" s="95"/>
    </row>
    <row r="2661" spans="14:18" ht="14.25" x14ac:dyDescent="0.25">
      <c r="N2661" s="121">
        <v>0.28000000000000003</v>
      </c>
      <c r="O2661" s="121">
        <v>0.26</v>
      </c>
      <c r="P2661" s="121">
        <v>0.46</v>
      </c>
      <c r="Q2661" s="95"/>
      <c r="R2661" s="95"/>
    </row>
    <row r="2662" spans="14:18" ht="14.25" x14ac:dyDescent="0.25">
      <c r="N2662" s="121">
        <v>0.28000000000000003</v>
      </c>
      <c r="O2662" s="121">
        <v>0.52</v>
      </c>
      <c r="P2662" s="121">
        <v>0.2</v>
      </c>
      <c r="Q2662" s="95"/>
      <c r="R2662" s="95"/>
    </row>
    <row r="2663" spans="14:18" ht="14.25" x14ac:dyDescent="0.25">
      <c r="N2663" s="121">
        <v>0.28000000000000003</v>
      </c>
      <c r="O2663" s="121">
        <v>0.25</v>
      </c>
      <c r="P2663" s="121">
        <v>0.47</v>
      </c>
      <c r="Q2663" s="95"/>
      <c r="R2663" s="95"/>
    </row>
    <row r="2664" spans="14:18" ht="14.25" x14ac:dyDescent="0.25">
      <c r="N2664" s="121">
        <v>0.28000000000000003</v>
      </c>
      <c r="O2664" s="121">
        <v>0.53</v>
      </c>
      <c r="P2664" s="121">
        <v>0.19</v>
      </c>
      <c r="Q2664" s="95"/>
      <c r="R2664" s="95"/>
    </row>
    <row r="2665" spans="14:18" ht="14.25" x14ac:dyDescent="0.25">
      <c r="N2665" s="121">
        <v>0.28000000000000003</v>
      </c>
      <c r="O2665" s="121">
        <v>0.24</v>
      </c>
      <c r="P2665" s="121">
        <v>0.48</v>
      </c>
      <c r="Q2665" s="95"/>
      <c r="R2665" s="95"/>
    </row>
    <row r="2666" spans="14:18" ht="14.25" x14ac:dyDescent="0.25">
      <c r="N2666" s="121">
        <v>0.28000000000000003</v>
      </c>
      <c r="O2666" s="121">
        <v>0.54</v>
      </c>
      <c r="P2666" s="121">
        <v>0.18</v>
      </c>
      <c r="Q2666" s="95"/>
      <c r="R2666" s="95"/>
    </row>
    <row r="2667" spans="14:18" ht="14.25" x14ac:dyDescent="0.25">
      <c r="N2667" s="121">
        <v>0.28000000000000003</v>
      </c>
      <c r="O2667" s="121">
        <v>0.23</v>
      </c>
      <c r="P2667" s="121">
        <v>0.49</v>
      </c>
      <c r="Q2667" s="95"/>
      <c r="R2667" s="95"/>
    </row>
    <row r="2668" spans="14:18" ht="14.25" x14ac:dyDescent="0.25">
      <c r="N2668" s="121">
        <v>0.28000000000000003</v>
      </c>
      <c r="O2668" s="121">
        <v>0.55000000000000004</v>
      </c>
      <c r="P2668" s="121">
        <v>0.17</v>
      </c>
      <c r="Q2668" s="95"/>
      <c r="R2668" s="95"/>
    </row>
    <row r="2669" spans="14:18" ht="14.25" x14ac:dyDescent="0.25">
      <c r="N2669" s="121">
        <v>0.28000000000000003</v>
      </c>
      <c r="O2669" s="121">
        <v>0.22</v>
      </c>
      <c r="P2669" s="121">
        <v>0.5</v>
      </c>
      <c r="Q2669" s="95"/>
      <c r="R2669" s="95"/>
    </row>
    <row r="2670" spans="14:18" ht="14.25" x14ac:dyDescent="0.25">
      <c r="N2670" s="121">
        <v>0.28000000000000003</v>
      </c>
      <c r="O2670" s="121">
        <v>0.56000000000000005</v>
      </c>
      <c r="P2670" s="121">
        <v>0.16</v>
      </c>
      <c r="Q2670" s="95"/>
      <c r="R2670" s="95"/>
    </row>
    <row r="2671" spans="14:18" ht="14.25" x14ac:dyDescent="0.25">
      <c r="N2671" s="121">
        <v>0.28000000000000003</v>
      </c>
      <c r="O2671" s="121">
        <v>0.21</v>
      </c>
      <c r="P2671" s="121">
        <v>0.51</v>
      </c>
      <c r="Q2671" s="95"/>
      <c r="R2671" s="95"/>
    </row>
    <row r="2672" spans="14:18" ht="14.25" x14ac:dyDescent="0.25">
      <c r="N2672" s="121">
        <v>0.28000000000000003</v>
      </c>
      <c r="O2672" s="121">
        <v>0.56999999999999995</v>
      </c>
      <c r="P2672" s="121">
        <v>0.15</v>
      </c>
      <c r="Q2672" s="95"/>
      <c r="R2672" s="95"/>
    </row>
    <row r="2673" spans="14:18" ht="14.25" x14ac:dyDescent="0.25">
      <c r="N2673" s="121">
        <v>0.28000000000000003</v>
      </c>
      <c r="O2673" s="121">
        <v>0.2</v>
      </c>
      <c r="P2673" s="121">
        <v>0.52</v>
      </c>
      <c r="Q2673" s="95"/>
      <c r="R2673" s="95"/>
    </row>
    <row r="2674" spans="14:18" ht="14.25" x14ac:dyDescent="0.25">
      <c r="N2674" s="121">
        <v>0.28000000000000003</v>
      </c>
      <c r="O2674" s="121">
        <v>0.57999999999999996</v>
      </c>
      <c r="P2674" s="121">
        <v>0.14000000000000001</v>
      </c>
      <c r="Q2674" s="95"/>
      <c r="R2674" s="95"/>
    </row>
    <row r="2675" spans="14:18" ht="14.25" x14ac:dyDescent="0.25">
      <c r="N2675" s="121">
        <v>0.28000000000000003</v>
      </c>
      <c r="O2675" s="121">
        <v>0.19</v>
      </c>
      <c r="P2675" s="121">
        <v>0.53</v>
      </c>
      <c r="Q2675" s="95"/>
      <c r="R2675" s="95"/>
    </row>
    <row r="2676" spans="14:18" ht="14.25" x14ac:dyDescent="0.25">
      <c r="N2676" s="121">
        <v>0.28000000000000003</v>
      </c>
      <c r="O2676" s="121">
        <v>0.59</v>
      </c>
      <c r="P2676" s="121">
        <v>0.13</v>
      </c>
      <c r="Q2676" s="95"/>
      <c r="R2676" s="95"/>
    </row>
    <row r="2677" spans="14:18" ht="14.25" x14ac:dyDescent="0.25">
      <c r="N2677" s="121">
        <v>0.28000000000000003</v>
      </c>
      <c r="O2677" s="121">
        <v>0.18</v>
      </c>
      <c r="P2677" s="121">
        <v>0.54</v>
      </c>
      <c r="Q2677" s="95"/>
      <c r="R2677" s="95"/>
    </row>
    <row r="2678" spans="14:18" ht="14.25" x14ac:dyDescent="0.25">
      <c r="N2678" s="121">
        <v>0.28000000000000003</v>
      </c>
      <c r="O2678" s="121">
        <v>0.6</v>
      </c>
      <c r="P2678" s="121">
        <v>0.12</v>
      </c>
      <c r="Q2678" s="95"/>
      <c r="R2678" s="95"/>
    </row>
    <row r="2679" spans="14:18" ht="14.25" x14ac:dyDescent="0.25">
      <c r="N2679" s="121">
        <v>0.28000000000000003</v>
      </c>
      <c r="O2679" s="121">
        <v>0.17</v>
      </c>
      <c r="P2679" s="121">
        <v>0.55000000000000004</v>
      </c>
      <c r="Q2679" s="95"/>
      <c r="R2679" s="95"/>
    </row>
    <row r="2680" spans="14:18" ht="14.25" x14ac:dyDescent="0.25">
      <c r="N2680" s="121">
        <v>0.28000000000000003</v>
      </c>
      <c r="O2680" s="121">
        <v>0.61</v>
      </c>
      <c r="P2680" s="121">
        <v>0.11</v>
      </c>
      <c r="Q2680" s="95"/>
      <c r="R2680" s="95"/>
    </row>
    <row r="2681" spans="14:18" ht="14.25" x14ac:dyDescent="0.25">
      <c r="N2681" s="121">
        <v>0.28000000000000003</v>
      </c>
      <c r="O2681" s="121">
        <v>0.16</v>
      </c>
      <c r="P2681" s="121">
        <v>0.56000000000000005</v>
      </c>
      <c r="Q2681" s="95"/>
      <c r="R2681" s="95"/>
    </row>
    <row r="2682" spans="14:18" ht="14.25" x14ac:dyDescent="0.25">
      <c r="N2682" s="121">
        <v>0.28000000000000003</v>
      </c>
      <c r="O2682" s="121">
        <v>0.62</v>
      </c>
      <c r="P2682" s="121">
        <v>0.1</v>
      </c>
      <c r="Q2682" s="95"/>
      <c r="R2682" s="95"/>
    </row>
    <row r="2683" spans="14:18" ht="14.25" x14ac:dyDescent="0.25">
      <c r="N2683" s="121">
        <v>0.28000000000000003</v>
      </c>
      <c r="O2683" s="121">
        <v>0.15</v>
      </c>
      <c r="P2683" s="121">
        <v>0.56999999999999995</v>
      </c>
      <c r="Q2683" s="95"/>
      <c r="R2683" s="95"/>
    </row>
    <row r="2684" spans="14:18" ht="14.25" x14ac:dyDescent="0.25">
      <c r="N2684" s="121">
        <v>0.28000000000000003</v>
      </c>
      <c r="O2684" s="121">
        <v>0.63</v>
      </c>
      <c r="P2684" s="121">
        <v>0.09</v>
      </c>
      <c r="Q2684" s="95"/>
      <c r="R2684" s="95"/>
    </row>
    <row r="2685" spans="14:18" ht="14.25" x14ac:dyDescent="0.25">
      <c r="N2685" s="121">
        <v>0.28000000000000003</v>
      </c>
      <c r="O2685" s="121">
        <v>0.14000000000000001</v>
      </c>
      <c r="P2685" s="121">
        <v>0.57999999999999996</v>
      </c>
      <c r="Q2685" s="95"/>
      <c r="R2685" s="95"/>
    </row>
    <row r="2686" spans="14:18" ht="14.25" x14ac:dyDescent="0.25">
      <c r="N2686" s="121">
        <v>0.28000000000000003</v>
      </c>
      <c r="O2686" s="121">
        <v>0.64</v>
      </c>
      <c r="P2686" s="121">
        <v>0.08</v>
      </c>
      <c r="Q2686" s="95"/>
      <c r="R2686" s="95"/>
    </row>
    <row r="2687" spans="14:18" ht="14.25" x14ac:dyDescent="0.25">
      <c r="N2687" s="121">
        <v>0.28000000000000003</v>
      </c>
      <c r="O2687" s="121">
        <v>0.13</v>
      </c>
      <c r="P2687" s="121">
        <v>0.59</v>
      </c>
      <c r="Q2687" s="95"/>
      <c r="R2687" s="95"/>
    </row>
    <row r="2688" spans="14:18" ht="14.25" x14ac:dyDescent="0.25">
      <c r="N2688" s="121">
        <v>0.28000000000000003</v>
      </c>
      <c r="O2688" s="121">
        <v>0.65</v>
      </c>
      <c r="P2688" s="121">
        <v>7.0000000000000007E-2</v>
      </c>
      <c r="Q2688" s="95"/>
      <c r="R2688" s="95"/>
    </row>
    <row r="2689" spans="14:18" ht="14.25" x14ac:dyDescent="0.25">
      <c r="N2689" s="121">
        <v>0.28000000000000003</v>
      </c>
      <c r="O2689" s="121">
        <v>0.12</v>
      </c>
      <c r="P2689" s="121">
        <v>0.6</v>
      </c>
      <c r="Q2689" s="95"/>
      <c r="R2689" s="95"/>
    </row>
    <row r="2690" spans="14:18" ht="14.25" x14ac:dyDescent="0.25">
      <c r="N2690" s="121">
        <v>0.28000000000000003</v>
      </c>
      <c r="O2690" s="121">
        <v>0.66</v>
      </c>
      <c r="P2690" s="121">
        <v>0.06</v>
      </c>
      <c r="Q2690" s="95"/>
      <c r="R2690" s="95"/>
    </row>
    <row r="2691" spans="14:18" ht="14.25" x14ac:dyDescent="0.25">
      <c r="N2691" s="121">
        <v>0.28000000000000003</v>
      </c>
      <c r="O2691" s="121">
        <v>0.11</v>
      </c>
      <c r="P2691" s="121">
        <v>0.61</v>
      </c>
      <c r="Q2691" s="95"/>
      <c r="R2691" s="95"/>
    </row>
    <row r="2692" spans="14:18" ht="14.25" x14ac:dyDescent="0.25">
      <c r="N2692" s="121">
        <v>0.28000000000000003</v>
      </c>
      <c r="O2692" s="121">
        <v>0.67</v>
      </c>
      <c r="P2692" s="121">
        <v>0.05</v>
      </c>
      <c r="Q2692" s="95"/>
      <c r="R2692" s="95"/>
    </row>
    <row r="2693" spans="14:18" ht="14.25" x14ac:dyDescent="0.25">
      <c r="N2693" s="121">
        <v>0.28000000000000003</v>
      </c>
      <c r="O2693" s="121">
        <v>0.1</v>
      </c>
      <c r="P2693" s="121">
        <v>0.62</v>
      </c>
      <c r="Q2693" s="95"/>
      <c r="R2693" s="95"/>
    </row>
    <row r="2694" spans="14:18" ht="14.25" x14ac:dyDescent="0.25">
      <c r="N2694" s="121">
        <v>0.28000000000000003</v>
      </c>
      <c r="O2694" s="121">
        <v>0.68</v>
      </c>
      <c r="P2694" s="121">
        <v>0.04</v>
      </c>
      <c r="Q2694" s="95"/>
      <c r="R2694" s="95"/>
    </row>
    <row r="2695" spans="14:18" ht="14.25" x14ac:dyDescent="0.25">
      <c r="N2695" s="121">
        <v>0.28000000000000003</v>
      </c>
      <c r="O2695" s="121">
        <v>0.09</v>
      </c>
      <c r="P2695" s="121">
        <v>0.63</v>
      </c>
      <c r="Q2695" s="95"/>
      <c r="R2695" s="95"/>
    </row>
    <row r="2696" spans="14:18" ht="14.25" x14ac:dyDescent="0.25">
      <c r="N2696" s="121">
        <v>0.28000000000000003</v>
      </c>
      <c r="O2696" s="121">
        <v>0.69</v>
      </c>
      <c r="P2696" s="121">
        <v>0.03</v>
      </c>
      <c r="Q2696" s="95"/>
      <c r="R2696" s="95"/>
    </row>
    <row r="2697" spans="14:18" ht="14.25" x14ac:dyDescent="0.25">
      <c r="N2697" s="121">
        <v>0.28000000000000003</v>
      </c>
      <c r="O2697" s="121">
        <v>0.08</v>
      </c>
      <c r="P2697" s="121">
        <v>0.64</v>
      </c>
      <c r="Q2697" s="95"/>
      <c r="R2697" s="95"/>
    </row>
    <row r="2698" spans="14:18" ht="14.25" x14ac:dyDescent="0.25">
      <c r="N2698" s="121">
        <v>0.28000000000000003</v>
      </c>
      <c r="O2698" s="121">
        <v>0.7</v>
      </c>
      <c r="P2698" s="121">
        <v>0.02</v>
      </c>
      <c r="Q2698" s="95"/>
      <c r="R2698" s="95"/>
    </row>
    <row r="2699" spans="14:18" ht="14.25" x14ac:dyDescent="0.25">
      <c r="N2699" s="121">
        <v>0.28000000000000003</v>
      </c>
      <c r="O2699" s="121">
        <v>7.0000000000000007E-2</v>
      </c>
      <c r="P2699" s="121">
        <v>0.65</v>
      </c>
      <c r="Q2699" s="95"/>
      <c r="R2699" s="95"/>
    </row>
    <row r="2700" spans="14:18" ht="14.25" x14ac:dyDescent="0.25">
      <c r="N2700" s="121">
        <v>0.28000000000000003</v>
      </c>
      <c r="O2700" s="121">
        <v>0.71</v>
      </c>
      <c r="P2700" s="121">
        <v>0.01</v>
      </c>
      <c r="Q2700" s="95"/>
      <c r="R2700" s="95"/>
    </row>
    <row r="2701" spans="14:18" ht="14.25" x14ac:dyDescent="0.25">
      <c r="N2701" s="121">
        <v>0.28000000000000003</v>
      </c>
      <c r="O2701" s="121">
        <v>0.06</v>
      </c>
      <c r="P2701" s="121">
        <v>0.66</v>
      </c>
      <c r="Q2701" s="95"/>
      <c r="R2701" s="95"/>
    </row>
    <row r="2702" spans="14:18" ht="14.25" x14ac:dyDescent="0.25">
      <c r="N2702" s="121">
        <v>0.28000000000000003</v>
      </c>
      <c r="O2702" s="121">
        <v>0.72</v>
      </c>
      <c r="P2702" s="121">
        <v>0</v>
      </c>
      <c r="Q2702" s="95"/>
      <c r="R2702" s="95"/>
    </row>
    <row r="2703" spans="14:18" ht="14.25" x14ac:dyDescent="0.25">
      <c r="N2703" s="121">
        <v>0.28000000000000003</v>
      </c>
      <c r="O2703" s="121">
        <v>0.05</v>
      </c>
      <c r="P2703" s="121">
        <v>0.67</v>
      </c>
      <c r="Q2703" s="95"/>
      <c r="R2703" s="95"/>
    </row>
    <row r="2704" spans="14:18" ht="14.25" x14ac:dyDescent="0.25">
      <c r="N2704" s="121">
        <v>0.28000000000000003</v>
      </c>
      <c r="O2704" s="121">
        <v>0.04</v>
      </c>
      <c r="P2704" s="121">
        <v>0.68</v>
      </c>
      <c r="Q2704" s="95"/>
      <c r="R2704" s="95"/>
    </row>
    <row r="2705" spans="14:18" ht="14.25" x14ac:dyDescent="0.25">
      <c r="N2705" s="121">
        <v>0.28000000000000003</v>
      </c>
      <c r="O2705" s="121">
        <v>0.03</v>
      </c>
      <c r="P2705" s="121">
        <v>0.69</v>
      </c>
      <c r="Q2705" s="95"/>
      <c r="R2705" s="95"/>
    </row>
    <row r="2706" spans="14:18" ht="14.25" x14ac:dyDescent="0.25">
      <c r="N2706" s="121">
        <v>0.28000000000000003</v>
      </c>
      <c r="O2706" s="121">
        <v>0.02</v>
      </c>
      <c r="P2706" s="121">
        <v>0.7</v>
      </c>
      <c r="Q2706" s="95"/>
      <c r="R2706" s="95"/>
    </row>
    <row r="2707" spans="14:18" ht="14.25" x14ac:dyDescent="0.25">
      <c r="N2707" s="121">
        <v>0.28000000000000003</v>
      </c>
      <c r="O2707" s="121">
        <v>0.01</v>
      </c>
      <c r="P2707" s="121">
        <v>0.71</v>
      </c>
      <c r="Q2707" s="95"/>
      <c r="R2707" s="95"/>
    </row>
    <row r="2708" spans="14:18" ht="14.25" x14ac:dyDescent="0.25">
      <c r="N2708" s="121">
        <v>0.28000000000000003</v>
      </c>
      <c r="O2708" s="121">
        <v>0</v>
      </c>
      <c r="P2708" s="121">
        <v>0.72</v>
      </c>
      <c r="Q2708" s="95"/>
      <c r="R2708" s="95"/>
    </row>
    <row r="2709" spans="14:18" ht="14.25" x14ac:dyDescent="0.25">
      <c r="N2709" s="121">
        <v>0.27</v>
      </c>
      <c r="O2709" s="121">
        <v>0.4</v>
      </c>
      <c r="P2709" s="121">
        <v>0.33</v>
      </c>
      <c r="Q2709" s="95"/>
      <c r="R2709" s="95"/>
    </row>
    <row r="2710" spans="14:18" ht="14.25" x14ac:dyDescent="0.25">
      <c r="N2710" s="121">
        <v>0.27</v>
      </c>
      <c r="O2710" s="121">
        <v>0.39</v>
      </c>
      <c r="P2710" s="121">
        <v>0.34</v>
      </c>
      <c r="Q2710" s="95"/>
      <c r="R2710" s="95"/>
    </row>
    <row r="2711" spans="14:18" ht="14.25" x14ac:dyDescent="0.25">
      <c r="N2711" s="121">
        <v>0.27</v>
      </c>
      <c r="O2711" s="121">
        <v>0.41</v>
      </c>
      <c r="P2711" s="121">
        <v>0.32</v>
      </c>
      <c r="Q2711" s="95"/>
      <c r="R2711" s="95"/>
    </row>
    <row r="2712" spans="14:18" ht="14.25" x14ac:dyDescent="0.25">
      <c r="N2712" s="121">
        <v>0.27</v>
      </c>
      <c r="O2712" s="121">
        <v>0.38</v>
      </c>
      <c r="P2712" s="121">
        <v>0.35</v>
      </c>
      <c r="Q2712" s="95"/>
      <c r="R2712" s="95"/>
    </row>
    <row r="2713" spans="14:18" ht="14.25" x14ac:dyDescent="0.25">
      <c r="N2713" s="121">
        <v>0.27</v>
      </c>
      <c r="O2713" s="121">
        <v>0.42</v>
      </c>
      <c r="P2713" s="121">
        <v>0.31</v>
      </c>
      <c r="Q2713" s="95"/>
      <c r="R2713" s="95"/>
    </row>
    <row r="2714" spans="14:18" ht="14.25" x14ac:dyDescent="0.25">
      <c r="N2714" s="121">
        <v>0.27</v>
      </c>
      <c r="O2714" s="121">
        <v>0.37</v>
      </c>
      <c r="P2714" s="121">
        <v>0.36</v>
      </c>
      <c r="Q2714" s="95"/>
      <c r="R2714" s="95"/>
    </row>
    <row r="2715" spans="14:18" ht="14.25" x14ac:dyDescent="0.25">
      <c r="N2715" s="121">
        <v>0.27</v>
      </c>
      <c r="O2715" s="121">
        <v>0.43</v>
      </c>
      <c r="P2715" s="121">
        <v>0.3</v>
      </c>
      <c r="Q2715" s="95"/>
      <c r="R2715" s="95"/>
    </row>
    <row r="2716" spans="14:18" ht="14.25" x14ac:dyDescent="0.25">
      <c r="N2716" s="121">
        <v>0.27</v>
      </c>
      <c r="O2716" s="121">
        <v>0.36</v>
      </c>
      <c r="P2716" s="121">
        <v>0.37</v>
      </c>
      <c r="Q2716" s="95"/>
      <c r="R2716" s="95"/>
    </row>
    <row r="2717" spans="14:18" ht="14.25" x14ac:dyDescent="0.25">
      <c r="N2717" s="121">
        <v>0.27</v>
      </c>
      <c r="O2717" s="121">
        <v>0.44</v>
      </c>
      <c r="P2717" s="121">
        <v>0.28999999999999998</v>
      </c>
      <c r="Q2717" s="95"/>
      <c r="R2717" s="95"/>
    </row>
    <row r="2718" spans="14:18" ht="14.25" x14ac:dyDescent="0.25">
      <c r="N2718" s="121">
        <v>0.27</v>
      </c>
      <c r="O2718" s="121">
        <v>0.35</v>
      </c>
      <c r="P2718" s="121">
        <v>0.38</v>
      </c>
      <c r="Q2718" s="95"/>
      <c r="R2718" s="95"/>
    </row>
    <row r="2719" spans="14:18" ht="14.25" x14ac:dyDescent="0.25">
      <c r="N2719" s="121">
        <v>0.27</v>
      </c>
      <c r="O2719" s="121">
        <v>0.45</v>
      </c>
      <c r="P2719" s="121">
        <v>0.28000000000000003</v>
      </c>
      <c r="Q2719" s="95"/>
      <c r="R2719" s="95"/>
    </row>
    <row r="2720" spans="14:18" ht="14.25" x14ac:dyDescent="0.25">
      <c r="N2720" s="121">
        <v>0.27</v>
      </c>
      <c r="O2720" s="121">
        <v>0.34</v>
      </c>
      <c r="P2720" s="121">
        <v>0.39</v>
      </c>
      <c r="Q2720" s="95"/>
      <c r="R2720" s="95"/>
    </row>
    <row r="2721" spans="14:18" ht="14.25" x14ac:dyDescent="0.25">
      <c r="N2721" s="121">
        <v>0.27</v>
      </c>
      <c r="O2721" s="121">
        <v>0.46</v>
      </c>
      <c r="P2721" s="121">
        <v>0.27</v>
      </c>
      <c r="Q2721" s="95"/>
      <c r="R2721" s="95"/>
    </row>
    <row r="2722" spans="14:18" ht="14.25" x14ac:dyDescent="0.25">
      <c r="N2722" s="121">
        <v>0.27</v>
      </c>
      <c r="O2722" s="121">
        <v>0.33</v>
      </c>
      <c r="P2722" s="121">
        <v>0.4</v>
      </c>
      <c r="Q2722" s="95"/>
      <c r="R2722" s="95"/>
    </row>
    <row r="2723" spans="14:18" ht="14.25" x14ac:dyDescent="0.25">
      <c r="N2723" s="121">
        <v>0.27</v>
      </c>
      <c r="O2723" s="121">
        <v>0.47</v>
      </c>
      <c r="P2723" s="121">
        <v>0.26</v>
      </c>
      <c r="Q2723" s="95"/>
      <c r="R2723" s="95"/>
    </row>
    <row r="2724" spans="14:18" ht="14.25" x14ac:dyDescent="0.25">
      <c r="N2724" s="121">
        <v>0.27</v>
      </c>
      <c r="O2724" s="121">
        <v>0.32</v>
      </c>
      <c r="P2724" s="121">
        <v>0.41</v>
      </c>
      <c r="Q2724" s="95"/>
      <c r="R2724" s="95"/>
    </row>
    <row r="2725" spans="14:18" ht="14.25" x14ac:dyDescent="0.25">
      <c r="N2725" s="121">
        <v>0.27</v>
      </c>
      <c r="O2725" s="121">
        <v>0.48</v>
      </c>
      <c r="P2725" s="121">
        <v>0.25</v>
      </c>
      <c r="Q2725" s="95"/>
      <c r="R2725" s="95"/>
    </row>
    <row r="2726" spans="14:18" ht="14.25" x14ac:dyDescent="0.25">
      <c r="N2726" s="121">
        <v>0.27</v>
      </c>
      <c r="O2726" s="121">
        <v>0.31</v>
      </c>
      <c r="P2726" s="121">
        <v>0.42</v>
      </c>
      <c r="Q2726" s="95"/>
      <c r="R2726" s="95"/>
    </row>
    <row r="2727" spans="14:18" ht="14.25" x14ac:dyDescent="0.25">
      <c r="N2727" s="121">
        <v>0.27</v>
      </c>
      <c r="O2727" s="121">
        <v>0.49</v>
      </c>
      <c r="P2727" s="121">
        <v>0.24</v>
      </c>
      <c r="Q2727" s="95"/>
      <c r="R2727" s="95"/>
    </row>
    <row r="2728" spans="14:18" ht="14.25" x14ac:dyDescent="0.25">
      <c r="N2728" s="121">
        <v>0.27</v>
      </c>
      <c r="O2728" s="121">
        <v>0.3</v>
      </c>
      <c r="P2728" s="121">
        <v>0.43</v>
      </c>
      <c r="Q2728" s="95"/>
      <c r="R2728" s="95"/>
    </row>
    <row r="2729" spans="14:18" ht="14.25" x14ac:dyDescent="0.25">
      <c r="N2729" s="121">
        <v>0.27</v>
      </c>
      <c r="O2729" s="121">
        <v>0.5</v>
      </c>
      <c r="P2729" s="121">
        <v>0.23</v>
      </c>
      <c r="Q2729" s="95"/>
      <c r="R2729" s="95"/>
    </row>
    <row r="2730" spans="14:18" ht="14.25" x14ac:dyDescent="0.25">
      <c r="N2730" s="121">
        <v>0.27</v>
      </c>
      <c r="O2730" s="121">
        <v>0.28999999999999998</v>
      </c>
      <c r="P2730" s="121">
        <v>0.44</v>
      </c>
      <c r="Q2730" s="95"/>
      <c r="R2730" s="95"/>
    </row>
    <row r="2731" spans="14:18" ht="14.25" x14ac:dyDescent="0.25">
      <c r="N2731" s="121">
        <v>0.27</v>
      </c>
      <c r="O2731" s="121">
        <v>0.51</v>
      </c>
      <c r="P2731" s="121">
        <v>0.22</v>
      </c>
      <c r="Q2731" s="95"/>
      <c r="R2731" s="95"/>
    </row>
    <row r="2732" spans="14:18" ht="14.25" x14ac:dyDescent="0.25">
      <c r="N2732" s="121">
        <v>0.27</v>
      </c>
      <c r="O2732" s="121">
        <v>0.28000000000000003</v>
      </c>
      <c r="P2732" s="121">
        <v>0.45</v>
      </c>
      <c r="Q2732" s="95"/>
      <c r="R2732" s="95"/>
    </row>
    <row r="2733" spans="14:18" ht="14.25" x14ac:dyDescent="0.25">
      <c r="N2733" s="121">
        <v>0.27</v>
      </c>
      <c r="O2733" s="121">
        <v>0.52</v>
      </c>
      <c r="P2733" s="121">
        <v>0.21</v>
      </c>
      <c r="Q2733" s="95"/>
      <c r="R2733" s="95"/>
    </row>
    <row r="2734" spans="14:18" ht="14.25" x14ac:dyDescent="0.25">
      <c r="N2734" s="121">
        <v>0.27</v>
      </c>
      <c r="O2734" s="121">
        <v>0.27</v>
      </c>
      <c r="P2734" s="121">
        <v>0.46</v>
      </c>
      <c r="Q2734" s="95"/>
      <c r="R2734" s="95"/>
    </row>
    <row r="2735" spans="14:18" ht="14.25" x14ac:dyDescent="0.25">
      <c r="N2735" s="121">
        <v>0.27</v>
      </c>
      <c r="O2735" s="121">
        <v>0.53</v>
      </c>
      <c r="P2735" s="121">
        <v>0.2</v>
      </c>
      <c r="Q2735" s="95"/>
      <c r="R2735" s="95"/>
    </row>
    <row r="2736" spans="14:18" ht="14.25" x14ac:dyDescent="0.25">
      <c r="N2736" s="121">
        <v>0.27</v>
      </c>
      <c r="O2736" s="121">
        <v>0.26</v>
      </c>
      <c r="P2736" s="121">
        <v>0.47</v>
      </c>
      <c r="Q2736" s="95"/>
      <c r="R2736" s="95"/>
    </row>
    <row r="2737" spans="14:18" ht="14.25" x14ac:dyDescent="0.25">
      <c r="N2737" s="121">
        <v>0.27</v>
      </c>
      <c r="O2737" s="121">
        <v>0.54</v>
      </c>
      <c r="P2737" s="121">
        <v>0.19</v>
      </c>
      <c r="Q2737" s="95"/>
      <c r="R2737" s="95"/>
    </row>
    <row r="2738" spans="14:18" ht="14.25" x14ac:dyDescent="0.25">
      <c r="N2738" s="121">
        <v>0.27</v>
      </c>
      <c r="O2738" s="121">
        <v>0.25</v>
      </c>
      <c r="P2738" s="121">
        <v>0.48</v>
      </c>
      <c r="Q2738" s="95"/>
      <c r="R2738" s="95"/>
    </row>
    <row r="2739" spans="14:18" ht="14.25" x14ac:dyDescent="0.25">
      <c r="N2739" s="121">
        <v>0.27</v>
      </c>
      <c r="O2739" s="121">
        <v>0.55000000000000004</v>
      </c>
      <c r="P2739" s="121">
        <v>0.18</v>
      </c>
      <c r="Q2739" s="95"/>
      <c r="R2739" s="95"/>
    </row>
    <row r="2740" spans="14:18" ht="14.25" x14ac:dyDescent="0.25">
      <c r="N2740" s="121">
        <v>0.27</v>
      </c>
      <c r="O2740" s="121">
        <v>0.24</v>
      </c>
      <c r="P2740" s="121">
        <v>0.49</v>
      </c>
      <c r="Q2740" s="95"/>
      <c r="R2740" s="95"/>
    </row>
    <row r="2741" spans="14:18" ht="14.25" x14ac:dyDescent="0.25">
      <c r="N2741" s="121">
        <v>0.27</v>
      </c>
      <c r="O2741" s="121">
        <v>0.56000000000000005</v>
      </c>
      <c r="P2741" s="121">
        <v>0.17</v>
      </c>
      <c r="Q2741" s="95"/>
      <c r="R2741" s="95"/>
    </row>
    <row r="2742" spans="14:18" ht="14.25" x14ac:dyDescent="0.25">
      <c r="N2742" s="121">
        <v>0.27</v>
      </c>
      <c r="O2742" s="121">
        <v>0.23</v>
      </c>
      <c r="P2742" s="121">
        <v>0.5</v>
      </c>
      <c r="Q2742" s="95"/>
      <c r="R2742" s="95"/>
    </row>
    <row r="2743" spans="14:18" ht="14.25" x14ac:dyDescent="0.25">
      <c r="N2743" s="121">
        <v>0.27</v>
      </c>
      <c r="O2743" s="121">
        <v>0.56999999999999995</v>
      </c>
      <c r="P2743" s="121">
        <v>0.16</v>
      </c>
      <c r="Q2743" s="95"/>
      <c r="R2743" s="95"/>
    </row>
    <row r="2744" spans="14:18" ht="14.25" x14ac:dyDescent="0.25">
      <c r="N2744" s="121">
        <v>0.27</v>
      </c>
      <c r="O2744" s="121">
        <v>0.22</v>
      </c>
      <c r="P2744" s="121">
        <v>0.51</v>
      </c>
      <c r="Q2744" s="95"/>
      <c r="R2744" s="95"/>
    </row>
    <row r="2745" spans="14:18" ht="14.25" x14ac:dyDescent="0.25">
      <c r="N2745" s="121">
        <v>0.27</v>
      </c>
      <c r="O2745" s="121">
        <v>0.57999999999999996</v>
      </c>
      <c r="P2745" s="121">
        <v>0.15</v>
      </c>
      <c r="Q2745" s="95"/>
      <c r="R2745" s="95"/>
    </row>
    <row r="2746" spans="14:18" ht="14.25" x14ac:dyDescent="0.25">
      <c r="N2746" s="121">
        <v>0.27</v>
      </c>
      <c r="O2746" s="121">
        <v>0.21</v>
      </c>
      <c r="P2746" s="121">
        <v>0.52</v>
      </c>
      <c r="Q2746" s="95"/>
      <c r="R2746" s="95"/>
    </row>
    <row r="2747" spans="14:18" ht="14.25" x14ac:dyDescent="0.25">
      <c r="N2747" s="121">
        <v>0.27</v>
      </c>
      <c r="O2747" s="121">
        <v>0.59</v>
      </c>
      <c r="P2747" s="121">
        <v>0.14000000000000001</v>
      </c>
      <c r="Q2747" s="95"/>
      <c r="R2747" s="95"/>
    </row>
    <row r="2748" spans="14:18" ht="14.25" x14ac:dyDescent="0.25">
      <c r="N2748" s="121">
        <v>0.27</v>
      </c>
      <c r="O2748" s="121">
        <v>0.2</v>
      </c>
      <c r="P2748" s="121">
        <v>0.53</v>
      </c>
      <c r="Q2748" s="95"/>
      <c r="R2748" s="95"/>
    </row>
    <row r="2749" spans="14:18" ht="14.25" x14ac:dyDescent="0.25">
      <c r="N2749" s="121">
        <v>0.27</v>
      </c>
      <c r="O2749" s="121">
        <v>0.6</v>
      </c>
      <c r="P2749" s="121">
        <v>0.13</v>
      </c>
      <c r="Q2749" s="95"/>
      <c r="R2749" s="95"/>
    </row>
    <row r="2750" spans="14:18" ht="14.25" x14ac:dyDescent="0.25">
      <c r="N2750" s="121">
        <v>0.27</v>
      </c>
      <c r="O2750" s="121">
        <v>0.19</v>
      </c>
      <c r="P2750" s="121">
        <v>0.54</v>
      </c>
      <c r="Q2750" s="95"/>
      <c r="R2750" s="95"/>
    </row>
    <row r="2751" spans="14:18" ht="14.25" x14ac:dyDescent="0.25">
      <c r="N2751" s="121">
        <v>0.27</v>
      </c>
      <c r="O2751" s="121">
        <v>0.61</v>
      </c>
      <c r="P2751" s="121">
        <v>0.12</v>
      </c>
      <c r="Q2751" s="95"/>
      <c r="R2751" s="95"/>
    </row>
    <row r="2752" spans="14:18" ht="14.25" x14ac:dyDescent="0.25">
      <c r="N2752" s="121">
        <v>0.27</v>
      </c>
      <c r="O2752" s="121">
        <v>0.18</v>
      </c>
      <c r="P2752" s="121">
        <v>0.55000000000000004</v>
      </c>
      <c r="Q2752" s="95"/>
      <c r="R2752" s="95"/>
    </row>
    <row r="2753" spans="14:18" ht="14.25" x14ac:dyDescent="0.25">
      <c r="N2753" s="121">
        <v>0.27</v>
      </c>
      <c r="O2753" s="121">
        <v>0.62</v>
      </c>
      <c r="P2753" s="121">
        <v>0.11</v>
      </c>
      <c r="Q2753" s="95"/>
      <c r="R2753" s="95"/>
    </row>
    <row r="2754" spans="14:18" ht="14.25" x14ac:dyDescent="0.25">
      <c r="N2754" s="121">
        <v>0.27</v>
      </c>
      <c r="O2754" s="121">
        <v>0.17</v>
      </c>
      <c r="P2754" s="121">
        <v>0.56000000000000005</v>
      </c>
      <c r="Q2754" s="95"/>
      <c r="R2754" s="95"/>
    </row>
    <row r="2755" spans="14:18" ht="14.25" x14ac:dyDescent="0.25">
      <c r="N2755" s="121">
        <v>0.27</v>
      </c>
      <c r="O2755" s="121">
        <v>0.63</v>
      </c>
      <c r="P2755" s="121">
        <v>0.1</v>
      </c>
      <c r="Q2755" s="95"/>
      <c r="R2755" s="95"/>
    </row>
    <row r="2756" spans="14:18" ht="14.25" x14ac:dyDescent="0.25">
      <c r="N2756" s="121">
        <v>0.27</v>
      </c>
      <c r="O2756" s="121">
        <v>0.16</v>
      </c>
      <c r="P2756" s="121">
        <v>0.56999999999999995</v>
      </c>
      <c r="Q2756" s="95"/>
      <c r="R2756" s="95"/>
    </row>
    <row r="2757" spans="14:18" ht="14.25" x14ac:dyDescent="0.25">
      <c r="N2757" s="121">
        <v>0.27</v>
      </c>
      <c r="O2757" s="121">
        <v>0.64</v>
      </c>
      <c r="P2757" s="121">
        <v>0.09</v>
      </c>
      <c r="Q2757" s="95"/>
      <c r="R2757" s="95"/>
    </row>
    <row r="2758" spans="14:18" ht="14.25" x14ac:dyDescent="0.25">
      <c r="N2758" s="121">
        <v>0.27</v>
      </c>
      <c r="O2758" s="121">
        <v>0.15</v>
      </c>
      <c r="P2758" s="121">
        <v>0.57999999999999996</v>
      </c>
      <c r="Q2758" s="95"/>
      <c r="R2758" s="95"/>
    </row>
    <row r="2759" spans="14:18" ht="14.25" x14ac:dyDescent="0.25">
      <c r="N2759" s="121">
        <v>0.27</v>
      </c>
      <c r="O2759" s="121">
        <v>0.65</v>
      </c>
      <c r="P2759" s="121">
        <v>0.08</v>
      </c>
      <c r="Q2759" s="95"/>
      <c r="R2759" s="95"/>
    </row>
    <row r="2760" spans="14:18" ht="14.25" x14ac:dyDescent="0.25">
      <c r="N2760" s="121">
        <v>0.27</v>
      </c>
      <c r="O2760" s="121">
        <v>0.14000000000000001</v>
      </c>
      <c r="P2760" s="121">
        <v>0.59</v>
      </c>
      <c r="Q2760" s="95"/>
      <c r="R2760" s="95"/>
    </row>
    <row r="2761" spans="14:18" ht="14.25" x14ac:dyDescent="0.25">
      <c r="N2761" s="121">
        <v>0.27</v>
      </c>
      <c r="O2761" s="121">
        <v>0.66</v>
      </c>
      <c r="P2761" s="121">
        <v>7.0000000000000007E-2</v>
      </c>
      <c r="Q2761" s="95"/>
      <c r="R2761" s="95"/>
    </row>
    <row r="2762" spans="14:18" ht="14.25" x14ac:dyDescent="0.25">
      <c r="N2762" s="121">
        <v>0.27</v>
      </c>
      <c r="O2762" s="121">
        <v>0.13</v>
      </c>
      <c r="P2762" s="121">
        <v>0.6</v>
      </c>
      <c r="Q2762" s="95"/>
      <c r="R2762" s="95"/>
    </row>
    <row r="2763" spans="14:18" ht="14.25" x14ac:dyDescent="0.25">
      <c r="N2763" s="121">
        <v>0.27</v>
      </c>
      <c r="O2763" s="121">
        <v>0.67</v>
      </c>
      <c r="P2763" s="121">
        <v>0.06</v>
      </c>
      <c r="Q2763" s="95"/>
      <c r="R2763" s="95"/>
    </row>
    <row r="2764" spans="14:18" ht="14.25" x14ac:dyDescent="0.25">
      <c r="N2764" s="121">
        <v>0.27</v>
      </c>
      <c r="O2764" s="121">
        <v>0.12</v>
      </c>
      <c r="P2764" s="121">
        <v>0.61</v>
      </c>
      <c r="Q2764" s="95"/>
      <c r="R2764" s="95"/>
    </row>
    <row r="2765" spans="14:18" ht="14.25" x14ac:dyDescent="0.25">
      <c r="N2765" s="121">
        <v>0.27</v>
      </c>
      <c r="O2765" s="121">
        <v>0.68</v>
      </c>
      <c r="P2765" s="121">
        <v>0.05</v>
      </c>
      <c r="Q2765" s="95"/>
      <c r="R2765" s="95"/>
    </row>
    <row r="2766" spans="14:18" ht="14.25" x14ac:dyDescent="0.25">
      <c r="N2766" s="121">
        <v>0.27</v>
      </c>
      <c r="O2766" s="121">
        <v>0.11</v>
      </c>
      <c r="P2766" s="121">
        <v>0.62</v>
      </c>
      <c r="Q2766" s="95"/>
      <c r="R2766" s="95"/>
    </row>
    <row r="2767" spans="14:18" ht="14.25" x14ac:dyDescent="0.25">
      <c r="N2767" s="121">
        <v>0.27</v>
      </c>
      <c r="O2767" s="121">
        <v>0.69</v>
      </c>
      <c r="P2767" s="121">
        <v>0.04</v>
      </c>
      <c r="Q2767" s="95"/>
      <c r="R2767" s="95"/>
    </row>
    <row r="2768" spans="14:18" ht="14.25" x14ac:dyDescent="0.25">
      <c r="N2768" s="121">
        <v>0.27</v>
      </c>
      <c r="O2768" s="121">
        <v>0.1</v>
      </c>
      <c r="P2768" s="121">
        <v>0.63</v>
      </c>
      <c r="Q2768" s="95"/>
      <c r="R2768" s="95"/>
    </row>
    <row r="2769" spans="14:18" ht="14.25" x14ac:dyDescent="0.25">
      <c r="N2769" s="121">
        <v>0.27</v>
      </c>
      <c r="O2769" s="121">
        <v>0.7</v>
      </c>
      <c r="P2769" s="121">
        <v>0.03</v>
      </c>
      <c r="Q2769" s="95"/>
      <c r="R2769" s="95"/>
    </row>
    <row r="2770" spans="14:18" ht="14.25" x14ac:dyDescent="0.25">
      <c r="N2770" s="121">
        <v>0.27</v>
      </c>
      <c r="O2770" s="121">
        <v>0.09</v>
      </c>
      <c r="P2770" s="121">
        <v>0.64</v>
      </c>
      <c r="Q2770" s="95"/>
      <c r="R2770" s="95"/>
    </row>
    <row r="2771" spans="14:18" ht="14.25" x14ac:dyDescent="0.25">
      <c r="N2771" s="121">
        <v>0.27</v>
      </c>
      <c r="O2771" s="121">
        <v>0.71</v>
      </c>
      <c r="P2771" s="121">
        <v>0.02</v>
      </c>
      <c r="Q2771" s="95"/>
      <c r="R2771" s="95"/>
    </row>
    <row r="2772" spans="14:18" ht="14.25" x14ac:dyDescent="0.25">
      <c r="N2772" s="121">
        <v>0.27</v>
      </c>
      <c r="O2772" s="121">
        <v>0.08</v>
      </c>
      <c r="P2772" s="121">
        <v>0.65</v>
      </c>
      <c r="Q2772" s="95"/>
      <c r="R2772" s="95"/>
    </row>
    <row r="2773" spans="14:18" ht="14.25" x14ac:dyDescent="0.25">
      <c r="N2773" s="121">
        <v>0.27</v>
      </c>
      <c r="O2773" s="121">
        <v>0.72</v>
      </c>
      <c r="P2773" s="121">
        <v>0.01</v>
      </c>
      <c r="Q2773" s="95"/>
      <c r="R2773" s="95"/>
    </row>
    <row r="2774" spans="14:18" ht="14.25" x14ac:dyDescent="0.25">
      <c r="N2774" s="121">
        <v>0.27</v>
      </c>
      <c r="O2774" s="121">
        <v>7.0000000000000007E-2</v>
      </c>
      <c r="P2774" s="121">
        <v>0.66</v>
      </c>
      <c r="Q2774" s="95"/>
      <c r="R2774" s="95"/>
    </row>
    <row r="2775" spans="14:18" ht="14.25" x14ac:dyDescent="0.25">
      <c r="N2775" s="121">
        <v>0.27</v>
      </c>
      <c r="O2775" s="121">
        <v>0.73</v>
      </c>
      <c r="P2775" s="121">
        <v>0</v>
      </c>
      <c r="Q2775" s="95"/>
      <c r="R2775" s="95"/>
    </row>
    <row r="2776" spans="14:18" ht="14.25" x14ac:dyDescent="0.25">
      <c r="N2776" s="121">
        <v>0.27</v>
      </c>
      <c r="O2776" s="121">
        <v>0.06</v>
      </c>
      <c r="P2776" s="121">
        <v>0.67</v>
      </c>
      <c r="Q2776" s="95"/>
      <c r="R2776" s="95"/>
    </row>
    <row r="2777" spans="14:18" ht="14.25" x14ac:dyDescent="0.25">
      <c r="N2777" s="121">
        <v>0.27</v>
      </c>
      <c r="O2777" s="121">
        <v>0.05</v>
      </c>
      <c r="P2777" s="121">
        <v>0.68</v>
      </c>
      <c r="Q2777" s="95"/>
      <c r="R2777" s="95"/>
    </row>
    <row r="2778" spans="14:18" ht="14.25" x14ac:dyDescent="0.25">
      <c r="N2778" s="121">
        <v>0.27</v>
      </c>
      <c r="O2778" s="121">
        <v>0.04</v>
      </c>
      <c r="P2778" s="121">
        <v>0.69</v>
      </c>
      <c r="Q2778" s="95"/>
      <c r="R2778" s="95"/>
    </row>
    <row r="2779" spans="14:18" ht="14.25" x14ac:dyDescent="0.25">
      <c r="N2779" s="121">
        <v>0.27</v>
      </c>
      <c r="O2779" s="121">
        <v>0.03</v>
      </c>
      <c r="P2779" s="121">
        <v>0.7</v>
      </c>
      <c r="Q2779" s="95"/>
      <c r="R2779" s="95"/>
    </row>
    <row r="2780" spans="14:18" ht="14.25" x14ac:dyDescent="0.25">
      <c r="N2780" s="121">
        <v>0.27</v>
      </c>
      <c r="O2780" s="121">
        <v>0.02</v>
      </c>
      <c r="P2780" s="121">
        <v>0.71</v>
      </c>
      <c r="Q2780" s="95"/>
      <c r="R2780" s="95"/>
    </row>
    <row r="2781" spans="14:18" ht="14.25" x14ac:dyDescent="0.25">
      <c r="N2781" s="121">
        <v>0.27</v>
      </c>
      <c r="O2781" s="121">
        <v>0.01</v>
      </c>
      <c r="P2781" s="121">
        <v>0.72</v>
      </c>
      <c r="Q2781" s="95"/>
      <c r="R2781" s="95"/>
    </row>
    <row r="2782" spans="14:18" ht="14.25" x14ac:dyDescent="0.25">
      <c r="N2782" s="121">
        <v>0.27</v>
      </c>
      <c r="O2782" s="121">
        <v>0</v>
      </c>
      <c r="P2782" s="121">
        <v>0.73</v>
      </c>
      <c r="Q2782" s="95"/>
      <c r="R2782" s="95"/>
    </row>
    <row r="2783" spans="14:18" ht="14.25" x14ac:dyDescent="0.25">
      <c r="N2783" s="121">
        <v>0.26</v>
      </c>
      <c r="O2783" s="121">
        <v>0.4</v>
      </c>
      <c r="P2783" s="121">
        <v>0.34</v>
      </c>
      <c r="Q2783" s="95"/>
      <c r="R2783" s="95"/>
    </row>
    <row r="2784" spans="14:18" ht="14.25" x14ac:dyDescent="0.25">
      <c r="N2784" s="121">
        <v>0.26</v>
      </c>
      <c r="O2784" s="121">
        <v>0.41</v>
      </c>
      <c r="P2784" s="121">
        <v>0.33</v>
      </c>
      <c r="Q2784" s="95"/>
      <c r="R2784" s="95"/>
    </row>
    <row r="2785" spans="14:18" ht="14.25" x14ac:dyDescent="0.25">
      <c r="N2785" s="121">
        <v>0.26</v>
      </c>
      <c r="O2785" s="121">
        <v>0.39</v>
      </c>
      <c r="P2785" s="121">
        <v>0.35</v>
      </c>
      <c r="Q2785" s="95"/>
      <c r="R2785" s="95"/>
    </row>
    <row r="2786" spans="14:18" ht="14.25" x14ac:dyDescent="0.25">
      <c r="N2786" s="121">
        <v>0.26</v>
      </c>
      <c r="O2786" s="121">
        <v>0.42</v>
      </c>
      <c r="P2786" s="121">
        <v>0.32</v>
      </c>
      <c r="Q2786" s="95"/>
      <c r="R2786" s="95"/>
    </row>
    <row r="2787" spans="14:18" ht="14.25" x14ac:dyDescent="0.25">
      <c r="N2787" s="121">
        <v>0.26</v>
      </c>
      <c r="O2787" s="121">
        <v>0.38</v>
      </c>
      <c r="P2787" s="121">
        <v>0.36</v>
      </c>
      <c r="Q2787" s="95"/>
      <c r="R2787" s="95"/>
    </row>
    <row r="2788" spans="14:18" ht="14.25" x14ac:dyDescent="0.25">
      <c r="N2788" s="121">
        <v>0.26</v>
      </c>
      <c r="O2788" s="121">
        <v>0.43</v>
      </c>
      <c r="P2788" s="121">
        <v>0.31</v>
      </c>
      <c r="Q2788" s="95"/>
      <c r="R2788" s="95"/>
    </row>
    <row r="2789" spans="14:18" ht="14.25" x14ac:dyDescent="0.25">
      <c r="N2789" s="121">
        <v>0.26</v>
      </c>
      <c r="O2789" s="121">
        <v>0.37</v>
      </c>
      <c r="P2789" s="121">
        <v>0.37</v>
      </c>
      <c r="Q2789" s="95"/>
      <c r="R2789" s="95"/>
    </row>
    <row r="2790" spans="14:18" ht="14.25" x14ac:dyDescent="0.25">
      <c r="N2790" s="121">
        <v>0.26</v>
      </c>
      <c r="O2790" s="121">
        <v>0.44</v>
      </c>
      <c r="P2790" s="121">
        <v>0.3</v>
      </c>
      <c r="Q2790" s="95"/>
      <c r="R2790" s="95"/>
    </row>
    <row r="2791" spans="14:18" ht="14.25" x14ac:dyDescent="0.25">
      <c r="N2791" s="121">
        <v>0.26</v>
      </c>
      <c r="O2791" s="121">
        <v>0.36</v>
      </c>
      <c r="P2791" s="121">
        <v>0.38</v>
      </c>
      <c r="Q2791" s="95"/>
      <c r="R2791" s="95"/>
    </row>
    <row r="2792" spans="14:18" ht="14.25" x14ac:dyDescent="0.25">
      <c r="N2792" s="121">
        <v>0.26</v>
      </c>
      <c r="O2792" s="121">
        <v>0.45</v>
      </c>
      <c r="P2792" s="121">
        <v>0.28999999999999998</v>
      </c>
      <c r="Q2792" s="95"/>
      <c r="R2792" s="95"/>
    </row>
    <row r="2793" spans="14:18" ht="14.25" x14ac:dyDescent="0.25">
      <c r="N2793" s="121">
        <v>0.26</v>
      </c>
      <c r="O2793" s="121">
        <v>0.35</v>
      </c>
      <c r="P2793" s="121">
        <v>0.39</v>
      </c>
      <c r="Q2793" s="95"/>
      <c r="R2793" s="95"/>
    </row>
    <row r="2794" spans="14:18" ht="14.25" x14ac:dyDescent="0.25">
      <c r="N2794" s="121">
        <v>0.26</v>
      </c>
      <c r="O2794" s="121">
        <v>0.46</v>
      </c>
      <c r="P2794" s="121">
        <v>0.28000000000000003</v>
      </c>
      <c r="Q2794" s="95"/>
      <c r="R2794" s="95"/>
    </row>
    <row r="2795" spans="14:18" ht="14.25" x14ac:dyDescent="0.25">
      <c r="N2795" s="121">
        <v>0.26</v>
      </c>
      <c r="O2795" s="121">
        <v>0.34</v>
      </c>
      <c r="P2795" s="121">
        <v>0.4</v>
      </c>
      <c r="Q2795" s="95"/>
      <c r="R2795" s="95"/>
    </row>
    <row r="2796" spans="14:18" ht="14.25" x14ac:dyDescent="0.25">
      <c r="N2796" s="121">
        <v>0.26</v>
      </c>
      <c r="O2796" s="121">
        <v>0.47</v>
      </c>
      <c r="P2796" s="121">
        <v>0.27</v>
      </c>
      <c r="Q2796" s="95"/>
      <c r="R2796" s="95"/>
    </row>
    <row r="2797" spans="14:18" ht="14.25" x14ac:dyDescent="0.25">
      <c r="N2797" s="121">
        <v>0.26</v>
      </c>
      <c r="O2797" s="121">
        <v>0.33</v>
      </c>
      <c r="P2797" s="121">
        <v>0.41</v>
      </c>
      <c r="Q2797" s="95"/>
      <c r="R2797" s="95"/>
    </row>
    <row r="2798" spans="14:18" ht="14.25" x14ac:dyDescent="0.25">
      <c r="N2798" s="121">
        <v>0.26</v>
      </c>
      <c r="O2798" s="121">
        <v>0.48</v>
      </c>
      <c r="P2798" s="121">
        <v>0.26</v>
      </c>
      <c r="Q2798" s="95"/>
      <c r="R2798" s="95"/>
    </row>
    <row r="2799" spans="14:18" ht="14.25" x14ac:dyDescent="0.25">
      <c r="N2799" s="121">
        <v>0.26</v>
      </c>
      <c r="O2799" s="121">
        <v>0.32</v>
      </c>
      <c r="P2799" s="121">
        <v>0.42</v>
      </c>
      <c r="Q2799" s="95"/>
      <c r="R2799" s="95"/>
    </row>
    <row r="2800" spans="14:18" ht="14.25" x14ac:dyDescent="0.25">
      <c r="N2800" s="121">
        <v>0.26</v>
      </c>
      <c r="O2800" s="121">
        <v>0.49</v>
      </c>
      <c r="P2800" s="121">
        <v>0.25</v>
      </c>
      <c r="Q2800" s="95"/>
      <c r="R2800" s="95"/>
    </row>
    <row r="2801" spans="14:18" ht="14.25" x14ac:dyDescent="0.25">
      <c r="N2801" s="121">
        <v>0.26</v>
      </c>
      <c r="O2801" s="121">
        <v>0.31</v>
      </c>
      <c r="P2801" s="121">
        <v>0.43</v>
      </c>
      <c r="Q2801" s="95"/>
      <c r="R2801" s="95"/>
    </row>
    <row r="2802" spans="14:18" ht="14.25" x14ac:dyDescent="0.25">
      <c r="N2802" s="121">
        <v>0.26</v>
      </c>
      <c r="O2802" s="121">
        <v>0.5</v>
      </c>
      <c r="P2802" s="121">
        <v>0.24</v>
      </c>
      <c r="Q2802" s="95"/>
      <c r="R2802" s="95"/>
    </row>
    <row r="2803" spans="14:18" ht="14.25" x14ac:dyDescent="0.25">
      <c r="N2803" s="121">
        <v>0.26</v>
      </c>
      <c r="O2803" s="121">
        <v>0.3</v>
      </c>
      <c r="P2803" s="121">
        <v>0.44</v>
      </c>
      <c r="Q2803" s="95"/>
      <c r="R2803" s="95"/>
    </row>
    <row r="2804" spans="14:18" ht="14.25" x14ac:dyDescent="0.25">
      <c r="N2804" s="121">
        <v>0.26</v>
      </c>
      <c r="O2804" s="121">
        <v>0.51</v>
      </c>
      <c r="P2804" s="121">
        <v>0.23</v>
      </c>
      <c r="Q2804" s="95"/>
      <c r="R2804" s="95"/>
    </row>
    <row r="2805" spans="14:18" ht="14.25" x14ac:dyDescent="0.25">
      <c r="N2805" s="121">
        <v>0.26</v>
      </c>
      <c r="O2805" s="121">
        <v>0.28999999999999998</v>
      </c>
      <c r="P2805" s="121">
        <v>0.45</v>
      </c>
      <c r="Q2805" s="95"/>
      <c r="R2805" s="95"/>
    </row>
    <row r="2806" spans="14:18" ht="14.25" x14ac:dyDescent="0.25">
      <c r="N2806" s="121">
        <v>0.26</v>
      </c>
      <c r="O2806" s="121">
        <v>0.52</v>
      </c>
      <c r="P2806" s="121">
        <v>0.22</v>
      </c>
      <c r="Q2806" s="95"/>
      <c r="R2806" s="95"/>
    </row>
    <row r="2807" spans="14:18" ht="14.25" x14ac:dyDescent="0.25">
      <c r="N2807" s="121">
        <v>0.26</v>
      </c>
      <c r="O2807" s="121">
        <v>0.28000000000000003</v>
      </c>
      <c r="P2807" s="121">
        <v>0.46</v>
      </c>
      <c r="Q2807" s="95"/>
      <c r="R2807" s="95"/>
    </row>
    <row r="2808" spans="14:18" ht="14.25" x14ac:dyDescent="0.25">
      <c r="N2808" s="121">
        <v>0.26</v>
      </c>
      <c r="O2808" s="121">
        <v>0.53</v>
      </c>
      <c r="P2808" s="121">
        <v>0.21</v>
      </c>
      <c r="Q2808" s="95"/>
      <c r="R2808" s="95"/>
    </row>
    <row r="2809" spans="14:18" ht="14.25" x14ac:dyDescent="0.25">
      <c r="N2809" s="121">
        <v>0.26</v>
      </c>
      <c r="O2809" s="121">
        <v>0.27</v>
      </c>
      <c r="P2809" s="121">
        <v>0.47</v>
      </c>
      <c r="Q2809" s="95"/>
      <c r="R2809" s="95"/>
    </row>
    <row r="2810" spans="14:18" ht="14.25" x14ac:dyDescent="0.25">
      <c r="N2810" s="121">
        <v>0.26</v>
      </c>
      <c r="O2810" s="121">
        <v>0.54</v>
      </c>
      <c r="P2810" s="121">
        <v>0.2</v>
      </c>
      <c r="Q2810" s="95"/>
      <c r="R2810" s="95"/>
    </row>
    <row r="2811" spans="14:18" ht="14.25" x14ac:dyDescent="0.25">
      <c r="N2811" s="121">
        <v>0.26</v>
      </c>
      <c r="O2811" s="121">
        <v>0.26</v>
      </c>
      <c r="P2811" s="121">
        <v>0.48</v>
      </c>
      <c r="Q2811" s="95"/>
      <c r="R2811" s="95"/>
    </row>
    <row r="2812" spans="14:18" ht="14.25" x14ac:dyDescent="0.25">
      <c r="N2812" s="121">
        <v>0.26</v>
      </c>
      <c r="O2812" s="121">
        <v>0.55000000000000004</v>
      </c>
      <c r="P2812" s="121">
        <v>0.19</v>
      </c>
      <c r="Q2812" s="95"/>
      <c r="R2812" s="95"/>
    </row>
    <row r="2813" spans="14:18" ht="14.25" x14ac:dyDescent="0.25">
      <c r="N2813" s="121">
        <v>0.26</v>
      </c>
      <c r="O2813" s="121">
        <v>0.25</v>
      </c>
      <c r="P2813" s="121">
        <v>0.49</v>
      </c>
      <c r="Q2813" s="95"/>
      <c r="R2813" s="95"/>
    </row>
    <row r="2814" spans="14:18" ht="14.25" x14ac:dyDescent="0.25">
      <c r="N2814" s="121">
        <v>0.26</v>
      </c>
      <c r="O2814" s="121">
        <v>0.56000000000000005</v>
      </c>
      <c r="P2814" s="121">
        <v>0.18</v>
      </c>
      <c r="Q2814" s="95"/>
      <c r="R2814" s="95"/>
    </row>
    <row r="2815" spans="14:18" ht="14.25" x14ac:dyDescent="0.25">
      <c r="N2815" s="121">
        <v>0.26</v>
      </c>
      <c r="O2815" s="121">
        <v>0.24</v>
      </c>
      <c r="P2815" s="121">
        <v>0.5</v>
      </c>
      <c r="Q2815" s="95"/>
      <c r="R2815" s="95"/>
    </row>
    <row r="2816" spans="14:18" ht="14.25" x14ac:dyDescent="0.25">
      <c r="N2816" s="121">
        <v>0.26</v>
      </c>
      <c r="O2816" s="121">
        <v>0.56999999999999995</v>
      </c>
      <c r="P2816" s="121">
        <v>0.17</v>
      </c>
      <c r="Q2816" s="95"/>
      <c r="R2816" s="95"/>
    </row>
    <row r="2817" spans="14:18" ht="14.25" x14ac:dyDescent="0.25">
      <c r="N2817" s="121">
        <v>0.26</v>
      </c>
      <c r="O2817" s="121">
        <v>0.23</v>
      </c>
      <c r="P2817" s="121">
        <v>0.51</v>
      </c>
      <c r="Q2817" s="95"/>
      <c r="R2817" s="95"/>
    </row>
    <row r="2818" spans="14:18" ht="14.25" x14ac:dyDescent="0.25">
      <c r="N2818" s="121">
        <v>0.26</v>
      </c>
      <c r="O2818" s="121">
        <v>0.57999999999999996</v>
      </c>
      <c r="P2818" s="121">
        <v>0.16</v>
      </c>
      <c r="Q2818" s="95"/>
      <c r="R2818" s="95"/>
    </row>
    <row r="2819" spans="14:18" ht="14.25" x14ac:dyDescent="0.25">
      <c r="N2819" s="121">
        <v>0.26</v>
      </c>
      <c r="O2819" s="121">
        <v>0.22</v>
      </c>
      <c r="P2819" s="121">
        <v>0.52</v>
      </c>
      <c r="Q2819" s="95"/>
      <c r="R2819" s="95"/>
    </row>
    <row r="2820" spans="14:18" ht="14.25" x14ac:dyDescent="0.25">
      <c r="N2820" s="121">
        <v>0.26</v>
      </c>
      <c r="O2820" s="121">
        <v>0.59</v>
      </c>
      <c r="P2820" s="121">
        <v>0.15</v>
      </c>
      <c r="Q2820" s="95"/>
      <c r="R2820" s="95"/>
    </row>
    <row r="2821" spans="14:18" ht="14.25" x14ac:dyDescent="0.25">
      <c r="N2821" s="121">
        <v>0.26</v>
      </c>
      <c r="O2821" s="121">
        <v>0.21</v>
      </c>
      <c r="P2821" s="121">
        <v>0.53</v>
      </c>
      <c r="Q2821" s="95"/>
      <c r="R2821" s="95"/>
    </row>
    <row r="2822" spans="14:18" ht="14.25" x14ac:dyDescent="0.25">
      <c r="N2822" s="121">
        <v>0.26</v>
      </c>
      <c r="O2822" s="121">
        <v>0.6</v>
      </c>
      <c r="P2822" s="121">
        <v>0.14000000000000001</v>
      </c>
      <c r="Q2822" s="95"/>
      <c r="R2822" s="95"/>
    </row>
    <row r="2823" spans="14:18" ht="14.25" x14ac:dyDescent="0.25">
      <c r="N2823" s="121">
        <v>0.26</v>
      </c>
      <c r="O2823" s="121">
        <v>0.2</v>
      </c>
      <c r="P2823" s="121">
        <v>0.54</v>
      </c>
      <c r="Q2823" s="95"/>
      <c r="R2823" s="95"/>
    </row>
    <row r="2824" spans="14:18" ht="14.25" x14ac:dyDescent="0.25">
      <c r="N2824" s="121">
        <v>0.26</v>
      </c>
      <c r="O2824" s="121">
        <v>0.61</v>
      </c>
      <c r="P2824" s="121">
        <v>0.13</v>
      </c>
      <c r="Q2824" s="95"/>
      <c r="R2824" s="95"/>
    </row>
    <row r="2825" spans="14:18" ht="14.25" x14ac:dyDescent="0.25">
      <c r="N2825" s="121">
        <v>0.26</v>
      </c>
      <c r="O2825" s="121">
        <v>0.19</v>
      </c>
      <c r="P2825" s="121">
        <v>0.55000000000000004</v>
      </c>
      <c r="Q2825" s="95"/>
      <c r="R2825" s="95"/>
    </row>
    <row r="2826" spans="14:18" ht="14.25" x14ac:dyDescent="0.25">
      <c r="N2826" s="121">
        <v>0.26</v>
      </c>
      <c r="O2826" s="121">
        <v>0.62</v>
      </c>
      <c r="P2826" s="121">
        <v>0.12</v>
      </c>
      <c r="Q2826" s="95"/>
      <c r="R2826" s="95"/>
    </row>
    <row r="2827" spans="14:18" ht="14.25" x14ac:dyDescent="0.25">
      <c r="N2827" s="121">
        <v>0.26</v>
      </c>
      <c r="O2827" s="121">
        <v>0.18</v>
      </c>
      <c r="P2827" s="121">
        <v>0.56000000000000005</v>
      </c>
      <c r="Q2827" s="95"/>
      <c r="R2827" s="95"/>
    </row>
    <row r="2828" spans="14:18" ht="14.25" x14ac:dyDescent="0.25">
      <c r="N2828" s="121">
        <v>0.26</v>
      </c>
      <c r="O2828" s="121">
        <v>0.63</v>
      </c>
      <c r="P2828" s="121">
        <v>0.11</v>
      </c>
      <c r="Q2828" s="95"/>
      <c r="R2828" s="95"/>
    </row>
    <row r="2829" spans="14:18" ht="14.25" x14ac:dyDescent="0.25">
      <c r="N2829" s="121">
        <v>0.26</v>
      </c>
      <c r="O2829" s="121">
        <v>0.17</v>
      </c>
      <c r="P2829" s="121">
        <v>0.56999999999999995</v>
      </c>
      <c r="Q2829" s="95"/>
      <c r="R2829" s="95"/>
    </row>
    <row r="2830" spans="14:18" ht="14.25" x14ac:dyDescent="0.25">
      <c r="N2830" s="121">
        <v>0.26</v>
      </c>
      <c r="O2830" s="121">
        <v>0.64</v>
      </c>
      <c r="P2830" s="121">
        <v>0.1</v>
      </c>
      <c r="Q2830" s="95"/>
      <c r="R2830" s="95"/>
    </row>
    <row r="2831" spans="14:18" ht="14.25" x14ac:dyDescent="0.25">
      <c r="N2831" s="121">
        <v>0.26</v>
      </c>
      <c r="O2831" s="121">
        <v>0.16</v>
      </c>
      <c r="P2831" s="121">
        <v>0.57999999999999996</v>
      </c>
      <c r="Q2831" s="95"/>
      <c r="R2831" s="95"/>
    </row>
    <row r="2832" spans="14:18" ht="14.25" x14ac:dyDescent="0.25">
      <c r="N2832" s="121">
        <v>0.26</v>
      </c>
      <c r="O2832" s="121">
        <v>0.65</v>
      </c>
      <c r="P2832" s="121">
        <v>0.09</v>
      </c>
      <c r="Q2832" s="95"/>
      <c r="R2832" s="95"/>
    </row>
    <row r="2833" spans="14:18" ht="14.25" x14ac:dyDescent="0.25">
      <c r="N2833" s="121">
        <v>0.26</v>
      </c>
      <c r="O2833" s="121">
        <v>0.15</v>
      </c>
      <c r="P2833" s="121">
        <v>0.59</v>
      </c>
      <c r="Q2833" s="95"/>
      <c r="R2833" s="95"/>
    </row>
    <row r="2834" spans="14:18" ht="14.25" x14ac:dyDescent="0.25">
      <c r="N2834" s="121">
        <v>0.26</v>
      </c>
      <c r="O2834" s="121">
        <v>0.66</v>
      </c>
      <c r="P2834" s="121">
        <v>0.08</v>
      </c>
      <c r="Q2834" s="95"/>
      <c r="R2834" s="95"/>
    </row>
    <row r="2835" spans="14:18" ht="14.25" x14ac:dyDescent="0.25">
      <c r="N2835" s="121">
        <v>0.26</v>
      </c>
      <c r="O2835" s="121">
        <v>0.14000000000000001</v>
      </c>
      <c r="P2835" s="121">
        <v>0.6</v>
      </c>
      <c r="Q2835" s="95"/>
      <c r="R2835" s="95"/>
    </row>
    <row r="2836" spans="14:18" ht="14.25" x14ac:dyDescent="0.25">
      <c r="N2836" s="121">
        <v>0.26</v>
      </c>
      <c r="O2836" s="121">
        <v>0.67</v>
      </c>
      <c r="P2836" s="121">
        <v>7.0000000000000007E-2</v>
      </c>
      <c r="Q2836" s="95"/>
      <c r="R2836" s="95"/>
    </row>
    <row r="2837" spans="14:18" ht="14.25" x14ac:dyDescent="0.25">
      <c r="N2837" s="121">
        <v>0.26</v>
      </c>
      <c r="O2837" s="121">
        <v>0.13</v>
      </c>
      <c r="P2837" s="121">
        <v>0.61</v>
      </c>
      <c r="Q2837" s="95"/>
      <c r="R2837" s="95"/>
    </row>
    <row r="2838" spans="14:18" ht="14.25" x14ac:dyDescent="0.25">
      <c r="N2838" s="121">
        <v>0.26</v>
      </c>
      <c r="O2838" s="121">
        <v>0.68</v>
      </c>
      <c r="P2838" s="121">
        <v>0.06</v>
      </c>
      <c r="Q2838" s="95"/>
      <c r="R2838" s="95"/>
    </row>
    <row r="2839" spans="14:18" ht="14.25" x14ac:dyDescent="0.25">
      <c r="N2839" s="121">
        <v>0.26</v>
      </c>
      <c r="O2839" s="121">
        <v>0.12</v>
      </c>
      <c r="P2839" s="121">
        <v>0.62</v>
      </c>
      <c r="Q2839" s="95"/>
      <c r="R2839" s="95"/>
    </row>
    <row r="2840" spans="14:18" ht="14.25" x14ac:dyDescent="0.25">
      <c r="N2840" s="121">
        <v>0.26</v>
      </c>
      <c r="O2840" s="121">
        <v>0.69</v>
      </c>
      <c r="P2840" s="121">
        <v>0.05</v>
      </c>
      <c r="Q2840" s="95"/>
      <c r="R2840" s="95"/>
    </row>
    <row r="2841" spans="14:18" ht="14.25" x14ac:dyDescent="0.25">
      <c r="N2841" s="121">
        <v>0.26</v>
      </c>
      <c r="O2841" s="121">
        <v>0.11</v>
      </c>
      <c r="P2841" s="121">
        <v>0.63</v>
      </c>
      <c r="Q2841" s="95"/>
      <c r="R2841" s="95"/>
    </row>
    <row r="2842" spans="14:18" ht="14.25" x14ac:dyDescent="0.25">
      <c r="N2842" s="121">
        <v>0.26</v>
      </c>
      <c r="O2842" s="121">
        <v>0.7</v>
      </c>
      <c r="P2842" s="121">
        <v>0.04</v>
      </c>
      <c r="Q2842" s="95"/>
      <c r="R2842" s="95"/>
    </row>
    <row r="2843" spans="14:18" ht="14.25" x14ac:dyDescent="0.25">
      <c r="N2843" s="121">
        <v>0.26</v>
      </c>
      <c r="O2843" s="121">
        <v>0.1</v>
      </c>
      <c r="P2843" s="121">
        <v>0.64</v>
      </c>
      <c r="Q2843" s="95"/>
      <c r="R2843" s="95"/>
    </row>
    <row r="2844" spans="14:18" ht="14.25" x14ac:dyDescent="0.25">
      <c r="N2844" s="121">
        <v>0.26</v>
      </c>
      <c r="O2844" s="121">
        <v>0.71</v>
      </c>
      <c r="P2844" s="121">
        <v>0.03</v>
      </c>
      <c r="Q2844" s="95"/>
      <c r="R2844" s="95"/>
    </row>
    <row r="2845" spans="14:18" ht="14.25" x14ac:dyDescent="0.25">
      <c r="N2845" s="121">
        <v>0.26</v>
      </c>
      <c r="O2845" s="121">
        <v>0.09</v>
      </c>
      <c r="P2845" s="121">
        <v>0.65</v>
      </c>
      <c r="Q2845" s="95"/>
      <c r="R2845" s="95"/>
    </row>
    <row r="2846" spans="14:18" ht="14.25" x14ac:dyDescent="0.25">
      <c r="N2846" s="121">
        <v>0.26</v>
      </c>
      <c r="O2846" s="121">
        <v>0.72</v>
      </c>
      <c r="P2846" s="121">
        <v>0.02</v>
      </c>
      <c r="Q2846" s="95"/>
      <c r="R2846" s="95"/>
    </row>
    <row r="2847" spans="14:18" ht="14.25" x14ac:dyDescent="0.25">
      <c r="N2847" s="121">
        <v>0.26</v>
      </c>
      <c r="O2847" s="121">
        <v>0.08</v>
      </c>
      <c r="P2847" s="121">
        <v>0.66</v>
      </c>
      <c r="Q2847" s="95"/>
      <c r="R2847" s="95"/>
    </row>
    <row r="2848" spans="14:18" ht="14.25" x14ac:dyDescent="0.25">
      <c r="N2848" s="121">
        <v>0.26</v>
      </c>
      <c r="O2848" s="121">
        <v>0.73</v>
      </c>
      <c r="P2848" s="121">
        <v>0.01</v>
      </c>
      <c r="Q2848" s="95"/>
      <c r="R2848" s="95"/>
    </row>
    <row r="2849" spans="14:18" ht="14.25" x14ac:dyDescent="0.25">
      <c r="N2849" s="121">
        <v>0.26</v>
      </c>
      <c r="O2849" s="121">
        <v>7.0000000000000007E-2</v>
      </c>
      <c r="P2849" s="121">
        <v>0.67</v>
      </c>
      <c r="Q2849" s="95"/>
      <c r="R2849" s="95"/>
    </row>
    <row r="2850" spans="14:18" ht="14.25" x14ac:dyDescent="0.25">
      <c r="N2850" s="121">
        <v>0.26</v>
      </c>
      <c r="O2850" s="121">
        <v>0.74</v>
      </c>
      <c r="P2850" s="121">
        <v>0</v>
      </c>
      <c r="Q2850" s="95"/>
      <c r="R2850" s="95"/>
    </row>
    <row r="2851" spans="14:18" ht="14.25" x14ac:dyDescent="0.25">
      <c r="N2851" s="121">
        <v>0.26</v>
      </c>
      <c r="O2851" s="121">
        <v>0.06</v>
      </c>
      <c r="P2851" s="121">
        <v>0.68</v>
      </c>
      <c r="Q2851" s="95"/>
      <c r="R2851" s="95"/>
    </row>
    <row r="2852" spans="14:18" ht="14.25" x14ac:dyDescent="0.25">
      <c r="N2852" s="121">
        <v>0.26</v>
      </c>
      <c r="O2852" s="121">
        <v>0.05</v>
      </c>
      <c r="P2852" s="121">
        <v>0.69</v>
      </c>
      <c r="Q2852" s="95"/>
      <c r="R2852" s="95"/>
    </row>
    <row r="2853" spans="14:18" ht="14.25" x14ac:dyDescent="0.25">
      <c r="N2853" s="121">
        <v>0.26</v>
      </c>
      <c r="O2853" s="121">
        <v>0.04</v>
      </c>
      <c r="P2853" s="121">
        <v>0.7</v>
      </c>
      <c r="Q2853" s="95"/>
      <c r="R2853" s="95"/>
    </row>
    <row r="2854" spans="14:18" ht="14.25" x14ac:dyDescent="0.25">
      <c r="N2854" s="121">
        <v>0.26</v>
      </c>
      <c r="O2854" s="121">
        <v>0.03</v>
      </c>
      <c r="P2854" s="121">
        <v>0.71</v>
      </c>
      <c r="Q2854" s="95"/>
      <c r="R2854" s="95"/>
    </row>
    <row r="2855" spans="14:18" ht="14.25" x14ac:dyDescent="0.25">
      <c r="N2855" s="121">
        <v>0.26</v>
      </c>
      <c r="O2855" s="121">
        <v>0.02</v>
      </c>
      <c r="P2855" s="121">
        <v>0.72</v>
      </c>
      <c r="Q2855" s="95"/>
      <c r="R2855" s="95"/>
    </row>
    <row r="2856" spans="14:18" ht="14.25" x14ac:dyDescent="0.25">
      <c r="N2856" s="121">
        <v>0.26</v>
      </c>
      <c r="O2856" s="121">
        <v>0.01</v>
      </c>
      <c r="P2856" s="121">
        <v>0.73</v>
      </c>
      <c r="Q2856" s="95"/>
      <c r="R2856" s="95"/>
    </row>
    <row r="2857" spans="14:18" ht="14.25" x14ac:dyDescent="0.25">
      <c r="N2857" s="121">
        <v>0.26</v>
      </c>
      <c r="O2857" s="121">
        <v>0</v>
      </c>
      <c r="P2857" s="121">
        <v>0.74</v>
      </c>
      <c r="Q2857" s="95"/>
      <c r="R2857" s="95"/>
    </row>
    <row r="2858" spans="14:18" ht="14.25" x14ac:dyDescent="0.25">
      <c r="N2858" s="121">
        <v>0.25</v>
      </c>
      <c r="O2858" s="121">
        <v>0.41</v>
      </c>
      <c r="P2858" s="121">
        <v>0.34</v>
      </c>
      <c r="Q2858" s="95"/>
      <c r="R2858" s="95"/>
    </row>
    <row r="2859" spans="14:18" ht="14.25" x14ac:dyDescent="0.25">
      <c r="N2859" s="121">
        <v>0.25</v>
      </c>
      <c r="O2859" s="121">
        <v>0.42</v>
      </c>
      <c r="P2859" s="121">
        <v>0.33</v>
      </c>
      <c r="Q2859" s="95"/>
      <c r="R2859" s="95"/>
    </row>
    <row r="2860" spans="14:18" ht="14.25" x14ac:dyDescent="0.25">
      <c r="N2860" s="121">
        <v>0.25</v>
      </c>
      <c r="O2860" s="121">
        <v>0.4</v>
      </c>
      <c r="P2860" s="121">
        <v>0.35</v>
      </c>
      <c r="Q2860" s="95"/>
      <c r="R2860" s="95"/>
    </row>
    <row r="2861" spans="14:18" ht="14.25" x14ac:dyDescent="0.25">
      <c r="N2861" s="121">
        <v>0.25</v>
      </c>
      <c r="O2861" s="121">
        <v>0.43</v>
      </c>
      <c r="P2861" s="121">
        <v>0.32</v>
      </c>
      <c r="Q2861" s="95"/>
      <c r="R2861" s="95"/>
    </row>
    <row r="2862" spans="14:18" ht="14.25" x14ac:dyDescent="0.25">
      <c r="N2862" s="121">
        <v>0.25</v>
      </c>
      <c r="O2862" s="121">
        <v>0.39</v>
      </c>
      <c r="P2862" s="121">
        <v>0.36</v>
      </c>
      <c r="Q2862" s="95"/>
      <c r="R2862" s="95"/>
    </row>
    <row r="2863" spans="14:18" ht="14.25" x14ac:dyDescent="0.25">
      <c r="N2863" s="121">
        <v>0.25</v>
      </c>
      <c r="O2863" s="121">
        <v>0.44</v>
      </c>
      <c r="P2863" s="121">
        <v>0.31</v>
      </c>
      <c r="Q2863" s="95"/>
      <c r="R2863" s="95"/>
    </row>
    <row r="2864" spans="14:18" ht="14.25" x14ac:dyDescent="0.25">
      <c r="N2864" s="121">
        <v>0.25</v>
      </c>
      <c r="O2864" s="121">
        <v>0.38</v>
      </c>
      <c r="P2864" s="121">
        <v>0.37</v>
      </c>
      <c r="Q2864" s="95"/>
      <c r="R2864" s="95"/>
    </row>
    <row r="2865" spans="14:18" ht="14.25" x14ac:dyDescent="0.25">
      <c r="N2865" s="121">
        <v>0.25</v>
      </c>
      <c r="O2865" s="121">
        <v>0.45</v>
      </c>
      <c r="P2865" s="121">
        <v>0.3</v>
      </c>
      <c r="Q2865" s="95"/>
      <c r="R2865" s="95"/>
    </row>
    <row r="2866" spans="14:18" ht="14.25" x14ac:dyDescent="0.25">
      <c r="N2866" s="121">
        <v>0.25</v>
      </c>
      <c r="O2866" s="121">
        <v>0.37</v>
      </c>
      <c r="P2866" s="121">
        <v>0.38</v>
      </c>
      <c r="Q2866" s="95"/>
      <c r="R2866" s="95"/>
    </row>
    <row r="2867" spans="14:18" ht="14.25" x14ac:dyDescent="0.25">
      <c r="N2867" s="121">
        <v>0.25</v>
      </c>
      <c r="O2867" s="121">
        <v>0.46</v>
      </c>
      <c r="P2867" s="121">
        <v>0.28999999999999998</v>
      </c>
      <c r="Q2867" s="95"/>
      <c r="R2867" s="95"/>
    </row>
    <row r="2868" spans="14:18" ht="14.25" x14ac:dyDescent="0.25">
      <c r="N2868" s="121">
        <v>0.25</v>
      </c>
      <c r="O2868" s="121">
        <v>0.36</v>
      </c>
      <c r="P2868" s="121">
        <v>0.39</v>
      </c>
      <c r="Q2868" s="95"/>
      <c r="R2868" s="95"/>
    </row>
    <row r="2869" spans="14:18" ht="14.25" x14ac:dyDescent="0.25">
      <c r="N2869" s="121">
        <v>0.25</v>
      </c>
      <c r="O2869" s="121">
        <v>0.47</v>
      </c>
      <c r="P2869" s="121">
        <v>0.28000000000000003</v>
      </c>
      <c r="Q2869" s="95"/>
      <c r="R2869" s="95"/>
    </row>
    <row r="2870" spans="14:18" ht="14.25" x14ac:dyDescent="0.25">
      <c r="N2870" s="121">
        <v>0.25</v>
      </c>
      <c r="O2870" s="121">
        <v>0.35</v>
      </c>
      <c r="P2870" s="121">
        <v>0.4</v>
      </c>
      <c r="Q2870" s="95"/>
      <c r="R2870" s="95"/>
    </row>
    <row r="2871" spans="14:18" ht="14.25" x14ac:dyDescent="0.25">
      <c r="N2871" s="121">
        <v>0.25</v>
      </c>
      <c r="O2871" s="121">
        <v>0.48</v>
      </c>
      <c r="P2871" s="121">
        <v>0.27</v>
      </c>
      <c r="Q2871" s="95"/>
      <c r="R2871" s="95"/>
    </row>
    <row r="2872" spans="14:18" ht="14.25" x14ac:dyDescent="0.25">
      <c r="N2872" s="121">
        <v>0.25</v>
      </c>
      <c r="O2872" s="121">
        <v>0.34</v>
      </c>
      <c r="P2872" s="121">
        <v>0.41</v>
      </c>
      <c r="Q2872" s="95"/>
      <c r="R2872" s="95"/>
    </row>
    <row r="2873" spans="14:18" ht="14.25" x14ac:dyDescent="0.25">
      <c r="N2873" s="121">
        <v>0.25</v>
      </c>
      <c r="O2873" s="121">
        <v>0.49</v>
      </c>
      <c r="P2873" s="121">
        <v>0.26</v>
      </c>
      <c r="Q2873" s="95"/>
      <c r="R2873" s="95"/>
    </row>
    <row r="2874" spans="14:18" ht="14.25" x14ac:dyDescent="0.25">
      <c r="N2874" s="121">
        <v>0.25</v>
      </c>
      <c r="O2874" s="121">
        <v>0.33</v>
      </c>
      <c r="P2874" s="121">
        <v>0.42</v>
      </c>
      <c r="Q2874" s="95"/>
      <c r="R2874" s="95"/>
    </row>
    <row r="2875" spans="14:18" ht="14.25" x14ac:dyDescent="0.25">
      <c r="N2875" s="121">
        <v>0.25</v>
      </c>
      <c r="O2875" s="121">
        <v>0.5</v>
      </c>
      <c r="P2875" s="121">
        <v>0.25</v>
      </c>
      <c r="Q2875" s="95"/>
      <c r="R2875" s="95"/>
    </row>
    <row r="2876" spans="14:18" ht="14.25" x14ac:dyDescent="0.25">
      <c r="N2876" s="121">
        <v>0.25</v>
      </c>
      <c r="O2876" s="121">
        <v>0.32</v>
      </c>
      <c r="P2876" s="121">
        <v>0.43</v>
      </c>
      <c r="Q2876" s="95"/>
      <c r="R2876" s="95"/>
    </row>
    <row r="2877" spans="14:18" ht="14.25" x14ac:dyDescent="0.25">
      <c r="N2877" s="121">
        <v>0.25</v>
      </c>
      <c r="O2877" s="121">
        <v>0.51</v>
      </c>
      <c r="P2877" s="121">
        <v>0.24</v>
      </c>
      <c r="Q2877" s="95"/>
      <c r="R2877" s="95"/>
    </row>
    <row r="2878" spans="14:18" ht="14.25" x14ac:dyDescent="0.25">
      <c r="N2878" s="121">
        <v>0.25</v>
      </c>
      <c r="O2878" s="121">
        <v>0.31</v>
      </c>
      <c r="P2878" s="121">
        <v>0.44</v>
      </c>
      <c r="Q2878" s="95"/>
      <c r="R2878" s="95"/>
    </row>
    <row r="2879" spans="14:18" ht="14.25" x14ac:dyDescent="0.25">
      <c r="N2879" s="121">
        <v>0.25</v>
      </c>
      <c r="O2879" s="121">
        <v>0.52</v>
      </c>
      <c r="P2879" s="121">
        <v>0.23</v>
      </c>
      <c r="Q2879" s="95"/>
      <c r="R2879" s="95"/>
    </row>
    <row r="2880" spans="14:18" ht="14.25" x14ac:dyDescent="0.25">
      <c r="N2880" s="121">
        <v>0.25</v>
      </c>
      <c r="O2880" s="121">
        <v>0.3</v>
      </c>
      <c r="P2880" s="121">
        <v>0.45</v>
      </c>
      <c r="Q2880" s="95"/>
      <c r="R2880" s="95"/>
    </row>
    <row r="2881" spans="14:18" ht="14.25" x14ac:dyDescent="0.25">
      <c r="N2881" s="121">
        <v>0.25</v>
      </c>
      <c r="O2881" s="121">
        <v>0.53</v>
      </c>
      <c r="P2881" s="121">
        <v>0.22</v>
      </c>
      <c r="Q2881" s="95"/>
      <c r="R2881" s="95"/>
    </row>
    <row r="2882" spans="14:18" ht="14.25" x14ac:dyDescent="0.25">
      <c r="N2882" s="121">
        <v>0.25</v>
      </c>
      <c r="O2882" s="121">
        <v>0.28999999999999998</v>
      </c>
      <c r="P2882" s="121">
        <v>0.46</v>
      </c>
      <c r="Q2882" s="95"/>
      <c r="R2882" s="95"/>
    </row>
    <row r="2883" spans="14:18" ht="14.25" x14ac:dyDescent="0.25">
      <c r="N2883" s="121">
        <v>0.25</v>
      </c>
      <c r="O2883" s="121">
        <v>0.54</v>
      </c>
      <c r="P2883" s="121">
        <v>0.21</v>
      </c>
      <c r="Q2883" s="95"/>
      <c r="R2883" s="95"/>
    </row>
    <row r="2884" spans="14:18" ht="14.25" x14ac:dyDescent="0.25">
      <c r="N2884" s="121">
        <v>0.25</v>
      </c>
      <c r="O2884" s="121">
        <v>0.28000000000000003</v>
      </c>
      <c r="P2884" s="121">
        <v>0.47</v>
      </c>
      <c r="Q2884" s="95"/>
      <c r="R2884" s="95"/>
    </row>
    <row r="2885" spans="14:18" ht="14.25" x14ac:dyDescent="0.25">
      <c r="N2885" s="121">
        <v>0.25</v>
      </c>
      <c r="O2885" s="121">
        <v>0.55000000000000004</v>
      </c>
      <c r="P2885" s="121">
        <v>0.2</v>
      </c>
      <c r="Q2885" s="95"/>
      <c r="R2885" s="95"/>
    </row>
    <row r="2886" spans="14:18" ht="14.25" x14ac:dyDescent="0.25">
      <c r="N2886" s="121">
        <v>0.25</v>
      </c>
      <c r="O2886" s="121">
        <v>0.27</v>
      </c>
      <c r="P2886" s="121">
        <v>0.48</v>
      </c>
      <c r="Q2886" s="95"/>
      <c r="R2886" s="95"/>
    </row>
    <row r="2887" spans="14:18" ht="14.25" x14ac:dyDescent="0.25">
      <c r="N2887" s="121">
        <v>0.25</v>
      </c>
      <c r="O2887" s="121">
        <v>0.56000000000000005</v>
      </c>
      <c r="P2887" s="121">
        <v>0.19</v>
      </c>
      <c r="Q2887" s="95"/>
      <c r="R2887" s="95"/>
    </row>
    <row r="2888" spans="14:18" ht="14.25" x14ac:dyDescent="0.25">
      <c r="N2888" s="121">
        <v>0.25</v>
      </c>
      <c r="O2888" s="121">
        <v>0.26</v>
      </c>
      <c r="P2888" s="121">
        <v>0.49</v>
      </c>
      <c r="Q2888" s="95"/>
      <c r="R2888" s="95"/>
    </row>
    <row r="2889" spans="14:18" ht="14.25" x14ac:dyDescent="0.25">
      <c r="N2889" s="121">
        <v>0.25</v>
      </c>
      <c r="O2889" s="121">
        <v>0.56999999999999995</v>
      </c>
      <c r="P2889" s="121">
        <v>0.18</v>
      </c>
      <c r="Q2889" s="95"/>
      <c r="R2889" s="95"/>
    </row>
    <row r="2890" spans="14:18" ht="14.25" x14ac:dyDescent="0.25">
      <c r="N2890" s="121">
        <v>0.25</v>
      </c>
      <c r="O2890" s="121">
        <v>0.25</v>
      </c>
      <c r="P2890" s="121">
        <v>0.5</v>
      </c>
      <c r="Q2890" s="95"/>
      <c r="R2890" s="95"/>
    </row>
    <row r="2891" spans="14:18" ht="14.25" x14ac:dyDescent="0.25">
      <c r="N2891" s="121">
        <v>0.25</v>
      </c>
      <c r="O2891" s="121">
        <v>0.57999999999999996</v>
      </c>
      <c r="P2891" s="121">
        <v>0.17</v>
      </c>
      <c r="Q2891" s="95"/>
      <c r="R2891" s="95"/>
    </row>
    <row r="2892" spans="14:18" ht="14.25" x14ac:dyDescent="0.25">
      <c r="N2892" s="121">
        <v>0.25</v>
      </c>
      <c r="O2892" s="121">
        <v>0.24</v>
      </c>
      <c r="P2892" s="121">
        <v>0.51</v>
      </c>
      <c r="Q2892" s="95"/>
      <c r="R2892" s="95"/>
    </row>
    <row r="2893" spans="14:18" ht="14.25" x14ac:dyDescent="0.25">
      <c r="N2893" s="121">
        <v>0.25</v>
      </c>
      <c r="O2893" s="121">
        <v>0.59</v>
      </c>
      <c r="P2893" s="121">
        <v>0.16</v>
      </c>
      <c r="Q2893" s="95"/>
      <c r="R2893" s="95"/>
    </row>
    <row r="2894" spans="14:18" ht="14.25" x14ac:dyDescent="0.25">
      <c r="N2894" s="121">
        <v>0.25</v>
      </c>
      <c r="O2894" s="121">
        <v>0.23</v>
      </c>
      <c r="P2894" s="121">
        <v>0.52</v>
      </c>
      <c r="Q2894" s="95"/>
      <c r="R2894" s="95"/>
    </row>
    <row r="2895" spans="14:18" ht="14.25" x14ac:dyDescent="0.25">
      <c r="N2895" s="121">
        <v>0.25</v>
      </c>
      <c r="O2895" s="121">
        <v>0.6</v>
      </c>
      <c r="P2895" s="121">
        <v>0.15</v>
      </c>
      <c r="Q2895" s="95"/>
      <c r="R2895" s="95"/>
    </row>
    <row r="2896" spans="14:18" ht="14.25" x14ac:dyDescent="0.25">
      <c r="N2896" s="121">
        <v>0.25</v>
      </c>
      <c r="O2896" s="121">
        <v>0.22</v>
      </c>
      <c r="P2896" s="121">
        <v>0.53</v>
      </c>
      <c r="Q2896" s="95"/>
      <c r="R2896" s="95"/>
    </row>
    <row r="2897" spans="14:18" ht="14.25" x14ac:dyDescent="0.25">
      <c r="N2897" s="121">
        <v>0.25</v>
      </c>
      <c r="O2897" s="121">
        <v>0.61</v>
      </c>
      <c r="P2897" s="121">
        <v>0.14000000000000001</v>
      </c>
      <c r="Q2897" s="95"/>
      <c r="R2897" s="95"/>
    </row>
    <row r="2898" spans="14:18" ht="14.25" x14ac:dyDescent="0.25">
      <c r="N2898" s="121">
        <v>0.25</v>
      </c>
      <c r="O2898" s="121">
        <v>0.21</v>
      </c>
      <c r="P2898" s="121">
        <v>0.54</v>
      </c>
      <c r="Q2898" s="95"/>
      <c r="R2898" s="95"/>
    </row>
    <row r="2899" spans="14:18" ht="14.25" x14ac:dyDescent="0.25">
      <c r="N2899" s="121">
        <v>0.25</v>
      </c>
      <c r="O2899" s="121">
        <v>0.62</v>
      </c>
      <c r="P2899" s="121">
        <v>0.13</v>
      </c>
      <c r="Q2899" s="95"/>
      <c r="R2899" s="95"/>
    </row>
    <row r="2900" spans="14:18" ht="14.25" x14ac:dyDescent="0.25">
      <c r="N2900" s="121">
        <v>0.25</v>
      </c>
      <c r="O2900" s="121">
        <v>0.2</v>
      </c>
      <c r="P2900" s="121">
        <v>0.55000000000000004</v>
      </c>
      <c r="Q2900" s="95"/>
      <c r="R2900" s="95"/>
    </row>
    <row r="2901" spans="14:18" ht="14.25" x14ac:dyDescent="0.25">
      <c r="N2901" s="121">
        <v>0.25</v>
      </c>
      <c r="O2901" s="121">
        <v>0.63</v>
      </c>
      <c r="P2901" s="121">
        <v>0.12</v>
      </c>
      <c r="Q2901" s="95"/>
      <c r="R2901" s="95"/>
    </row>
    <row r="2902" spans="14:18" ht="14.25" x14ac:dyDescent="0.25">
      <c r="N2902" s="121">
        <v>0.25</v>
      </c>
      <c r="O2902" s="121">
        <v>0.19</v>
      </c>
      <c r="P2902" s="121">
        <v>0.56000000000000005</v>
      </c>
      <c r="Q2902" s="95"/>
      <c r="R2902" s="95"/>
    </row>
    <row r="2903" spans="14:18" ht="14.25" x14ac:dyDescent="0.25">
      <c r="N2903" s="121">
        <v>0.25</v>
      </c>
      <c r="O2903" s="121">
        <v>0.64</v>
      </c>
      <c r="P2903" s="121">
        <v>0.11</v>
      </c>
      <c r="Q2903" s="95"/>
      <c r="R2903" s="95"/>
    </row>
    <row r="2904" spans="14:18" ht="14.25" x14ac:dyDescent="0.25">
      <c r="N2904" s="121">
        <v>0.25</v>
      </c>
      <c r="O2904" s="121">
        <v>0.18</v>
      </c>
      <c r="P2904" s="121">
        <v>0.56999999999999995</v>
      </c>
      <c r="Q2904" s="95"/>
      <c r="R2904" s="95"/>
    </row>
    <row r="2905" spans="14:18" ht="14.25" x14ac:dyDescent="0.25">
      <c r="N2905" s="121">
        <v>0.25</v>
      </c>
      <c r="O2905" s="121">
        <v>0.65</v>
      </c>
      <c r="P2905" s="121">
        <v>0.1</v>
      </c>
      <c r="Q2905" s="95"/>
      <c r="R2905" s="95"/>
    </row>
    <row r="2906" spans="14:18" ht="14.25" x14ac:dyDescent="0.25">
      <c r="N2906" s="121">
        <v>0.25</v>
      </c>
      <c r="O2906" s="121">
        <v>0.17</v>
      </c>
      <c r="P2906" s="121">
        <v>0.57999999999999996</v>
      </c>
      <c r="Q2906" s="95"/>
      <c r="R2906" s="95"/>
    </row>
    <row r="2907" spans="14:18" ht="14.25" x14ac:dyDescent="0.25">
      <c r="N2907" s="121">
        <v>0.25</v>
      </c>
      <c r="O2907" s="121">
        <v>0.66</v>
      </c>
      <c r="P2907" s="121">
        <v>0.09</v>
      </c>
      <c r="Q2907" s="95"/>
      <c r="R2907" s="95"/>
    </row>
    <row r="2908" spans="14:18" ht="14.25" x14ac:dyDescent="0.25">
      <c r="N2908" s="121">
        <v>0.25</v>
      </c>
      <c r="O2908" s="121">
        <v>0.16</v>
      </c>
      <c r="P2908" s="121">
        <v>0.59</v>
      </c>
      <c r="Q2908" s="95"/>
      <c r="R2908" s="95"/>
    </row>
    <row r="2909" spans="14:18" ht="14.25" x14ac:dyDescent="0.25">
      <c r="N2909" s="121">
        <v>0.25</v>
      </c>
      <c r="O2909" s="121">
        <v>0.67</v>
      </c>
      <c r="P2909" s="121">
        <v>0.08</v>
      </c>
      <c r="Q2909" s="95"/>
      <c r="R2909" s="95"/>
    </row>
    <row r="2910" spans="14:18" ht="14.25" x14ac:dyDescent="0.25">
      <c r="N2910" s="121">
        <v>0.25</v>
      </c>
      <c r="O2910" s="121">
        <v>0.15</v>
      </c>
      <c r="P2910" s="121">
        <v>0.6</v>
      </c>
      <c r="Q2910" s="95"/>
      <c r="R2910" s="95"/>
    </row>
    <row r="2911" spans="14:18" ht="14.25" x14ac:dyDescent="0.25">
      <c r="N2911" s="121">
        <v>0.25</v>
      </c>
      <c r="O2911" s="121">
        <v>0.68</v>
      </c>
      <c r="P2911" s="121">
        <v>7.0000000000000007E-2</v>
      </c>
      <c r="Q2911" s="95"/>
      <c r="R2911" s="95"/>
    </row>
    <row r="2912" spans="14:18" ht="14.25" x14ac:dyDescent="0.25">
      <c r="N2912" s="121">
        <v>0.25</v>
      </c>
      <c r="O2912" s="121">
        <v>0.14000000000000001</v>
      </c>
      <c r="P2912" s="121">
        <v>0.61</v>
      </c>
      <c r="Q2912" s="95"/>
      <c r="R2912" s="95"/>
    </row>
    <row r="2913" spans="14:18" ht="14.25" x14ac:dyDescent="0.25">
      <c r="N2913" s="121">
        <v>0.25</v>
      </c>
      <c r="O2913" s="121">
        <v>0.69</v>
      </c>
      <c r="P2913" s="121">
        <v>0.06</v>
      </c>
      <c r="Q2913" s="95"/>
      <c r="R2913" s="95"/>
    </row>
    <row r="2914" spans="14:18" ht="14.25" x14ac:dyDescent="0.25">
      <c r="N2914" s="121">
        <v>0.25</v>
      </c>
      <c r="O2914" s="121">
        <v>0.13</v>
      </c>
      <c r="P2914" s="121">
        <v>0.62</v>
      </c>
      <c r="Q2914" s="95"/>
      <c r="R2914" s="95"/>
    </row>
    <row r="2915" spans="14:18" ht="14.25" x14ac:dyDescent="0.25">
      <c r="N2915" s="121">
        <v>0.25</v>
      </c>
      <c r="O2915" s="121">
        <v>0.7</v>
      </c>
      <c r="P2915" s="121">
        <v>0.05</v>
      </c>
      <c r="Q2915" s="95"/>
      <c r="R2915" s="95"/>
    </row>
    <row r="2916" spans="14:18" ht="14.25" x14ac:dyDescent="0.25">
      <c r="N2916" s="121">
        <v>0.25</v>
      </c>
      <c r="O2916" s="121">
        <v>0.12</v>
      </c>
      <c r="P2916" s="121">
        <v>0.63</v>
      </c>
      <c r="Q2916" s="95"/>
      <c r="R2916" s="95"/>
    </row>
    <row r="2917" spans="14:18" ht="14.25" x14ac:dyDescent="0.25">
      <c r="N2917" s="121">
        <v>0.25</v>
      </c>
      <c r="O2917" s="121">
        <v>0.71</v>
      </c>
      <c r="P2917" s="121">
        <v>0.04</v>
      </c>
      <c r="Q2917" s="95"/>
      <c r="R2917" s="95"/>
    </row>
    <row r="2918" spans="14:18" ht="14.25" x14ac:dyDescent="0.25">
      <c r="N2918" s="121">
        <v>0.25</v>
      </c>
      <c r="O2918" s="121">
        <v>0.11</v>
      </c>
      <c r="P2918" s="121">
        <v>0.64</v>
      </c>
      <c r="Q2918" s="95"/>
      <c r="R2918" s="95"/>
    </row>
    <row r="2919" spans="14:18" ht="14.25" x14ac:dyDescent="0.25">
      <c r="N2919" s="121">
        <v>0.25</v>
      </c>
      <c r="O2919" s="121">
        <v>0.72</v>
      </c>
      <c r="P2919" s="121">
        <v>0.03</v>
      </c>
      <c r="Q2919" s="95"/>
      <c r="R2919" s="95"/>
    </row>
    <row r="2920" spans="14:18" ht="14.25" x14ac:dyDescent="0.25">
      <c r="N2920" s="121">
        <v>0.25</v>
      </c>
      <c r="O2920" s="121">
        <v>0.1</v>
      </c>
      <c r="P2920" s="121">
        <v>0.65</v>
      </c>
      <c r="Q2920" s="95"/>
      <c r="R2920" s="95"/>
    </row>
    <row r="2921" spans="14:18" ht="14.25" x14ac:dyDescent="0.25">
      <c r="N2921" s="121">
        <v>0.25</v>
      </c>
      <c r="O2921" s="121">
        <v>0.73</v>
      </c>
      <c r="P2921" s="121">
        <v>0.02</v>
      </c>
      <c r="Q2921" s="95"/>
      <c r="R2921" s="95"/>
    </row>
    <row r="2922" spans="14:18" ht="14.25" x14ac:dyDescent="0.25">
      <c r="N2922" s="121">
        <v>0.25</v>
      </c>
      <c r="O2922" s="121">
        <v>0.09</v>
      </c>
      <c r="P2922" s="121">
        <v>0.66</v>
      </c>
      <c r="Q2922" s="95"/>
      <c r="R2922" s="95"/>
    </row>
    <row r="2923" spans="14:18" ht="14.25" x14ac:dyDescent="0.25">
      <c r="N2923" s="121">
        <v>0.25</v>
      </c>
      <c r="O2923" s="121">
        <v>0.74</v>
      </c>
      <c r="P2923" s="121">
        <v>0.01</v>
      </c>
      <c r="Q2923" s="95"/>
      <c r="R2923" s="95"/>
    </row>
    <row r="2924" spans="14:18" ht="14.25" x14ac:dyDescent="0.25">
      <c r="N2924" s="121">
        <v>0.25</v>
      </c>
      <c r="O2924" s="121">
        <v>0.08</v>
      </c>
      <c r="P2924" s="121">
        <v>0.67</v>
      </c>
      <c r="Q2924" s="95"/>
      <c r="R2924" s="95"/>
    </row>
    <row r="2925" spans="14:18" ht="14.25" x14ac:dyDescent="0.25">
      <c r="N2925" s="121">
        <v>0.25</v>
      </c>
      <c r="O2925" s="121">
        <v>0.75</v>
      </c>
      <c r="P2925" s="121">
        <v>0</v>
      </c>
      <c r="Q2925" s="95"/>
      <c r="R2925" s="95"/>
    </row>
    <row r="2926" spans="14:18" ht="14.25" x14ac:dyDescent="0.25">
      <c r="N2926" s="121">
        <v>0.25</v>
      </c>
      <c r="O2926" s="121">
        <v>7.0000000000000007E-2</v>
      </c>
      <c r="P2926" s="121">
        <v>0.68</v>
      </c>
      <c r="Q2926" s="95"/>
      <c r="R2926" s="95"/>
    </row>
    <row r="2927" spans="14:18" ht="14.25" x14ac:dyDescent="0.25">
      <c r="N2927" s="121">
        <v>0.25</v>
      </c>
      <c r="O2927" s="121">
        <v>0.06</v>
      </c>
      <c r="P2927" s="121">
        <v>0.69</v>
      </c>
      <c r="Q2927" s="95"/>
      <c r="R2927" s="95"/>
    </row>
    <row r="2928" spans="14:18" ht="14.25" x14ac:dyDescent="0.25">
      <c r="N2928" s="121">
        <v>0.25</v>
      </c>
      <c r="O2928" s="121">
        <v>0.05</v>
      </c>
      <c r="P2928" s="121">
        <v>0.7</v>
      </c>
      <c r="Q2928" s="95"/>
      <c r="R2928" s="95"/>
    </row>
    <row r="2929" spans="14:18" ht="14.25" x14ac:dyDescent="0.25">
      <c r="N2929" s="121">
        <v>0.25</v>
      </c>
      <c r="O2929" s="121">
        <v>0.04</v>
      </c>
      <c r="P2929" s="121">
        <v>0.71</v>
      </c>
      <c r="Q2929" s="95"/>
      <c r="R2929" s="95"/>
    </row>
    <row r="2930" spans="14:18" ht="14.25" x14ac:dyDescent="0.25">
      <c r="N2930" s="121">
        <v>0.25</v>
      </c>
      <c r="O2930" s="121">
        <v>0.03</v>
      </c>
      <c r="P2930" s="121">
        <v>0.72</v>
      </c>
      <c r="Q2930" s="95"/>
      <c r="R2930" s="95"/>
    </row>
    <row r="2931" spans="14:18" ht="14.25" x14ac:dyDescent="0.25">
      <c r="N2931" s="121">
        <v>0.25</v>
      </c>
      <c r="O2931" s="121">
        <v>0.02</v>
      </c>
      <c r="P2931" s="121">
        <v>0.73</v>
      </c>
      <c r="Q2931" s="95"/>
      <c r="R2931" s="95"/>
    </row>
    <row r="2932" spans="14:18" ht="14.25" x14ac:dyDescent="0.25">
      <c r="N2932" s="121">
        <v>0.25</v>
      </c>
      <c r="O2932" s="121">
        <v>0.01</v>
      </c>
      <c r="P2932" s="121">
        <v>0.74</v>
      </c>
      <c r="Q2932" s="95"/>
      <c r="R2932" s="95"/>
    </row>
    <row r="2933" spans="14:18" ht="14.25" x14ac:dyDescent="0.25">
      <c r="N2933" s="121">
        <v>0.25</v>
      </c>
      <c r="O2933" s="121">
        <v>0</v>
      </c>
      <c r="P2933" s="121">
        <v>0.75</v>
      </c>
      <c r="Q2933" s="95"/>
      <c r="R2933" s="95"/>
    </row>
    <row r="2934" spans="14:18" ht="14.25" x14ac:dyDescent="0.25">
      <c r="N2934" s="121">
        <v>0.24</v>
      </c>
      <c r="O2934" s="121">
        <v>0.42</v>
      </c>
      <c r="P2934" s="121">
        <v>0.34</v>
      </c>
      <c r="Q2934" s="95"/>
      <c r="R2934" s="95"/>
    </row>
    <row r="2935" spans="14:18" ht="14.25" x14ac:dyDescent="0.25">
      <c r="N2935" s="121">
        <v>0.24</v>
      </c>
      <c r="O2935" s="121">
        <v>0.43</v>
      </c>
      <c r="P2935" s="121">
        <v>0.33</v>
      </c>
      <c r="Q2935" s="95"/>
      <c r="R2935" s="95"/>
    </row>
    <row r="2936" spans="14:18" ht="14.25" x14ac:dyDescent="0.25">
      <c r="N2936" s="121">
        <v>0.24</v>
      </c>
      <c r="O2936" s="121">
        <v>0.41</v>
      </c>
      <c r="P2936" s="121">
        <v>0.35</v>
      </c>
      <c r="Q2936" s="95"/>
      <c r="R2936" s="95"/>
    </row>
    <row r="2937" spans="14:18" ht="14.25" x14ac:dyDescent="0.25">
      <c r="N2937" s="121">
        <v>0.24</v>
      </c>
      <c r="O2937" s="121">
        <v>0.44</v>
      </c>
      <c r="P2937" s="121">
        <v>0.32</v>
      </c>
      <c r="Q2937" s="95"/>
      <c r="R2937" s="95"/>
    </row>
    <row r="2938" spans="14:18" ht="14.25" x14ac:dyDescent="0.25">
      <c r="N2938" s="121">
        <v>0.24</v>
      </c>
      <c r="O2938" s="121">
        <v>0.4</v>
      </c>
      <c r="P2938" s="121">
        <v>0.36</v>
      </c>
      <c r="Q2938" s="95"/>
      <c r="R2938" s="95"/>
    </row>
    <row r="2939" spans="14:18" ht="14.25" x14ac:dyDescent="0.25">
      <c r="N2939" s="121">
        <v>0.24</v>
      </c>
      <c r="O2939" s="121">
        <v>0.45</v>
      </c>
      <c r="P2939" s="121">
        <v>0.31</v>
      </c>
      <c r="Q2939" s="95"/>
      <c r="R2939" s="95"/>
    </row>
    <row r="2940" spans="14:18" ht="14.25" x14ac:dyDescent="0.25">
      <c r="N2940" s="121">
        <v>0.24</v>
      </c>
      <c r="O2940" s="121">
        <v>0.39</v>
      </c>
      <c r="P2940" s="121">
        <v>0.37</v>
      </c>
      <c r="Q2940" s="95"/>
      <c r="R2940" s="95"/>
    </row>
    <row r="2941" spans="14:18" ht="14.25" x14ac:dyDescent="0.25">
      <c r="N2941" s="121">
        <v>0.24</v>
      </c>
      <c r="O2941" s="121">
        <v>0.46</v>
      </c>
      <c r="P2941" s="121">
        <v>0.3</v>
      </c>
      <c r="Q2941" s="95"/>
      <c r="R2941" s="95"/>
    </row>
    <row r="2942" spans="14:18" ht="14.25" x14ac:dyDescent="0.25">
      <c r="N2942" s="121">
        <v>0.24</v>
      </c>
      <c r="O2942" s="121">
        <v>0.38</v>
      </c>
      <c r="P2942" s="121">
        <v>0.38</v>
      </c>
      <c r="Q2942" s="95"/>
      <c r="R2942" s="95"/>
    </row>
    <row r="2943" spans="14:18" ht="14.25" x14ac:dyDescent="0.25">
      <c r="N2943" s="121">
        <v>0.24</v>
      </c>
      <c r="O2943" s="121">
        <v>0.47</v>
      </c>
      <c r="P2943" s="121">
        <v>0.28999999999999998</v>
      </c>
      <c r="Q2943" s="95"/>
      <c r="R2943" s="95"/>
    </row>
    <row r="2944" spans="14:18" ht="14.25" x14ac:dyDescent="0.25">
      <c r="N2944" s="121">
        <v>0.24</v>
      </c>
      <c r="O2944" s="121">
        <v>0.37</v>
      </c>
      <c r="P2944" s="121">
        <v>0.39</v>
      </c>
      <c r="Q2944" s="95"/>
      <c r="R2944" s="95"/>
    </row>
    <row r="2945" spans="14:18" ht="14.25" x14ac:dyDescent="0.25">
      <c r="N2945" s="121">
        <v>0.24</v>
      </c>
      <c r="O2945" s="121">
        <v>0.48</v>
      </c>
      <c r="P2945" s="121">
        <v>0.28000000000000003</v>
      </c>
      <c r="Q2945" s="95"/>
      <c r="R2945" s="95"/>
    </row>
    <row r="2946" spans="14:18" ht="14.25" x14ac:dyDescent="0.25">
      <c r="N2946" s="121">
        <v>0.24</v>
      </c>
      <c r="O2946" s="121">
        <v>0.36</v>
      </c>
      <c r="P2946" s="121">
        <v>0.4</v>
      </c>
      <c r="Q2946" s="95"/>
      <c r="R2946" s="95"/>
    </row>
    <row r="2947" spans="14:18" ht="14.25" x14ac:dyDescent="0.25">
      <c r="N2947" s="121">
        <v>0.24</v>
      </c>
      <c r="O2947" s="121">
        <v>0.49</v>
      </c>
      <c r="P2947" s="121">
        <v>0.27</v>
      </c>
      <c r="Q2947" s="95"/>
      <c r="R2947" s="95"/>
    </row>
    <row r="2948" spans="14:18" ht="14.25" x14ac:dyDescent="0.25">
      <c r="N2948" s="121">
        <v>0.24</v>
      </c>
      <c r="O2948" s="121">
        <v>0.35</v>
      </c>
      <c r="P2948" s="121">
        <v>0.41</v>
      </c>
      <c r="Q2948" s="95"/>
      <c r="R2948" s="95"/>
    </row>
    <row r="2949" spans="14:18" ht="14.25" x14ac:dyDescent="0.25">
      <c r="N2949" s="121">
        <v>0.24</v>
      </c>
      <c r="O2949" s="121">
        <v>0.5</v>
      </c>
      <c r="P2949" s="121">
        <v>0.26</v>
      </c>
      <c r="Q2949" s="95"/>
      <c r="R2949" s="95"/>
    </row>
    <row r="2950" spans="14:18" ht="14.25" x14ac:dyDescent="0.25">
      <c r="N2950" s="121">
        <v>0.24</v>
      </c>
      <c r="O2950" s="121">
        <v>0.34</v>
      </c>
      <c r="P2950" s="121">
        <v>0.42</v>
      </c>
      <c r="Q2950" s="95"/>
      <c r="R2950" s="95"/>
    </row>
    <row r="2951" spans="14:18" ht="14.25" x14ac:dyDescent="0.25">
      <c r="N2951" s="121">
        <v>0.24</v>
      </c>
      <c r="O2951" s="121">
        <v>0.51</v>
      </c>
      <c r="P2951" s="121">
        <v>0.25</v>
      </c>
      <c r="Q2951" s="95"/>
      <c r="R2951" s="95"/>
    </row>
    <row r="2952" spans="14:18" ht="14.25" x14ac:dyDescent="0.25">
      <c r="N2952" s="121">
        <v>0.24</v>
      </c>
      <c r="O2952" s="121">
        <v>0.33</v>
      </c>
      <c r="P2952" s="121">
        <v>0.43</v>
      </c>
      <c r="Q2952" s="95"/>
      <c r="R2952" s="95"/>
    </row>
    <row r="2953" spans="14:18" ht="14.25" x14ac:dyDescent="0.25">
      <c r="N2953" s="121">
        <v>0.24</v>
      </c>
      <c r="O2953" s="121">
        <v>0.52</v>
      </c>
      <c r="P2953" s="121">
        <v>0.24</v>
      </c>
      <c r="Q2953" s="95"/>
      <c r="R2953" s="95"/>
    </row>
    <row r="2954" spans="14:18" ht="14.25" x14ac:dyDescent="0.25">
      <c r="N2954" s="121">
        <v>0.24</v>
      </c>
      <c r="O2954" s="121">
        <v>0.32</v>
      </c>
      <c r="P2954" s="121">
        <v>0.44</v>
      </c>
      <c r="Q2954" s="95"/>
      <c r="R2954" s="95"/>
    </row>
    <row r="2955" spans="14:18" ht="14.25" x14ac:dyDescent="0.25">
      <c r="N2955" s="121">
        <v>0.24</v>
      </c>
      <c r="O2955" s="121">
        <v>0.53</v>
      </c>
      <c r="P2955" s="121">
        <v>0.23</v>
      </c>
      <c r="Q2955" s="95"/>
      <c r="R2955" s="95"/>
    </row>
    <row r="2956" spans="14:18" ht="14.25" x14ac:dyDescent="0.25">
      <c r="N2956" s="121">
        <v>0.24</v>
      </c>
      <c r="O2956" s="121">
        <v>0.31</v>
      </c>
      <c r="P2956" s="121">
        <v>0.45</v>
      </c>
      <c r="Q2956" s="95"/>
      <c r="R2956" s="95"/>
    </row>
    <row r="2957" spans="14:18" ht="14.25" x14ac:dyDescent="0.25">
      <c r="N2957" s="121">
        <v>0.24</v>
      </c>
      <c r="O2957" s="121">
        <v>0.54</v>
      </c>
      <c r="P2957" s="121">
        <v>0.22</v>
      </c>
      <c r="Q2957" s="95"/>
      <c r="R2957" s="95"/>
    </row>
    <row r="2958" spans="14:18" ht="14.25" x14ac:dyDescent="0.25">
      <c r="N2958" s="121">
        <v>0.24</v>
      </c>
      <c r="O2958" s="121">
        <v>0.3</v>
      </c>
      <c r="P2958" s="121">
        <v>0.46</v>
      </c>
      <c r="Q2958" s="95"/>
      <c r="R2958" s="95"/>
    </row>
    <row r="2959" spans="14:18" ht="14.25" x14ac:dyDescent="0.25">
      <c r="N2959" s="121">
        <v>0.24</v>
      </c>
      <c r="O2959" s="121">
        <v>0.55000000000000004</v>
      </c>
      <c r="P2959" s="121">
        <v>0.21</v>
      </c>
      <c r="Q2959" s="95"/>
      <c r="R2959" s="95"/>
    </row>
    <row r="2960" spans="14:18" ht="14.25" x14ac:dyDescent="0.25">
      <c r="N2960" s="121">
        <v>0.24</v>
      </c>
      <c r="O2960" s="121">
        <v>0.28999999999999998</v>
      </c>
      <c r="P2960" s="121">
        <v>0.47</v>
      </c>
      <c r="Q2960" s="95"/>
      <c r="R2960" s="95"/>
    </row>
    <row r="2961" spans="14:18" ht="14.25" x14ac:dyDescent="0.25">
      <c r="N2961" s="121">
        <v>0.24</v>
      </c>
      <c r="O2961" s="121">
        <v>0.56000000000000005</v>
      </c>
      <c r="P2961" s="121">
        <v>0.2</v>
      </c>
      <c r="Q2961" s="95"/>
      <c r="R2961" s="95"/>
    </row>
    <row r="2962" spans="14:18" ht="14.25" x14ac:dyDescent="0.25">
      <c r="N2962" s="121">
        <v>0.24</v>
      </c>
      <c r="O2962" s="121">
        <v>0.28000000000000003</v>
      </c>
      <c r="P2962" s="121">
        <v>0.48</v>
      </c>
      <c r="Q2962" s="95"/>
      <c r="R2962" s="95"/>
    </row>
    <row r="2963" spans="14:18" ht="14.25" x14ac:dyDescent="0.25">
      <c r="N2963" s="121">
        <v>0.24</v>
      </c>
      <c r="O2963" s="121">
        <v>0.56999999999999995</v>
      </c>
      <c r="P2963" s="121">
        <v>0.19</v>
      </c>
      <c r="Q2963" s="95"/>
      <c r="R2963" s="95"/>
    </row>
    <row r="2964" spans="14:18" ht="14.25" x14ac:dyDescent="0.25">
      <c r="N2964" s="121">
        <v>0.24</v>
      </c>
      <c r="O2964" s="121">
        <v>0.27</v>
      </c>
      <c r="P2964" s="121">
        <v>0.49</v>
      </c>
      <c r="Q2964" s="95"/>
      <c r="R2964" s="95"/>
    </row>
    <row r="2965" spans="14:18" ht="14.25" x14ac:dyDescent="0.25">
      <c r="N2965" s="121">
        <v>0.24</v>
      </c>
      <c r="O2965" s="121">
        <v>0.57999999999999996</v>
      </c>
      <c r="P2965" s="121">
        <v>0.18</v>
      </c>
      <c r="Q2965" s="95"/>
      <c r="R2965" s="95"/>
    </row>
    <row r="2966" spans="14:18" ht="14.25" x14ac:dyDescent="0.25">
      <c r="N2966" s="121">
        <v>0.24</v>
      </c>
      <c r="O2966" s="121">
        <v>0.26</v>
      </c>
      <c r="P2966" s="121">
        <v>0.5</v>
      </c>
      <c r="Q2966" s="95"/>
      <c r="R2966" s="95"/>
    </row>
    <row r="2967" spans="14:18" ht="14.25" x14ac:dyDescent="0.25">
      <c r="N2967" s="121">
        <v>0.24</v>
      </c>
      <c r="O2967" s="121">
        <v>0.59</v>
      </c>
      <c r="P2967" s="121">
        <v>0.17</v>
      </c>
      <c r="Q2967" s="95"/>
      <c r="R2967" s="95"/>
    </row>
    <row r="2968" spans="14:18" ht="14.25" x14ac:dyDescent="0.25">
      <c r="N2968" s="121">
        <v>0.24</v>
      </c>
      <c r="O2968" s="121">
        <v>0.25</v>
      </c>
      <c r="P2968" s="121">
        <v>0.51</v>
      </c>
      <c r="Q2968" s="95"/>
      <c r="R2968" s="95"/>
    </row>
    <row r="2969" spans="14:18" ht="14.25" x14ac:dyDescent="0.25">
      <c r="N2969" s="121">
        <v>0.24</v>
      </c>
      <c r="O2969" s="121">
        <v>0.6</v>
      </c>
      <c r="P2969" s="121">
        <v>0.16</v>
      </c>
      <c r="Q2969" s="95"/>
      <c r="R2969" s="95"/>
    </row>
    <row r="2970" spans="14:18" ht="14.25" x14ac:dyDescent="0.25">
      <c r="N2970" s="121">
        <v>0.24</v>
      </c>
      <c r="O2970" s="121">
        <v>0.24</v>
      </c>
      <c r="P2970" s="121">
        <v>0.52</v>
      </c>
      <c r="Q2970" s="95"/>
      <c r="R2970" s="95"/>
    </row>
    <row r="2971" spans="14:18" ht="14.25" x14ac:dyDescent="0.25">
      <c r="N2971" s="121">
        <v>0.24</v>
      </c>
      <c r="O2971" s="121">
        <v>0.61</v>
      </c>
      <c r="P2971" s="121">
        <v>0.15</v>
      </c>
      <c r="Q2971" s="95"/>
      <c r="R2971" s="95"/>
    </row>
    <row r="2972" spans="14:18" ht="14.25" x14ac:dyDescent="0.25">
      <c r="N2972" s="121">
        <v>0.24</v>
      </c>
      <c r="O2972" s="121">
        <v>0.23</v>
      </c>
      <c r="P2972" s="121">
        <v>0.53</v>
      </c>
      <c r="Q2972" s="95"/>
      <c r="R2972" s="95"/>
    </row>
    <row r="2973" spans="14:18" ht="14.25" x14ac:dyDescent="0.25">
      <c r="N2973" s="121">
        <v>0.24</v>
      </c>
      <c r="O2973" s="121">
        <v>0.62</v>
      </c>
      <c r="P2973" s="121">
        <v>0.14000000000000001</v>
      </c>
      <c r="Q2973" s="95"/>
      <c r="R2973" s="95"/>
    </row>
    <row r="2974" spans="14:18" ht="14.25" x14ac:dyDescent="0.25">
      <c r="N2974" s="121">
        <v>0.24</v>
      </c>
      <c r="O2974" s="121">
        <v>0.22</v>
      </c>
      <c r="P2974" s="121">
        <v>0.54</v>
      </c>
      <c r="Q2974" s="95"/>
      <c r="R2974" s="95"/>
    </row>
    <row r="2975" spans="14:18" ht="14.25" x14ac:dyDescent="0.25">
      <c r="N2975" s="121">
        <v>0.24</v>
      </c>
      <c r="O2975" s="121">
        <v>0.63</v>
      </c>
      <c r="P2975" s="121">
        <v>0.13</v>
      </c>
      <c r="Q2975" s="95"/>
      <c r="R2975" s="95"/>
    </row>
    <row r="2976" spans="14:18" ht="14.25" x14ac:dyDescent="0.25">
      <c r="N2976" s="121">
        <v>0.24</v>
      </c>
      <c r="O2976" s="121">
        <v>0.21</v>
      </c>
      <c r="P2976" s="121">
        <v>0.55000000000000004</v>
      </c>
      <c r="Q2976" s="95"/>
      <c r="R2976" s="95"/>
    </row>
    <row r="2977" spans="14:18" ht="14.25" x14ac:dyDescent="0.25">
      <c r="N2977" s="121">
        <v>0.24</v>
      </c>
      <c r="O2977" s="121">
        <v>0.64</v>
      </c>
      <c r="P2977" s="121">
        <v>0.12</v>
      </c>
      <c r="Q2977" s="95"/>
      <c r="R2977" s="95"/>
    </row>
    <row r="2978" spans="14:18" ht="14.25" x14ac:dyDescent="0.25">
      <c r="N2978" s="121">
        <v>0.24</v>
      </c>
      <c r="O2978" s="121">
        <v>0.2</v>
      </c>
      <c r="P2978" s="121">
        <v>0.56000000000000005</v>
      </c>
      <c r="Q2978" s="95"/>
      <c r="R2978" s="95"/>
    </row>
    <row r="2979" spans="14:18" ht="14.25" x14ac:dyDescent="0.25">
      <c r="N2979" s="121">
        <v>0.24</v>
      </c>
      <c r="O2979" s="121">
        <v>0.65</v>
      </c>
      <c r="P2979" s="121">
        <v>0.11</v>
      </c>
      <c r="Q2979" s="95"/>
      <c r="R2979" s="95"/>
    </row>
    <row r="2980" spans="14:18" ht="14.25" x14ac:dyDescent="0.25">
      <c r="N2980" s="121">
        <v>0.24</v>
      </c>
      <c r="O2980" s="121">
        <v>0.19</v>
      </c>
      <c r="P2980" s="121">
        <v>0.56999999999999995</v>
      </c>
      <c r="Q2980" s="95"/>
      <c r="R2980" s="95"/>
    </row>
    <row r="2981" spans="14:18" ht="14.25" x14ac:dyDescent="0.25">
      <c r="N2981" s="121">
        <v>0.24</v>
      </c>
      <c r="O2981" s="121">
        <v>0.66</v>
      </c>
      <c r="P2981" s="121">
        <v>0.1</v>
      </c>
      <c r="Q2981" s="95"/>
      <c r="R2981" s="95"/>
    </row>
    <row r="2982" spans="14:18" ht="14.25" x14ac:dyDescent="0.25">
      <c r="N2982" s="121">
        <v>0.24</v>
      </c>
      <c r="O2982" s="121">
        <v>0.18</v>
      </c>
      <c r="P2982" s="121">
        <v>0.57999999999999996</v>
      </c>
      <c r="Q2982" s="95"/>
      <c r="R2982" s="95"/>
    </row>
    <row r="2983" spans="14:18" ht="14.25" x14ac:dyDescent="0.25">
      <c r="N2983" s="121">
        <v>0.24</v>
      </c>
      <c r="O2983" s="121">
        <v>0.67</v>
      </c>
      <c r="P2983" s="121">
        <v>0.09</v>
      </c>
      <c r="Q2983" s="95"/>
      <c r="R2983" s="95"/>
    </row>
    <row r="2984" spans="14:18" ht="14.25" x14ac:dyDescent="0.25">
      <c r="N2984" s="121">
        <v>0.24</v>
      </c>
      <c r="O2984" s="121">
        <v>0.17</v>
      </c>
      <c r="P2984" s="121">
        <v>0.59</v>
      </c>
      <c r="Q2984" s="95"/>
      <c r="R2984" s="95"/>
    </row>
    <row r="2985" spans="14:18" ht="14.25" x14ac:dyDescent="0.25">
      <c r="N2985" s="121">
        <v>0.24</v>
      </c>
      <c r="O2985" s="121">
        <v>0.68</v>
      </c>
      <c r="P2985" s="121">
        <v>0.08</v>
      </c>
      <c r="Q2985" s="95"/>
      <c r="R2985" s="95"/>
    </row>
    <row r="2986" spans="14:18" ht="14.25" x14ac:dyDescent="0.25">
      <c r="N2986" s="121">
        <v>0.24</v>
      </c>
      <c r="O2986" s="121">
        <v>0.16</v>
      </c>
      <c r="P2986" s="121">
        <v>0.6</v>
      </c>
      <c r="Q2986" s="95"/>
      <c r="R2986" s="95"/>
    </row>
    <row r="2987" spans="14:18" ht="14.25" x14ac:dyDescent="0.25">
      <c r="N2987" s="121">
        <v>0.24</v>
      </c>
      <c r="O2987" s="121">
        <v>0.69</v>
      </c>
      <c r="P2987" s="121">
        <v>7.0000000000000007E-2</v>
      </c>
      <c r="Q2987" s="95"/>
      <c r="R2987" s="95"/>
    </row>
    <row r="2988" spans="14:18" ht="14.25" x14ac:dyDescent="0.25">
      <c r="N2988" s="121">
        <v>0.24</v>
      </c>
      <c r="O2988" s="121">
        <v>0.15</v>
      </c>
      <c r="P2988" s="121">
        <v>0.61</v>
      </c>
      <c r="Q2988" s="95"/>
      <c r="R2988" s="95"/>
    </row>
    <row r="2989" spans="14:18" ht="14.25" x14ac:dyDescent="0.25">
      <c r="N2989" s="121">
        <v>0.24</v>
      </c>
      <c r="O2989" s="121">
        <v>0.7</v>
      </c>
      <c r="P2989" s="121">
        <v>0.06</v>
      </c>
      <c r="Q2989" s="95"/>
      <c r="R2989" s="95"/>
    </row>
    <row r="2990" spans="14:18" ht="14.25" x14ac:dyDescent="0.25">
      <c r="N2990" s="121">
        <v>0.24</v>
      </c>
      <c r="O2990" s="121">
        <v>0.14000000000000001</v>
      </c>
      <c r="P2990" s="121">
        <v>0.62</v>
      </c>
      <c r="Q2990" s="95"/>
      <c r="R2990" s="95"/>
    </row>
    <row r="2991" spans="14:18" ht="14.25" x14ac:dyDescent="0.25">
      <c r="N2991" s="121">
        <v>0.24</v>
      </c>
      <c r="O2991" s="121">
        <v>0.71</v>
      </c>
      <c r="P2991" s="121">
        <v>0.05</v>
      </c>
      <c r="Q2991" s="95"/>
      <c r="R2991" s="95"/>
    </row>
    <row r="2992" spans="14:18" ht="14.25" x14ac:dyDescent="0.25">
      <c r="N2992" s="121">
        <v>0.24</v>
      </c>
      <c r="O2992" s="121">
        <v>0.13</v>
      </c>
      <c r="P2992" s="121">
        <v>0.63</v>
      </c>
      <c r="Q2992" s="95"/>
      <c r="R2992" s="95"/>
    </row>
    <row r="2993" spans="14:18" ht="14.25" x14ac:dyDescent="0.25">
      <c r="N2993" s="121">
        <v>0.24</v>
      </c>
      <c r="O2993" s="121">
        <v>0.72</v>
      </c>
      <c r="P2993" s="121">
        <v>0.04</v>
      </c>
      <c r="Q2993" s="95"/>
      <c r="R2993" s="95"/>
    </row>
    <row r="2994" spans="14:18" ht="14.25" x14ac:dyDescent="0.25">
      <c r="N2994" s="121">
        <v>0.24</v>
      </c>
      <c r="O2994" s="121">
        <v>0.12</v>
      </c>
      <c r="P2994" s="121">
        <v>0.64</v>
      </c>
      <c r="Q2994" s="95"/>
      <c r="R2994" s="95"/>
    </row>
    <row r="2995" spans="14:18" ht="14.25" x14ac:dyDescent="0.25">
      <c r="N2995" s="121">
        <v>0.24</v>
      </c>
      <c r="O2995" s="121">
        <v>0.73</v>
      </c>
      <c r="P2995" s="121">
        <v>0.03</v>
      </c>
      <c r="Q2995" s="95"/>
      <c r="R2995" s="95"/>
    </row>
    <row r="2996" spans="14:18" ht="14.25" x14ac:dyDescent="0.25">
      <c r="N2996" s="121">
        <v>0.24</v>
      </c>
      <c r="O2996" s="121">
        <v>0.11</v>
      </c>
      <c r="P2996" s="121">
        <v>0.65</v>
      </c>
      <c r="Q2996" s="95"/>
      <c r="R2996" s="95"/>
    </row>
    <row r="2997" spans="14:18" ht="14.25" x14ac:dyDescent="0.25">
      <c r="N2997" s="121">
        <v>0.24</v>
      </c>
      <c r="O2997" s="121">
        <v>0.74</v>
      </c>
      <c r="P2997" s="121">
        <v>0.02</v>
      </c>
      <c r="Q2997" s="95"/>
      <c r="R2997" s="95"/>
    </row>
    <row r="2998" spans="14:18" ht="14.25" x14ac:dyDescent="0.25">
      <c r="N2998" s="121">
        <v>0.24</v>
      </c>
      <c r="O2998" s="121">
        <v>0.1</v>
      </c>
      <c r="P2998" s="121">
        <v>0.66</v>
      </c>
      <c r="Q2998" s="95"/>
      <c r="R2998" s="95"/>
    </row>
    <row r="2999" spans="14:18" ht="14.25" x14ac:dyDescent="0.25">
      <c r="N2999" s="121">
        <v>0.24</v>
      </c>
      <c r="O2999" s="121">
        <v>0.75</v>
      </c>
      <c r="P2999" s="121">
        <v>0.01</v>
      </c>
      <c r="Q2999" s="95"/>
      <c r="R2999" s="95"/>
    </row>
    <row r="3000" spans="14:18" ht="14.25" x14ac:dyDescent="0.25">
      <c r="N3000" s="121">
        <v>0.24</v>
      </c>
      <c r="O3000" s="121">
        <v>0.09</v>
      </c>
      <c r="P3000" s="121">
        <v>0.67</v>
      </c>
      <c r="Q3000" s="95"/>
      <c r="R3000" s="95"/>
    </row>
    <row r="3001" spans="14:18" ht="14.25" x14ac:dyDescent="0.25">
      <c r="N3001" s="121">
        <v>0.24</v>
      </c>
      <c r="O3001" s="121">
        <v>0.76</v>
      </c>
      <c r="P3001" s="121">
        <v>0</v>
      </c>
      <c r="Q3001" s="95"/>
      <c r="R3001" s="95"/>
    </row>
    <row r="3002" spans="14:18" ht="14.25" x14ac:dyDescent="0.25">
      <c r="N3002" s="121">
        <v>0.24</v>
      </c>
      <c r="O3002" s="121">
        <v>0.08</v>
      </c>
      <c r="P3002" s="121">
        <v>0.68</v>
      </c>
      <c r="Q3002" s="95"/>
      <c r="R3002" s="95"/>
    </row>
    <row r="3003" spans="14:18" ht="14.25" x14ac:dyDescent="0.25">
      <c r="N3003" s="121">
        <v>0.24</v>
      </c>
      <c r="O3003" s="121">
        <v>7.0000000000000007E-2</v>
      </c>
      <c r="P3003" s="121">
        <v>0.69</v>
      </c>
      <c r="Q3003" s="95"/>
      <c r="R3003" s="95"/>
    </row>
    <row r="3004" spans="14:18" ht="14.25" x14ac:dyDescent="0.25">
      <c r="N3004" s="121">
        <v>0.24</v>
      </c>
      <c r="O3004" s="121">
        <v>0.06</v>
      </c>
      <c r="P3004" s="121">
        <v>0.7</v>
      </c>
      <c r="Q3004" s="95"/>
      <c r="R3004" s="95"/>
    </row>
    <row r="3005" spans="14:18" ht="14.25" x14ac:dyDescent="0.25">
      <c r="N3005" s="121">
        <v>0.24</v>
      </c>
      <c r="O3005" s="121">
        <v>0.05</v>
      </c>
      <c r="P3005" s="121">
        <v>0.71</v>
      </c>
      <c r="Q3005" s="95"/>
      <c r="R3005" s="95"/>
    </row>
    <row r="3006" spans="14:18" ht="14.25" x14ac:dyDescent="0.25">
      <c r="N3006" s="121">
        <v>0.24</v>
      </c>
      <c r="O3006" s="121">
        <v>0.04</v>
      </c>
      <c r="P3006" s="121">
        <v>0.72</v>
      </c>
      <c r="Q3006" s="95"/>
      <c r="R3006" s="95"/>
    </row>
    <row r="3007" spans="14:18" ht="14.25" x14ac:dyDescent="0.25">
      <c r="N3007" s="121">
        <v>0.24</v>
      </c>
      <c r="O3007" s="121">
        <v>0.03</v>
      </c>
      <c r="P3007" s="121">
        <v>0.73</v>
      </c>
      <c r="Q3007" s="95"/>
      <c r="R3007" s="95"/>
    </row>
    <row r="3008" spans="14:18" ht="14.25" x14ac:dyDescent="0.25">
      <c r="N3008" s="121">
        <v>0.24</v>
      </c>
      <c r="O3008" s="121">
        <v>0.02</v>
      </c>
      <c r="P3008" s="121">
        <v>0.74</v>
      </c>
      <c r="Q3008" s="95"/>
      <c r="R3008" s="95"/>
    </row>
    <row r="3009" spans="14:18" ht="14.25" x14ac:dyDescent="0.25">
      <c r="N3009" s="121">
        <v>0.24</v>
      </c>
      <c r="O3009" s="121">
        <v>0.01</v>
      </c>
      <c r="P3009" s="121">
        <v>0.75</v>
      </c>
      <c r="Q3009" s="95"/>
      <c r="R3009" s="95"/>
    </row>
    <row r="3010" spans="14:18" ht="14.25" x14ac:dyDescent="0.25">
      <c r="N3010" s="121">
        <v>0.24</v>
      </c>
      <c r="O3010" s="121">
        <v>0</v>
      </c>
      <c r="P3010" s="121">
        <v>0.76</v>
      </c>
      <c r="Q3010" s="95"/>
      <c r="R3010" s="95"/>
    </row>
    <row r="3011" spans="14:18" ht="14.25" x14ac:dyDescent="0.25">
      <c r="N3011" s="121">
        <v>0.23</v>
      </c>
      <c r="O3011" s="121">
        <v>0.43</v>
      </c>
      <c r="P3011" s="121">
        <v>0.34</v>
      </c>
      <c r="Q3011" s="95"/>
      <c r="R3011" s="95"/>
    </row>
    <row r="3012" spans="14:18" ht="14.25" x14ac:dyDescent="0.25">
      <c r="N3012" s="121">
        <v>0.23</v>
      </c>
      <c r="O3012" s="121">
        <v>0.42</v>
      </c>
      <c r="P3012" s="121">
        <v>0.35</v>
      </c>
      <c r="Q3012" s="95"/>
      <c r="R3012" s="95"/>
    </row>
    <row r="3013" spans="14:18" ht="14.25" x14ac:dyDescent="0.25">
      <c r="N3013" s="121">
        <v>0.23</v>
      </c>
      <c r="O3013" s="121">
        <v>0.44</v>
      </c>
      <c r="P3013" s="121">
        <v>0.33</v>
      </c>
      <c r="Q3013" s="95"/>
      <c r="R3013" s="95"/>
    </row>
    <row r="3014" spans="14:18" ht="14.25" x14ac:dyDescent="0.25">
      <c r="N3014" s="121">
        <v>0.23</v>
      </c>
      <c r="O3014" s="121">
        <v>0.41</v>
      </c>
      <c r="P3014" s="121">
        <v>0.36</v>
      </c>
      <c r="Q3014" s="95"/>
      <c r="R3014" s="95"/>
    </row>
    <row r="3015" spans="14:18" ht="14.25" x14ac:dyDescent="0.25">
      <c r="N3015" s="121">
        <v>0.23</v>
      </c>
      <c r="O3015" s="121">
        <v>0.45</v>
      </c>
      <c r="P3015" s="121">
        <v>0.32</v>
      </c>
      <c r="Q3015" s="95"/>
      <c r="R3015" s="95"/>
    </row>
    <row r="3016" spans="14:18" ht="14.25" x14ac:dyDescent="0.25">
      <c r="N3016" s="121">
        <v>0.23</v>
      </c>
      <c r="O3016" s="121">
        <v>0.4</v>
      </c>
      <c r="P3016" s="121">
        <v>0.37</v>
      </c>
      <c r="Q3016" s="95"/>
      <c r="R3016" s="95"/>
    </row>
    <row r="3017" spans="14:18" ht="14.25" x14ac:dyDescent="0.25">
      <c r="N3017" s="121">
        <v>0.23</v>
      </c>
      <c r="O3017" s="121">
        <v>0.46</v>
      </c>
      <c r="P3017" s="121">
        <v>0.31</v>
      </c>
      <c r="Q3017" s="95"/>
      <c r="R3017" s="95"/>
    </row>
    <row r="3018" spans="14:18" ht="14.25" x14ac:dyDescent="0.25">
      <c r="N3018" s="121">
        <v>0.23</v>
      </c>
      <c r="O3018" s="121">
        <v>0.39</v>
      </c>
      <c r="P3018" s="121">
        <v>0.38</v>
      </c>
      <c r="Q3018" s="95"/>
      <c r="R3018" s="95"/>
    </row>
    <row r="3019" spans="14:18" ht="14.25" x14ac:dyDescent="0.25">
      <c r="N3019" s="121">
        <v>0.23</v>
      </c>
      <c r="O3019" s="121">
        <v>0.47</v>
      </c>
      <c r="P3019" s="121">
        <v>0.3</v>
      </c>
      <c r="Q3019" s="95"/>
      <c r="R3019" s="95"/>
    </row>
    <row r="3020" spans="14:18" ht="14.25" x14ac:dyDescent="0.25">
      <c r="N3020" s="121">
        <v>0.23</v>
      </c>
      <c r="O3020" s="121">
        <v>0.38</v>
      </c>
      <c r="P3020" s="121">
        <v>0.39</v>
      </c>
      <c r="Q3020" s="95"/>
      <c r="R3020" s="95"/>
    </row>
    <row r="3021" spans="14:18" ht="14.25" x14ac:dyDescent="0.25">
      <c r="N3021" s="121">
        <v>0.23</v>
      </c>
      <c r="O3021" s="121">
        <v>0.48</v>
      </c>
      <c r="P3021" s="121">
        <v>0.28999999999999998</v>
      </c>
      <c r="Q3021" s="95"/>
      <c r="R3021" s="95"/>
    </row>
    <row r="3022" spans="14:18" ht="14.25" x14ac:dyDescent="0.25">
      <c r="N3022" s="121">
        <v>0.23</v>
      </c>
      <c r="O3022" s="121">
        <v>0.37</v>
      </c>
      <c r="P3022" s="121">
        <v>0.4</v>
      </c>
      <c r="Q3022" s="95"/>
      <c r="R3022" s="95"/>
    </row>
    <row r="3023" spans="14:18" ht="14.25" x14ac:dyDescent="0.25">
      <c r="N3023" s="121">
        <v>0.23</v>
      </c>
      <c r="O3023" s="121">
        <v>0.49</v>
      </c>
      <c r="P3023" s="121">
        <v>0.28000000000000003</v>
      </c>
      <c r="Q3023" s="95"/>
      <c r="R3023" s="95"/>
    </row>
    <row r="3024" spans="14:18" ht="14.25" x14ac:dyDescent="0.25">
      <c r="N3024" s="121">
        <v>0.23</v>
      </c>
      <c r="O3024" s="121">
        <v>0.36</v>
      </c>
      <c r="P3024" s="121">
        <v>0.41</v>
      </c>
      <c r="Q3024" s="95"/>
      <c r="R3024" s="95"/>
    </row>
    <row r="3025" spans="14:18" ht="14.25" x14ac:dyDescent="0.25">
      <c r="N3025" s="121">
        <v>0.23</v>
      </c>
      <c r="O3025" s="121">
        <v>0.5</v>
      </c>
      <c r="P3025" s="121">
        <v>0.27</v>
      </c>
      <c r="Q3025" s="95"/>
      <c r="R3025" s="95"/>
    </row>
    <row r="3026" spans="14:18" ht="14.25" x14ac:dyDescent="0.25">
      <c r="N3026" s="121">
        <v>0.23</v>
      </c>
      <c r="O3026" s="121">
        <v>0.35</v>
      </c>
      <c r="P3026" s="121">
        <v>0.42</v>
      </c>
      <c r="Q3026" s="95"/>
      <c r="R3026" s="95"/>
    </row>
    <row r="3027" spans="14:18" ht="14.25" x14ac:dyDescent="0.25">
      <c r="N3027" s="121">
        <v>0.23</v>
      </c>
      <c r="O3027" s="121">
        <v>0.51</v>
      </c>
      <c r="P3027" s="121">
        <v>0.26</v>
      </c>
      <c r="Q3027" s="95"/>
      <c r="R3027" s="95"/>
    </row>
    <row r="3028" spans="14:18" ht="14.25" x14ac:dyDescent="0.25">
      <c r="N3028" s="121">
        <v>0.23</v>
      </c>
      <c r="O3028" s="121">
        <v>0.34</v>
      </c>
      <c r="P3028" s="121">
        <v>0.43</v>
      </c>
      <c r="Q3028" s="95"/>
      <c r="R3028" s="95"/>
    </row>
    <row r="3029" spans="14:18" ht="14.25" x14ac:dyDescent="0.25">
      <c r="N3029" s="121">
        <v>0.23</v>
      </c>
      <c r="O3029" s="121">
        <v>0.52</v>
      </c>
      <c r="P3029" s="121">
        <v>0.25</v>
      </c>
      <c r="Q3029" s="95"/>
      <c r="R3029" s="95"/>
    </row>
    <row r="3030" spans="14:18" ht="14.25" x14ac:dyDescent="0.25">
      <c r="N3030" s="121">
        <v>0.23</v>
      </c>
      <c r="O3030" s="121">
        <v>0.33</v>
      </c>
      <c r="P3030" s="121">
        <v>0.44</v>
      </c>
      <c r="Q3030" s="95"/>
      <c r="R3030" s="95"/>
    </row>
    <row r="3031" spans="14:18" ht="14.25" x14ac:dyDescent="0.25">
      <c r="N3031" s="121">
        <v>0.23</v>
      </c>
      <c r="O3031" s="121">
        <v>0.53</v>
      </c>
      <c r="P3031" s="121">
        <v>0.24</v>
      </c>
      <c r="Q3031" s="95"/>
      <c r="R3031" s="95"/>
    </row>
    <row r="3032" spans="14:18" ht="14.25" x14ac:dyDescent="0.25">
      <c r="N3032" s="121">
        <v>0.23</v>
      </c>
      <c r="O3032" s="121">
        <v>0.32</v>
      </c>
      <c r="P3032" s="121">
        <v>0.45</v>
      </c>
      <c r="Q3032" s="95"/>
      <c r="R3032" s="95"/>
    </row>
    <row r="3033" spans="14:18" ht="14.25" x14ac:dyDescent="0.25">
      <c r="N3033" s="121">
        <v>0.23</v>
      </c>
      <c r="O3033" s="121">
        <v>0.54</v>
      </c>
      <c r="P3033" s="121">
        <v>0.23</v>
      </c>
      <c r="Q3033" s="95"/>
      <c r="R3033" s="95"/>
    </row>
    <row r="3034" spans="14:18" ht="14.25" x14ac:dyDescent="0.25">
      <c r="N3034" s="121">
        <v>0.23</v>
      </c>
      <c r="O3034" s="121">
        <v>0.31</v>
      </c>
      <c r="P3034" s="121">
        <v>0.46</v>
      </c>
      <c r="Q3034" s="95"/>
      <c r="R3034" s="95"/>
    </row>
    <row r="3035" spans="14:18" ht="14.25" x14ac:dyDescent="0.25">
      <c r="N3035" s="121">
        <v>0.23</v>
      </c>
      <c r="O3035" s="121">
        <v>0.55000000000000004</v>
      </c>
      <c r="P3035" s="121">
        <v>0.22</v>
      </c>
      <c r="Q3035" s="95"/>
      <c r="R3035" s="95"/>
    </row>
    <row r="3036" spans="14:18" ht="14.25" x14ac:dyDescent="0.25">
      <c r="N3036" s="121">
        <v>0.23</v>
      </c>
      <c r="O3036" s="121">
        <v>0.3</v>
      </c>
      <c r="P3036" s="121">
        <v>0.47</v>
      </c>
      <c r="Q3036" s="95"/>
      <c r="R3036" s="95"/>
    </row>
    <row r="3037" spans="14:18" ht="14.25" x14ac:dyDescent="0.25">
      <c r="N3037" s="121">
        <v>0.23</v>
      </c>
      <c r="O3037" s="121">
        <v>0.56000000000000005</v>
      </c>
      <c r="P3037" s="121">
        <v>0.21</v>
      </c>
      <c r="Q3037" s="95"/>
      <c r="R3037" s="95"/>
    </row>
    <row r="3038" spans="14:18" ht="14.25" x14ac:dyDescent="0.25">
      <c r="N3038" s="121">
        <v>0.23</v>
      </c>
      <c r="O3038" s="121">
        <v>0.28999999999999998</v>
      </c>
      <c r="P3038" s="121">
        <v>0.48</v>
      </c>
      <c r="Q3038" s="95"/>
      <c r="R3038" s="95"/>
    </row>
    <row r="3039" spans="14:18" ht="14.25" x14ac:dyDescent="0.25">
      <c r="N3039" s="121">
        <v>0.23</v>
      </c>
      <c r="O3039" s="121">
        <v>0.56999999999999995</v>
      </c>
      <c r="P3039" s="121">
        <v>0.2</v>
      </c>
      <c r="Q3039" s="95"/>
      <c r="R3039" s="95"/>
    </row>
    <row r="3040" spans="14:18" ht="14.25" x14ac:dyDescent="0.25">
      <c r="N3040" s="121">
        <v>0.23</v>
      </c>
      <c r="O3040" s="121">
        <v>0.28000000000000003</v>
      </c>
      <c r="P3040" s="121">
        <v>0.49</v>
      </c>
      <c r="Q3040" s="95"/>
      <c r="R3040" s="95"/>
    </row>
    <row r="3041" spans="14:18" ht="14.25" x14ac:dyDescent="0.25">
      <c r="N3041" s="121">
        <v>0.23</v>
      </c>
      <c r="O3041" s="121">
        <v>0.57999999999999996</v>
      </c>
      <c r="P3041" s="121">
        <v>0.19</v>
      </c>
      <c r="Q3041" s="95"/>
      <c r="R3041" s="95"/>
    </row>
    <row r="3042" spans="14:18" ht="14.25" x14ac:dyDescent="0.25">
      <c r="N3042" s="121">
        <v>0.23</v>
      </c>
      <c r="O3042" s="121">
        <v>0.27</v>
      </c>
      <c r="P3042" s="121">
        <v>0.5</v>
      </c>
      <c r="Q3042" s="95"/>
      <c r="R3042" s="95"/>
    </row>
    <row r="3043" spans="14:18" ht="14.25" x14ac:dyDescent="0.25">
      <c r="N3043" s="121">
        <v>0.23</v>
      </c>
      <c r="O3043" s="121">
        <v>0.59</v>
      </c>
      <c r="P3043" s="121">
        <v>0.18</v>
      </c>
      <c r="Q3043" s="95"/>
      <c r="R3043" s="95"/>
    </row>
    <row r="3044" spans="14:18" ht="14.25" x14ac:dyDescent="0.25">
      <c r="N3044" s="121">
        <v>0.23</v>
      </c>
      <c r="O3044" s="121">
        <v>0.26</v>
      </c>
      <c r="P3044" s="121">
        <v>0.51</v>
      </c>
      <c r="Q3044" s="95"/>
      <c r="R3044" s="95"/>
    </row>
    <row r="3045" spans="14:18" ht="14.25" x14ac:dyDescent="0.25">
      <c r="N3045" s="121">
        <v>0.23</v>
      </c>
      <c r="O3045" s="121">
        <v>0.6</v>
      </c>
      <c r="P3045" s="121">
        <v>0.17</v>
      </c>
      <c r="Q3045" s="95"/>
      <c r="R3045" s="95"/>
    </row>
    <row r="3046" spans="14:18" ht="14.25" x14ac:dyDescent="0.25">
      <c r="N3046" s="121">
        <v>0.23</v>
      </c>
      <c r="O3046" s="121">
        <v>0.25</v>
      </c>
      <c r="P3046" s="121">
        <v>0.52</v>
      </c>
      <c r="Q3046" s="95"/>
      <c r="R3046" s="95"/>
    </row>
    <row r="3047" spans="14:18" ht="14.25" x14ac:dyDescent="0.25">
      <c r="N3047" s="121">
        <v>0.23</v>
      </c>
      <c r="O3047" s="121">
        <v>0.61</v>
      </c>
      <c r="P3047" s="121">
        <v>0.16</v>
      </c>
      <c r="Q3047" s="95"/>
      <c r="R3047" s="95"/>
    </row>
    <row r="3048" spans="14:18" ht="14.25" x14ac:dyDescent="0.25">
      <c r="N3048" s="121">
        <v>0.23</v>
      </c>
      <c r="O3048" s="121">
        <v>0.24</v>
      </c>
      <c r="P3048" s="121">
        <v>0.53</v>
      </c>
      <c r="Q3048" s="95"/>
      <c r="R3048" s="95"/>
    </row>
    <row r="3049" spans="14:18" ht="14.25" x14ac:dyDescent="0.25">
      <c r="N3049" s="121">
        <v>0.23</v>
      </c>
      <c r="O3049" s="121">
        <v>0.62</v>
      </c>
      <c r="P3049" s="121">
        <v>0.15</v>
      </c>
      <c r="Q3049" s="95"/>
      <c r="R3049" s="95"/>
    </row>
    <row r="3050" spans="14:18" ht="14.25" x14ac:dyDescent="0.25">
      <c r="N3050" s="121">
        <v>0.23</v>
      </c>
      <c r="O3050" s="121">
        <v>0.23</v>
      </c>
      <c r="P3050" s="121">
        <v>0.54</v>
      </c>
      <c r="Q3050" s="95"/>
      <c r="R3050" s="95"/>
    </row>
    <row r="3051" spans="14:18" ht="14.25" x14ac:dyDescent="0.25">
      <c r="N3051" s="121">
        <v>0.23</v>
      </c>
      <c r="O3051" s="121">
        <v>0.63</v>
      </c>
      <c r="P3051" s="121">
        <v>0.14000000000000001</v>
      </c>
      <c r="Q3051" s="95"/>
      <c r="R3051" s="95"/>
    </row>
    <row r="3052" spans="14:18" ht="14.25" x14ac:dyDescent="0.25">
      <c r="N3052" s="121">
        <v>0.23</v>
      </c>
      <c r="O3052" s="121">
        <v>0.22</v>
      </c>
      <c r="P3052" s="121">
        <v>0.55000000000000004</v>
      </c>
      <c r="Q3052" s="95"/>
      <c r="R3052" s="95"/>
    </row>
    <row r="3053" spans="14:18" ht="14.25" x14ac:dyDescent="0.25">
      <c r="N3053" s="121">
        <v>0.23</v>
      </c>
      <c r="O3053" s="121">
        <v>0.64</v>
      </c>
      <c r="P3053" s="121">
        <v>0.13</v>
      </c>
      <c r="Q3053" s="95"/>
      <c r="R3053" s="95"/>
    </row>
    <row r="3054" spans="14:18" ht="14.25" x14ac:dyDescent="0.25">
      <c r="N3054" s="121">
        <v>0.23</v>
      </c>
      <c r="O3054" s="121">
        <v>0.21</v>
      </c>
      <c r="P3054" s="121">
        <v>0.56000000000000005</v>
      </c>
      <c r="Q3054" s="95"/>
      <c r="R3054" s="95"/>
    </row>
    <row r="3055" spans="14:18" ht="14.25" x14ac:dyDescent="0.25">
      <c r="N3055" s="121">
        <v>0.23</v>
      </c>
      <c r="O3055" s="121">
        <v>0.65</v>
      </c>
      <c r="P3055" s="121">
        <v>0.12</v>
      </c>
      <c r="Q3055" s="95"/>
      <c r="R3055" s="95"/>
    </row>
    <row r="3056" spans="14:18" ht="14.25" x14ac:dyDescent="0.25">
      <c r="N3056" s="121">
        <v>0.23</v>
      </c>
      <c r="O3056" s="121">
        <v>0.2</v>
      </c>
      <c r="P3056" s="121">
        <v>0.56999999999999995</v>
      </c>
      <c r="Q3056" s="95"/>
      <c r="R3056" s="95"/>
    </row>
    <row r="3057" spans="14:18" ht="14.25" x14ac:dyDescent="0.25">
      <c r="N3057" s="121">
        <v>0.23</v>
      </c>
      <c r="O3057" s="121">
        <v>0.66</v>
      </c>
      <c r="P3057" s="121">
        <v>0.11</v>
      </c>
      <c r="Q3057" s="95"/>
      <c r="R3057" s="95"/>
    </row>
    <row r="3058" spans="14:18" ht="14.25" x14ac:dyDescent="0.25">
      <c r="N3058" s="121">
        <v>0.23</v>
      </c>
      <c r="O3058" s="121">
        <v>0.19</v>
      </c>
      <c r="P3058" s="121">
        <v>0.57999999999999996</v>
      </c>
      <c r="Q3058" s="95"/>
      <c r="R3058" s="95"/>
    </row>
    <row r="3059" spans="14:18" ht="14.25" x14ac:dyDescent="0.25">
      <c r="N3059" s="121">
        <v>0.23</v>
      </c>
      <c r="O3059" s="121">
        <v>0.67</v>
      </c>
      <c r="P3059" s="121">
        <v>0.1</v>
      </c>
      <c r="Q3059" s="95"/>
      <c r="R3059" s="95"/>
    </row>
    <row r="3060" spans="14:18" ht="14.25" x14ac:dyDescent="0.25">
      <c r="N3060" s="121">
        <v>0.23</v>
      </c>
      <c r="O3060" s="121">
        <v>0.18</v>
      </c>
      <c r="P3060" s="121">
        <v>0.59</v>
      </c>
      <c r="Q3060" s="95"/>
      <c r="R3060" s="95"/>
    </row>
    <row r="3061" spans="14:18" ht="14.25" x14ac:dyDescent="0.25">
      <c r="N3061" s="121">
        <v>0.23</v>
      </c>
      <c r="O3061" s="121">
        <v>0.68</v>
      </c>
      <c r="P3061" s="121">
        <v>0.09</v>
      </c>
      <c r="Q3061" s="95"/>
      <c r="R3061" s="95"/>
    </row>
    <row r="3062" spans="14:18" ht="14.25" x14ac:dyDescent="0.25">
      <c r="N3062" s="121">
        <v>0.23</v>
      </c>
      <c r="O3062" s="121">
        <v>0.17</v>
      </c>
      <c r="P3062" s="121">
        <v>0.6</v>
      </c>
      <c r="Q3062" s="95"/>
      <c r="R3062" s="95"/>
    </row>
    <row r="3063" spans="14:18" ht="14.25" x14ac:dyDescent="0.25">
      <c r="N3063" s="121">
        <v>0.23</v>
      </c>
      <c r="O3063" s="121">
        <v>0.69</v>
      </c>
      <c r="P3063" s="121">
        <v>0.08</v>
      </c>
      <c r="Q3063" s="95"/>
      <c r="R3063" s="95"/>
    </row>
    <row r="3064" spans="14:18" ht="14.25" x14ac:dyDescent="0.25">
      <c r="N3064" s="121">
        <v>0.23</v>
      </c>
      <c r="O3064" s="121">
        <v>0.16</v>
      </c>
      <c r="P3064" s="121">
        <v>0.61</v>
      </c>
      <c r="Q3064" s="95"/>
      <c r="R3064" s="95"/>
    </row>
    <row r="3065" spans="14:18" ht="14.25" x14ac:dyDescent="0.25">
      <c r="N3065" s="121">
        <v>0.23</v>
      </c>
      <c r="O3065" s="121">
        <v>0.7</v>
      </c>
      <c r="P3065" s="121">
        <v>7.0000000000000007E-2</v>
      </c>
      <c r="Q3065" s="95"/>
      <c r="R3065" s="95"/>
    </row>
    <row r="3066" spans="14:18" ht="14.25" x14ac:dyDescent="0.25">
      <c r="N3066" s="121">
        <v>0.23</v>
      </c>
      <c r="O3066" s="121">
        <v>0.15</v>
      </c>
      <c r="P3066" s="121">
        <v>0.62</v>
      </c>
      <c r="Q3066" s="95"/>
      <c r="R3066" s="95"/>
    </row>
    <row r="3067" spans="14:18" ht="14.25" x14ac:dyDescent="0.25">
      <c r="N3067" s="121">
        <v>0.23</v>
      </c>
      <c r="O3067" s="121">
        <v>0.71</v>
      </c>
      <c r="P3067" s="121">
        <v>0.06</v>
      </c>
      <c r="Q3067" s="95"/>
      <c r="R3067" s="95"/>
    </row>
    <row r="3068" spans="14:18" ht="14.25" x14ac:dyDescent="0.25">
      <c r="N3068" s="121">
        <v>0.23</v>
      </c>
      <c r="O3068" s="121">
        <v>0.14000000000000001</v>
      </c>
      <c r="P3068" s="121">
        <v>0.63</v>
      </c>
      <c r="Q3068" s="95"/>
      <c r="R3068" s="95"/>
    </row>
    <row r="3069" spans="14:18" ht="14.25" x14ac:dyDescent="0.25">
      <c r="N3069" s="121">
        <v>0.23</v>
      </c>
      <c r="O3069" s="121">
        <v>0.72</v>
      </c>
      <c r="P3069" s="121">
        <v>0.05</v>
      </c>
      <c r="Q3069" s="95"/>
      <c r="R3069" s="95"/>
    </row>
    <row r="3070" spans="14:18" ht="14.25" x14ac:dyDescent="0.25">
      <c r="N3070" s="121">
        <v>0.23</v>
      </c>
      <c r="O3070" s="121">
        <v>0.13</v>
      </c>
      <c r="P3070" s="121">
        <v>0.64</v>
      </c>
      <c r="Q3070" s="95"/>
      <c r="R3070" s="95"/>
    </row>
    <row r="3071" spans="14:18" ht="14.25" x14ac:dyDescent="0.25">
      <c r="N3071" s="121">
        <v>0.23</v>
      </c>
      <c r="O3071" s="121">
        <v>0.73</v>
      </c>
      <c r="P3071" s="121">
        <v>0.04</v>
      </c>
      <c r="Q3071" s="95"/>
      <c r="R3071" s="95"/>
    </row>
    <row r="3072" spans="14:18" ht="14.25" x14ac:dyDescent="0.25">
      <c r="N3072" s="121">
        <v>0.23</v>
      </c>
      <c r="O3072" s="121">
        <v>0.12</v>
      </c>
      <c r="P3072" s="121">
        <v>0.65</v>
      </c>
      <c r="Q3072" s="95"/>
      <c r="R3072" s="95"/>
    </row>
    <row r="3073" spans="14:18" ht="14.25" x14ac:dyDescent="0.25">
      <c r="N3073" s="121">
        <v>0.23</v>
      </c>
      <c r="O3073" s="121">
        <v>0.74</v>
      </c>
      <c r="P3073" s="121">
        <v>0.03</v>
      </c>
      <c r="Q3073" s="95"/>
      <c r="R3073" s="95"/>
    </row>
    <row r="3074" spans="14:18" ht="14.25" x14ac:dyDescent="0.25">
      <c r="N3074" s="121">
        <v>0.23</v>
      </c>
      <c r="O3074" s="121">
        <v>0.11</v>
      </c>
      <c r="P3074" s="121">
        <v>0.66</v>
      </c>
      <c r="Q3074" s="95"/>
      <c r="R3074" s="95"/>
    </row>
    <row r="3075" spans="14:18" ht="14.25" x14ac:dyDescent="0.25">
      <c r="N3075" s="121">
        <v>0.23</v>
      </c>
      <c r="O3075" s="121">
        <v>0.75</v>
      </c>
      <c r="P3075" s="121">
        <v>0.02</v>
      </c>
      <c r="Q3075" s="95"/>
      <c r="R3075" s="95"/>
    </row>
    <row r="3076" spans="14:18" ht="14.25" x14ac:dyDescent="0.25">
      <c r="N3076" s="121">
        <v>0.23</v>
      </c>
      <c r="O3076" s="121">
        <v>0.1</v>
      </c>
      <c r="P3076" s="121">
        <v>0.67</v>
      </c>
      <c r="Q3076" s="95"/>
      <c r="R3076" s="95"/>
    </row>
    <row r="3077" spans="14:18" ht="14.25" x14ac:dyDescent="0.25">
      <c r="N3077" s="121">
        <v>0.23</v>
      </c>
      <c r="O3077" s="121">
        <v>0.76</v>
      </c>
      <c r="P3077" s="121">
        <v>0.01</v>
      </c>
      <c r="Q3077" s="95"/>
      <c r="R3077" s="95"/>
    </row>
    <row r="3078" spans="14:18" ht="14.25" x14ac:dyDescent="0.25">
      <c r="N3078" s="121">
        <v>0.23</v>
      </c>
      <c r="O3078" s="121">
        <v>0.09</v>
      </c>
      <c r="P3078" s="121">
        <v>0.68</v>
      </c>
      <c r="Q3078" s="95"/>
      <c r="R3078" s="95"/>
    </row>
    <row r="3079" spans="14:18" ht="14.25" x14ac:dyDescent="0.25">
      <c r="N3079" s="121">
        <v>0.23</v>
      </c>
      <c r="O3079" s="121">
        <v>0.77</v>
      </c>
      <c r="P3079" s="121">
        <v>0</v>
      </c>
      <c r="Q3079" s="95"/>
      <c r="R3079" s="95"/>
    </row>
    <row r="3080" spans="14:18" ht="14.25" x14ac:dyDescent="0.25">
      <c r="N3080" s="121">
        <v>0.23</v>
      </c>
      <c r="O3080" s="121">
        <v>0.08</v>
      </c>
      <c r="P3080" s="121">
        <v>0.69</v>
      </c>
      <c r="Q3080" s="95"/>
      <c r="R3080" s="95"/>
    </row>
    <row r="3081" spans="14:18" ht="14.25" x14ac:dyDescent="0.25">
      <c r="N3081" s="121">
        <v>0.23</v>
      </c>
      <c r="O3081" s="121">
        <v>7.0000000000000007E-2</v>
      </c>
      <c r="P3081" s="121">
        <v>0.7</v>
      </c>
      <c r="Q3081" s="95"/>
      <c r="R3081" s="95"/>
    </row>
    <row r="3082" spans="14:18" ht="14.25" x14ac:dyDescent="0.25">
      <c r="N3082" s="121">
        <v>0.23</v>
      </c>
      <c r="O3082" s="121">
        <v>0.06</v>
      </c>
      <c r="P3082" s="121">
        <v>0.71</v>
      </c>
      <c r="Q3082" s="95"/>
      <c r="R3082" s="95"/>
    </row>
    <row r="3083" spans="14:18" ht="14.25" x14ac:dyDescent="0.25">
      <c r="N3083" s="121">
        <v>0.23</v>
      </c>
      <c r="O3083" s="121">
        <v>0.05</v>
      </c>
      <c r="P3083" s="121">
        <v>0.72</v>
      </c>
      <c r="Q3083" s="95"/>
      <c r="R3083" s="95"/>
    </row>
    <row r="3084" spans="14:18" ht="14.25" x14ac:dyDescent="0.25">
      <c r="N3084" s="121">
        <v>0.23</v>
      </c>
      <c r="O3084" s="121">
        <v>0.04</v>
      </c>
      <c r="P3084" s="121">
        <v>0.73</v>
      </c>
      <c r="Q3084" s="95"/>
      <c r="R3084" s="95"/>
    </row>
    <row r="3085" spans="14:18" ht="14.25" x14ac:dyDescent="0.25">
      <c r="N3085" s="121">
        <v>0.23</v>
      </c>
      <c r="O3085" s="121">
        <v>0.03</v>
      </c>
      <c r="P3085" s="121">
        <v>0.74</v>
      </c>
      <c r="Q3085" s="95"/>
      <c r="R3085" s="95"/>
    </row>
    <row r="3086" spans="14:18" ht="14.25" x14ac:dyDescent="0.25">
      <c r="N3086" s="121">
        <v>0.23</v>
      </c>
      <c r="O3086" s="121">
        <v>0.02</v>
      </c>
      <c r="P3086" s="121">
        <v>0.75</v>
      </c>
      <c r="Q3086" s="95"/>
      <c r="R3086" s="95"/>
    </row>
    <row r="3087" spans="14:18" ht="14.25" x14ac:dyDescent="0.25">
      <c r="N3087" s="121">
        <v>0.23</v>
      </c>
      <c r="O3087" s="121">
        <v>0.01</v>
      </c>
      <c r="P3087" s="121">
        <v>0.76</v>
      </c>
      <c r="Q3087" s="95"/>
      <c r="R3087" s="95"/>
    </row>
    <row r="3088" spans="14:18" ht="14.25" x14ac:dyDescent="0.25">
      <c r="N3088" s="121">
        <v>0.23</v>
      </c>
      <c r="O3088" s="121">
        <v>0</v>
      </c>
      <c r="P3088" s="121">
        <v>0.77</v>
      </c>
      <c r="Q3088" s="95"/>
      <c r="R3088" s="95"/>
    </row>
    <row r="3089" spans="14:18" ht="14.25" x14ac:dyDescent="0.25">
      <c r="N3089" s="121">
        <v>0.22</v>
      </c>
      <c r="O3089" s="121">
        <v>0.44</v>
      </c>
      <c r="P3089" s="121">
        <v>0.34</v>
      </c>
      <c r="Q3089" s="95"/>
      <c r="R3089" s="95"/>
    </row>
    <row r="3090" spans="14:18" ht="14.25" x14ac:dyDescent="0.25">
      <c r="N3090" s="121">
        <v>0.22</v>
      </c>
      <c r="O3090" s="121">
        <v>0.43</v>
      </c>
      <c r="P3090" s="121">
        <v>0.35</v>
      </c>
      <c r="Q3090" s="95"/>
      <c r="R3090" s="95"/>
    </row>
    <row r="3091" spans="14:18" ht="14.25" x14ac:dyDescent="0.25">
      <c r="N3091" s="121">
        <v>0.22</v>
      </c>
      <c r="O3091" s="121">
        <v>0.45</v>
      </c>
      <c r="P3091" s="121">
        <v>0.33</v>
      </c>
      <c r="Q3091" s="95"/>
      <c r="R3091" s="95"/>
    </row>
    <row r="3092" spans="14:18" ht="14.25" x14ac:dyDescent="0.25">
      <c r="N3092" s="121">
        <v>0.22</v>
      </c>
      <c r="O3092" s="121">
        <v>0.42</v>
      </c>
      <c r="P3092" s="121">
        <v>0.36</v>
      </c>
      <c r="Q3092" s="95"/>
      <c r="R3092" s="95"/>
    </row>
    <row r="3093" spans="14:18" ht="14.25" x14ac:dyDescent="0.25">
      <c r="N3093" s="121">
        <v>0.22</v>
      </c>
      <c r="O3093" s="121">
        <v>0.46</v>
      </c>
      <c r="P3093" s="121">
        <v>0.32</v>
      </c>
      <c r="Q3093" s="95"/>
      <c r="R3093" s="95"/>
    </row>
    <row r="3094" spans="14:18" ht="14.25" x14ac:dyDescent="0.25">
      <c r="N3094" s="121">
        <v>0.22</v>
      </c>
      <c r="O3094" s="121">
        <v>0.41</v>
      </c>
      <c r="P3094" s="121">
        <v>0.37</v>
      </c>
      <c r="Q3094" s="95"/>
      <c r="R3094" s="95"/>
    </row>
    <row r="3095" spans="14:18" ht="14.25" x14ac:dyDescent="0.25">
      <c r="N3095" s="121">
        <v>0.22</v>
      </c>
      <c r="O3095" s="121">
        <v>0.47</v>
      </c>
      <c r="P3095" s="121">
        <v>0.31</v>
      </c>
      <c r="Q3095" s="95"/>
      <c r="R3095" s="95"/>
    </row>
    <row r="3096" spans="14:18" ht="14.25" x14ac:dyDescent="0.25">
      <c r="N3096" s="121">
        <v>0.22</v>
      </c>
      <c r="O3096" s="121">
        <v>0.4</v>
      </c>
      <c r="P3096" s="121">
        <v>0.38</v>
      </c>
      <c r="Q3096" s="95"/>
      <c r="R3096" s="95"/>
    </row>
    <row r="3097" spans="14:18" ht="14.25" x14ac:dyDescent="0.25">
      <c r="N3097" s="121">
        <v>0.22</v>
      </c>
      <c r="O3097" s="121">
        <v>0.48</v>
      </c>
      <c r="P3097" s="121">
        <v>0.3</v>
      </c>
      <c r="Q3097" s="95"/>
      <c r="R3097" s="95"/>
    </row>
    <row r="3098" spans="14:18" ht="14.25" x14ac:dyDescent="0.25">
      <c r="N3098" s="121">
        <v>0.22</v>
      </c>
      <c r="O3098" s="121">
        <v>0.39</v>
      </c>
      <c r="P3098" s="121">
        <v>0.39</v>
      </c>
      <c r="Q3098" s="95"/>
      <c r="R3098" s="95"/>
    </row>
    <row r="3099" spans="14:18" ht="14.25" x14ac:dyDescent="0.25">
      <c r="N3099" s="121">
        <v>0.22</v>
      </c>
      <c r="O3099" s="121">
        <v>0.49</v>
      </c>
      <c r="P3099" s="121">
        <v>0.28999999999999998</v>
      </c>
      <c r="Q3099" s="95"/>
      <c r="R3099" s="95"/>
    </row>
    <row r="3100" spans="14:18" ht="14.25" x14ac:dyDescent="0.25">
      <c r="N3100" s="121">
        <v>0.22</v>
      </c>
      <c r="O3100" s="121">
        <v>0.38</v>
      </c>
      <c r="P3100" s="121">
        <v>0.4</v>
      </c>
      <c r="Q3100" s="95"/>
      <c r="R3100" s="95"/>
    </row>
    <row r="3101" spans="14:18" ht="14.25" x14ac:dyDescent="0.25">
      <c r="N3101" s="121">
        <v>0.22</v>
      </c>
      <c r="O3101" s="121">
        <v>0.5</v>
      </c>
      <c r="P3101" s="121">
        <v>0.28000000000000003</v>
      </c>
      <c r="Q3101" s="95"/>
      <c r="R3101" s="95"/>
    </row>
    <row r="3102" spans="14:18" ht="14.25" x14ac:dyDescent="0.25">
      <c r="N3102" s="121">
        <v>0.22</v>
      </c>
      <c r="O3102" s="121">
        <v>0.37</v>
      </c>
      <c r="P3102" s="121">
        <v>0.41</v>
      </c>
      <c r="Q3102" s="95"/>
      <c r="R3102" s="95"/>
    </row>
    <row r="3103" spans="14:18" ht="14.25" x14ac:dyDescent="0.25">
      <c r="N3103" s="121">
        <v>0.22</v>
      </c>
      <c r="O3103" s="121">
        <v>0.51</v>
      </c>
      <c r="P3103" s="121">
        <v>0.27</v>
      </c>
      <c r="Q3103" s="95"/>
      <c r="R3103" s="95"/>
    </row>
    <row r="3104" spans="14:18" ht="14.25" x14ac:dyDescent="0.25">
      <c r="N3104" s="121">
        <v>0.22</v>
      </c>
      <c r="O3104" s="121">
        <v>0.36</v>
      </c>
      <c r="P3104" s="121">
        <v>0.42</v>
      </c>
      <c r="Q3104" s="95"/>
      <c r="R3104" s="95"/>
    </row>
    <row r="3105" spans="14:18" ht="14.25" x14ac:dyDescent="0.25">
      <c r="N3105" s="121">
        <v>0.22</v>
      </c>
      <c r="O3105" s="121">
        <v>0.52</v>
      </c>
      <c r="P3105" s="121">
        <v>0.26</v>
      </c>
      <c r="Q3105" s="95"/>
      <c r="R3105" s="95"/>
    </row>
    <row r="3106" spans="14:18" ht="14.25" x14ac:dyDescent="0.25">
      <c r="N3106" s="121">
        <v>0.22</v>
      </c>
      <c r="O3106" s="121">
        <v>0.35</v>
      </c>
      <c r="P3106" s="121">
        <v>0.43</v>
      </c>
      <c r="Q3106" s="95"/>
      <c r="R3106" s="95"/>
    </row>
    <row r="3107" spans="14:18" ht="14.25" x14ac:dyDescent="0.25">
      <c r="N3107" s="121">
        <v>0.22</v>
      </c>
      <c r="O3107" s="121">
        <v>0.53</v>
      </c>
      <c r="P3107" s="121">
        <v>0.25</v>
      </c>
      <c r="Q3107" s="95"/>
      <c r="R3107" s="95"/>
    </row>
    <row r="3108" spans="14:18" ht="14.25" x14ac:dyDescent="0.25">
      <c r="N3108" s="121">
        <v>0.22</v>
      </c>
      <c r="O3108" s="121">
        <v>0.34</v>
      </c>
      <c r="P3108" s="121">
        <v>0.44</v>
      </c>
      <c r="Q3108" s="95"/>
      <c r="R3108" s="95"/>
    </row>
    <row r="3109" spans="14:18" ht="14.25" x14ac:dyDescent="0.25">
      <c r="N3109" s="121">
        <v>0.22</v>
      </c>
      <c r="O3109" s="121">
        <v>0.54</v>
      </c>
      <c r="P3109" s="121">
        <v>0.24</v>
      </c>
      <c r="Q3109" s="95"/>
      <c r="R3109" s="95"/>
    </row>
    <row r="3110" spans="14:18" ht="14.25" x14ac:dyDescent="0.25">
      <c r="N3110" s="121">
        <v>0.22</v>
      </c>
      <c r="O3110" s="121">
        <v>0.33</v>
      </c>
      <c r="P3110" s="121">
        <v>0.45</v>
      </c>
      <c r="Q3110" s="95"/>
      <c r="R3110" s="95"/>
    </row>
    <row r="3111" spans="14:18" ht="14.25" x14ac:dyDescent="0.25">
      <c r="N3111" s="121">
        <v>0.22</v>
      </c>
      <c r="O3111" s="121">
        <v>0.55000000000000004</v>
      </c>
      <c r="P3111" s="121">
        <v>0.23</v>
      </c>
      <c r="Q3111" s="95"/>
      <c r="R3111" s="95"/>
    </row>
    <row r="3112" spans="14:18" ht="14.25" x14ac:dyDescent="0.25">
      <c r="N3112" s="121">
        <v>0.22</v>
      </c>
      <c r="O3112" s="121">
        <v>0.32</v>
      </c>
      <c r="P3112" s="121">
        <v>0.46</v>
      </c>
      <c r="Q3112" s="95"/>
      <c r="R3112" s="95"/>
    </row>
    <row r="3113" spans="14:18" ht="14.25" x14ac:dyDescent="0.25">
      <c r="N3113" s="121">
        <v>0.22</v>
      </c>
      <c r="O3113" s="121">
        <v>0.56000000000000005</v>
      </c>
      <c r="P3113" s="121">
        <v>0.22</v>
      </c>
      <c r="Q3113" s="95"/>
      <c r="R3113" s="95"/>
    </row>
    <row r="3114" spans="14:18" ht="14.25" x14ac:dyDescent="0.25">
      <c r="N3114" s="121">
        <v>0.22</v>
      </c>
      <c r="O3114" s="121">
        <v>0.31</v>
      </c>
      <c r="P3114" s="121">
        <v>0.47</v>
      </c>
      <c r="Q3114" s="95"/>
      <c r="R3114" s="95"/>
    </row>
    <row r="3115" spans="14:18" ht="14.25" x14ac:dyDescent="0.25">
      <c r="N3115" s="121">
        <v>0.22</v>
      </c>
      <c r="O3115" s="121">
        <v>0.56999999999999995</v>
      </c>
      <c r="P3115" s="121">
        <v>0.21</v>
      </c>
      <c r="Q3115" s="95"/>
      <c r="R3115" s="95"/>
    </row>
    <row r="3116" spans="14:18" ht="14.25" x14ac:dyDescent="0.25">
      <c r="N3116" s="121">
        <v>0.22</v>
      </c>
      <c r="O3116" s="121">
        <v>0.3</v>
      </c>
      <c r="P3116" s="121">
        <v>0.48</v>
      </c>
      <c r="Q3116" s="95"/>
      <c r="R3116" s="95"/>
    </row>
    <row r="3117" spans="14:18" ht="14.25" x14ac:dyDescent="0.25">
      <c r="N3117" s="121">
        <v>0.22</v>
      </c>
      <c r="O3117" s="121">
        <v>0.57999999999999996</v>
      </c>
      <c r="P3117" s="121">
        <v>0.2</v>
      </c>
      <c r="Q3117" s="95"/>
      <c r="R3117" s="95"/>
    </row>
    <row r="3118" spans="14:18" ht="14.25" x14ac:dyDescent="0.25">
      <c r="N3118" s="121">
        <v>0.22</v>
      </c>
      <c r="O3118" s="121">
        <v>0.28999999999999998</v>
      </c>
      <c r="P3118" s="121">
        <v>0.49</v>
      </c>
      <c r="Q3118" s="95"/>
      <c r="R3118" s="95"/>
    </row>
    <row r="3119" spans="14:18" ht="14.25" x14ac:dyDescent="0.25">
      <c r="N3119" s="121">
        <v>0.22</v>
      </c>
      <c r="O3119" s="121">
        <v>0.59</v>
      </c>
      <c r="P3119" s="121">
        <v>0.19</v>
      </c>
      <c r="Q3119" s="95"/>
      <c r="R3119" s="95"/>
    </row>
    <row r="3120" spans="14:18" ht="14.25" x14ac:dyDescent="0.25">
      <c r="N3120" s="121">
        <v>0.22</v>
      </c>
      <c r="O3120" s="121">
        <v>0.28000000000000003</v>
      </c>
      <c r="P3120" s="121">
        <v>0.5</v>
      </c>
      <c r="Q3120" s="95"/>
      <c r="R3120" s="95"/>
    </row>
    <row r="3121" spans="14:18" ht="14.25" x14ac:dyDescent="0.25">
      <c r="N3121" s="121">
        <v>0.22</v>
      </c>
      <c r="O3121" s="121">
        <v>0.6</v>
      </c>
      <c r="P3121" s="121">
        <v>0.18</v>
      </c>
      <c r="Q3121" s="95"/>
      <c r="R3121" s="95"/>
    </row>
    <row r="3122" spans="14:18" ht="14.25" x14ac:dyDescent="0.25">
      <c r="N3122" s="121">
        <v>0.22</v>
      </c>
      <c r="O3122" s="121">
        <v>0.27</v>
      </c>
      <c r="P3122" s="121">
        <v>0.51</v>
      </c>
      <c r="Q3122" s="95"/>
      <c r="R3122" s="95"/>
    </row>
    <row r="3123" spans="14:18" ht="14.25" x14ac:dyDescent="0.25">
      <c r="N3123" s="121">
        <v>0.22</v>
      </c>
      <c r="O3123" s="121">
        <v>0.61</v>
      </c>
      <c r="P3123" s="121">
        <v>0.17</v>
      </c>
      <c r="Q3123" s="95"/>
      <c r="R3123" s="95"/>
    </row>
    <row r="3124" spans="14:18" ht="14.25" x14ac:dyDescent="0.25">
      <c r="N3124" s="121">
        <v>0.22</v>
      </c>
      <c r="O3124" s="121">
        <v>0.26</v>
      </c>
      <c r="P3124" s="121">
        <v>0.52</v>
      </c>
      <c r="Q3124" s="95"/>
      <c r="R3124" s="95"/>
    </row>
    <row r="3125" spans="14:18" ht="14.25" x14ac:dyDescent="0.25">
      <c r="N3125" s="121">
        <v>0.22</v>
      </c>
      <c r="O3125" s="121">
        <v>0.62</v>
      </c>
      <c r="P3125" s="121">
        <v>0.16</v>
      </c>
      <c r="Q3125" s="95"/>
      <c r="R3125" s="95"/>
    </row>
    <row r="3126" spans="14:18" ht="14.25" x14ac:dyDescent="0.25">
      <c r="N3126" s="121">
        <v>0.22</v>
      </c>
      <c r="O3126" s="121">
        <v>0.25</v>
      </c>
      <c r="P3126" s="121">
        <v>0.53</v>
      </c>
      <c r="Q3126" s="95"/>
      <c r="R3126" s="95"/>
    </row>
    <row r="3127" spans="14:18" ht="14.25" x14ac:dyDescent="0.25">
      <c r="N3127" s="121">
        <v>0.22</v>
      </c>
      <c r="O3127" s="121">
        <v>0.63</v>
      </c>
      <c r="P3127" s="121">
        <v>0.15</v>
      </c>
      <c r="Q3127" s="95"/>
      <c r="R3127" s="95"/>
    </row>
    <row r="3128" spans="14:18" ht="14.25" x14ac:dyDescent="0.25">
      <c r="N3128" s="121">
        <v>0.22</v>
      </c>
      <c r="O3128" s="121">
        <v>0.24</v>
      </c>
      <c r="P3128" s="121">
        <v>0.54</v>
      </c>
      <c r="Q3128" s="95"/>
      <c r="R3128" s="95"/>
    </row>
    <row r="3129" spans="14:18" ht="14.25" x14ac:dyDescent="0.25">
      <c r="N3129" s="121">
        <v>0.22</v>
      </c>
      <c r="O3129" s="121">
        <v>0.64</v>
      </c>
      <c r="P3129" s="121">
        <v>0.14000000000000001</v>
      </c>
      <c r="Q3129" s="95"/>
      <c r="R3129" s="95"/>
    </row>
    <row r="3130" spans="14:18" ht="14.25" x14ac:dyDescent="0.25">
      <c r="N3130" s="121">
        <v>0.22</v>
      </c>
      <c r="O3130" s="121">
        <v>0.23</v>
      </c>
      <c r="P3130" s="121">
        <v>0.55000000000000004</v>
      </c>
      <c r="Q3130" s="95"/>
      <c r="R3130" s="95"/>
    </row>
    <row r="3131" spans="14:18" ht="14.25" x14ac:dyDescent="0.25">
      <c r="N3131" s="121">
        <v>0.22</v>
      </c>
      <c r="O3131" s="121">
        <v>0.65</v>
      </c>
      <c r="P3131" s="121">
        <v>0.13</v>
      </c>
      <c r="Q3131" s="95"/>
      <c r="R3131" s="95"/>
    </row>
    <row r="3132" spans="14:18" ht="14.25" x14ac:dyDescent="0.25">
      <c r="N3132" s="121">
        <v>0.22</v>
      </c>
      <c r="O3132" s="121">
        <v>0.22</v>
      </c>
      <c r="P3132" s="121">
        <v>0.56000000000000005</v>
      </c>
      <c r="Q3132" s="95"/>
      <c r="R3132" s="95"/>
    </row>
    <row r="3133" spans="14:18" ht="14.25" x14ac:dyDescent="0.25">
      <c r="N3133" s="121">
        <v>0.22</v>
      </c>
      <c r="O3133" s="121">
        <v>0.66</v>
      </c>
      <c r="P3133" s="121">
        <v>0.12</v>
      </c>
      <c r="Q3133" s="95"/>
      <c r="R3133" s="95"/>
    </row>
    <row r="3134" spans="14:18" ht="14.25" x14ac:dyDescent="0.25">
      <c r="N3134" s="121">
        <v>0.22</v>
      </c>
      <c r="O3134" s="121">
        <v>0.21</v>
      </c>
      <c r="P3134" s="121">
        <v>0.56999999999999995</v>
      </c>
      <c r="Q3134" s="95"/>
      <c r="R3134" s="95"/>
    </row>
    <row r="3135" spans="14:18" ht="14.25" x14ac:dyDescent="0.25">
      <c r="N3135" s="121">
        <v>0.22</v>
      </c>
      <c r="O3135" s="121">
        <v>0.67</v>
      </c>
      <c r="P3135" s="121">
        <v>0.11</v>
      </c>
      <c r="Q3135" s="95"/>
      <c r="R3135" s="95"/>
    </row>
    <row r="3136" spans="14:18" ht="14.25" x14ac:dyDescent="0.25">
      <c r="N3136" s="121">
        <v>0.22</v>
      </c>
      <c r="O3136" s="121">
        <v>0.2</v>
      </c>
      <c r="P3136" s="121">
        <v>0.57999999999999996</v>
      </c>
      <c r="Q3136" s="95"/>
      <c r="R3136" s="95"/>
    </row>
    <row r="3137" spans="14:18" ht="14.25" x14ac:dyDescent="0.25">
      <c r="N3137" s="121">
        <v>0.22</v>
      </c>
      <c r="O3137" s="121">
        <v>0.68</v>
      </c>
      <c r="P3137" s="121">
        <v>0.1</v>
      </c>
      <c r="Q3137" s="95"/>
      <c r="R3137" s="95"/>
    </row>
    <row r="3138" spans="14:18" ht="14.25" x14ac:dyDescent="0.25">
      <c r="N3138" s="121">
        <v>0.22</v>
      </c>
      <c r="O3138" s="121">
        <v>0.19</v>
      </c>
      <c r="P3138" s="121">
        <v>0.59</v>
      </c>
      <c r="Q3138" s="95"/>
      <c r="R3138" s="95"/>
    </row>
    <row r="3139" spans="14:18" ht="14.25" x14ac:dyDescent="0.25">
      <c r="N3139" s="121">
        <v>0.22</v>
      </c>
      <c r="O3139" s="121">
        <v>0.69</v>
      </c>
      <c r="P3139" s="121">
        <v>0.09</v>
      </c>
      <c r="Q3139" s="95"/>
      <c r="R3139" s="95"/>
    </row>
    <row r="3140" spans="14:18" ht="14.25" x14ac:dyDescent="0.25">
      <c r="N3140" s="121">
        <v>0.22</v>
      </c>
      <c r="O3140" s="121">
        <v>0.18</v>
      </c>
      <c r="P3140" s="121">
        <v>0.6</v>
      </c>
      <c r="Q3140" s="95"/>
      <c r="R3140" s="95"/>
    </row>
    <row r="3141" spans="14:18" ht="14.25" x14ac:dyDescent="0.25">
      <c r="N3141" s="121">
        <v>0.22</v>
      </c>
      <c r="O3141" s="121">
        <v>0.7</v>
      </c>
      <c r="P3141" s="121">
        <v>0.08</v>
      </c>
      <c r="Q3141" s="95"/>
      <c r="R3141" s="95"/>
    </row>
    <row r="3142" spans="14:18" ht="14.25" x14ac:dyDescent="0.25">
      <c r="N3142" s="121">
        <v>0.22</v>
      </c>
      <c r="O3142" s="121">
        <v>0.17</v>
      </c>
      <c r="P3142" s="121">
        <v>0.61</v>
      </c>
      <c r="Q3142" s="95"/>
      <c r="R3142" s="95"/>
    </row>
    <row r="3143" spans="14:18" ht="14.25" x14ac:dyDescent="0.25">
      <c r="N3143" s="121">
        <v>0.22</v>
      </c>
      <c r="O3143" s="121">
        <v>0.71</v>
      </c>
      <c r="P3143" s="121">
        <v>7.0000000000000007E-2</v>
      </c>
      <c r="Q3143" s="95"/>
      <c r="R3143" s="95"/>
    </row>
    <row r="3144" spans="14:18" ht="14.25" x14ac:dyDescent="0.25">
      <c r="N3144" s="121">
        <v>0.22</v>
      </c>
      <c r="O3144" s="121">
        <v>0.16</v>
      </c>
      <c r="P3144" s="121">
        <v>0.62</v>
      </c>
      <c r="Q3144" s="95"/>
      <c r="R3144" s="95"/>
    </row>
    <row r="3145" spans="14:18" ht="14.25" x14ac:dyDescent="0.25">
      <c r="N3145" s="121">
        <v>0.22</v>
      </c>
      <c r="O3145" s="121">
        <v>0.72</v>
      </c>
      <c r="P3145" s="121">
        <v>0.06</v>
      </c>
      <c r="Q3145" s="95"/>
      <c r="R3145" s="95"/>
    </row>
    <row r="3146" spans="14:18" ht="14.25" x14ac:dyDescent="0.25">
      <c r="N3146" s="121">
        <v>0.22</v>
      </c>
      <c r="O3146" s="121">
        <v>0.15</v>
      </c>
      <c r="P3146" s="121">
        <v>0.63</v>
      </c>
      <c r="Q3146" s="95"/>
      <c r="R3146" s="95"/>
    </row>
    <row r="3147" spans="14:18" ht="14.25" x14ac:dyDescent="0.25">
      <c r="N3147" s="121">
        <v>0.22</v>
      </c>
      <c r="O3147" s="121">
        <v>0.73</v>
      </c>
      <c r="P3147" s="121">
        <v>0.05</v>
      </c>
      <c r="Q3147" s="95"/>
      <c r="R3147" s="95"/>
    </row>
    <row r="3148" spans="14:18" ht="14.25" x14ac:dyDescent="0.25">
      <c r="N3148" s="121">
        <v>0.22</v>
      </c>
      <c r="O3148" s="121">
        <v>0.14000000000000001</v>
      </c>
      <c r="P3148" s="121">
        <v>0.64</v>
      </c>
      <c r="Q3148" s="95"/>
      <c r="R3148" s="95"/>
    </row>
    <row r="3149" spans="14:18" ht="14.25" x14ac:dyDescent="0.25">
      <c r="N3149" s="121">
        <v>0.22</v>
      </c>
      <c r="O3149" s="121">
        <v>0.74</v>
      </c>
      <c r="P3149" s="121">
        <v>0.04</v>
      </c>
      <c r="Q3149" s="95"/>
      <c r="R3149" s="95"/>
    </row>
    <row r="3150" spans="14:18" ht="14.25" x14ac:dyDescent="0.25">
      <c r="N3150" s="121">
        <v>0.22</v>
      </c>
      <c r="O3150" s="121">
        <v>0.13</v>
      </c>
      <c r="P3150" s="121">
        <v>0.65</v>
      </c>
      <c r="Q3150" s="95"/>
      <c r="R3150" s="95"/>
    </row>
    <row r="3151" spans="14:18" ht="14.25" x14ac:dyDescent="0.25">
      <c r="N3151" s="121">
        <v>0.22</v>
      </c>
      <c r="O3151" s="121">
        <v>0.75</v>
      </c>
      <c r="P3151" s="121">
        <v>0.03</v>
      </c>
      <c r="Q3151" s="95"/>
      <c r="R3151" s="95"/>
    </row>
    <row r="3152" spans="14:18" ht="14.25" x14ac:dyDescent="0.25">
      <c r="N3152" s="121">
        <v>0.22</v>
      </c>
      <c r="O3152" s="121">
        <v>0.12</v>
      </c>
      <c r="P3152" s="121">
        <v>0.66</v>
      </c>
      <c r="Q3152" s="95"/>
      <c r="R3152" s="95"/>
    </row>
    <row r="3153" spans="14:18" ht="14.25" x14ac:dyDescent="0.25">
      <c r="N3153" s="121">
        <v>0.22</v>
      </c>
      <c r="O3153" s="121">
        <v>0.76</v>
      </c>
      <c r="P3153" s="121">
        <v>0.02</v>
      </c>
      <c r="Q3153" s="95"/>
      <c r="R3153" s="95"/>
    </row>
    <row r="3154" spans="14:18" ht="14.25" x14ac:dyDescent="0.25">
      <c r="N3154" s="121">
        <v>0.22</v>
      </c>
      <c r="O3154" s="121">
        <v>0.11</v>
      </c>
      <c r="P3154" s="121">
        <v>0.67</v>
      </c>
      <c r="Q3154" s="95"/>
      <c r="R3154" s="95"/>
    </row>
    <row r="3155" spans="14:18" ht="14.25" x14ac:dyDescent="0.25">
      <c r="N3155" s="121">
        <v>0.22</v>
      </c>
      <c r="O3155" s="121">
        <v>0.77</v>
      </c>
      <c r="P3155" s="121">
        <v>0.01</v>
      </c>
      <c r="Q3155" s="95"/>
      <c r="R3155" s="95"/>
    </row>
    <row r="3156" spans="14:18" ht="14.25" x14ac:dyDescent="0.25">
      <c r="N3156" s="121">
        <v>0.22</v>
      </c>
      <c r="O3156" s="121">
        <v>0.1</v>
      </c>
      <c r="P3156" s="121">
        <v>0.68</v>
      </c>
      <c r="Q3156" s="95"/>
      <c r="R3156" s="95"/>
    </row>
    <row r="3157" spans="14:18" ht="14.25" x14ac:dyDescent="0.25">
      <c r="N3157" s="121">
        <v>0.22</v>
      </c>
      <c r="O3157" s="121">
        <v>0.78</v>
      </c>
      <c r="P3157" s="121">
        <v>0</v>
      </c>
      <c r="Q3157" s="95"/>
      <c r="R3157" s="95"/>
    </row>
    <row r="3158" spans="14:18" ht="14.25" x14ac:dyDescent="0.25">
      <c r="N3158" s="121">
        <v>0.22</v>
      </c>
      <c r="O3158" s="121">
        <v>0.09</v>
      </c>
      <c r="P3158" s="121">
        <v>0.69</v>
      </c>
      <c r="Q3158" s="95"/>
      <c r="R3158" s="95"/>
    </row>
    <row r="3159" spans="14:18" ht="14.25" x14ac:dyDescent="0.25">
      <c r="N3159" s="121">
        <v>0.22</v>
      </c>
      <c r="O3159" s="121">
        <v>0.08</v>
      </c>
      <c r="P3159" s="121">
        <v>0.7</v>
      </c>
      <c r="Q3159" s="95"/>
      <c r="R3159" s="95"/>
    </row>
    <row r="3160" spans="14:18" ht="14.25" x14ac:dyDescent="0.25">
      <c r="N3160" s="121">
        <v>0.22</v>
      </c>
      <c r="O3160" s="121">
        <v>7.0000000000000007E-2</v>
      </c>
      <c r="P3160" s="121">
        <v>0.71</v>
      </c>
      <c r="Q3160" s="95"/>
      <c r="R3160" s="95"/>
    </row>
    <row r="3161" spans="14:18" ht="14.25" x14ac:dyDescent="0.25">
      <c r="N3161" s="121">
        <v>0.22</v>
      </c>
      <c r="O3161" s="121">
        <v>0.06</v>
      </c>
      <c r="P3161" s="121">
        <v>0.72</v>
      </c>
      <c r="Q3161" s="95"/>
      <c r="R3161" s="95"/>
    </row>
    <row r="3162" spans="14:18" ht="14.25" x14ac:dyDescent="0.25">
      <c r="N3162" s="121">
        <v>0.22</v>
      </c>
      <c r="O3162" s="121">
        <v>0.05</v>
      </c>
      <c r="P3162" s="121">
        <v>0.73</v>
      </c>
      <c r="Q3162" s="95"/>
      <c r="R3162" s="95"/>
    </row>
    <row r="3163" spans="14:18" ht="14.25" x14ac:dyDescent="0.25">
      <c r="N3163" s="121">
        <v>0.22</v>
      </c>
      <c r="O3163" s="121">
        <v>0.04</v>
      </c>
      <c r="P3163" s="121">
        <v>0.74</v>
      </c>
      <c r="Q3163" s="95"/>
      <c r="R3163" s="95"/>
    </row>
    <row r="3164" spans="14:18" ht="14.25" x14ac:dyDescent="0.25">
      <c r="N3164" s="121">
        <v>0.22</v>
      </c>
      <c r="O3164" s="121">
        <v>0.03</v>
      </c>
      <c r="P3164" s="121">
        <v>0.75</v>
      </c>
      <c r="Q3164" s="95"/>
      <c r="R3164" s="95"/>
    </row>
    <row r="3165" spans="14:18" ht="14.25" x14ac:dyDescent="0.25">
      <c r="N3165" s="121">
        <v>0.22</v>
      </c>
      <c r="O3165" s="121">
        <v>0.02</v>
      </c>
      <c r="P3165" s="121">
        <v>0.76</v>
      </c>
      <c r="Q3165" s="95"/>
      <c r="R3165" s="95"/>
    </row>
    <row r="3166" spans="14:18" ht="14.25" x14ac:dyDescent="0.25">
      <c r="N3166" s="121">
        <v>0.22</v>
      </c>
      <c r="O3166" s="121">
        <v>0.01</v>
      </c>
      <c r="P3166" s="121">
        <v>0.77</v>
      </c>
      <c r="Q3166" s="95"/>
      <c r="R3166" s="95"/>
    </row>
    <row r="3167" spans="14:18" ht="14.25" x14ac:dyDescent="0.25">
      <c r="N3167" s="121">
        <v>0.22</v>
      </c>
      <c r="O3167" s="121">
        <v>0</v>
      </c>
      <c r="P3167" s="121">
        <v>0.78</v>
      </c>
      <c r="Q3167" s="95"/>
      <c r="R3167" s="95"/>
    </row>
    <row r="3168" spans="14:18" ht="14.25" x14ac:dyDescent="0.25">
      <c r="N3168" s="121">
        <v>0.21</v>
      </c>
      <c r="O3168" s="121">
        <v>0.44</v>
      </c>
      <c r="P3168" s="121">
        <v>0.35</v>
      </c>
      <c r="Q3168" s="95"/>
      <c r="R3168" s="95"/>
    </row>
    <row r="3169" spans="14:18" ht="14.25" x14ac:dyDescent="0.25">
      <c r="N3169" s="121">
        <v>0.21</v>
      </c>
      <c r="O3169" s="121">
        <v>0.45</v>
      </c>
      <c r="P3169" s="121">
        <v>0.34</v>
      </c>
      <c r="Q3169" s="95"/>
      <c r="R3169" s="95"/>
    </row>
    <row r="3170" spans="14:18" ht="14.25" x14ac:dyDescent="0.25">
      <c r="N3170" s="121">
        <v>0.21</v>
      </c>
      <c r="O3170" s="121">
        <v>0.43</v>
      </c>
      <c r="P3170" s="121">
        <v>0.36</v>
      </c>
      <c r="Q3170" s="95"/>
      <c r="R3170" s="95"/>
    </row>
    <row r="3171" spans="14:18" ht="14.25" x14ac:dyDescent="0.25">
      <c r="N3171" s="121">
        <v>0.21</v>
      </c>
      <c r="O3171" s="121">
        <v>0.46</v>
      </c>
      <c r="P3171" s="121">
        <v>0.33</v>
      </c>
      <c r="Q3171" s="95"/>
      <c r="R3171" s="95"/>
    </row>
    <row r="3172" spans="14:18" ht="14.25" x14ac:dyDescent="0.25">
      <c r="N3172" s="121">
        <v>0.21</v>
      </c>
      <c r="O3172" s="121">
        <v>0.42</v>
      </c>
      <c r="P3172" s="121">
        <v>0.37</v>
      </c>
      <c r="Q3172" s="95"/>
      <c r="R3172" s="95"/>
    </row>
    <row r="3173" spans="14:18" ht="14.25" x14ac:dyDescent="0.25">
      <c r="N3173" s="121">
        <v>0.21</v>
      </c>
      <c r="O3173" s="121">
        <v>0.47</v>
      </c>
      <c r="P3173" s="121">
        <v>0.32</v>
      </c>
      <c r="Q3173" s="95"/>
      <c r="R3173" s="95"/>
    </row>
    <row r="3174" spans="14:18" ht="14.25" x14ac:dyDescent="0.25">
      <c r="N3174" s="121">
        <v>0.21</v>
      </c>
      <c r="O3174" s="121">
        <v>0.41</v>
      </c>
      <c r="P3174" s="121">
        <v>0.38</v>
      </c>
      <c r="Q3174" s="95"/>
      <c r="R3174" s="95"/>
    </row>
    <row r="3175" spans="14:18" ht="14.25" x14ac:dyDescent="0.25">
      <c r="N3175" s="121">
        <v>0.21</v>
      </c>
      <c r="O3175" s="121">
        <v>0.48</v>
      </c>
      <c r="P3175" s="121">
        <v>0.31</v>
      </c>
      <c r="Q3175" s="95"/>
      <c r="R3175" s="95"/>
    </row>
    <row r="3176" spans="14:18" ht="14.25" x14ac:dyDescent="0.25">
      <c r="N3176" s="121">
        <v>0.21</v>
      </c>
      <c r="O3176" s="121">
        <v>0.4</v>
      </c>
      <c r="P3176" s="121">
        <v>0.39</v>
      </c>
      <c r="Q3176" s="95"/>
      <c r="R3176" s="95"/>
    </row>
    <row r="3177" spans="14:18" ht="14.25" x14ac:dyDescent="0.25">
      <c r="N3177" s="121">
        <v>0.21</v>
      </c>
      <c r="O3177" s="121">
        <v>0.49</v>
      </c>
      <c r="P3177" s="121">
        <v>0.3</v>
      </c>
      <c r="Q3177" s="95"/>
      <c r="R3177" s="95"/>
    </row>
    <row r="3178" spans="14:18" ht="14.25" x14ac:dyDescent="0.25">
      <c r="N3178" s="121">
        <v>0.21</v>
      </c>
      <c r="O3178" s="121">
        <v>0.39</v>
      </c>
      <c r="P3178" s="121">
        <v>0.4</v>
      </c>
      <c r="Q3178" s="95"/>
      <c r="R3178" s="95"/>
    </row>
    <row r="3179" spans="14:18" ht="14.25" x14ac:dyDescent="0.25">
      <c r="N3179" s="121">
        <v>0.21</v>
      </c>
      <c r="O3179" s="121">
        <v>0.5</v>
      </c>
      <c r="P3179" s="121">
        <v>0.28999999999999998</v>
      </c>
      <c r="Q3179" s="95"/>
      <c r="R3179" s="95"/>
    </row>
    <row r="3180" spans="14:18" ht="14.25" x14ac:dyDescent="0.25">
      <c r="N3180" s="121">
        <v>0.21</v>
      </c>
      <c r="O3180" s="121">
        <v>0.38</v>
      </c>
      <c r="P3180" s="121">
        <v>0.41</v>
      </c>
      <c r="Q3180" s="95"/>
      <c r="R3180" s="95"/>
    </row>
    <row r="3181" spans="14:18" ht="14.25" x14ac:dyDescent="0.25">
      <c r="N3181" s="121">
        <v>0.21</v>
      </c>
      <c r="O3181" s="121">
        <v>0.51</v>
      </c>
      <c r="P3181" s="121">
        <v>0.28000000000000003</v>
      </c>
      <c r="Q3181" s="95"/>
      <c r="R3181" s="95"/>
    </row>
    <row r="3182" spans="14:18" ht="14.25" x14ac:dyDescent="0.25">
      <c r="N3182" s="121">
        <v>0.21</v>
      </c>
      <c r="O3182" s="121">
        <v>0.37</v>
      </c>
      <c r="P3182" s="121">
        <v>0.42</v>
      </c>
      <c r="Q3182" s="95"/>
      <c r="R3182" s="95"/>
    </row>
    <row r="3183" spans="14:18" ht="14.25" x14ac:dyDescent="0.25">
      <c r="N3183" s="121">
        <v>0.21</v>
      </c>
      <c r="O3183" s="121">
        <v>0.52</v>
      </c>
      <c r="P3183" s="121">
        <v>0.27</v>
      </c>
      <c r="Q3183" s="95"/>
      <c r="R3183" s="95"/>
    </row>
    <row r="3184" spans="14:18" ht="14.25" x14ac:dyDescent="0.25">
      <c r="N3184" s="121">
        <v>0.21</v>
      </c>
      <c r="O3184" s="121">
        <v>0.36</v>
      </c>
      <c r="P3184" s="121">
        <v>0.43</v>
      </c>
      <c r="Q3184" s="95"/>
      <c r="R3184" s="95"/>
    </row>
    <row r="3185" spans="14:18" ht="14.25" x14ac:dyDescent="0.25">
      <c r="N3185" s="121">
        <v>0.21</v>
      </c>
      <c r="O3185" s="121">
        <v>0.53</v>
      </c>
      <c r="P3185" s="121">
        <v>0.26</v>
      </c>
      <c r="Q3185" s="95"/>
      <c r="R3185" s="95"/>
    </row>
    <row r="3186" spans="14:18" ht="14.25" x14ac:dyDescent="0.25">
      <c r="N3186" s="121">
        <v>0.21</v>
      </c>
      <c r="O3186" s="121">
        <v>0.35</v>
      </c>
      <c r="P3186" s="121">
        <v>0.44</v>
      </c>
      <c r="Q3186" s="95"/>
      <c r="R3186" s="95"/>
    </row>
    <row r="3187" spans="14:18" ht="14.25" x14ac:dyDescent="0.25">
      <c r="N3187" s="121">
        <v>0.21</v>
      </c>
      <c r="O3187" s="121">
        <v>0.54</v>
      </c>
      <c r="P3187" s="121">
        <v>0.25</v>
      </c>
      <c r="Q3187" s="95"/>
      <c r="R3187" s="95"/>
    </row>
    <row r="3188" spans="14:18" ht="14.25" x14ac:dyDescent="0.25">
      <c r="N3188" s="121">
        <v>0.21</v>
      </c>
      <c r="O3188" s="121">
        <v>0.34</v>
      </c>
      <c r="P3188" s="121">
        <v>0.45</v>
      </c>
      <c r="Q3188" s="95"/>
      <c r="R3188" s="95"/>
    </row>
    <row r="3189" spans="14:18" ht="14.25" x14ac:dyDescent="0.25">
      <c r="N3189" s="121">
        <v>0.21</v>
      </c>
      <c r="O3189" s="121">
        <v>0.55000000000000004</v>
      </c>
      <c r="P3189" s="121">
        <v>0.24</v>
      </c>
      <c r="Q3189" s="95"/>
      <c r="R3189" s="95"/>
    </row>
    <row r="3190" spans="14:18" ht="14.25" x14ac:dyDescent="0.25">
      <c r="N3190" s="121">
        <v>0.21</v>
      </c>
      <c r="O3190" s="121">
        <v>0.33</v>
      </c>
      <c r="P3190" s="121">
        <v>0.46</v>
      </c>
      <c r="Q3190" s="95"/>
      <c r="R3190" s="95"/>
    </row>
    <row r="3191" spans="14:18" ht="14.25" x14ac:dyDescent="0.25">
      <c r="N3191" s="121">
        <v>0.21</v>
      </c>
      <c r="O3191" s="121">
        <v>0.56000000000000005</v>
      </c>
      <c r="P3191" s="121">
        <v>0.23</v>
      </c>
      <c r="Q3191" s="95"/>
      <c r="R3191" s="95"/>
    </row>
    <row r="3192" spans="14:18" ht="14.25" x14ac:dyDescent="0.25">
      <c r="N3192" s="121">
        <v>0.21</v>
      </c>
      <c r="O3192" s="121">
        <v>0.32</v>
      </c>
      <c r="P3192" s="121">
        <v>0.47</v>
      </c>
      <c r="Q3192" s="95"/>
      <c r="R3192" s="95"/>
    </row>
    <row r="3193" spans="14:18" ht="14.25" x14ac:dyDescent="0.25">
      <c r="N3193" s="121">
        <v>0.21</v>
      </c>
      <c r="O3193" s="121">
        <v>0.56999999999999995</v>
      </c>
      <c r="P3193" s="121">
        <v>0.22</v>
      </c>
      <c r="Q3193" s="95"/>
      <c r="R3193" s="95"/>
    </row>
    <row r="3194" spans="14:18" ht="14.25" x14ac:dyDescent="0.25">
      <c r="N3194" s="121">
        <v>0.21</v>
      </c>
      <c r="O3194" s="121">
        <v>0.31</v>
      </c>
      <c r="P3194" s="121">
        <v>0.48</v>
      </c>
      <c r="Q3194" s="95"/>
      <c r="R3194" s="95"/>
    </row>
    <row r="3195" spans="14:18" ht="14.25" x14ac:dyDescent="0.25">
      <c r="N3195" s="121">
        <v>0.21</v>
      </c>
      <c r="O3195" s="121">
        <v>0.57999999999999996</v>
      </c>
      <c r="P3195" s="121">
        <v>0.21</v>
      </c>
      <c r="Q3195" s="95"/>
      <c r="R3195" s="95"/>
    </row>
    <row r="3196" spans="14:18" ht="14.25" x14ac:dyDescent="0.25">
      <c r="N3196" s="121">
        <v>0.21</v>
      </c>
      <c r="O3196" s="121">
        <v>0.3</v>
      </c>
      <c r="P3196" s="121">
        <v>0.49</v>
      </c>
      <c r="Q3196" s="95"/>
      <c r="R3196" s="95"/>
    </row>
    <row r="3197" spans="14:18" ht="14.25" x14ac:dyDescent="0.25">
      <c r="N3197" s="121">
        <v>0.21</v>
      </c>
      <c r="O3197" s="121">
        <v>0.59</v>
      </c>
      <c r="P3197" s="121">
        <v>0.2</v>
      </c>
      <c r="Q3197" s="95"/>
      <c r="R3197" s="95"/>
    </row>
    <row r="3198" spans="14:18" ht="14.25" x14ac:dyDescent="0.25">
      <c r="N3198" s="121">
        <v>0.21</v>
      </c>
      <c r="O3198" s="121">
        <v>0.28999999999999998</v>
      </c>
      <c r="P3198" s="121">
        <v>0.5</v>
      </c>
      <c r="Q3198" s="95"/>
      <c r="R3198" s="95"/>
    </row>
    <row r="3199" spans="14:18" ht="14.25" x14ac:dyDescent="0.25">
      <c r="N3199" s="121">
        <v>0.21</v>
      </c>
      <c r="O3199" s="121">
        <v>0.6</v>
      </c>
      <c r="P3199" s="121">
        <v>0.19</v>
      </c>
      <c r="Q3199" s="95"/>
      <c r="R3199" s="95"/>
    </row>
    <row r="3200" spans="14:18" ht="14.25" x14ac:dyDescent="0.25">
      <c r="N3200" s="121">
        <v>0.21</v>
      </c>
      <c r="O3200" s="121">
        <v>0.28000000000000003</v>
      </c>
      <c r="P3200" s="121">
        <v>0.51</v>
      </c>
      <c r="Q3200" s="95"/>
      <c r="R3200" s="95"/>
    </row>
    <row r="3201" spans="14:18" ht="14.25" x14ac:dyDescent="0.25">
      <c r="N3201" s="121">
        <v>0.21</v>
      </c>
      <c r="O3201" s="121">
        <v>0.61</v>
      </c>
      <c r="P3201" s="121">
        <v>0.18</v>
      </c>
      <c r="Q3201" s="95"/>
      <c r="R3201" s="95"/>
    </row>
    <row r="3202" spans="14:18" ht="14.25" x14ac:dyDescent="0.25">
      <c r="N3202" s="121">
        <v>0.21</v>
      </c>
      <c r="O3202" s="121">
        <v>0.27</v>
      </c>
      <c r="P3202" s="121">
        <v>0.52</v>
      </c>
      <c r="Q3202" s="95"/>
      <c r="R3202" s="95"/>
    </row>
    <row r="3203" spans="14:18" ht="14.25" x14ac:dyDescent="0.25">
      <c r="N3203" s="121">
        <v>0.21</v>
      </c>
      <c r="O3203" s="121">
        <v>0.62</v>
      </c>
      <c r="P3203" s="121">
        <v>0.17</v>
      </c>
      <c r="Q3203" s="95"/>
      <c r="R3203" s="95"/>
    </row>
    <row r="3204" spans="14:18" ht="14.25" x14ac:dyDescent="0.25">
      <c r="N3204" s="121">
        <v>0.21</v>
      </c>
      <c r="O3204" s="121">
        <v>0.26</v>
      </c>
      <c r="P3204" s="121">
        <v>0.53</v>
      </c>
      <c r="Q3204" s="95"/>
      <c r="R3204" s="95"/>
    </row>
    <row r="3205" spans="14:18" ht="14.25" x14ac:dyDescent="0.25">
      <c r="N3205" s="121">
        <v>0.21</v>
      </c>
      <c r="O3205" s="121">
        <v>0.63</v>
      </c>
      <c r="P3205" s="121">
        <v>0.16</v>
      </c>
      <c r="Q3205" s="95"/>
      <c r="R3205" s="95"/>
    </row>
    <row r="3206" spans="14:18" ht="14.25" x14ac:dyDescent="0.25">
      <c r="N3206" s="121">
        <v>0.21</v>
      </c>
      <c r="O3206" s="121">
        <v>0.25</v>
      </c>
      <c r="P3206" s="121">
        <v>0.54</v>
      </c>
      <c r="Q3206" s="95"/>
      <c r="R3206" s="95"/>
    </row>
    <row r="3207" spans="14:18" ht="14.25" x14ac:dyDescent="0.25">
      <c r="N3207" s="121">
        <v>0.21</v>
      </c>
      <c r="O3207" s="121">
        <v>0.64</v>
      </c>
      <c r="P3207" s="121">
        <v>0.15</v>
      </c>
      <c r="Q3207" s="95"/>
      <c r="R3207" s="95"/>
    </row>
    <row r="3208" spans="14:18" ht="14.25" x14ac:dyDescent="0.25">
      <c r="N3208" s="121">
        <v>0.21</v>
      </c>
      <c r="O3208" s="121">
        <v>0.24</v>
      </c>
      <c r="P3208" s="121">
        <v>0.55000000000000004</v>
      </c>
      <c r="Q3208" s="95"/>
      <c r="R3208" s="95"/>
    </row>
    <row r="3209" spans="14:18" ht="14.25" x14ac:dyDescent="0.25">
      <c r="N3209" s="121">
        <v>0.21</v>
      </c>
      <c r="O3209" s="121">
        <v>0.65</v>
      </c>
      <c r="P3209" s="121">
        <v>0.14000000000000001</v>
      </c>
      <c r="Q3209" s="95"/>
      <c r="R3209" s="95"/>
    </row>
    <row r="3210" spans="14:18" ht="14.25" x14ac:dyDescent="0.25">
      <c r="N3210" s="121">
        <v>0.21</v>
      </c>
      <c r="O3210" s="121">
        <v>0.23</v>
      </c>
      <c r="P3210" s="121">
        <v>0.56000000000000005</v>
      </c>
      <c r="Q3210" s="95"/>
      <c r="R3210" s="95"/>
    </row>
    <row r="3211" spans="14:18" ht="14.25" x14ac:dyDescent="0.25">
      <c r="N3211" s="121">
        <v>0.21</v>
      </c>
      <c r="O3211" s="121">
        <v>0.66</v>
      </c>
      <c r="P3211" s="121">
        <v>0.13</v>
      </c>
      <c r="Q3211" s="95"/>
      <c r="R3211" s="95"/>
    </row>
    <row r="3212" spans="14:18" ht="14.25" x14ac:dyDescent="0.25">
      <c r="N3212" s="121">
        <v>0.21</v>
      </c>
      <c r="O3212" s="121">
        <v>0.22</v>
      </c>
      <c r="P3212" s="121">
        <v>0.56999999999999995</v>
      </c>
      <c r="Q3212" s="95"/>
      <c r="R3212" s="95"/>
    </row>
    <row r="3213" spans="14:18" ht="14.25" x14ac:dyDescent="0.25">
      <c r="N3213" s="121">
        <v>0.21</v>
      </c>
      <c r="O3213" s="121">
        <v>0.67</v>
      </c>
      <c r="P3213" s="121">
        <v>0.12</v>
      </c>
      <c r="Q3213" s="95"/>
      <c r="R3213" s="95"/>
    </row>
    <row r="3214" spans="14:18" ht="14.25" x14ac:dyDescent="0.25">
      <c r="N3214" s="121">
        <v>0.21</v>
      </c>
      <c r="O3214" s="121">
        <v>0.21</v>
      </c>
      <c r="P3214" s="121">
        <v>0.57999999999999996</v>
      </c>
      <c r="Q3214" s="95"/>
      <c r="R3214" s="95"/>
    </row>
    <row r="3215" spans="14:18" ht="14.25" x14ac:dyDescent="0.25">
      <c r="N3215" s="121">
        <v>0.21</v>
      </c>
      <c r="O3215" s="121">
        <v>0.68</v>
      </c>
      <c r="P3215" s="121">
        <v>0.11</v>
      </c>
      <c r="Q3215" s="95"/>
      <c r="R3215" s="95"/>
    </row>
    <row r="3216" spans="14:18" ht="14.25" x14ac:dyDescent="0.25">
      <c r="N3216" s="121">
        <v>0.21</v>
      </c>
      <c r="O3216" s="121">
        <v>0.2</v>
      </c>
      <c r="P3216" s="121">
        <v>0.59</v>
      </c>
      <c r="Q3216" s="95"/>
      <c r="R3216" s="95"/>
    </row>
    <row r="3217" spans="14:18" ht="14.25" x14ac:dyDescent="0.25">
      <c r="N3217" s="121">
        <v>0.21</v>
      </c>
      <c r="O3217" s="121">
        <v>0.69</v>
      </c>
      <c r="P3217" s="121">
        <v>0.1</v>
      </c>
      <c r="Q3217" s="95"/>
      <c r="R3217" s="95"/>
    </row>
    <row r="3218" spans="14:18" ht="14.25" x14ac:dyDescent="0.25">
      <c r="N3218" s="121">
        <v>0.21</v>
      </c>
      <c r="O3218" s="121">
        <v>0.19</v>
      </c>
      <c r="P3218" s="121">
        <v>0.6</v>
      </c>
      <c r="Q3218" s="95"/>
      <c r="R3218" s="95"/>
    </row>
    <row r="3219" spans="14:18" ht="14.25" x14ac:dyDescent="0.25">
      <c r="N3219" s="121">
        <v>0.21</v>
      </c>
      <c r="O3219" s="121">
        <v>0.7</v>
      </c>
      <c r="P3219" s="121">
        <v>0.09</v>
      </c>
      <c r="Q3219" s="95"/>
      <c r="R3219" s="95"/>
    </row>
    <row r="3220" spans="14:18" ht="14.25" x14ac:dyDescent="0.25">
      <c r="N3220" s="121">
        <v>0.21</v>
      </c>
      <c r="O3220" s="121">
        <v>0.18</v>
      </c>
      <c r="P3220" s="121">
        <v>0.61</v>
      </c>
      <c r="Q3220" s="95"/>
      <c r="R3220" s="95"/>
    </row>
    <row r="3221" spans="14:18" ht="14.25" x14ac:dyDescent="0.25">
      <c r="N3221" s="121">
        <v>0.21</v>
      </c>
      <c r="O3221" s="121">
        <v>0.71</v>
      </c>
      <c r="P3221" s="121">
        <v>0.08</v>
      </c>
      <c r="Q3221" s="95"/>
      <c r="R3221" s="95"/>
    </row>
    <row r="3222" spans="14:18" ht="14.25" x14ac:dyDescent="0.25">
      <c r="N3222" s="121">
        <v>0.21</v>
      </c>
      <c r="O3222" s="121">
        <v>0.17</v>
      </c>
      <c r="P3222" s="121">
        <v>0.62</v>
      </c>
      <c r="Q3222" s="95"/>
      <c r="R3222" s="95"/>
    </row>
    <row r="3223" spans="14:18" ht="14.25" x14ac:dyDescent="0.25">
      <c r="N3223" s="121">
        <v>0.21</v>
      </c>
      <c r="O3223" s="121">
        <v>0.72</v>
      </c>
      <c r="P3223" s="121">
        <v>7.0000000000000007E-2</v>
      </c>
      <c r="Q3223" s="95"/>
      <c r="R3223" s="95"/>
    </row>
    <row r="3224" spans="14:18" ht="14.25" x14ac:dyDescent="0.25">
      <c r="N3224" s="121">
        <v>0.21</v>
      </c>
      <c r="O3224" s="121">
        <v>0.16</v>
      </c>
      <c r="P3224" s="121">
        <v>0.63</v>
      </c>
      <c r="Q3224" s="95"/>
      <c r="R3224" s="95"/>
    </row>
    <row r="3225" spans="14:18" ht="14.25" x14ac:dyDescent="0.25">
      <c r="N3225" s="121">
        <v>0.21</v>
      </c>
      <c r="O3225" s="121">
        <v>0.73</v>
      </c>
      <c r="P3225" s="121">
        <v>0.06</v>
      </c>
      <c r="Q3225" s="95"/>
      <c r="R3225" s="95"/>
    </row>
    <row r="3226" spans="14:18" ht="14.25" x14ac:dyDescent="0.25">
      <c r="N3226" s="121">
        <v>0.21</v>
      </c>
      <c r="O3226" s="121">
        <v>0.15</v>
      </c>
      <c r="P3226" s="121">
        <v>0.64</v>
      </c>
      <c r="Q3226" s="95"/>
      <c r="R3226" s="95"/>
    </row>
    <row r="3227" spans="14:18" ht="14.25" x14ac:dyDescent="0.25">
      <c r="N3227" s="121">
        <v>0.21</v>
      </c>
      <c r="O3227" s="121">
        <v>0.74</v>
      </c>
      <c r="P3227" s="121">
        <v>0.05</v>
      </c>
      <c r="Q3227" s="95"/>
      <c r="R3227" s="95"/>
    </row>
    <row r="3228" spans="14:18" ht="14.25" x14ac:dyDescent="0.25">
      <c r="N3228" s="121">
        <v>0.21</v>
      </c>
      <c r="O3228" s="121">
        <v>0.14000000000000001</v>
      </c>
      <c r="P3228" s="121">
        <v>0.65</v>
      </c>
      <c r="Q3228" s="95"/>
      <c r="R3228" s="95"/>
    </row>
    <row r="3229" spans="14:18" ht="14.25" x14ac:dyDescent="0.25">
      <c r="N3229" s="121">
        <v>0.21</v>
      </c>
      <c r="O3229" s="121">
        <v>0.75</v>
      </c>
      <c r="P3229" s="121">
        <v>0.04</v>
      </c>
      <c r="Q3229" s="95"/>
      <c r="R3229" s="95"/>
    </row>
    <row r="3230" spans="14:18" ht="14.25" x14ac:dyDescent="0.25">
      <c r="N3230" s="121">
        <v>0.21</v>
      </c>
      <c r="O3230" s="121">
        <v>0.13</v>
      </c>
      <c r="P3230" s="121">
        <v>0.66</v>
      </c>
      <c r="Q3230" s="95"/>
      <c r="R3230" s="95"/>
    </row>
    <row r="3231" spans="14:18" ht="14.25" x14ac:dyDescent="0.25">
      <c r="N3231" s="121">
        <v>0.21</v>
      </c>
      <c r="O3231" s="121">
        <v>0.76</v>
      </c>
      <c r="P3231" s="121">
        <v>0.03</v>
      </c>
      <c r="Q3231" s="95"/>
      <c r="R3231" s="95"/>
    </row>
    <row r="3232" spans="14:18" ht="14.25" x14ac:dyDescent="0.25">
      <c r="N3232" s="121">
        <v>0.21</v>
      </c>
      <c r="O3232" s="121">
        <v>0.12</v>
      </c>
      <c r="P3232" s="121">
        <v>0.67</v>
      </c>
      <c r="Q3232" s="95"/>
      <c r="R3232" s="95"/>
    </row>
    <row r="3233" spans="14:18" ht="14.25" x14ac:dyDescent="0.25">
      <c r="N3233" s="121">
        <v>0.21</v>
      </c>
      <c r="O3233" s="121">
        <v>0.77</v>
      </c>
      <c r="P3233" s="121">
        <v>0.02</v>
      </c>
      <c r="Q3233" s="95"/>
      <c r="R3233" s="95"/>
    </row>
    <row r="3234" spans="14:18" ht="14.25" x14ac:dyDescent="0.25">
      <c r="N3234" s="121">
        <v>0.21</v>
      </c>
      <c r="O3234" s="121">
        <v>0.11</v>
      </c>
      <c r="P3234" s="121">
        <v>0.68</v>
      </c>
      <c r="Q3234" s="95"/>
      <c r="R3234" s="95"/>
    </row>
    <row r="3235" spans="14:18" ht="14.25" x14ac:dyDescent="0.25">
      <c r="N3235" s="121">
        <v>0.21</v>
      </c>
      <c r="O3235" s="121">
        <v>0.78</v>
      </c>
      <c r="P3235" s="121">
        <v>0.01</v>
      </c>
      <c r="Q3235" s="95"/>
      <c r="R3235" s="95"/>
    </row>
    <row r="3236" spans="14:18" ht="14.25" x14ac:dyDescent="0.25">
      <c r="N3236" s="121">
        <v>0.21</v>
      </c>
      <c r="O3236" s="121">
        <v>0.1</v>
      </c>
      <c r="P3236" s="121">
        <v>0.69</v>
      </c>
      <c r="Q3236" s="95"/>
      <c r="R3236" s="95"/>
    </row>
    <row r="3237" spans="14:18" ht="14.25" x14ac:dyDescent="0.25">
      <c r="N3237" s="121">
        <v>0.21</v>
      </c>
      <c r="O3237" s="121">
        <v>0.79</v>
      </c>
      <c r="P3237" s="121">
        <v>0</v>
      </c>
      <c r="Q3237" s="95"/>
      <c r="R3237" s="95"/>
    </row>
    <row r="3238" spans="14:18" ht="14.25" x14ac:dyDescent="0.25">
      <c r="N3238" s="121">
        <v>0.21</v>
      </c>
      <c r="O3238" s="121">
        <v>0.09</v>
      </c>
      <c r="P3238" s="121">
        <v>0.7</v>
      </c>
      <c r="Q3238" s="95"/>
      <c r="R3238" s="95"/>
    </row>
    <row r="3239" spans="14:18" ht="14.25" x14ac:dyDescent="0.25">
      <c r="N3239" s="121">
        <v>0.21</v>
      </c>
      <c r="O3239" s="121">
        <v>0.08</v>
      </c>
      <c r="P3239" s="121">
        <v>0.71</v>
      </c>
      <c r="Q3239" s="95"/>
      <c r="R3239" s="95"/>
    </row>
    <row r="3240" spans="14:18" ht="14.25" x14ac:dyDescent="0.25">
      <c r="N3240" s="121">
        <v>0.21</v>
      </c>
      <c r="O3240" s="121">
        <v>7.0000000000000007E-2</v>
      </c>
      <c r="P3240" s="121">
        <v>0.72</v>
      </c>
      <c r="Q3240" s="95"/>
      <c r="R3240" s="95"/>
    </row>
    <row r="3241" spans="14:18" ht="14.25" x14ac:dyDescent="0.25">
      <c r="N3241" s="121">
        <v>0.21</v>
      </c>
      <c r="O3241" s="121">
        <v>0.06</v>
      </c>
      <c r="P3241" s="121">
        <v>0.73</v>
      </c>
      <c r="Q3241" s="95"/>
      <c r="R3241" s="95"/>
    </row>
    <row r="3242" spans="14:18" ht="14.25" x14ac:dyDescent="0.25">
      <c r="N3242" s="121">
        <v>0.21</v>
      </c>
      <c r="O3242" s="121">
        <v>0.05</v>
      </c>
      <c r="P3242" s="121">
        <v>0.74</v>
      </c>
      <c r="Q3242" s="95"/>
      <c r="R3242" s="95"/>
    </row>
    <row r="3243" spans="14:18" ht="14.25" x14ac:dyDescent="0.25">
      <c r="N3243" s="121">
        <v>0.21</v>
      </c>
      <c r="O3243" s="121">
        <v>0.04</v>
      </c>
      <c r="P3243" s="121">
        <v>0.75</v>
      </c>
      <c r="Q3243" s="95"/>
      <c r="R3243" s="95"/>
    </row>
    <row r="3244" spans="14:18" ht="14.25" x14ac:dyDescent="0.25">
      <c r="N3244" s="121">
        <v>0.21</v>
      </c>
      <c r="O3244" s="121">
        <v>0.03</v>
      </c>
      <c r="P3244" s="121">
        <v>0.76</v>
      </c>
      <c r="Q3244" s="95"/>
      <c r="R3244" s="95"/>
    </row>
    <row r="3245" spans="14:18" ht="14.25" x14ac:dyDescent="0.25">
      <c r="N3245" s="121">
        <v>0.21</v>
      </c>
      <c r="O3245" s="121">
        <v>0.02</v>
      </c>
      <c r="P3245" s="121">
        <v>0.77</v>
      </c>
      <c r="Q3245" s="95"/>
      <c r="R3245" s="95"/>
    </row>
    <row r="3246" spans="14:18" ht="14.25" x14ac:dyDescent="0.25">
      <c r="N3246" s="121">
        <v>0.21</v>
      </c>
      <c r="O3246" s="121">
        <v>0.01</v>
      </c>
      <c r="P3246" s="121">
        <v>0.78</v>
      </c>
      <c r="Q3246" s="95"/>
      <c r="R3246" s="95"/>
    </row>
    <row r="3247" spans="14:18" ht="14.25" x14ac:dyDescent="0.25">
      <c r="N3247" s="121">
        <v>0.21</v>
      </c>
      <c r="O3247" s="121">
        <v>0</v>
      </c>
      <c r="P3247" s="121">
        <v>0.79</v>
      </c>
      <c r="Q3247" s="95"/>
      <c r="R3247" s="95"/>
    </row>
    <row r="3248" spans="14:18" ht="14.25" x14ac:dyDescent="0.25">
      <c r="N3248" s="121">
        <v>0.2</v>
      </c>
      <c r="O3248" s="121">
        <v>0.45</v>
      </c>
      <c r="P3248" s="121">
        <v>0.35</v>
      </c>
      <c r="Q3248" s="95"/>
      <c r="R3248" s="95"/>
    </row>
    <row r="3249" spans="14:18" ht="14.25" x14ac:dyDescent="0.25">
      <c r="N3249" s="121">
        <v>0.2</v>
      </c>
      <c r="O3249" s="121">
        <v>0.46</v>
      </c>
      <c r="P3249" s="121">
        <v>0.34</v>
      </c>
      <c r="Q3249" s="95"/>
      <c r="R3249" s="95"/>
    </row>
    <row r="3250" spans="14:18" ht="14.25" x14ac:dyDescent="0.25">
      <c r="N3250" s="121">
        <v>0.2</v>
      </c>
      <c r="O3250" s="121">
        <v>0.44</v>
      </c>
      <c r="P3250" s="121">
        <v>0.36</v>
      </c>
      <c r="Q3250" s="95"/>
      <c r="R3250" s="95"/>
    </row>
    <row r="3251" spans="14:18" ht="14.25" x14ac:dyDescent="0.25">
      <c r="N3251" s="121">
        <v>0.2</v>
      </c>
      <c r="O3251" s="121">
        <v>0.47</v>
      </c>
      <c r="P3251" s="121">
        <v>0.33</v>
      </c>
      <c r="Q3251" s="95"/>
      <c r="R3251" s="95"/>
    </row>
    <row r="3252" spans="14:18" ht="14.25" x14ac:dyDescent="0.25">
      <c r="N3252" s="121">
        <v>0.2</v>
      </c>
      <c r="O3252" s="121">
        <v>0.43</v>
      </c>
      <c r="P3252" s="121">
        <v>0.37</v>
      </c>
      <c r="Q3252" s="95"/>
      <c r="R3252" s="95"/>
    </row>
    <row r="3253" spans="14:18" ht="14.25" x14ac:dyDescent="0.25">
      <c r="N3253" s="121">
        <v>0.2</v>
      </c>
      <c r="O3253" s="121">
        <v>0.48</v>
      </c>
      <c r="P3253" s="121">
        <v>0.32</v>
      </c>
      <c r="Q3253" s="95"/>
      <c r="R3253" s="95"/>
    </row>
    <row r="3254" spans="14:18" ht="14.25" x14ac:dyDescent="0.25">
      <c r="N3254" s="121">
        <v>0.2</v>
      </c>
      <c r="O3254" s="121">
        <v>0.42</v>
      </c>
      <c r="P3254" s="121">
        <v>0.38</v>
      </c>
      <c r="Q3254" s="95"/>
      <c r="R3254" s="95"/>
    </row>
    <row r="3255" spans="14:18" ht="14.25" x14ac:dyDescent="0.25">
      <c r="N3255" s="121">
        <v>0.2</v>
      </c>
      <c r="O3255" s="121">
        <v>0.49</v>
      </c>
      <c r="P3255" s="121">
        <v>0.31</v>
      </c>
      <c r="Q3255" s="95"/>
      <c r="R3255" s="95"/>
    </row>
    <row r="3256" spans="14:18" ht="14.25" x14ac:dyDescent="0.25">
      <c r="N3256" s="121">
        <v>0.2</v>
      </c>
      <c r="O3256" s="121">
        <v>0.41</v>
      </c>
      <c r="P3256" s="121">
        <v>0.39</v>
      </c>
      <c r="Q3256" s="95"/>
      <c r="R3256" s="95"/>
    </row>
    <row r="3257" spans="14:18" ht="14.25" x14ac:dyDescent="0.25">
      <c r="N3257" s="121">
        <v>0.2</v>
      </c>
      <c r="O3257" s="121">
        <v>0.5</v>
      </c>
      <c r="P3257" s="121">
        <v>0.3</v>
      </c>
      <c r="Q3257" s="95"/>
      <c r="R3257" s="95"/>
    </row>
    <row r="3258" spans="14:18" ht="14.25" x14ac:dyDescent="0.25">
      <c r="N3258" s="121">
        <v>0.2</v>
      </c>
      <c r="O3258" s="121">
        <v>0.4</v>
      </c>
      <c r="P3258" s="121">
        <v>0.4</v>
      </c>
      <c r="Q3258" s="95"/>
      <c r="R3258" s="95"/>
    </row>
    <row r="3259" spans="14:18" ht="14.25" x14ac:dyDescent="0.25">
      <c r="N3259" s="121">
        <v>0.2</v>
      </c>
      <c r="O3259" s="121">
        <v>0.51</v>
      </c>
      <c r="P3259" s="121">
        <v>0.28999999999999998</v>
      </c>
      <c r="Q3259" s="95"/>
      <c r="R3259" s="95"/>
    </row>
    <row r="3260" spans="14:18" ht="14.25" x14ac:dyDescent="0.25">
      <c r="N3260" s="121">
        <v>0.2</v>
      </c>
      <c r="O3260" s="121">
        <v>0.39</v>
      </c>
      <c r="P3260" s="121">
        <v>0.41</v>
      </c>
      <c r="Q3260" s="95"/>
      <c r="R3260" s="95"/>
    </row>
    <row r="3261" spans="14:18" ht="14.25" x14ac:dyDescent="0.25">
      <c r="N3261" s="121">
        <v>0.2</v>
      </c>
      <c r="O3261" s="121">
        <v>0.52</v>
      </c>
      <c r="P3261" s="121">
        <v>0.28000000000000003</v>
      </c>
      <c r="Q3261" s="95"/>
      <c r="R3261" s="95"/>
    </row>
    <row r="3262" spans="14:18" ht="14.25" x14ac:dyDescent="0.25">
      <c r="N3262" s="121">
        <v>0.2</v>
      </c>
      <c r="O3262" s="121">
        <v>0.38</v>
      </c>
      <c r="P3262" s="121">
        <v>0.42</v>
      </c>
      <c r="Q3262" s="95"/>
      <c r="R3262" s="95"/>
    </row>
    <row r="3263" spans="14:18" ht="14.25" x14ac:dyDescent="0.25">
      <c r="N3263" s="121">
        <v>0.2</v>
      </c>
      <c r="O3263" s="121">
        <v>0.53</v>
      </c>
      <c r="P3263" s="121">
        <v>0.27</v>
      </c>
      <c r="Q3263" s="95"/>
      <c r="R3263" s="95"/>
    </row>
    <row r="3264" spans="14:18" ht="14.25" x14ac:dyDescent="0.25">
      <c r="N3264" s="121">
        <v>0.2</v>
      </c>
      <c r="O3264" s="121">
        <v>0.37</v>
      </c>
      <c r="P3264" s="121">
        <v>0.43</v>
      </c>
      <c r="Q3264" s="95"/>
      <c r="R3264" s="95"/>
    </row>
    <row r="3265" spans="14:18" ht="14.25" x14ac:dyDescent="0.25">
      <c r="N3265" s="121">
        <v>0.2</v>
      </c>
      <c r="O3265" s="121">
        <v>0.54</v>
      </c>
      <c r="P3265" s="121">
        <v>0.26</v>
      </c>
      <c r="Q3265" s="95"/>
      <c r="R3265" s="95"/>
    </row>
    <row r="3266" spans="14:18" ht="14.25" x14ac:dyDescent="0.25">
      <c r="N3266" s="121">
        <v>0.2</v>
      </c>
      <c r="O3266" s="121">
        <v>0.36</v>
      </c>
      <c r="P3266" s="121">
        <v>0.44</v>
      </c>
      <c r="Q3266" s="95"/>
      <c r="R3266" s="95"/>
    </row>
    <row r="3267" spans="14:18" ht="14.25" x14ac:dyDescent="0.25">
      <c r="N3267" s="121">
        <v>0.2</v>
      </c>
      <c r="O3267" s="121">
        <v>0.55000000000000004</v>
      </c>
      <c r="P3267" s="121">
        <v>0.25</v>
      </c>
      <c r="Q3267" s="95"/>
      <c r="R3267" s="95"/>
    </row>
    <row r="3268" spans="14:18" ht="14.25" x14ac:dyDescent="0.25">
      <c r="N3268" s="121">
        <v>0.2</v>
      </c>
      <c r="O3268" s="121">
        <v>0.35</v>
      </c>
      <c r="P3268" s="121">
        <v>0.45</v>
      </c>
      <c r="Q3268" s="95"/>
      <c r="R3268" s="95"/>
    </row>
    <row r="3269" spans="14:18" ht="14.25" x14ac:dyDescent="0.25">
      <c r="N3269" s="121">
        <v>0.2</v>
      </c>
      <c r="O3269" s="121">
        <v>0.56000000000000005</v>
      </c>
      <c r="P3269" s="121">
        <v>0.24</v>
      </c>
      <c r="Q3269" s="95"/>
      <c r="R3269" s="95"/>
    </row>
    <row r="3270" spans="14:18" ht="14.25" x14ac:dyDescent="0.25">
      <c r="N3270" s="121">
        <v>0.2</v>
      </c>
      <c r="O3270" s="121">
        <v>0.34</v>
      </c>
      <c r="P3270" s="121">
        <v>0.46</v>
      </c>
      <c r="Q3270" s="95"/>
      <c r="R3270" s="95"/>
    </row>
    <row r="3271" spans="14:18" ht="14.25" x14ac:dyDescent="0.25">
      <c r="N3271" s="121">
        <v>0.2</v>
      </c>
      <c r="O3271" s="121">
        <v>0.56999999999999995</v>
      </c>
      <c r="P3271" s="121">
        <v>0.23</v>
      </c>
      <c r="Q3271" s="95"/>
      <c r="R3271" s="95"/>
    </row>
    <row r="3272" spans="14:18" ht="14.25" x14ac:dyDescent="0.25">
      <c r="N3272" s="121">
        <v>0.2</v>
      </c>
      <c r="O3272" s="121">
        <v>0.33</v>
      </c>
      <c r="P3272" s="121">
        <v>0.47</v>
      </c>
      <c r="Q3272" s="95"/>
      <c r="R3272" s="95"/>
    </row>
    <row r="3273" spans="14:18" ht="14.25" x14ac:dyDescent="0.25">
      <c r="N3273" s="121">
        <v>0.2</v>
      </c>
      <c r="O3273" s="121">
        <v>0.57999999999999996</v>
      </c>
      <c r="P3273" s="121">
        <v>0.22</v>
      </c>
      <c r="Q3273" s="95"/>
      <c r="R3273" s="95"/>
    </row>
    <row r="3274" spans="14:18" ht="14.25" x14ac:dyDescent="0.25">
      <c r="N3274" s="121">
        <v>0.2</v>
      </c>
      <c r="O3274" s="121">
        <v>0.32</v>
      </c>
      <c r="P3274" s="121">
        <v>0.48</v>
      </c>
      <c r="Q3274" s="95"/>
      <c r="R3274" s="95"/>
    </row>
    <row r="3275" spans="14:18" ht="14.25" x14ac:dyDescent="0.25">
      <c r="N3275" s="121">
        <v>0.2</v>
      </c>
      <c r="O3275" s="121">
        <v>0.59</v>
      </c>
      <c r="P3275" s="121">
        <v>0.21</v>
      </c>
      <c r="Q3275" s="95"/>
      <c r="R3275" s="95"/>
    </row>
    <row r="3276" spans="14:18" ht="14.25" x14ac:dyDescent="0.25">
      <c r="N3276" s="121">
        <v>0.2</v>
      </c>
      <c r="O3276" s="121">
        <v>0.31</v>
      </c>
      <c r="P3276" s="121">
        <v>0.49</v>
      </c>
      <c r="Q3276" s="95"/>
      <c r="R3276" s="95"/>
    </row>
    <row r="3277" spans="14:18" ht="14.25" x14ac:dyDescent="0.25">
      <c r="N3277" s="121">
        <v>0.2</v>
      </c>
      <c r="O3277" s="121">
        <v>0.6</v>
      </c>
      <c r="P3277" s="121">
        <v>0.2</v>
      </c>
      <c r="Q3277" s="95"/>
      <c r="R3277" s="95"/>
    </row>
    <row r="3278" spans="14:18" ht="14.25" x14ac:dyDescent="0.25">
      <c r="N3278" s="121">
        <v>0.2</v>
      </c>
      <c r="O3278" s="121">
        <v>0.3</v>
      </c>
      <c r="P3278" s="121">
        <v>0.5</v>
      </c>
      <c r="Q3278" s="95"/>
      <c r="R3278" s="95"/>
    </row>
    <row r="3279" spans="14:18" ht="14.25" x14ac:dyDescent="0.25">
      <c r="N3279" s="121">
        <v>0.2</v>
      </c>
      <c r="O3279" s="121">
        <v>0.61</v>
      </c>
      <c r="P3279" s="121">
        <v>0.19</v>
      </c>
      <c r="Q3279" s="95"/>
      <c r="R3279" s="95"/>
    </row>
    <row r="3280" spans="14:18" ht="14.25" x14ac:dyDescent="0.25">
      <c r="N3280" s="121">
        <v>0.2</v>
      </c>
      <c r="O3280" s="121">
        <v>0.28999999999999998</v>
      </c>
      <c r="P3280" s="121">
        <v>0.51</v>
      </c>
      <c r="Q3280" s="95"/>
      <c r="R3280" s="95"/>
    </row>
    <row r="3281" spans="14:18" ht="14.25" x14ac:dyDescent="0.25">
      <c r="N3281" s="121">
        <v>0.2</v>
      </c>
      <c r="O3281" s="121">
        <v>0.62</v>
      </c>
      <c r="P3281" s="121">
        <v>0.18</v>
      </c>
      <c r="Q3281" s="95"/>
      <c r="R3281" s="95"/>
    </row>
    <row r="3282" spans="14:18" ht="14.25" x14ac:dyDescent="0.25">
      <c r="N3282" s="121">
        <v>0.2</v>
      </c>
      <c r="O3282" s="121">
        <v>0.28000000000000003</v>
      </c>
      <c r="P3282" s="121">
        <v>0.52</v>
      </c>
      <c r="Q3282" s="95"/>
      <c r="R3282" s="95"/>
    </row>
    <row r="3283" spans="14:18" ht="14.25" x14ac:dyDescent="0.25">
      <c r="N3283" s="121">
        <v>0.2</v>
      </c>
      <c r="O3283" s="121">
        <v>0.63</v>
      </c>
      <c r="P3283" s="121">
        <v>0.17</v>
      </c>
      <c r="Q3283" s="95"/>
      <c r="R3283" s="95"/>
    </row>
    <row r="3284" spans="14:18" ht="14.25" x14ac:dyDescent="0.25">
      <c r="N3284" s="121">
        <v>0.2</v>
      </c>
      <c r="O3284" s="121">
        <v>0.27</v>
      </c>
      <c r="P3284" s="121">
        <v>0.53</v>
      </c>
      <c r="Q3284" s="95"/>
      <c r="R3284" s="95"/>
    </row>
    <row r="3285" spans="14:18" ht="14.25" x14ac:dyDescent="0.25">
      <c r="N3285" s="121">
        <v>0.2</v>
      </c>
      <c r="O3285" s="121">
        <v>0.64</v>
      </c>
      <c r="P3285" s="121">
        <v>0.16</v>
      </c>
      <c r="Q3285" s="95"/>
      <c r="R3285" s="95"/>
    </row>
    <row r="3286" spans="14:18" ht="14.25" x14ac:dyDescent="0.25">
      <c r="N3286" s="121">
        <v>0.2</v>
      </c>
      <c r="O3286" s="121">
        <v>0.26</v>
      </c>
      <c r="P3286" s="121">
        <v>0.54</v>
      </c>
      <c r="Q3286" s="95"/>
      <c r="R3286" s="95"/>
    </row>
    <row r="3287" spans="14:18" ht="14.25" x14ac:dyDescent="0.25">
      <c r="N3287" s="121">
        <v>0.2</v>
      </c>
      <c r="O3287" s="121">
        <v>0.65</v>
      </c>
      <c r="P3287" s="121">
        <v>0.15</v>
      </c>
      <c r="Q3287" s="95"/>
      <c r="R3287" s="95"/>
    </row>
    <row r="3288" spans="14:18" ht="14.25" x14ac:dyDescent="0.25">
      <c r="N3288" s="121">
        <v>0.2</v>
      </c>
      <c r="O3288" s="121">
        <v>0.25</v>
      </c>
      <c r="P3288" s="121">
        <v>0.55000000000000004</v>
      </c>
      <c r="Q3288" s="95"/>
      <c r="R3288" s="95"/>
    </row>
    <row r="3289" spans="14:18" ht="14.25" x14ac:dyDescent="0.25">
      <c r="N3289" s="121">
        <v>0.2</v>
      </c>
      <c r="O3289" s="121">
        <v>0.66</v>
      </c>
      <c r="P3289" s="121">
        <v>0.14000000000000001</v>
      </c>
      <c r="Q3289" s="95"/>
      <c r="R3289" s="95"/>
    </row>
    <row r="3290" spans="14:18" ht="14.25" x14ac:dyDescent="0.25">
      <c r="N3290" s="121">
        <v>0.2</v>
      </c>
      <c r="O3290" s="121">
        <v>0.24</v>
      </c>
      <c r="P3290" s="121">
        <v>0.56000000000000005</v>
      </c>
      <c r="Q3290" s="95"/>
      <c r="R3290" s="95"/>
    </row>
    <row r="3291" spans="14:18" ht="14.25" x14ac:dyDescent="0.25">
      <c r="N3291" s="121">
        <v>0.2</v>
      </c>
      <c r="O3291" s="121">
        <v>0.67</v>
      </c>
      <c r="P3291" s="121">
        <v>0.13</v>
      </c>
      <c r="Q3291" s="95"/>
      <c r="R3291" s="95"/>
    </row>
    <row r="3292" spans="14:18" ht="14.25" x14ac:dyDescent="0.25">
      <c r="N3292" s="121">
        <v>0.2</v>
      </c>
      <c r="O3292" s="121">
        <v>0.23</v>
      </c>
      <c r="P3292" s="121">
        <v>0.56999999999999995</v>
      </c>
      <c r="Q3292" s="95"/>
      <c r="R3292" s="95"/>
    </row>
    <row r="3293" spans="14:18" ht="14.25" x14ac:dyDescent="0.25">
      <c r="N3293" s="121">
        <v>0.2</v>
      </c>
      <c r="O3293" s="121">
        <v>0.68</v>
      </c>
      <c r="P3293" s="121">
        <v>0.12</v>
      </c>
      <c r="Q3293" s="95"/>
      <c r="R3293" s="95"/>
    </row>
    <row r="3294" spans="14:18" ht="14.25" x14ac:dyDescent="0.25">
      <c r="N3294" s="121">
        <v>0.2</v>
      </c>
      <c r="O3294" s="121">
        <v>0.22</v>
      </c>
      <c r="P3294" s="121">
        <v>0.57999999999999996</v>
      </c>
      <c r="Q3294" s="95"/>
      <c r="R3294" s="95"/>
    </row>
    <row r="3295" spans="14:18" ht="14.25" x14ac:dyDescent="0.25">
      <c r="N3295" s="121">
        <v>0.2</v>
      </c>
      <c r="O3295" s="121">
        <v>0.69</v>
      </c>
      <c r="P3295" s="121">
        <v>0.11</v>
      </c>
      <c r="Q3295" s="95"/>
      <c r="R3295" s="95"/>
    </row>
    <row r="3296" spans="14:18" ht="14.25" x14ac:dyDescent="0.25">
      <c r="N3296" s="121">
        <v>0.2</v>
      </c>
      <c r="O3296" s="121">
        <v>0.21</v>
      </c>
      <c r="P3296" s="121">
        <v>0.59</v>
      </c>
      <c r="Q3296" s="95"/>
      <c r="R3296" s="95"/>
    </row>
    <row r="3297" spans="14:18" ht="14.25" x14ac:dyDescent="0.25">
      <c r="N3297" s="121">
        <v>0.2</v>
      </c>
      <c r="O3297" s="121">
        <v>0.7</v>
      </c>
      <c r="P3297" s="121">
        <v>0.1</v>
      </c>
      <c r="Q3297" s="95"/>
      <c r="R3297" s="95"/>
    </row>
    <row r="3298" spans="14:18" ht="14.25" x14ac:dyDescent="0.25">
      <c r="N3298" s="121">
        <v>0.2</v>
      </c>
      <c r="O3298" s="121">
        <v>0.2</v>
      </c>
      <c r="P3298" s="121">
        <v>0.6</v>
      </c>
      <c r="Q3298" s="95"/>
      <c r="R3298" s="95"/>
    </row>
    <row r="3299" spans="14:18" ht="14.25" x14ac:dyDescent="0.25">
      <c r="N3299" s="121">
        <v>0.2</v>
      </c>
      <c r="O3299" s="121">
        <v>0.71</v>
      </c>
      <c r="P3299" s="121">
        <v>0.09</v>
      </c>
      <c r="Q3299" s="95"/>
      <c r="R3299" s="95"/>
    </row>
    <row r="3300" spans="14:18" ht="14.25" x14ac:dyDescent="0.25">
      <c r="N3300" s="121">
        <v>0.2</v>
      </c>
      <c r="O3300" s="121">
        <v>0.19</v>
      </c>
      <c r="P3300" s="121">
        <v>0.61</v>
      </c>
      <c r="Q3300" s="95"/>
      <c r="R3300" s="95"/>
    </row>
    <row r="3301" spans="14:18" ht="14.25" x14ac:dyDescent="0.25">
      <c r="N3301" s="121">
        <v>0.2</v>
      </c>
      <c r="O3301" s="121">
        <v>0.72</v>
      </c>
      <c r="P3301" s="121">
        <v>0.08</v>
      </c>
      <c r="Q3301" s="95"/>
      <c r="R3301" s="95"/>
    </row>
    <row r="3302" spans="14:18" ht="14.25" x14ac:dyDescent="0.25">
      <c r="N3302" s="121">
        <v>0.2</v>
      </c>
      <c r="O3302" s="121">
        <v>0.18</v>
      </c>
      <c r="P3302" s="121">
        <v>0.62</v>
      </c>
      <c r="Q3302" s="95"/>
      <c r="R3302" s="95"/>
    </row>
    <row r="3303" spans="14:18" ht="14.25" x14ac:dyDescent="0.25">
      <c r="N3303" s="121">
        <v>0.2</v>
      </c>
      <c r="O3303" s="121">
        <v>0.73</v>
      </c>
      <c r="P3303" s="121">
        <v>7.0000000000000007E-2</v>
      </c>
      <c r="Q3303" s="95"/>
      <c r="R3303" s="95"/>
    </row>
    <row r="3304" spans="14:18" ht="14.25" x14ac:dyDescent="0.25">
      <c r="N3304" s="121">
        <v>0.2</v>
      </c>
      <c r="O3304" s="121">
        <v>0.17</v>
      </c>
      <c r="P3304" s="121">
        <v>0.63</v>
      </c>
      <c r="Q3304" s="95"/>
      <c r="R3304" s="95"/>
    </row>
    <row r="3305" spans="14:18" ht="14.25" x14ac:dyDescent="0.25">
      <c r="N3305" s="121">
        <v>0.2</v>
      </c>
      <c r="O3305" s="121">
        <v>0.74</v>
      </c>
      <c r="P3305" s="121">
        <v>0.06</v>
      </c>
      <c r="Q3305" s="95"/>
      <c r="R3305" s="95"/>
    </row>
    <row r="3306" spans="14:18" ht="14.25" x14ac:dyDescent="0.25">
      <c r="N3306" s="121">
        <v>0.2</v>
      </c>
      <c r="O3306" s="121">
        <v>0.16</v>
      </c>
      <c r="P3306" s="121">
        <v>0.64</v>
      </c>
      <c r="Q3306" s="95"/>
      <c r="R3306" s="95"/>
    </row>
    <row r="3307" spans="14:18" ht="14.25" x14ac:dyDescent="0.25">
      <c r="N3307" s="121">
        <v>0.2</v>
      </c>
      <c r="O3307" s="121">
        <v>0.75</v>
      </c>
      <c r="P3307" s="121">
        <v>0.05</v>
      </c>
      <c r="Q3307" s="95"/>
      <c r="R3307" s="95"/>
    </row>
    <row r="3308" spans="14:18" ht="14.25" x14ac:dyDescent="0.25">
      <c r="N3308" s="121">
        <v>0.2</v>
      </c>
      <c r="O3308" s="121">
        <v>0.15</v>
      </c>
      <c r="P3308" s="121">
        <v>0.65</v>
      </c>
      <c r="Q3308" s="95"/>
      <c r="R3308" s="95"/>
    </row>
    <row r="3309" spans="14:18" ht="14.25" x14ac:dyDescent="0.25">
      <c r="N3309" s="121">
        <v>0.2</v>
      </c>
      <c r="O3309" s="121">
        <v>0.76</v>
      </c>
      <c r="P3309" s="121">
        <v>0.04</v>
      </c>
      <c r="Q3309" s="95"/>
      <c r="R3309" s="95"/>
    </row>
    <row r="3310" spans="14:18" ht="14.25" x14ac:dyDescent="0.25">
      <c r="N3310" s="121">
        <v>0.2</v>
      </c>
      <c r="O3310" s="121">
        <v>0.14000000000000001</v>
      </c>
      <c r="P3310" s="121">
        <v>0.66</v>
      </c>
      <c r="Q3310" s="95"/>
      <c r="R3310" s="95"/>
    </row>
    <row r="3311" spans="14:18" ht="14.25" x14ac:dyDescent="0.25">
      <c r="N3311" s="121">
        <v>0.2</v>
      </c>
      <c r="O3311" s="121">
        <v>0.77</v>
      </c>
      <c r="P3311" s="121">
        <v>0.03</v>
      </c>
      <c r="Q3311" s="95"/>
      <c r="R3311" s="95"/>
    </row>
    <row r="3312" spans="14:18" ht="14.25" x14ac:dyDescent="0.25">
      <c r="N3312" s="121">
        <v>0.2</v>
      </c>
      <c r="O3312" s="121">
        <v>0.13</v>
      </c>
      <c r="P3312" s="121">
        <v>0.67</v>
      </c>
      <c r="Q3312" s="95"/>
      <c r="R3312" s="95"/>
    </row>
    <row r="3313" spans="14:18" ht="14.25" x14ac:dyDescent="0.25">
      <c r="N3313" s="121">
        <v>0.2</v>
      </c>
      <c r="O3313" s="121">
        <v>0.78</v>
      </c>
      <c r="P3313" s="121">
        <v>0.02</v>
      </c>
      <c r="Q3313" s="95"/>
      <c r="R3313" s="95"/>
    </row>
    <row r="3314" spans="14:18" ht="14.25" x14ac:dyDescent="0.25">
      <c r="N3314" s="121">
        <v>0.2</v>
      </c>
      <c r="O3314" s="121">
        <v>0.12</v>
      </c>
      <c r="P3314" s="121">
        <v>0.68</v>
      </c>
      <c r="Q3314" s="95"/>
      <c r="R3314" s="95"/>
    </row>
    <row r="3315" spans="14:18" ht="14.25" x14ac:dyDescent="0.25">
      <c r="N3315" s="121">
        <v>0.2</v>
      </c>
      <c r="O3315" s="121">
        <v>0.79</v>
      </c>
      <c r="P3315" s="121">
        <v>0.01</v>
      </c>
      <c r="Q3315" s="95"/>
      <c r="R3315" s="95"/>
    </row>
    <row r="3316" spans="14:18" ht="14.25" x14ac:dyDescent="0.25">
      <c r="N3316" s="121">
        <v>0.2</v>
      </c>
      <c r="O3316" s="121">
        <v>0.11</v>
      </c>
      <c r="P3316" s="121">
        <v>0.69</v>
      </c>
      <c r="Q3316" s="95"/>
      <c r="R3316" s="95"/>
    </row>
    <row r="3317" spans="14:18" ht="14.25" x14ac:dyDescent="0.25">
      <c r="N3317" s="121">
        <v>0.2</v>
      </c>
      <c r="O3317" s="121">
        <v>0.8</v>
      </c>
      <c r="P3317" s="121">
        <v>0</v>
      </c>
      <c r="Q3317" s="95"/>
      <c r="R3317" s="95"/>
    </row>
    <row r="3318" spans="14:18" ht="14.25" x14ac:dyDescent="0.25">
      <c r="N3318" s="121">
        <v>0.2</v>
      </c>
      <c r="O3318" s="121">
        <v>0.1</v>
      </c>
      <c r="P3318" s="121">
        <v>0.7</v>
      </c>
      <c r="Q3318" s="95"/>
      <c r="R3318" s="95"/>
    </row>
    <row r="3319" spans="14:18" ht="14.25" x14ac:dyDescent="0.25">
      <c r="N3319" s="121">
        <v>0.2</v>
      </c>
      <c r="O3319" s="121">
        <v>0.09</v>
      </c>
      <c r="P3319" s="121">
        <v>0.71</v>
      </c>
      <c r="Q3319" s="95"/>
      <c r="R3319" s="95"/>
    </row>
    <row r="3320" spans="14:18" ht="14.25" x14ac:dyDescent="0.25">
      <c r="N3320" s="121">
        <v>0.2</v>
      </c>
      <c r="O3320" s="121">
        <v>0.08</v>
      </c>
      <c r="P3320" s="121">
        <v>0.72</v>
      </c>
      <c r="Q3320" s="95"/>
      <c r="R3320" s="95"/>
    </row>
    <row r="3321" spans="14:18" ht="14.25" x14ac:dyDescent="0.25">
      <c r="N3321" s="121">
        <v>0.2</v>
      </c>
      <c r="O3321" s="121">
        <v>7.0000000000000007E-2</v>
      </c>
      <c r="P3321" s="121">
        <v>0.73</v>
      </c>
      <c r="Q3321" s="95"/>
      <c r="R3321" s="95"/>
    </row>
    <row r="3322" spans="14:18" ht="14.25" x14ac:dyDescent="0.25">
      <c r="N3322" s="121">
        <v>0.2</v>
      </c>
      <c r="O3322" s="121">
        <v>0.06</v>
      </c>
      <c r="P3322" s="121">
        <v>0.74</v>
      </c>
      <c r="Q3322" s="95"/>
      <c r="R3322" s="95"/>
    </row>
    <row r="3323" spans="14:18" ht="14.25" x14ac:dyDescent="0.25">
      <c r="N3323" s="121">
        <v>0.2</v>
      </c>
      <c r="O3323" s="121">
        <v>0.05</v>
      </c>
      <c r="P3323" s="121">
        <v>0.75</v>
      </c>
      <c r="Q3323" s="95"/>
      <c r="R3323" s="95"/>
    </row>
    <row r="3324" spans="14:18" ht="14.25" x14ac:dyDescent="0.25">
      <c r="N3324" s="121">
        <v>0.2</v>
      </c>
      <c r="O3324" s="121">
        <v>0.04</v>
      </c>
      <c r="P3324" s="121">
        <v>0.76</v>
      </c>
      <c r="Q3324" s="95"/>
      <c r="R3324" s="95"/>
    </row>
    <row r="3325" spans="14:18" ht="14.25" x14ac:dyDescent="0.25">
      <c r="N3325" s="121">
        <v>0.2</v>
      </c>
      <c r="O3325" s="121">
        <v>0.03</v>
      </c>
      <c r="P3325" s="121">
        <v>0.77</v>
      </c>
      <c r="Q3325" s="95"/>
      <c r="R3325" s="95"/>
    </row>
    <row r="3326" spans="14:18" ht="14.25" x14ac:dyDescent="0.25">
      <c r="N3326" s="121">
        <v>0.2</v>
      </c>
      <c r="O3326" s="121">
        <v>0.02</v>
      </c>
      <c r="P3326" s="121">
        <v>0.78</v>
      </c>
      <c r="Q3326" s="95"/>
      <c r="R3326" s="95"/>
    </row>
    <row r="3327" spans="14:18" ht="14.25" x14ac:dyDescent="0.25">
      <c r="N3327" s="121">
        <v>0.2</v>
      </c>
      <c r="O3327" s="121">
        <v>0.01</v>
      </c>
      <c r="P3327" s="121">
        <v>0.79</v>
      </c>
      <c r="Q3327" s="95"/>
      <c r="R3327" s="95"/>
    </row>
    <row r="3328" spans="14:18" ht="14.25" x14ac:dyDescent="0.25">
      <c r="N3328" s="121">
        <v>0.2</v>
      </c>
      <c r="O3328" s="121">
        <v>0</v>
      </c>
      <c r="P3328" s="121">
        <v>0.8</v>
      </c>
      <c r="Q3328" s="95"/>
      <c r="R3328" s="95"/>
    </row>
    <row r="3329" spans="14:18" ht="14.25" x14ac:dyDescent="0.25">
      <c r="N3329" s="121">
        <v>0.19</v>
      </c>
      <c r="O3329" s="121">
        <v>0.46</v>
      </c>
      <c r="P3329" s="121">
        <v>0.35</v>
      </c>
      <c r="Q3329" s="95"/>
      <c r="R3329" s="95"/>
    </row>
    <row r="3330" spans="14:18" ht="14.25" x14ac:dyDescent="0.25">
      <c r="N3330" s="121">
        <v>0.19</v>
      </c>
      <c r="O3330" s="121">
        <v>0.47</v>
      </c>
      <c r="P3330" s="121">
        <v>0.34</v>
      </c>
      <c r="Q3330" s="95"/>
      <c r="R3330" s="95"/>
    </row>
    <row r="3331" spans="14:18" ht="14.25" x14ac:dyDescent="0.25">
      <c r="N3331" s="121">
        <v>0.19</v>
      </c>
      <c r="O3331" s="121">
        <v>0.45</v>
      </c>
      <c r="P3331" s="121">
        <v>0.36</v>
      </c>
      <c r="Q3331" s="95"/>
      <c r="R3331" s="95"/>
    </row>
    <row r="3332" spans="14:18" ht="14.25" x14ac:dyDescent="0.25">
      <c r="N3332" s="121">
        <v>0.19</v>
      </c>
      <c r="O3332" s="121">
        <v>0.48</v>
      </c>
      <c r="P3332" s="121">
        <v>0.33</v>
      </c>
      <c r="Q3332" s="95"/>
      <c r="R3332" s="95"/>
    </row>
    <row r="3333" spans="14:18" ht="14.25" x14ac:dyDescent="0.25">
      <c r="N3333" s="121">
        <v>0.19</v>
      </c>
      <c r="O3333" s="121">
        <v>0.44</v>
      </c>
      <c r="P3333" s="121">
        <v>0.37</v>
      </c>
      <c r="Q3333" s="95"/>
      <c r="R3333" s="95"/>
    </row>
    <row r="3334" spans="14:18" ht="14.25" x14ac:dyDescent="0.25">
      <c r="N3334" s="121">
        <v>0.19</v>
      </c>
      <c r="O3334" s="121">
        <v>0.49</v>
      </c>
      <c r="P3334" s="121">
        <v>0.32</v>
      </c>
      <c r="Q3334" s="95"/>
      <c r="R3334" s="95"/>
    </row>
    <row r="3335" spans="14:18" ht="14.25" x14ac:dyDescent="0.25">
      <c r="N3335" s="121">
        <v>0.19</v>
      </c>
      <c r="O3335" s="121">
        <v>0.43</v>
      </c>
      <c r="P3335" s="121">
        <v>0.38</v>
      </c>
      <c r="Q3335" s="95"/>
      <c r="R3335" s="95"/>
    </row>
    <row r="3336" spans="14:18" ht="14.25" x14ac:dyDescent="0.25">
      <c r="N3336" s="121">
        <v>0.19</v>
      </c>
      <c r="O3336" s="121">
        <v>0.5</v>
      </c>
      <c r="P3336" s="121">
        <v>0.31</v>
      </c>
      <c r="Q3336" s="95"/>
      <c r="R3336" s="95"/>
    </row>
    <row r="3337" spans="14:18" ht="14.25" x14ac:dyDescent="0.25">
      <c r="N3337" s="121">
        <v>0.19</v>
      </c>
      <c r="O3337" s="121">
        <v>0.42</v>
      </c>
      <c r="P3337" s="121">
        <v>0.39</v>
      </c>
      <c r="Q3337" s="95"/>
      <c r="R3337" s="95"/>
    </row>
    <row r="3338" spans="14:18" ht="14.25" x14ac:dyDescent="0.25">
      <c r="N3338" s="121">
        <v>0.19</v>
      </c>
      <c r="O3338" s="121">
        <v>0.51</v>
      </c>
      <c r="P3338" s="121">
        <v>0.3</v>
      </c>
      <c r="Q3338" s="95"/>
      <c r="R3338" s="95"/>
    </row>
    <row r="3339" spans="14:18" ht="14.25" x14ac:dyDescent="0.25">
      <c r="N3339" s="121">
        <v>0.19</v>
      </c>
      <c r="O3339" s="121">
        <v>0.41</v>
      </c>
      <c r="P3339" s="121">
        <v>0.4</v>
      </c>
      <c r="Q3339" s="95"/>
      <c r="R3339" s="95"/>
    </row>
    <row r="3340" spans="14:18" ht="14.25" x14ac:dyDescent="0.25">
      <c r="N3340" s="121">
        <v>0.19</v>
      </c>
      <c r="O3340" s="121">
        <v>0.52</v>
      </c>
      <c r="P3340" s="121">
        <v>0.28999999999999998</v>
      </c>
      <c r="Q3340" s="95"/>
      <c r="R3340" s="95"/>
    </row>
    <row r="3341" spans="14:18" ht="14.25" x14ac:dyDescent="0.25">
      <c r="N3341" s="121">
        <v>0.19</v>
      </c>
      <c r="O3341" s="121">
        <v>0.4</v>
      </c>
      <c r="P3341" s="121">
        <v>0.41</v>
      </c>
      <c r="Q3341" s="95"/>
      <c r="R3341" s="95"/>
    </row>
    <row r="3342" spans="14:18" ht="14.25" x14ac:dyDescent="0.25">
      <c r="N3342" s="121">
        <v>0.19</v>
      </c>
      <c r="O3342" s="121">
        <v>0.53</v>
      </c>
      <c r="P3342" s="121">
        <v>0.28000000000000003</v>
      </c>
      <c r="Q3342" s="95"/>
      <c r="R3342" s="95"/>
    </row>
    <row r="3343" spans="14:18" ht="14.25" x14ac:dyDescent="0.25">
      <c r="N3343" s="121">
        <v>0.19</v>
      </c>
      <c r="O3343" s="121">
        <v>0.39</v>
      </c>
      <c r="P3343" s="121">
        <v>0.42</v>
      </c>
      <c r="Q3343" s="95"/>
      <c r="R3343" s="95"/>
    </row>
    <row r="3344" spans="14:18" ht="14.25" x14ac:dyDescent="0.25">
      <c r="N3344" s="121">
        <v>0.19</v>
      </c>
      <c r="O3344" s="121">
        <v>0.54</v>
      </c>
      <c r="P3344" s="121">
        <v>0.27</v>
      </c>
      <c r="Q3344" s="95"/>
      <c r="R3344" s="95"/>
    </row>
    <row r="3345" spans="14:18" ht="14.25" x14ac:dyDescent="0.25">
      <c r="N3345" s="121">
        <v>0.19</v>
      </c>
      <c r="O3345" s="121">
        <v>0.38</v>
      </c>
      <c r="P3345" s="121">
        <v>0.43</v>
      </c>
      <c r="Q3345" s="95"/>
      <c r="R3345" s="95"/>
    </row>
    <row r="3346" spans="14:18" ht="14.25" x14ac:dyDescent="0.25">
      <c r="N3346" s="121">
        <v>0.19</v>
      </c>
      <c r="O3346" s="121">
        <v>0.55000000000000004</v>
      </c>
      <c r="P3346" s="121">
        <v>0.26</v>
      </c>
      <c r="Q3346" s="95"/>
      <c r="R3346" s="95"/>
    </row>
    <row r="3347" spans="14:18" ht="14.25" x14ac:dyDescent="0.25">
      <c r="N3347" s="121">
        <v>0.19</v>
      </c>
      <c r="O3347" s="121">
        <v>0.37</v>
      </c>
      <c r="P3347" s="121">
        <v>0.44</v>
      </c>
      <c r="Q3347" s="95"/>
      <c r="R3347" s="95"/>
    </row>
    <row r="3348" spans="14:18" ht="14.25" x14ac:dyDescent="0.25">
      <c r="N3348" s="121">
        <v>0.19</v>
      </c>
      <c r="O3348" s="121">
        <v>0.56000000000000005</v>
      </c>
      <c r="P3348" s="121">
        <v>0.25</v>
      </c>
      <c r="Q3348" s="95"/>
      <c r="R3348" s="95"/>
    </row>
    <row r="3349" spans="14:18" ht="14.25" x14ac:dyDescent="0.25">
      <c r="N3349" s="121">
        <v>0.19</v>
      </c>
      <c r="O3349" s="121">
        <v>0.36</v>
      </c>
      <c r="P3349" s="121">
        <v>0.45</v>
      </c>
      <c r="Q3349" s="95"/>
      <c r="R3349" s="95"/>
    </row>
    <row r="3350" spans="14:18" ht="14.25" x14ac:dyDescent="0.25">
      <c r="N3350" s="121">
        <v>0.19</v>
      </c>
      <c r="O3350" s="121">
        <v>0.56999999999999995</v>
      </c>
      <c r="P3350" s="121">
        <v>0.24</v>
      </c>
      <c r="Q3350" s="95"/>
      <c r="R3350" s="95"/>
    </row>
    <row r="3351" spans="14:18" ht="14.25" x14ac:dyDescent="0.25">
      <c r="N3351" s="121">
        <v>0.19</v>
      </c>
      <c r="O3351" s="121">
        <v>0.35</v>
      </c>
      <c r="P3351" s="121">
        <v>0.46</v>
      </c>
      <c r="Q3351" s="95"/>
      <c r="R3351" s="95"/>
    </row>
    <row r="3352" spans="14:18" ht="14.25" x14ac:dyDescent="0.25">
      <c r="N3352" s="121">
        <v>0.19</v>
      </c>
      <c r="O3352" s="121">
        <v>0.57999999999999996</v>
      </c>
      <c r="P3352" s="121">
        <v>0.23</v>
      </c>
      <c r="Q3352" s="95"/>
      <c r="R3352" s="95"/>
    </row>
    <row r="3353" spans="14:18" ht="14.25" x14ac:dyDescent="0.25">
      <c r="N3353" s="121">
        <v>0.19</v>
      </c>
      <c r="O3353" s="121">
        <v>0.34</v>
      </c>
      <c r="P3353" s="121">
        <v>0.47</v>
      </c>
      <c r="Q3353" s="95"/>
      <c r="R3353" s="95"/>
    </row>
    <row r="3354" spans="14:18" ht="14.25" x14ac:dyDescent="0.25">
      <c r="N3354" s="121">
        <v>0.19</v>
      </c>
      <c r="O3354" s="121">
        <v>0.59</v>
      </c>
      <c r="P3354" s="121">
        <v>0.22</v>
      </c>
      <c r="Q3354" s="95"/>
      <c r="R3354" s="95"/>
    </row>
    <row r="3355" spans="14:18" ht="14.25" x14ac:dyDescent="0.25">
      <c r="N3355" s="121">
        <v>0.19</v>
      </c>
      <c r="O3355" s="121">
        <v>0.33</v>
      </c>
      <c r="P3355" s="121">
        <v>0.48</v>
      </c>
      <c r="Q3355" s="95"/>
      <c r="R3355" s="95"/>
    </row>
    <row r="3356" spans="14:18" ht="14.25" x14ac:dyDescent="0.25">
      <c r="N3356" s="121">
        <v>0.19</v>
      </c>
      <c r="O3356" s="121">
        <v>0.6</v>
      </c>
      <c r="P3356" s="121">
        <v>0.21</v>
      </c>
      <c r="Q3356" s="95"/>
      <c r="R3356" s="95"/>
    </row>
    <row r="3357" spans="14:18" ht="14.25" x14ac:dyDescent="0.25">
      <c r="N3357" s="121">
        <v>0.19</v>
      </c>
      <c r="O3357" s="121">
        <v>0.32</v>
      </c>
      <c r="P3357" s="121">
        <v>0.49</v>
      </c>
      <c r="Q3357" s="95"/>
      <c r="R3357" s="95"/>
    </row>
    <row r="3358" spans="14:18" ht="14.25" x14ac:dyDescent="0.25">
      <c r="N3358" s="121">
        <v>0.19</v>
      </c>
      <c r="O3358" s="121">
        <v>0.61</v>
      </c>
      <c r="P3358" s="121">
        <v>0.2</v>
      </c>
      <c r="Q3358" s="95"/>
      <c r="R3358" s="95"/>
    </row>
    <row r="3359" spans="14:18" ht="14.25" x14ac:dyDescent="0.25">
      <c r="N3359" s="121">
        <v>0.19</v>
      </c>
      <c r="O3359" s="121">
        <v>0.31</v>
      </c>
      <c r="P3359" s="121">
        <v>0.5</v>
      </c>
      <c r="Q3359" s="95"/>
      <c r="R3359" s="95"/>
    </row>
    <row r="3360" spans="14:18" ht="14.25" x14ac:dyDescent="0.25">
      <c r="N3360" s="121">
        <v>0.19</v>
      </c>
      <c r="O3360" s="121">
        <v>0.62</v>
      </c>
      <c r="P3360" s="121">
        <v>0.19</v>
      </c>
      <c r="Q3360" s="95"/>
      <c r="R3360" s="95"/>
    </row>
    <row r="3361" spans="14:18" ht="14.25" x14ac:dyDescent="0.25">
      <c r="N3361" s="121">
        <v>0.19</v>
      </c>
      <c r="O3361" s="121">
        <v>0.3</v>
      </c>
      <c r="P3361" s="121">
        <v>0.51</v>
      </c>
      <c r="Q3361" s="95"/>
      <c r="R3361" s="95"/>
    </row>
    <row r="3362" spans="14:18" ht="14.25" x14ac:dyDescent="0.25">
      <c r="N3362" s="121">
        <v>0.19</v>
      </c>
      <c r="O3362" s="121">
        <v>0.63</v>
      </c>
      <c r="P3362" s="121">
        <v>0.18</v>
      </c>
      <c r="Q3362" s="95"/>
      <c r="R3362" s="95"/>
    </row>
    <row r="3363" spans="14:18" ht="14.25" x14ac:dyDescent="0.25">
      <c r="N3363" s="121">
        <v>0.19</v>
      </c>
      <c r="O3363" s="121">
        <v>0.28999999999999998</v>
      </c>
      <c r="P3363" s="121">
        <v>0.52</v>
      </c>
      <c r="Q3363" s="95"/>
      <c r="R3363" s="95"/>
    </row>
    <row r="3364" spans="14:18" ht="14.25" x14ac:dyDescent="0.25">
      <c r="N3364" s="121">
        <v>0.19</v>
      </c>
      <c r="O3364" s="121">
        <v>0.64</v>
      </c>
      <c r="P3364" s="121">
        <v>0.17</v>
      </c>
      <c r="Q3364" s="95"/>
      <c r="R3364" s="95"/>
    </row>
    <row r="3365" spans="14:18" ht="14.25" x14ac:dyDescent="0.25">
      <c r="N3365" s="121">
        <v>0.19</v>
      </c>
      <c r="O3365" s="121">
        <v>0.28000000000000003</v>
      </c>
      <c r="P3365" s="121">
        <v>0.53</v>
      </c>
      <c r="Q3365" s="95"/>
      <c r="R3365" s="95"/>
    </row>
    <row r="3366" spans="14:18" ht="14.25" x14ac:dyDescent="0.25">
      <c r="N3366" s="121">
        <v>0.19</v>
      </c>
      <c r="O3366" s="121">
        <v>0.65</v>
      </c>
      <c r="P3366" s="121">
        <v>0.16</v>
      </c>
      <c r="Q3366" s="95"/>
      <c r="R3366" s="95"/>
    </row>
    <row r="3367" spans="14:18" ht="14.25" x14ac:dyDescent="0.25">
      <c r="N3367" s="121">
        <v>0.19</v>
      </c>
      <c r="O3367" s="121">
        <v>0.27</v>
      </c>
      <c r="P3367" s="121">
        <v>0.54</v>
      </c>
      <c r="Q3367" s="95"/>
      <c r="R3367" s="95"/>
    </row>
    <row r="3368" spans="14:18" ht="14.25" x14ac:dyDescent="0.25">
      <c r="N3368" s="121">
        <v>0.19</v>
      </c>
      <c r="O3368" s="121">
        <v>0.66</v>
      </c>
      <c r="P3368" s="121">
        <v>0.15</v>
      </c>
      <c r="Q3368" s="95"/>
      <c r="R3368" s="95"/>
    </row>
    <row r="3369" spans="14:18" ht="14.25" x14ac:dyDescent="0.25">
      <c r="N3369" s="121">
        <v>0.19</v>
      </c>
      <c r="O3369" s="121">
        <v>0.26</v>
      </c>
      <c r="P3369" s="121">
        <v>0.55000000000000004</v>
      </c>
      <c r="Q3369" s="95"/>
      <c r="R3369" s="95"/>
    </row>
    <row r="3370" spans="14:18" ht="14.25" x14ac:dyDescent="0.25">
      <c r="N3370" s="121">
        <v>0.19</v>
      </c>
      <c r="O3370" s="121">
        <v>0.67</v>
      </c>
      <c r="P3370" s="121">
        <v>0.14000000000000001</v>
      </c>
      <c r="Q3370" s="95"/>
      <c r="R3370" s="95"/>
    </row>
    <row r="3371" spans="14:18" ht="14.25" x14ac:dyDescent="0.25">
      <c r="N3371" s="121">
        <v>0.19</v>
      </c>
      <c r="O3371" s="121">
        <v>0.25</v>
      </c>
      <c r="P3371" s="121">
        <v>0.56000000000000005</v>
      </c>
      <c r="Q3371" s="95"/>
      <c r="R3371" s="95"/>
    </row>
    <row r="3372" spans="14:18" ht="14.25" x14ac:dyDescent="0.25">
      <c r="N3372" s="121">
        <v>0.19</v>
      </c>
      <c r="O3372" s="121">
        <v>0.68</v>
      </c>
      <c r="P3372" s="121">
        <v>0.13</v>
      </c>
      <c r="Q3372" s="95"/>
      <c r="R3372" s="95"/>
    </row>
    <row r="3373" spans="14:18" ht="14.25" x14ac:dyDescent="0.25">
      <c r="N3373" s="121">
        <v>0.19</v>
      </c>
      <c r="O3373" s="121">
        <v>0.24</v>
      </c>
      <c r="P3373" s="121">
        <v>0.56999999999999995</v>
      </c>
      <c r="Q3373" s="95"/>
      <c r="R3373" s="95"/>
    </row>
    <row r="3374" spans="14:18" ht="14.25" x14ac:dyDescent="0.25">
      <c r="N3374" s="121">
        <v>0.19</v>
      </c>
      <c r="O3374" s="121">
        <v>0.69</v>
      </c>
      <c r="P3374" s="121">
        <v>0.12</v>
      </c>
      <c r="Q3374" s="95"/>
      <c r="R3374" s="95"/>
    </row>
    <row r="3375" spans="14:18" ht="14.25" x14ac:dyDescent="0.25">
      <c r="N3375" s="121">
        <v>0.19</v>
      </c>
      <c r="O3375" s="121">
        <v>0.23</v>
      </c>
      <c r="P3375" s="121">
        <v>0.57999999999999996</v>
      </c>
      <c r="Q3375" s="95"/>
      <c r="R3375" s="95"/>
    </row>
    <row r="3376" spans="14:18" ht="14.25" x14ac:dyDescent="0.25">
      <c r="N3376" s="121">
        <v>0.19</v>
      </c>
      <c r="O3376" s="121">
        <v>0.7</v>
      </c>
      <c r="P3376" s="121">
        <v>0.11</v>
      </c>
      <c r="Q3376" s="95"/>
      <c r="R3376" s="95"/>
    </row>
    <row r="3377" spans="14:18" ht="14.25" x14ac:dyDescent="0.25">
      <c r="N3377" s="121">
        <v>0.19</v>
      </c>
      <c r="O3377" s="121">
        <v>0.22</v>
      </c>
      <c r="P3377" s="121">
        <v>0.59</v>
      </c>
      <c r="Q3377" s="95"/>
      <c r="R3377" s="95"/>
    </row>
    <row r="3378" spans="14:18" ht="14.25" x14ac:dyDescent="0.25">
      <c r="N3378" s="121">
        <v>0.19</v>
      </c>
      <c r="O3378" s="121">
        <v>0.71</v>
      </c>
      <c r="P3378" s="121">
        <v>0.1</v>
      </c>
      <c r="Q3378" s="95"/>
      <c r="R3378" s="95"/>
    </row>
    <row r="3379" spans="14:18" ht="14.25" x14ac:dyDescent="0.25">
      <c r="N3379" s="121">
        <v>0.19</v>
      </c>
      <c r="O3379" s="121">
        <v>0.21</v>
      </c>
      <c r="P3379" s="121">
        <v>0.6</v>
      </c>
      <c r="Q3379" s="95"/>
      <c r="R3379" s="95"/>
    </row>
    <row r="3380" spans="14:18" ht="14.25" x14ac:dyDescent="0.25">
      <c r="N3380" s="121">
        <v>0.19</v>
      </c>
      <c r="O3380" s="121">
        <v>0.72</v>
      </c>
      <c r="P3380" s="121">
        <v>0.09</v>
      </c>
      <c r="Q3380" s="95"/>
      <c r="R3380" s="95"/>
    </row>
    <row r="3381" spans="14:18" ht="14.25" x14ac:dyDescent="0.25">
      <c r="N3381" s="121">
        <v>0.19</v>
      </c>
      <c r="O3381" s="121">
        <v>0.2</v>
      </c>
      <c r="P3381" s="121">
        <v>0.61</v>
      </c>
      <c r="Q3381" s="95"/>
      <c r="R3381" s="95"/>
    </row>
    <row r="3382" spans="14:18" ht="14.25" x14ac:dyDescent="0.25">
      <c r="N3382" s="121">
        <v>0.19</v>
      </c>
      <c r="O3382" s="121">
        <v>0.73</v>
      </c>
      <c r="P3382" s="121">
        <v>0.08</v>
      </c>
      <c r="Q3382" s="95"/>
      <c r="R3382" s="95"/>
    </row>
    <row r="3383" spans="14:18" ht="14.25" x14ac:dyDescent="0.25">
      <c r="N3383" s="121">
        <v>0.19</v>
      </c>
      <c r="O3383" s="121">
        <v>0.19</v>
      </c>
      <c r="P3383" s="121">
        <v>0.62</v>
      </c>
      <c r="Q3383" s="95"/>
      <c r="R3383" s="95"/>
    </row>
    <row r="3384" spans="14:18" ht="14.25" x14ac:dyDescent="0.25">
      <c r="N3384" s="121">
        <v>0.19</v>
      </c>
      <c r="O3384" s="121">
        <v>0.74</v>
      </c>
      <c r="P3384" s="121">
        <v>7.0000000000000007E-2</v>
      </c>
      <c r="Q3384" s="95"/>
      <c r="R3384" s="95"/>
    </row>
    <row r="3385" spans="14:18" ht="14.25" x14ac:dyDescent="0.25">
      <c r="N3385" s="121">
        <v>0.19</v>
      </c>
      <c r="O3385" s="121">
        <v>0.18</v>
      </c>
      <c r="P3385" s="121">
        <v>0.63</v>
      </c>
      <c r="Q3385" s="95"/>
      <c r="R3385" s="95"/>
    </row>
    <row r="3386" spans="14:18" ht="14.25" x14ac:dyDescent="0.25">
      <c r="N3386" s="121">
        <v>0.19</v>
      </c>
      <c r="O3386" s="121">
        <v>0.75</v>
      </c>
      <c r="P3386" s="121">
        <v>0.06</v>
      </c>
      <c r="Q3386" s="95"/>
      <c r="R3386" s="95"/>
    </row>
    <row r="3387" spans="14:18" ht="14.25" x14ac:dyDescent="0.25">
      <c r="N3387" s="121">
        <v>0.19</v>
      </c>
      <c r="O3387" s="121">
        <v>0.17</v>
      </c>
      <c r="P3387" s="121">
        <v>0.64</v>
      </c>
      <c r="Q3387" s="95"/>
      <c r="R3387" s="95"/>
    </row>
    <row r="3388" spans="14:18" ht="14.25" x14ac:dyDescent="0.25">
      <c r="N3388" s="121">
        <v>0.19</v>
      </c>
      <c r="O3388" s="121">
        <v>0.76</v>
      </c>
      <c r="P3388" s="121">
        <v>0.05</v>
      </c>
      <c r="Q3388" s="95"/>
      <c r="R3388" s="95"/>
    </row>
    <row r="3389" spans="14:18" ht="14.25" x14ac:dyDescent="0.25">
      <c r="N3389" s="121">
        <v>0.19</v>
      </c>
      <c r="O3389" s="121">
        <v>0.16</v>
      </c>
      <c r="P3389" s="121">
        <v>0.65</v>
      </c>
      <c r="Q3389" s="95"/>
      <c r="R3389" s="95"/>
    </row>
    <row r="3390" spans="14:18" ht="14.25" x14ac:dyDescent="0.25">
      <c r="N3390" s="121">
        <v>0.19</v>
      </c>
      <c r="O3390" s="121">
        <v>0.77</v>
      </c>
      <c r="P3390" s="121">
        <v>0.04</v>
      </c>
      <c r="Q3390" s="95"/>
      <c r="R3390" s="95"/>
    </row>
    <row r="3391" spans="14:18" ht="14.25" x14ac:dyDescent="0.25">
      <c r="N3391" s="121">
        <v>0.19</v>
      </c>
      <c r="O3391" s="121">
        <v>0.15</v>
      </c>
      <c r="P3391" s="121">
        <v>0.66</v>
      </c>
      <c r="Q3391" s="95"/>
      <c r="R3391" s="95"/>
    </row>
    <row r="3392" spans="14:18" ht="14.25" x14ac:dyDescent="0.25">
      <c r="N3392" s="121">
        <v>0.19</v>
      </c>
      <c r="O3392" s="121">
        <v>0.78</v>
      </c>
      <c r="P3392" s="121">
        <v>0.03</v>
      </c>
      <c r="Q3392" s="95"/>
      <c r="R3392" s="95"/>
    </row>
    <row r="3393" spans="14:18" ht="14.25" x14ac:dyDescent="0.25">
      <c r="N3393" s="121">
        <v>0.19</v>
      </c>
      <c r="O3393" s="121">
        <v>0.14000000000000001</v>
      </c>
      <c r="P3393" s="121">
        <v>0.67</v>
      </c>
      <c r="Q3393" s="95"/>
      <c r="R3393" s="95"/>
    </row>
    <row r="3394" spans="14:18" ht="14.25" x14ac:dyDescent="0.25">
      <c r="N3394" s="121">
        <v>0.19</v>
      </c>
      <c r="O3394" s="121">
        <v>0.79</v>
      </c>
      <c r="P3394" s="121">
        <v>0.02</v>
      </c>
      <c r="Q3394" s="95"/>
      <c r="R3394" s="95"/>
    </row>
    <row r="3395" spans="14:18" ht="14.25" x14ac:dyDescent="0.25">
      <c r="N3395" s="121">
        <v>0.19</v>
      </c>
      <c r="O3395" s="121">
        <v>0.13</v>
      </c>
      <c r="P3395" s="121">
        <v>0.68</v>
      </c>
      <c r="Q3395" s="95"/>
      <c r="R3395" s="95"/>
    </row>
    <row r="3396" spans="14:18" ht="14.25" x14ac:dyDescent="0.25">
      <c r="N3396" s="121">
        <v>0.19</v>
      </c>
      <c r="O3396" s="121">
        <v>0.8</v>
      </c>
      <c r="P3396" s="121">
        <v>0.01</v>
      </c>
      <c r="Q3396" s="95"/>
      <c r="R3396" s="95"/>
    </row>
    <row r="3397" spans="14:18" ht="14.25" x14ac:dyDescent="0.25">
      <c r="N3397" s="121">
        <v>0.19</v>
      </c>
      <c r="O3397" s="121">
        <v>0.12</v>
      </c>
      <c r="P3397" s="121">
        <v>0.69</v>
      </c>
      <c r="Q3397" s="95"/>
      <c r="R3397" s="95"/>
    </row>
    <row r="3398" spans="14:18" ht="14.25" x14ac:dyDescent="0.25">
      <c r="N3398" s="121">
        <v>0.19</v>
      </c>
      <c r="O3398" s="121">
        <v>0.81</v>
      </c>
      <c r="P3398" s="121">
        <v>0</v>
      </c>
      <c r="Q3398" s="95"/>
      <c r="R3398" s="95"/>
    </row>
    <row r="3399" spans="14:18" ht="14.25" x14ac:dyDescent="0.25">
      <c r="N3399" s="121">
        <v>0.19</v>
      </c>
      <c r="O3399" s="121">
        <v>0.11</v>
      </c>
      <c r="P3399" s="121">
        <v>0.7</v>
      </c>
      <c r="Q3399" s="95"/>
      <c r="R3399" s="95"/>
    </row>
    <row r="3400" spans="14:18" ht="14.25" x14ac:dyDescent="0.25">
      <c r="N3400" s="121">
        <v>0.19</v>
      </c>
      <c r="O3400" s="121">
        <v>0.1</v>
      </c>
      <c r="P3400" s="121">
        <v>0.71</v>
      </c>
      <c r="Q3400" s="95"/>
      <c r="R3400" s="95"/>
    </row>
    <row r="3401" spans="14:18" ht="14.25" x14ac:dyDescent="0.25">
      <c r="N3401" s="121">
        <v>0.19</v>
      </c>
      <c r="O3401" s="121">
        <v>0.09</v>
      </c>
      <c r="P3401" s="121">
        <v>0.72</v>
      </c>
      <c r="Q3401" s="95"/>
      <c r="R3401" s="95"/>
    </row>
    <row r="3402" spans="14:18" ht="14.25" x14ac:dyDescent="0.25">
      <c r="N3402" s="121">
        <v>0.19</v>
      </c>
      <c r="O3402" s="121">
        <v>0.08</v>
      </c>
      <c r="P3402" s="121">
        <v>0.73</v>
      </c>
      <c r="Q3402" s="95"/>
      <c r="R3402" s="95"/>
    </row>
    <row r="3403" spans="14:18" ht="14.25" x14ac:dyDescent="0.25">
      <c r="N3403" s="121">
        <v>0.19</v>
      </c>
      <c r="O3403" s="121">
        <v>7.0000000000000007E-2</v>
      </c>
      <c r="P3403" s="121">
        <v>0.74</v>
      </c>
      <c r="Q3403" s="95"/>
      <c r="R3403" s="95"/>
    </row>
    <row r="3404" spans="14:18" ht="14.25" x14ac:dyDescent="0.25">
      <c r="N3404" s="121">
        <v>0.19</v>
      </c>
      <c r="O3404" s="121">
        <v>0.06</v>
      </c>
      <c r="P3404" s="121">
        <v>0.75</v>
      </c>
      <c r="Q3404" s="95"/>
      <c r="R3404" s="95"/>
    </row>
    <row r="3405" spans="14:18" ht="14.25" x14ac:dyDescent="0.25">
      <c r="N3405" s="121">
        <v>0.19</v>
      </c>
      <c r="O3405" s="121">
        <v>0.05</v>
      </c>
      <c r="P3405" s="121">
        <v>0.76</v>
      </c>
      <c r="Q3405" s="95"/>
      <c r="R3405" s="95"/>
    </row>
    <row r="3406" spans="14:18" ht="14.25" x14ac:dyDescent="0.25">
      <c r="N3406" s="121">
        <v>0.19</v>
      </c>
      <c r="O3406" s="121">
        <v>0.04</v>
      </c>
      <c r="P3406" s="121">
        <v>0.77</v>
      </c>
      <c r="Q3406" s="95"/>
      <c r="R3406" s="95"/>
    </row>
    <row r="3407" spans="14:18" ht="14.25" x14ac:dyDescent="0.25">
      <c r="N3407" s="121">
        <v>0.19</v>
      </c>
      <c r="O3407" s="121">
        <v>0.03</v>
      </c>
      <c r="P3407" s="121">
        <v>0.78</v>
      </c>
      <c r="Q3407" s="95"/>
      <c r="R3407" s="95"/>
    </row>
    <row r="3408" spans="14:18" ht="14.25" x14ac:dyDescent="0.25">
      <c r="N3408" s="121">
        <v>0.19</v>
      </c>
      <c r="O3408" s="121">
        <v>0.02</v>
      </c>
      <c r="P3408" s="121">
        <v>0.79</v>
      </c>
      <c r="Q3408" s="95"/>
      <c r="R3408" s="95"/>
    </row>
    <row r="3409" spans="14:18" ht="14.25" x14ac:dyDescent="0.25">
      <c r="N3409" s="121">
        <v>0.19</v>
      </c>
      <c r="O3409" s="121">
        <v>0.01</v>
      </c>
      <c r="P3409" s="121">
        <v>0.8</v>
      </c>
      <c r="Q3409" s="95"/>
      <c r="R3409" s="95"/>
    </row>
    <row r="3410" spans="14:18" ht="14.25" x14ac:dyDescent="0.25">
      <c r="N3410" s="121">
        <v>0.19</v>
      </c>
      <c r="O3410" s="121">
        <v>0</v>
      </c>
      <c r="P3410" s="121">
        <v>0.81</v>
      </c>
      <c r="Q3410" s="95"/>
      <c r="R3410" s="95"/>
    </row>
    <row r="3411" spans="14:18" ht="14.25" x14ac:dyDescent="0.25">
      <c r="N3411" s="121">
        <v>0.18</v>
      </c>
      <c r="O3411" s="121">
        <v>0.47</v>
      </c>
      <c r="P3411" s="121">
        <v>0.35</v>
      </c>
      <c r="Q3411" s="95"/>
      <c r="R3411" s="95"/>
    </row>
    <row r="3412" spans="14:18" ht="14.25" x14ac:dyDescent="0.25">
      <c r="N3412" s="121">
        <v>0.18</v>
      </c>
      <c r="O3412" s="121">
        <v>0.46</v>
      </c>
      <c r="P3412" s="121">
        <v>0.36</v>
      </c>
      <c r="Q3412" s="95"/>
      <c r="R3412" s="95"/>
    </row>
    <row r="3413" spans="14:18" ht="14.25" x14ac:dyDescent="0.25">
      <c r="N3413" s="121">
        <v>0.18</v>
      </c>
      <c r="O3413" s="121">
        <v>0.48</v>
      </c>
      <c r="P3413" s="121">
        <v>0.34</v>
      </c>
      <c r="Q3413" s="95"/>
      <c r="R3413" s="95"/>
    </row>
    <row r="3414" spans="14:18" ht="14.25" x14ac:dyDescent="0.25">
      <c r="N3414" s="121">
        <v>0.18</v>
      </c>
      <c r="O3414" s="121">
        <v>0.45</v>
      </c>
      <c r="P3414" s="121">
        <v>0.37</v>
      </c>
      <c r="Q3414" s="95"/>
      <c r="R3414" s="95"/>
    </row>
    <row r="3415" spans="14:18" ht="14.25" x14ac:dyDescent="0.25">
      <c r="N3415" s="121">
        <v>0.18</v>
      </c>
      <c r="O3415" s="121">
        <v>0.49</v>
      </c>
      <c r="P3415" s="121">
        <v>0.33</v>
      </c>
      <c r="Q3415" s="95"/>
      <c r="R3415" s="95"/>
    </row>
    <row r="3416" spans="14:18" ht="14.25" x14ac:dyDescent="0.25">
      <c r="N3416" s="121">
        <v>0.18</v>
      </c>
      <c r="O3416" s="121">
        <v>0.44</v>
      </c>
      <c r="P3416" s="121">
        <v>0.38</v>
      </c>
      <c r="Q3416" s="95"/>
      <c r="R3416" s="95"/>
    </row>
    <row r="3417" spans="14:18" ht="14.25" x14ac:dyDescent="0.25">
      <c r="N3417" s="121">
        <v>0.18</v>
      </c>
      <c r="O3417" s="121">
        <v>0.5</v>
      </c>
      <c r="P3417" s="121">
        <v>0.32</v>
      </c>
      <c r="Q3417" s="95"/>
      <c r="R3417" s="95"/>
    </row>
    <row r="3418" spans="14:18" ht="14.25" x14ac:dyDescent="0.25">
      <c r="N3418" s="121">
        <v>0.18</v>
      </c>
      <c r="O3418" s="121">
        <v>0.43</v>
      </c>
      <c r="P3418" s="121">
        <v>0.39</v>
      </c>
      <c r="Q3418" s="95"/>
      <c r="R3418" s="95"/>
    </row>
    <row r="3419" spans="14:18" ht="14.25" x14ac:dyDescent="0.25">
      <c r="N3419" s="121">
        <v>0.18</v>
      </c>
      <c r="O3419" s="121">
        <v>0.51</v>
      </c>
      <c r="P3419" s="121">
        <v>0.31</v>
      </c>
      <c r="Q3419" s="95"/>
      <c r="R3419" s="95"/>
    </row>
    <row r="3420" spans="14:18" ht="14.25" x14ac:dyDescent="0.25">
      <c r="N3420" s="121">
        <v>0.18</v>
      </c>
      <c r="O3420" s="121">
        <v>0.42</v>
      </c>
      <c r="P3420" s="121">
        <v>0.4</v>
      </c>
      <c r="Q3420" s="95"/>
      <c r="R3420" s="95"/>
    </row>
    <row r="3421" spans="14:18" ht="14.25" x14ac:dyDescent="0.25">
      <c r="N3421" s="121">
        <v>0.18</v>
      </c>
      <c r="O3421" s="121">
        <v>0.52</v>
      </c>
      <c r="P3421" s="121">
        <v>0.3</v>
      </c>
      <c r="Q3421" s="95"/>
      <c r="R3421" s="95"/>
    </row>
    <row r="3422" spans="14:18" ht="14.25" x14ac:dyDescent="0.25">
      <c r="N3422" s="121">
        <v>0.18</v>
      </c>
      <c r="O3422" s="121">
        <v>0.41</v>
      </c>
      <c r="P3422" s="121">
        <v>0.41</v>
      </c>
      <c r="Q3422" s="95"/>
      <c r="R3422" s="95"/>
    </row>
    <row r="3423" spans="14:18" ht="14.25" x14ac:dyDescent="0.25">
      <c r="N3423" s="121">
        <v>0.18</v>
      </c>
      <c r="O3423" s="121">
        <v>0.53</v>
      </c>
      <c r="P3423" s="121">
        <v>0.28999999999999998</v>
      </c>
      <c r="Q3423" s="95"/>
      <c r="R3423" s="95"/>
    </row>
    <row r="3424" spans="14:18" ht="14.25" x14ac:dyDescent="0.25">
      <c r="N3424" s="121">
        <v>0.18</v>
      </c>
      <c r="O3424" s="121">
        <v>0.4</v>
      </c>
      <c r="P3424" s="121">
        <v>0.42</v>
      </c>
      <c r="Q3424" s="95"/>
      <c r="R3424" s="95"/>
    </row>
    <row r="3425" spans="14:18" ht="14.25" x14ac:dyDescent="0.25">
      <c r="N3425" s="121">
        <v>0.18</v>
      </c>
      <c r="O3425" s="121">
        <v>0.54</v>
      </c>
      <c r="P3425" s="121">
        <v>0.28000000000000003</v>
      </c>
      <c r="Q3425" s="95"/>
      <c r="R3425" s="95"/>
    </row>
    <row r="3426" spans="14:18" ht="14.25" x14ac:dyDescent="0.25">
      <c r="N3426" s="121">
        <v>0.18</v>
      </c>
      <c r="O3426" s="121">
        <v>0.39</v>
      </c>
      <c r="P3426" s="121">
        <v>0.43</v>
      </c>
      <c r="Q3426" s="95"/>
      <c r="R3426" s="95"/>
    </row>
    <row r="3427" spans="14:18" ht="14.25" x14ac:dyDescent="0.25">
      <c r="N3427" s="121">
        <v>0.18</v>
      </c>
      <c r="O3427" s="121">
        <v>0.55000000000000004</v>
      </c>
      <c r="P3427" s="121">
        <v>0.27</v>
      </c>
      <c r="Q3427" s="95"/>
      <c r="R3427" s="95"/>
    </row>
    <row r="3428" spans="14:18" ht="14.25" x14ac:dyDescent="0.25">
      <c r="N3428" s="121">
        <v>0.18</v>
      </c>
      <c r="O3428" s="121">
        <v>0.38</v>
      </c>
      <c r="P3428" s="121">
        <v>0.44</v>
      </c>
      <c r="Q3428" s="95"/>
      <c r="R3428" s="95"/>
    </row>
    <row r="3429" spans="14:18" ht="14.25" x14ac:dyDescent="0.25">
      <c r="N3429" s="121">
        <v>0.18</v>
      </c>
      <c r="O3429" s="121">
        <v>0.56000000000000005</v>
      </c>
      <c r="P3429" s="121">
        <v>0.26</v>
      </c>
      <c r="Q3429" s="95"/>
      <c r="R3429" s="95"/>
    </row>
    <row r="3430" spans="14:18" ht="14.25" x14ac:dyDescent="0.25">
      <c r="N3430" s="121">
        <v>0.18</v>
      </c>
      <c r="O3430" s="121">
        <v>0.37</v>
      </c>
      <c r="P3430" s="121">
        <v>0.45</v>
      </c>
      <c r="Q3430" s="95"/>
      <c r="R3430" s="95"/>
    </row>
    <row r="3431" spans="14:18" ht="14.25" x14ac:dyDescent="0.25">
      <c r="N3431" s="121">
        <v>0.18</v>
      </c>
      <c r="O3431" s="121">
        <v>0.56999999999999995</v>
      </c>
      <c r="P3431" s="121">
        <v>0.25</v>
      </c>
      <c r="Q3431" s="95"/>
      <c r="R3431" s="95"/>
    </row>
    <row r="3432" spans="14:18" ht="14.25" x14ac:dyDescent="0.25">
      <c r="N3432" s="121">
        <v>0.18</v>
      </c>
      <c r="O3432" s="121">
        <v>0.36</v>
      </c>
      <c r="P3432" s="121">
        <v>0.46</v>
      </c>
      <c r="Q3432" s="95"/>
      <c r="R3432" s="95"/>
    </row>
    <row r="3433" spans="14:18" ht="14.25" x14ac:dyDescent="0.25">
      <c r="N3433" s="121">
        <v>0.18</v>
      </c>
      <c r="O3433" s="121">
        <v>0.57999999999999996</v>
      </c>
      <c r="P3433" s="121">
        <v>0.24</v>
      </c>
      <c r="Q3433" s="95"/>
      <c r="R3433" s="95"/>
    </row>
    <row r="3434" spans="14:18" ht="14.25" x14ac:dyDescent="0.25">
      <c r="N3434" s="121">
        <v>0.18</v>
      </c>
      <c r="O3434" s="121">
        <v>0.35</v>
      </c>
      <c r="P3434" s="121">
        <v>0.47</v>
      </c>
      <c r="Q3434" s="95"/>
      <c r="R3434" s="95"/>
    </row>
    <row r="3435" spans="14:18" ht="14.25" x14ac:dyDescent="0.25">
      <c r="N3435" s="121">
        <v>0.18</v>
      </c>
      <c r="O3435" s="121">
        <v>0.59</v>
      </c>
      <c r="P3435" s="121">
        <v>0.23</v>
      </c>
      <c r="Q3435" s="95"/>
      <c r="R3435" s="95"/>
    </row>
    <row r="3436" spans="14:18" ht="14.25" x14ac:dyDescent="0.25">
      <c r="N3436" s="121">
        <v>0.18</v>
      </c>
      <c r="O3436" s="121">
        <v>0.34</v>
      </c>
      <c r="P3436" s="121">
        <v>0.48</v>
      </c>
      <c r="Q3436" s="95"/>
      <c r="R3436" s="95"/>
    </row>
    <row r="3437" spans="14:18" ht="14.25" x14ac:dyDescent="0.25">
      <c r="N3437" s="121">
        <v>0.18</v>
      </c>
      <c r="O3437" s="121">
        <v>0.6</v>
      </c>
      <c r="P3437" s="121">
        <v>0.22</v>
      </c>
      <c r="Q3437" s="95"/>
      <c r="R3437" s="95"/>
    </row>
    <row r="3438" spans="14:18" ht="14.25" x14ac:dyDescent="0.25">
      <c r="N3438" s="121">
        <v>0.18</v>
      </c>
      <c r="O3438" s="121">
        <v>0.33</v>
      </c>
      <c r="P3438" s="121">
        <v>0.49</v>
      </c>
      <c r="Q3438" s="95"/>
      <c r="R3438" s="95"/>
    </row>
    <row r="3439" spans="14:18" ht="14.25" x14ac:dyDescent="0.25">
      <c r="N3439" s="121">
        <v>0.18</v>
      </c>
      <c r="O3439" s="121">
        <v>0.61</v>
      </c>
      <c r="P3439" s="121">
        <v>0.21</v>
      </c>
      <c r="Q3439" s="95"/>
      <c r="R3439" s="95"/>
    </row>
    <row r="3440" spans="14:18" ht="14.25" x14ac:dyDescent="0.25">
      <c r="N3440" s="121">
        <v>0.18</v>
      </c>
      <c r="O3440" s="121">
        <v>0.32</v>
      </c>
      <c r="P3440" s="121">
        <v>0.5</v>
      </c>
      <c r="Q3440" s="95"/>
      <c r="R3440" s="95"/>
    </row>
    <row r="3441" spans="14:18" ht="14.25" x14ac:dyDescent="0.25">
      <c r="N3441" s="121">
        <v>0.18</v>
      </c>
      <c r="O3441" s="121">
        <v>0.62</v>
      </c>
      <c r="P3441" s="121">
        <v>0.2</v>
      </c>
      <c r="Q3441" s="95"/>
      <c r="R3441" s="95"/>
    </row>
    <row r="3442" spans="14:18" ht="14.25" x14ac:dyDescent="0.25">
      <c r="N3442" s="121">
        <v>0.18</v>
      </c>
      <c r="O3442" s="121">
        <v>0.31</v>
      </c>
      <c r="P3442" s="121">
        <v>0.51</v>
      </c>
      <c r="Q3442" s="95"/>
      <c r="R3442" s="95"/>
    </row>
    <row r="3443" spans="14:18" ht="14.25" x14ac:dyDescent="0.25">
      <c r="N3443" s="121">
        <v>0.18</v>
      </c>
      <c r="O3443" s="121">
        <v>0.63</v>
      </c>
      <c r="P3443" s="121">
        <v>0.19</v>
      </c>
      <c r="Q3443" s="95"/>
      <c r="R3443" s="95"/>
    </row>
    <row r="3444" spans="14:18" ht="14.25" x14ac:dyDescent="0.25">
      <c r="N3444" s="121">
        <v>0.18</v>
      </c>
      <c r="O3444" s="121">
        <v>0.3</v>
      </c>
      <c r="P3444" s="121">
        <v>0.52</v>
      </c>
      <c r="Q3444" s="95"/>
      <c r="R3444" s="95"/>
    </row>
    <row r="3445" spans="14:18" ht="14.25" x14ac:dyDescent="0.25">
      <c r="N3445" s="121">
        <v>0.18</v>
      </c>
      <c r="O3445" s="121">
        <v>0.64</v>
      </c>
      <c r="P3445" s="121">
        <v>0.18</v>
      </c>
      <c r="Q3445" s="95"/>
      <c r="R3445" s="95"/>
    </row>
    <row r="3446" spans="14:18" ht="14.25" x14ac:dyDescent="0.25">
      <c r="N3446" s="121">
        <v>0.18</v>
      </c>
      <c r="O3446" s="121">
        <v>0.28999999999999998</v>
      </c>
      <c r="P3446" s="121">
        <v>0.53</v>
      </c>
      <c r="Q3446" s="95"/>
      <c r="R3446" s="95"/>
    </row>
    <row r="3447" spans="14:18" ht="14.25" x14ac:dyDescent="0.25">
      <c r="N3447" s="121">
        <v>0.18</v>
      </c>
      <c r="O3447" s="121">
        <v>0.65</v>
      </c>
      <c r="P3447" s="121">
        <v>0.17</v>
      </c>
      <c r="Q3447" s="95"/>
      <c r="R3447" s="95"/>
    </row>
    <row r="3448" spans="14:18" ht="14.25" x14ac:dyDescent="0.25">
      <c r="N3448" s="121">
        <v>0.18</v>
      </c>
      <c r="O3448" s="121">
        <v>0.28000000000000003</v>
      </c>
      <c r="P3448" s="121">
        <v>0.54</v>
      </c>
      <c r="Q3448" s="95"/>
      <c r="R3448" s="95"/>
    </row>
    <row r="3449" spans="14:18" ht="14.25" x14ac:dyDescent="0.25">
      <c r="N3449" s="121">
        <v>0.18</v>
      </c>
      <c r="O3449" s="121">
        <v>0.66</v>
      </c>
      <c r="P3449" s="121">
        <v>0.16</v>
      </c>
      <c r="Q3449" s="95"/>
      <c r="R3449" s="95"/>
    </row>
    <row r="3450" spans="14:18" ht="14.25" x14ac:dyDescent="0.25">
      <c r="N3450" s="121">
        <v>0.18</v>
      </c>
      <c r="O3450" s="121">
        <v>0.27</v>
      </c>
      <c r="P3450" s="121">
        <v>0.55000000000000004</v>
      </c>
      <c r="Q3450" s="95"/>
      <c r="R3450" s="95"/>
    </row>
    <row r="3451" spans="14:18" ht="14.25" x14ac:dyDescent="0.25">
      <c r="N3451" s="121">
        <v>0.18</v>
      </c>
      <c r="O3451" s="121">
        <v>0.67</v>
      </c>
      <c r="P3451" s="121">
        <v>0.15</v>
      </c>
      <c r="Q3451" s="95"/>
      <c r="R3451" s="95"/>
    </row>
    <row r="3452" spans="14:18" ht="14.25" x14ac:dyDescent="0.25">
      <c r="N3452" s="121">
        <v>0.18</v>
      </c>
      <c r="O3452" s="121">
        <v>0.26</v>
      </c>
      <c r="P3452" s="121">
        <v>0.56000000000000005</v>
      </c>
      <c r="Q3452" s="95"/>
      <c r="R3452" s="95"/>
    </row>
    <row r="3453" spans="14:18" ht="14.25" x14ac:dyDescent="0.25">
      <c r="N3453" s="121">
        <v>0.18</v>
      </c>
      <c r="O3453" s="121">
        <v>0.68</v>
      </c>
      <c r="P3453" s="121">
        <v>0.14000000000000001</v>
      </c>
      <c r="Q3453" s="95"/>
      <c r="R3453" s="95"/>
    </row>
    <row r="3454" spans="14:18" ht="14.25" x14ac:dyDescent="0.25">
      <c r="N3454" s="121">
        <v>0.18</v>
      </c>
      <c r="O3454" s="121">
        <v>0.25</v>
      </c>
      <c r="P3454" s="121">
        <v>0.56999999999999995</v>
      </c>
      <c r="Q3454" s="95"/>
      <c r="R3454" s="95"/>
    </row>
    <row r="3455" spans="14:18" ht="14.25" x14ac:dyDescent="0.25">
      <c r="N3455" s="121">
        <v>0.18</v>
      </c>
      <c r="O3455" s="121">
        <v>0.69</v>
      </c>
      <c r="P3455" s="121">
        <v>0.13</v>
      </c>
      <c r="Q3455" s="95"/>
      <c r="R3455" s="95"/>
    </row>
    <row r="3456" spans="14:18" ht="14.25" x14ac:dyDescent="0.25">
      <c r="N3456" s="121">
        <v>0.18</v>
      </c>
      <c r="O3456" s="121">
        <v>0.24</v>
      </c>
      <c r="P3456" s="121">
        <v>0.57999999999999996</v>
      </c>
      <c r="Q3456" s="95"/>
      <c r="R3456" s="95"/>
    </row>
    <row r="3457" spans="14:18" ht="14.25" x14ac:dyDescent="0.25">
      <c r="N3457" s="121">
        <v>0.18</v>
      </c>
      <c r="O3457" s="121">
        <v>0.7</v>
      </c>
      <c r="P3457" s="121">
        <v>0.12</v>
      </c>
      <c r="Q3457" s="95"/>
      <c r="R3457" s="95"/>
    </row>
    <row r="3458" spans="14:18" ht="14.25" x14ac:dyDescent="0.25">
      <c r="N3458" s="121">
        <v>0.18</v>
      </c>
      <c r="O3458" s="121">
        <v>0.23</v>
      </c>
      <c r="P3458" s="121">
        <v>0.59</v>
      </c>
      <c r="Q3458" s="95"/>
      <c r="R3458" s="95"/>
    </row>
    <row r="3459" spans="14:18" ht="14.25" x14ac:dyDescent="0.25">
      <c r="N3459" s="121">
        <v>0.18</v>
      </c>
      <c r="O3459" s="121">
        <v>0.71</v>
      </c>
      <c r="P3459" s="121">
        <v>0.11</v>
      </c>
      <c r="Q3459" s="95"/>
      <c r="R3459" s="95"/>
    </row>
    <row r="3460" spans="14:18" ht="14.25" x14ac:dyDescent="0.25">
      <c r="N3460" s="121">
        <v>0.18</v>
      </c>
      <c r="O3460" s="121">
        <v>0.22</v>
      </c>
      <c r="P3460" s="121">
        <v>0.6</v>
      </c>
      <c r="Q3460" s="95"/>
      <c r="R3460" s="95"/>
    </row>
    <row r="3461" spans="14:18" ht="14.25" x14ac:dyDescent="0.25">
      <c r="N3461" s="121">
        <v>0.18</v>
      </c>
      <c r="O3461" s="121">
        <v>0.72</v>
      </c>
      <c r="P3461" s="121">
        <v>0.1</v>
      </c>
      <c r="Q3461" s="95"/>
      <c r="R3461" s="95"/>
    </row>
    <row r="3462" spans="14:18" ht="14.25" x14ac:dyDescent="0.25">
      <c r="N3462" s="121">
        <v>0.18</v>
      </c>
      <c r="O3462" s="121">
        <v>0.21</v>
      </c>
      <c r="P3462" s="121">
        <v>0.61</v>
      </c>
      <c r="Q3462" s="95"/>
      <c r="R3462" s="95"/>
    </row>
    <row r="3463" spans="14:18" ht="14.25" x14ac:dyDescent="0.25">
      <c r="N3463" s="121">
        <v>0.18</v>
      </c>
      <c r="O3463" s="121">
        <v>0.73</v>
      </c>
      <c r="P3463" s="121">
        <v>0.09</v>
      </c>
      <c r="Q3463" s="95"/>
      <c r="R3463" s="95"/>
    </row>
    <row r="3464" spans="14:18" ht="14.25" x14ac:dyDescent="0.25">
      <c r="N3464" s="121">
        <v>0.18</v>
      </c>
      <c r="O3464" s="121">
        <v>0.2</v>
      </c>
      <c r="P3464" s="121">
        <v>0.62</v>
      </c>
      <c r="Q3464" s="95"/>
      <c r="R3464" s="95"/>
    </row>
    <row r="3465" spans="14:18" ht="14.25" x14ac:dyDescent="0.25">
      <c r="N3465" s="121">
        <v>0.18</v>
      </c>
      <c r="O3465" s="121">
        <v>0.74</v>
      </c>
      <c r="P3465" s="121">
        <v>0.08</v>
      </c>
      <c r="Q3465" s="95"/>
      <c r="R3465" s="95"/>
    </row>
    <row r="3466" spans="14:18" ht="14.25" x14ac:dyDescent="0.25">
      <c r="N3466" s="121">
        <v>0.18</v>
      </c>
      <c r="O3466" s="121">
        <v>0.19</v>
      </c>
      <c r="P3466" s="121">
        <v>0.63</v>
      </c>
      <c r="Q3466" s="95"/>
      <c r="R3466" s="95"/>
    </row>
    <row r="3467" spans="14:18" ht="14.25" x14ac:dyDescent="0.25">
      <c r="N3467" s="121">
        <v>0.18</v>
      </c>
      <c r="O3467" s="121">
        <v>0.75</v>
      </c>
      <c r="P3467" s="121">
        <v>7.0000000000000007E-2</v>
      </c>
      <c r="Q3467" s="95"/>
      <c r="R3467" s="95"/>
    </row>
    <row r="3468" spans="14:18" ht="14.25" x14ac:dyDescent="0.25">
      <c r="N3468" s="121">
        <v>0.18</v>
      </c>
      <c r="O3468" s="121">
        <v>0.18</v>
      </c>
      <c r="P3468" s="121">
        <v>0.64</v>
      </c>
      <c r="Q3468" s="95"/>
      <c r="R3468" s="95"/>
    </row>
    <row r="3469" spans="14:18" ht="14.25" x14ac:dyDescent="0.25">
      <c r="N3469" s="121">
        <v>0.18</v>
      </c>
      <c r="O3469" s="121">
        <v>0.76</v>
      </c>
      <c r="P3469" s="121">
        <v>0.06</v>
      </c>
      <c r="Q3469" s="95"/>
      <c r="R3469" s="95"/>
    </row>
    <row r="3470" spans="14:18" ht="14.25" x14ac:dyDescent="0.25">
      <c r="N3470" s="121">
        <v>0.18</v>
      </c>
      <c r="O3470" s="121">
        <v>0.17</v>
      </c>
      <c r="P3470" s="121">
        <v>0.65</v>
      </c>
      <c r="Q3470" s="95"/>
      <c r="R3470" s="95"/>
    </row>
    <row r="3471" spans="14:18" ht="14.25" x14ac:dyDescent="0.25">
      <c r="N3471" s="121">
        <v>0.18</v>
      </c>
      <c r="O3471" s="121">
        <v>0.77</v>
      </c>
      <c r="P3471" s="121">
        <v>0.05</v>
      </c>
      <c r="Q3471" s="95"/>
      <c r="R3471" s="95"/>
    </row>
    <row r="3472" spans="14:18" ht="14.25" x14ac:dyDescent="0.25">
      <c r="N3472" s="121">
        <v>0.18</v>
      </c>
      <c r="O3472" s="121">
        <v>0.16</v>
      </c>
      <c r="P3472" s="121">
        <v>0.66</v>
      </c>
      <c r="Q3472" s="95"/>
      <c r="R3472" s="95"/>
    </row>
    <row r="3473" spans="14:18" ht="14.25" x14ac:dyDescent="0.25">
      <c r="N3473" s="121">
        <v>0.18</v>
      </c>
      <c r="O3473" s="121">
        <v>0.78</v>
      </c>
      <c r="P3473" s="121">
        <v>0.04</v>
      </c>
      <c r="Q3473" s="95"/>
      <c r="R3473" s="95"/>
    </row>
    <row r="3474" spans="14:18" ht="14.25" x14ac:dyDescent="0.25">
      <c r="N3474" s="121">
        <v>0.18</v>
      </c>
      <c r="O3474" s="121">
        <v>0.15</v>
      </c>
      <c r="P3474" s="121">
        <v>0.67</v>
      </c>
      <c r="Q3474" s="95"/>
      <c r="R3474" s="95"/>
    </row>
    <row r="3475" spans="14:18" ht="14.25" x14ac:dyDescent="0.25">
      <c r="N3475" s="121">
        <v>0.18</v>
      </c>
      <c r="O3475" s="121">
        <v>0.79</v>
      </c>
      <c r="P3475" s="121">
        <v>0.03</v>
      </c>
      <c r="Q3475" s="95"/>
      <c r="R3475" s="95"/>
    </row>
    <row r="3476" spans="14:18" ht="14.25" x14ac:dyDescent="0.25">
      <c r="N3476" s="121">
        <v>0.18</v>
      </c>
      <c r="O3476" s="121">
        <v>0.14000000000000001</v>
      </c>
      <c r="P3476" s="121">
        <v>0.68</v>
      </c>
      <c r="Q3476" s="95"/>
      <c r="R3476" s="95"/>
    </row>
    <row r="3477" spans="14:18" ht="14.25" x14ac:dyDescent="0.25">
      <c r="N3477" s="121">
        <v>0.18</v>
      </c>
      <c r="O3477" s="121">
        <v>0.8</v>
      </c>
      <c r="P3477" s="121">
        <v>0.02</v>
      </c>
      <c r="Q3477" s="95"/>
      <c r="R3477" s="95"/>
    </row>
    <row r="3478" spans="14:18" ht="14.25" x14ac:dyDescent="0.25">
      <c r="N3478" s="121">
        <v>0.18</v>
      </c>
      <c r="O3478" s="121">
        <v>0.13</v>
      </c>
      <c r="P3478" s="121">
        <v>0.69</v>
      </c>
      <c r="Q3478" s="95"/>
      <c r="R3478" s="95"/>
    </row>
    <row r="3479" spans="14:18" ht="14.25" x14ac:dyDescent="0.25">
      <c r="N3479" s="121">
        <v>0.18</v>
      </c>
      <c r="O3479" s="121">
        <v>0.81</v>
      </c>
      <c r="P3479" s="121">
        <v>0.01</v>
      </c>
      <c r="Q3479" s="95"/>
      <c r="R3479" s="95"/>
    </row>
    <row r="3480" spans="14:18" ht="14.25" x14ac:dyDescent="0.25">
      <c r="N3480" s="121">
        <v>0.18</v>
      </c>
      <c r="O3480" s="121">
        <v>0.12</v>
      </c>
      <c r="P3480" s="121">
        <v>0.7</v>
      </c>
      <c r="Q3480" s="95"/>
      <c r="R3480" s="95"/>
    </row>
    <row r="3481" spans="14:18" ht="14.25" x14ac:dyDescent="0.25">
      <c r="N3481" s="121">
        <v>0.18</v>
      </c>
      <c r="O3481" s="121">
        <v>0.82</v>
      </c>
      <c r="P3481" s="121">
        <v>0</v>
      </c>
      <c r="Q3481" s="95"/>
      <c r="R3481" s="95"/>
    </row>
    <row r="3482" spans="14:18" ht="14.25" x14ac:dyDescent="0.25">
      <c r="N3482" s="121">
        <v>0.18</v>
      </c>
      <c r="O3482" s="121">
        <v>0.11</v>
      </c>
      <c r="P3482" s="121">
        <v>0.71</v>
      </c>
      <c r="Q3482" s="95"/>
      <c r="R3482" s="95"/>
    </row>
    <row r="3483" spans="14:18" ht="14.25" x14ac:dyDescent="0.25">
      <c r="N3483" s="121">
        <v>0.18</v>
      </c>
      <c r="O3483" s="121">
        <v>0.1</v>
      </c>
      <c r="P3483" s="121">
        <v>0.72</v>
      </c>
      <c r="Q3483" s="95"/>
      <c r="R3483" s="95"/>
    </row>
    <row r="3484" spans="14:18" ht="14.25" x14ac:dyDescent="0.25">
      <c r="N3484" s="121">
        <v>0.18</v>
      </c>
      <c r="O3484" s="121">
        <v>0.09</v>
      </c>
      <c r="P3484" s="121">
        <v>0.73</v>
      </c>
      <c r="Q3484" s="95"/>
      <c r="R3484" s="95"/>
    </row>
    <row r="3485" spans="14:18" ht="14.25" x14ac:dyDescent="0.25">
      <c r="N3485" s="121">
        <v>0.18</v>
      </c>
      <c r="O3485" s="121">
        <v>0.08</v>
      </c>
      <c r="P3485" s="121">
        <v>0.74</v>
      </c>
      <c r="Q3485" s="95"/>
      <c r="R3485" s="95"/>
    </row>
    <row r="3486" spans="14:18" ht="14.25" x14ac:dyDescent="0.25">
      <c r="N3486" s="121">
        <v>0.18</v>
      </c>
      <c r="O3486" s="121">
        <v>7.0000000000000007E-2</v>
      </c>
      <c r="P3486" s="121">
        <v>0.75</v>
      </c>
      <c r="Q3486" s="95"/>
      <c r="R3486" s="95"/>
    </row>
    <row r="3487" spans="14:18" ht="14.25" x14ac:dyDescent="0.25">
      <c r="N3487" s="121">
        <v>0.18</v>
      </c>
      <c r="O3487" s="121">
        <v>0.06</v>
      </c>
      <c r="P3487" s="121">
        <v>0.76</v>
      </c>
      <c r="Q3487" s="95"/>
      <c r="R3487" s="95"/>
    </row>
    <row r="3488" spans="14:18" ht="14.25" x14ac:dyDescent="0.25">
      <c r="N3488" s="121">
        <v>0.18</v>
      </c>
      <c r="O3488" s="121">
        <v>0.05</v>
      </c>
      <c r="P3488" s="121">
        <v>0.77</v>
      </c>
      <c r="Q3488" s="95"/>
      <c r="R3488" s="95"/>
    </row>
    <row r="3489" spans="14:18" ht="14.25" x14ac:dyDescent="0.25">
      <c r="N3489" s="121">
        <v>0.18</v>
      </c>
      <c r="O3489" s="121">
        <v>0.04</v>
      </c>
      <c r="P3489" s="121">
        <v>0.78</v>
      </c>
      <c r="Q3489" s="95"/>
      <c r="R3489" s="95"/>
    </row>
    <row r="3490" spans="14:18" ht="14.25" x14ac:dyDescent="0.25">
      <c r="N3490" s="121">
        <v>0.18</v>
      </c>
      <c r="O3490" s="121">
        <v>0.03</v>
      </c>
      <c r="P3490" s="121">
        <v>0.79</v>
      </c>
      <c r="Q3490" s="95"/>
      <c r="R3490" s="95"/>
    </row>
    <row r="3491" spans="14:18" ht="14.25" x14ac:dyDescent="0.25">
      <c r="N3491" s="121">
        <v>0.18</v>
      </c>
      <c r="O3491" s="121">
        <v>0.02</v>
      </c>
      <c r="P3491" s="121">
        <v>0.8</v>
      </c>
      <c r="Q3491" s="95"/>
      <c r="R3491" s="95"/>
    </row>
    <row r="3492" spans="14:18" ht="14.25" x14ac:dyDescent="0.25">
      <c r="N3492" s="121">
        <v>0.18</v>
      </c>
      <c r="O3492" s="121">
        <v>0.01</v>
      </c>
      <c r="P3492" s="121">
        <v>0.81</v>
      </c>
      <c r="Q3492" s="95"/>
      <c r="R3492" s="95"/>
    </row>
    <row r="3493" spans="14:18" ht="14.25" x14ac:dyDescent="0.25">
      <c r="N3493" s="121">
        <v>0.18</v>
      </c>
      <c r="O3493" s="121">
        <v>0</v>
      </c>
      <c r="P3493" s="121">
        <v>0.82</v>
      </c>
      <c r="Q3493" s="95"/>
      <c r="R3493" s="95"/>
    </row>
    <row r="3494" spans="14:18" ht="14.25" x14ac:dyDescent="0.25">
      <c r="N3494" s="121">
        <v>0.17</v>
      </c>
      <c r="O3494" s="121">
        <v>0.48</v>
      </c>
      <c r="P3494" s="121">
        <v>0.35</v>
      </c>
      <c r="Q3494" s="95"/>
      <c r="R3494" s="95"/>
    </row>
    <row r="3495" spans="14:18" ht="14.25" x14ac:dyDescent="0.25">
      <c r="N3495" s="121">
        <v>0.17</v>
      </c>
      <c r="O3495" s="121">
        <v>0.47</v>
      </c>
      <c r="P3495" s="121">
        <v>0.36</v>
      </c>
      <c r="Q3495" s="95"/>
      <c r="R3495" s="95"/>
    </row>
    <row r="3496" spans="14:18" ht="14.25" x14ac:dyDescent="0.25">
      <c r="N3496" s="121">
        <v>0.17</v>
      </c>
      <c r="O3496" s="121">
        <v>0.49</v>
      </c>
      <c r="P3496" s="121">
        <v>0.34</v>
      </c>
      <c r="Q3496" s="95"/>
      <c r="R3496" s="95"/>
    </row>
    <row r="3497" spans="14:18" ht="14.25" x14ac:dyDescent="0.25">
      <c r="N3497" s="121">
        <v>0.17</v>
      </c>
      <c r="O3497" s="121">
        <v>0.46</v>
      </c>
      <c r="P3497" s="121">
        <v>0.37</v>
      </c>
      <c r="Q3497" s="95"/>
      <c r="R3497" s="95"/>
    </row>
    <row r="3498" spans="14:18" ht="14.25" x14ac:dyDescent="0.25">
      <c r="N3498" s="121">
        <v>0.17</v>
      </c>
      <c r="O3498" s="121">
        <v>0.5</v>
      </c>
      <c r="P3498" s="121">
        <v>0.33</v>
      </c>
      <c r="Q3498" s="95"/>
      <c r="R3498" s="95"/>
    </row>
    <row r="3499" spans="14:18" ht="14.25" x14ac:dyDescent="0.25">
      <c r="N3499" s="121">
        <v>0.17</v>
      </c>
      <c r="O3499" s="121">
        <v>0.45</v>
      </c>
      <c r="P3499" s="121">
        <v>0.38</v>
      </c>
      <c r="Q3499" s="95"/>
      <c r="R3499" s="95"/>
    </row>
    <row r="3500" spans="14:18" ht="14.25" x14ac:dyDescent="0.25">
      <c r="N3500" s="121">
        <v>0.17</v>
      </c>
      <c r="O3500" s="121">
        <v>0.51</v>
      </c>
      <c r="P3500" s="121">
        <v>0.32</v>
      </c>
      <c r="Q3500" s="95"/>
      <c r="R3500" s="95"/>
    </row>
    <row r="3501" spans="14:18" ht="14.25" x14ac:dyDescent="0.25">
      <c r="N3501" s="121">
        <v>0.17</v>
      </c>
      <c r="O3501" s="121">
        <v>0.44</v>
      </c>
      <c r="P3501" s="121">
        <v>0.39</v>
      </c>
      <c r="Q3501" s="95"/>
      <c r="R3501" s="95"/>
    </row>
    <row r="3502" spans="14:18" ht="14.25" x14ac:dyDescent="0.25">
      <c r="N3502" s="121">
        <v>0.17</v>
      </c>
      <c r="O3502" s="121">
        <v>0.52</v>
      </c>
      <c r="P3502" s="121">
        <v>0.31</v>
      </c>
      <c r="Q3502" s="95"/>
      <c r="R3502" s="95"/>
    </row>
    <row r="3503" spans="14:18" ht="14.25" x14ac:dyDescent="0.25">
      <c r="N3503" s="121">
        <v>0.17</v>
      </c>
      <c r="O3503" s="121">
        <v>0.43</v>
      </c>
      <c r="P3503" s="121">
        <v>0.4</v>
      </c>
      <c r="Q3503" s="95"/>
      <c r="R3503" s="95"/>
    </row>
    <row r="3504" spans="14:18" ht="14.25" x14ac:dyDescent="0.25">
      <c r="N3504" s="121">
        <v>0.17</v>
      </c>
      <c r="O3504" s="121">
        <v>0.53</v>
      </c>
      <c r="P3504" s="121">
        <v>0.3</v>
      </c>
      <c r="Q3504" s="95"/>
      <c r="R3504" s="95"/>
    </row>
    <row r="3505" spans="14:18" ht="14.25" x14ac:dyDescent="0.25">
      <c r="N3505" s="121">
        <v>0.17</v>
      </c>
      <c r="O3505" s="121">
        <v>0.42</v>
      </c>
      <c r="P3505" s="121">
        <v>0.41</v>
      </c>
      <c r="Q3505" s="95"/>
      <c r="R3505" s="95"/>
    </row>
    <row r="3506" spans="14:18" ht="14.25" x14ac:dyDescent="0.25">
      <c r="N3506" s="121">
        <v>0.17</v>
      </c>
      <c r="O3506" s="121">
        <v>0.54</v>
      </c>
      <c r="P3506" s="121">
        <v>0.28999999999999998</v>
      </c>
      <c r="Q3506" s="95"/>
      <c r="R3506" s="95"/>
    </row>
    <row r="3507" spans="14:18" ht="14.25" x14ac:dyDescent="0.25">
      <c r="N3507" s="121">
        <v>0.17</v>
      </c>
      <c r="O3507" s="121">
        <v>0.41</v>
      </c>
      <c r="P3507" s="121">
        <v>0.42</v>
      </c>
      <c r="Q3507" s="95"/>
      <c r="R3507" s="95"/>
    </row>
    <row r="3508" spans="14:18" ht="14.25" x14ac:dyDescent="0.25">
      <c r="N3508" s="121">
        <v>0.17</v>
      </c>
      <c r="O3508" s="121">
        <v>0.55000000000000004</v>
      </c>
      <c r="P3508" s="121">
        <v>0.28000000000000003</v>
      </c>
      <c r="Q3508" s="95"/>
      <c r="R3508" s="95"/>
    </row>
    <row r="3509" spans="14:18" ht="14.25" x14ac:dyDescent="0.25">
      <c r="N3509" s="121">
        <v>0.17</v>
      </c>
      <c r="O3509" s="121">
        <v>0.4</v>
      </c>
      <c r="P3509" s="121">
        <v>0.43</v>
      </c>
      <c r="Q3509" s="95"/>
      <c r="R3509" s="95"/>
    </row>
    <row r="3510" spans="14:18" ht="14.25" x14ac:dyDescent="0.25">
      <c r="N3510" s="121">
        <v>0.17</v>
      </c>
      <c r="O3510" s="121">
        <v>0.56000000000000005</v>
      </c>
      <c r="P3510" s="121">
        <v>0.27</v>
      </c>
      <c r="Q3510" s="95"/>
      <c r="R3510" s="95"/>
    </row>
    <row r="3511" spans="14:18" ht="14.25" x14ac:dyDescent="0.25">
      <c r="N3511" s="121">
        <v>0.17</v>
      </c>
      <c r="O3511" s="121">
        <v>0.39</v>
      </c>
      <c r="P3511" s="121">
        <v>0.44</v>
      </c>
      <c r="Q3511" s="95"/>
      <c r="R3511" s="95"/>
    </row>
    <row r="3512" spans="14:18" ht="14.25" x14ac:dyDescent="0.25">
      <c r="N3512" s="121">
        <v>0.17</v>
      </c>
      <c r="O3512" s="121">
        <v>0.56999999999999995</v>
      </c>
      <c r="P3512" s="121">
        <v>0.26</v>
      </c>
      <c r="Q3512" s="95"/>
      <c r="R3512" s="95"/>
    </row>
    <row r="3513" spans="14:18" ht="14.25" x14ac:dyDescent="0.25">
      <c r="N3513" s="121">
        <v>0.17</v>
      </c>
      <c r="O3513" s="121">
        <v>0.38</v>
      </c>
      <c r="P3513" s="121">
        <v>0.45</v>
      </c>
      <c r="Q3513" s="95"/>
      <c r="R3513" s="95"/>
    </row>
    <row r="3514" spans="14:18" ht="14.25" x14ac:dyDescent="0.25">
      <c r="N3514" s="121">
        <v>0.17</v>
      </c>
      <c r="O3514" s="121">
        <v>0.57999999999999996</v>
      </c>
      <c r="P3514" s="121">
        <v>0.25</v>
      </c>
      <c r="Q3514" s="95"/>
      <c r="R3514" s="95"/>
    </row>
    <row r="3515" spans="14:18" ht="14.25" x14ac:dyDescent="0.25">
      <c r="N3515" s="121">
        <v>0.17</v>
      </c>
      <c r="O3515" s="121">
        <v>0.37</v>
      </c>
      <c r="P3515" s="121">
        <v>0.46</v>
      </c>
      <c r="Q3515" s="95"/>
      <c r="R3515" s="95"/>
    </row>
    <row r="3516" spans="14:18" ht="14.25" x14ac:dyDescent="0.25">
      <c r="N3516" s="121">
        <v>0.17</v>
      </c>
      <c r="O3516" s="121">
        <v>0.59</v>
      </c>
      <c r="P3516" s="121">
        <v>0.24</v>
      </c>
      <c r="Q3516" s="95"/>
      <c r="R3516" s="95"/>
    </row>
    <row r="3517" spans="14:18" ht="14.25" x14ac:dyDescent="0.25">
      <c r="N3517" s="121">
        <v>0.17</v>
      </c>
      <c r="O3517" s="121">
        <v>0.36</v>
      </c>
      <c r="P3517" s="121">
        <v>0.47</v>
      </c>
      <c r="Q3517" s="95"/>
      <c r="R3517" s="95"/>
    </row>
    <row r="3518" spans="14:18" ht="14.25" x14ac:dyDescent="0.25">
      <c r="N3518" s="121">
        <v>0.17</v>
      </c>
      <c r="O3518" s="121">
        <v>0.6</v>
      </c>
      <c r="P3518" s="121">
        <v>0.23</v>
      </c>
      <c r="Q3518" s="95"/>
      <c r="R3518" s="95"/>
    </row>
    <row r="3519" spans="14:18" ht="14.25" x14ac:dyDescent="0.25">
      <c r="N3519" s="121">
        <v>0.17</v>
      </c>
      <c r="O3519" s="121">
        <v>0.35</v>
      </c>
      <c r="P3519" s="121">
        <v>0.48</v>
      </c>
      <c r="Q3519" s="95"/>
      <c r="R3519" s="95"/>
    </row>
    <row r="3520" spans="14:18" ht="14.25" x14ac:dyDescent="0.25">
      <c r="N3520" s="121">
        <v>0.17</v>
      </c>
      <c r="O3520" s="121">
        <v>0.61</v>
      </c>
      <c r="P3520" s="121">
        <v>0.22</v>
      </c>
      <c r="Q3520" s="95"/>
      <c r="R3520" s="95"/>
    </row>
    <row r="3521" spans="14:18" ht="14.25" x14ac:dyDescent="0.25">
      <c r="N3521" s="121">
        <v>0.17</v>
      </c>
      <c r="O3521" s="121">
        <v>0.34</v>
      </c>
      <c r="P3521" s="121">
        <v>0.49</v>
      </c>
      <c r="Q3521" s="95"/>
      <c r="R3521" s="95"/>
    </row>
    <row r="3522" spans="14:18" ht="14.25" x14ac:dyDescent="0.25">
      <c r="N3522" s="121">
        <v>0.17</v>
      </c>
      <c r="O3522" s="121">
        <v>0.62</v>
      </c>
      <c r="P3522" s="121">
        <v>0.21</v>
      </c>
      <c r="Q3522" s="95"/>
      <c r="R3522" s="95"/>
    </row>
    <row r="3523" spans="14:18" ht="14.25" x14ac:dyDescent="0.25">
      <c r="N3523" s="121">
        <v>0.17</v>
      </c>
      <c r="O3523" s="121">
        <v>0.33</v>
      </c>
      <c r="P3523" s="121">
        <v>0.5</v>
      </c>
      <c r="Q3523" s="95"/>
      <c r="R3523" s="95"/>
    </row>
    <row r="3524" spans="14:18" ht="14.25" x14ac:dyDescent="0.25">
      <c r="N3524" s="121">
        <v>0.17</v>
      </c>
      <c r="O3524" s="121">
        <v>0.63</v>
      </c>
      <c r="P3524" s="121">
        <v>0.2</v>
      </c>
      <c r="Q3524" s="95"/>
      <c r="R3524" s="95"/>
    </row>
    <row r="3525" spans="14:18" ht="14.25" x14ac:dyDescent="0.25">
      <c r="N3525" s="121">
        <v>0.17</v>
      </c>
      <c r="O3525" s="121">
        <v>0.32</v>
      </c>
      <c r="P3525" s="121">
        <v>0.51</v>
      </c>
      <c r="Q3525" s="95"/>
      <c r="R3525" s="95"/>
    </row>
    <row r="3526" spans="14:18" ht="14.25" x14ac:dyDescent="0.25">
      <c r="N3526" s="121">
        <v>0.17</v>
      </c>
      <c r="O3526" s="121">
        <v>0.64</v>
      </c>
      <c r="P3526" s="121">
        <v>0.19</v>
      </c>
      <c r="Q3526" s="95"/>
      <c r="R3526" s="95"/>
    </row>
    <row r="3527" spans="14:18" ht="14.25" x14ac:dyDescent="0.25">
      <c r="N3527" s="121">
        <v>0.17</v>
      </c>
      <c r="O3527" s="121">
        <v>0.31</v>
      </c>
      <c r="P3527" s="121">
        <v>0.52</v>
      </c>
      <c r="Q3527" s="95"/>
      <c r="R3527" s="95"/>
    </row>
    <row r="3528" spans="14:18" ht="14.25" x14ac:dyDescent="0.25">
      <c r="N3528" s="121">
        <v>0.17</v>
      </c>
      <c r="O3528" s="121">
        <v>0.65</v>
      </c>
      <c r="P3528" s="121">
        <v>0.18</v>
      </c>
      <c r="Q3528" s="95"/>
      <c r="R3528" s="95"/>
    </row>
    <row r="3529" spans="14:18" ht="14.25" x14ac:dyDescent="0.25">
      <c r="N3529" s="121">
        <v>0.17</v>
      </c>
      <c r="O3529" s="121">
        <v>0.3</v>
      </c>
      <c r="P3529" s="121">
        <v>0.53</v>
      </c>
      <c r="Q3529" s="95"/>
      <c r="R3529" s="95"/>
    </row>
    <row r="3530" spans="14:18" ht="14.25" x14ac:dyDescent="0.25">
      <c r="N3530" s="121">
        <v>0.17</v>
      </c>
      <c r="O3530" s="121">
        <v>0.66</v>
      </c>
      <c r="P3530" s="121">
        <v>0.17</v>
      </c>
      <c r="Q3530" s="95"/>
      <c r="R3530" s="95"/>
    </row>
    <row r="3531" spans="14:18" ht="14.25" x14ac:dyDescent="0.25">
      <c r="N3531" s="121">
        <v>0.17</v>
      </c>
      <c r="O3531" s="121">
        <v>0.28999999999999998</v>
      </c>
      <c r="P3531" s="121">
        <v>0.54</v>
      </c>
      <c r="Q3531" s="95"/>
      <c r="R3531" s="95"/>
    </row>
    <row r="3532" spans="14:18" ht="14.25" x14ac:dyDescent="0.25">
      <c r="N3532" s="121">
        <v>0.17</v>
      </c>
      <c r="O3532" s="121">
        <v>0.67</v>
      </c>
      <c r="P3532" s="121">
        <v>0.16</v>
      </c>
      <c r="Q3532" s="95"/>
      <c r="R3532" s="95"/>
    </row>
    <row r="3533" spans="14:18" ht="14.25" x14ac:dyDescent="0.25">
      <c r="N3533" s="121">
        <v>0.17</v>
      </c>
      <c r="O3533" s="121">
        <v>0.28000000000000003</v>
      </c>
      <c r="P3533" s="121">
        <v>0.55000000000000004</v>
      </c>
      <c r="Q3533" s="95"/>
      <c r="R3533" s="95"/>
    </row>
    <row r="3534" spans="14:18" ht="14.25" x14ac:dyDescent="0.25">
      <c r="N3534" s="121">
        <v>0.17</v>
      </c>
      <c r="O3534" s="121">
        <v>0.68</v>
      </c>
      <c r="P3534" s="121">
        <v>0.15</v>
      </c>
      <c r="Q3534" s="95"/>
      <c r="R3534" s="95"/>
    </row>
    <row r="3535" spans="14:18" ht="14.25" x14ac:dyDescent="0.25">
      <c r="N3535" s="121">
        <v>0.17</v>
      </c>
      <c r="O3535" s="121">
        <v>0.27</v>
      </c>
      <c r="P3535" s="121">
        <v>0.56000000000000005</v>
      </c>
      <c r="Q3535" s="95"/>
      <c r="R3535" s="95"/>
    </row>
    <row r="3536" spans="14:18" ht="14.25" x14ac:dyDescent="0.25">
      <c r="N3536" s="121">
        <v>0.17</v>
      </c>
      <c r="O3536" s="121">
        <v>0.69</v>
      </c>
      <c r="P3536" s="121">
        <v>0.14000000000000001</v>
      </c>
      <c r="Q3536" s="95"/>
      <c r="R3536" s="95"/>
    </row>
    <row r="3537" spans="14:18" ht="14.25" x14ac:dyDescent="0.25">
      <c r="N3537" s="121">
        <v>0.17</v>
      </c>
      <c r="O3537" s="121">
        <v>0.26</v>
      </c>
      <c r="P3537" s="121">
        <v>0.56999999999999995</v>
      </c>
      <c r="Q3537" s="95"/>
      <c r="R3537" s="95"/>
    </row>
    <row r="3538" spans="14:18" ht="14.25" x14ac:dyDescent="0.25">
      <c r="N3538" s="121">
        <v>0.17</v>
      </c>
      <c r="O3538" s="121">
        <v>0.7</v>
      </c>
      <c r="P3538" s="121">
        <v>0.13</v>
      </c>
      <c r="Q3538" s="95"/>
      <c r="R3538" s="95"/>
    </row>
    <row r="3539" spans="14:18" ht="14.25" x14ac:dyDescent="0.25">
      <c r="N3539" s="121">
        <v>0.17</v>
      </c>
      <c r="O3539" s="121">
        <v>0.25</v>
      </c>
      <c r="P3539" s="121">
        <v>0.57999999999999996</v>
      </c>
      <c r="Q3539" s="95"/>
      <c r="R3539" s="95"/>
    </row>
    <row r="3540" spans="14:18" ht="14.25" x14ac:dyDescent="0.25">
      <c r="N3540" s="121">
        <v>0.17</v>
      </c>
      <c r="O3540" s="121">
        <v>0.71</v>
      </c>
      <c r="P3540" s="121">
        <v>0.12</v>
      </c>
      <c r="Q3540" s="95"/>
      <c r="R3540" s="95"/>
    </row>
    <row r="3541" spans="14:18" ht="14.25" x14ac:dyDescent="0.25">
      <c r="N3541" s="121">
        <v>0.17</v>
      </c>
      <c r="O3541" s="121">
        <v>0.24</v>
      </c>
      <c r="P3541" s="121">
        <v>0.59</v>
      </c>
      <c r="Q3541" s="95"/>
      <c r="R3541" s="95"/>
    </row>
    <row r="3542" spans="14:18" ht="14.25" x14ac:dyDescent="0.25">
      <c r="N3542" s="121">
        <v>0.17</v>
      </c>
      <c r="O3542" s="121">
        <v>0.72</v>
      </c>
      <c r="P3542" s="121">
        <v>0.11</v>
      </c>
      <c r="Q3542" s="95"/>
      <c r="R3542" s="95"/>
    </row>
    <row r="3543" spans="14:18" ht="14.25" x14ac:dyDescent="0.25">
      <c r="N3543" s="121">
        <v>0.17</v>
      </c>
      <c r="O3543" s="121">
        <v>0.23</v>
      </c>
      <c r="P3543" s="121">
        <v>0.6</v>
      </c>
      <c r="Q3543" s="95"/>
      <c r="R3543" s="95"/>
    </row>
    <row r="3544" spans="14:18" ht="14.25" x14ac:dyDescent="0.25">
      <c r="N3544" s="121">
        <v>0.17</v>
      </c>
      <c r="O3544" s="121">
        <v>0.73</v>
      </c>
      <c r="P3544" s="121">
        <v>0.1</v>
      </c>
      <c r="Q3544" s="95"/>
      <c r="R3544" s="95"/>
    </row>
    <row r="3545" spans="14:18" ht="14.25" x14ac:dyDescent="0.25">
      <c r="N3545" s="121">
        <v>0.17</v>
      </c>
      <c r="O3545" s="121">
        <v>0.22</v>
      </c>
      <c r="P3545" s="121">
        <v>0.61</v>
      </c>
      <c r="Q3545" s="95"/>
      <c r="R3545" s="95"/>
    </row>
    <row r="3546" spans="14:18" ht="14.25" x14ac:dyDescent="0.25">
      <c r="N3546" s="121">
        <v>0.17</v>
      </c>
      <c r="O3546" s="121">
        <v>0.74</v>
      </c>
      <c r="P3546" s="121">
        <v>0.09</v>
      </c>
      <c r="Q3546" s="95"/>
      <c r="R3546" s="95"/>
    </row>
    <row r="3547" spans="14:18" ht="14.25" x14ac:dyDescent="0.25">
      <c r="N3547" s="121">
        <v>0.17</v>
      </c>
      <c r="O3547" s="121">
        <v>0.21</v>
      </c>
      <c r="P3547" s="121">
        <v>0.62</v>
      </c>
      <c r="Q3547" s="95"/>
      <c r="R3547" s="95"/>
    </row>
    <row r="3548" spans="14:18" ht="14.25" x14ac:dyDescent="0.25">
      <c r="N3548" s="121">
        <v>0.17</v>
      </c>
      <c r="O3548" s="121">
        <v>0.75</v>
      </c>
      <c r="P3548" s="121">
        <v>0.08</v>
      </c>
      <c r="Q3548" s="95"/>
      <c r="R3548" s="95"/>
    </row>
    <row r="3549" spans="14:18" ht="14.25" x14ac:dyDescent="0.25">
      <c r="N3549" s="121">
        <v>0.17</v>
      </c>
      <c r="O3549" s="121">
        <v>0.2</v>
      </c>
      <c r="P3549" s="121">
        <v>0.63</v>
      </c>
      <c r="Q3549" s="95"/>
      <c r="R3549" s="95"/>
    </row>
    <row r="3550" spans="14:18" ht="14.25" x14ac:dyDescent="0.25">
      <c r="N3550" s="121">
        <v>0.17</v>
      </c>
      <c r="O3550" s="121">
        <v>0.76</v>
      </c>
      <c r="P3550" s="121">
        <v>7.0000000000000007E-2</v>
      </c>
      <c r="Q3550" s="95"/>
      <c r="R3550" s="95"/>
    </row>
    <row r="3551" spans="14:18" ht="14.25" x14ac:dyDescent="0.25">
      <c r="N3551" s="121">
        <v>0.17</v>
      </c>
      <c r="O3551" s="121">
        <v>0.19</v>
      </c>
      <c r="P3551" s="121">
        <v>0.64</v>
      </c>
      <c r="Q3551" s="95"/>
      <c r="R3551" s="95"/>
    </row>
    <row r="3552" spans="14:18" ht="14.25" x14ac:dyDescent="0.25">
      <c r="N3552" s="121">
        <v>0.17</v>
      </c>
      <c r="O3552" s="121">
        <v>0.77</v>
      </c>
      <c r="P3552" s="121">
        <v>0.06</v>
      </c>
      <c r="Q3552" s="95"/>
      <c r="R3552" s="95"/>
    </row>
    <row r="3553" spans="14:18" ht="14.25" x14ac:dyDescent="0.25">
      <c r="N3553" s="121">
        <v>0.17</v>
      </c>
      <c r="O3553" s="121">
        <v>0.18</v>
      </c>
      <c r="P3553" s="121">
        <v>0.65</v>
      </c>
      <c r="Q3553" s="95"/>
      <c r="R3553" s="95"/>
    </row>
    <row r="3554" spans="14:18" ht="14.25" x14ac:dyDescent="0.25">
      <c r="N3554" s="121">
        <v>0.17</v>
      </c>
      <c r="O3554" s="121">
        <v>0.78</v>
      </c>
      <c r="P3554" s="121">
        <v>0.05</v>
      </c>
      <c r="Q3554" s="95"/>
      <c r="R3554" s="95"/>
    </row>
    <row r="3555" spans="14:18" ht="14.25" x14ac:dyDescent="0.25">
      <c r="N3555" s="121">
        <v>0.17</v>
      </c>
      <c r="O3555" s="121">
        <v>0.17</v>
      </c>
      <c r="P3555" s="121">
        <v>0.66</v>
      </c>
      <c r="Q3555" s="95"/>
      <c r="R3555" s="95"/>
    </row>
    <row r="3556" spans="14:18" ht="14.25" x14ac:dyDescent="0.25">
      <c r="N3556" s="121">
        <v>0.17</v>
      </c>
      <c r="O3556" s="121">
        <v>0.79</v>
      </c>
      <c r="P3556" s="121">
        <v>0.04</v>
      </c>
      <c r="Q3556" s="95"/>
      <c r="R3556" s="95"/>
    </row>
    <row r="3557" spans="14:18" ht="14.25" x14ac:dyDescent="0.25">
      <c r="N3557" s="121">
        <v>0.17</v>
      </c>
      <c r="O3557" s="121">
        <v>0.16</v>
      </c>
      <c r="P3557" s="121">
        <v>0.67</v>
      </c>
      <c r="Q3557" s="95"/>
      <c r="R3557" s="95"/>
    </row>
    <row r="3558" spans="14:18" ht="14.25" x14ac:dyDescent="0.25">
      <c r="N3558" s="121">
        <v>0.17</v>
      </c>
      <c r="O3558" s="121">
        <v>0.8</v>
      </c>
      <c r="P3558" s="121">
        <v>0.03</v>
      </c>
      <c r="Q3558" s="95"/>
      <c r="R3558" s="95"/>
    </row>
    <row r="3559" spans="14:18" ht="14.25" x14ac:dyDescent="0.25">
      <c r="N3559" s="121">
        <v>0.17</v>
      </c>
      <c r="O3559" s="121">
        <v>0.15</v>
      </c>
      <c r="P3559" s="121">
        <v>0.68</v>
      </c>
      <c r="Q3559" s="95"/>
      <c r="R3559" s="95"/>
    </row>
    <row r="3560" spans="14:18" ht="14.25" x14ac:dyDescent="0.25">
      <c r="N3560" s="121">
        <v>0.17</v>
      </c>
      <c r="O3560" s="121">
        <v>0.81</v>
      </c>
      <c r="P3560" s="121">
        <v>0.02</v>
      </c>
      <c r="Q3560" s="95"/>
      <c r="R3560" s="95"/>
    </row>
    <row r="3561" spans="14:18" ht="14.25" x14ac:dyDescent="0.25">
      <c r="N3561" s="121">
        <v>0.17</v>
      </c>
      <c r="O3561" s="121">
        <v>0.14000000000000001</v>
      </c>
      <c r="P3561" s="121">
        <v>0.69</v>
      </c>
      <c r="Q3561" s="95"/>
      <c r="R3561" s="95"/>
    </row>
    <row r="3562" spans="14:18" ht="14.25" x14ac:dyDescent="0.25">
      <c r="N3562" s="121">
        <v>0.17</v>
      </c>
      <c r="O3562" s="121">
        <v>0.82</v>
      </c>
      <c r="P3562" s="121">
        <v>0.01</v>
      </c>
      <c r="Q3562" s="95"/>
      <c r="R3562" s="95"/>
    </row>
    <row r="3563" spans="14:18" ht="14.25" x14ac:dyDescent="0.25">
      <c r="N3563" s="121">
        <v>0.17</v>
      </c>
      <c r="O3563" s="121">
        <v>0.13</v>
      </c>
      <c r="P3563" s="121">
        <v>0.7</v>
      </c>
      <c r="Q3563" s="95"/>
      <c r="R3563" s="95"/>
    </row>
    <row r="3564" spans="14:18" ht="14.25" x14ac:dyDescent="0.25">
      <c r="N3564" s="121">
        <v>0.17</v>
      </c>
      <c r="O3564" s="121">
        <v>0.83</v>
      </c>
      <c r="P3564" s="121">
        <v>0</v>
      </c>
      <c r="Q3564" s="95"/>
      <c r="R3564" s="95"/>
    </row>
    <row r="3565" spans="14:18" ht="14.25" x14ac:dyDescent="0.25">
      <c r="N3565" s="121">
        <v>0.17</v>
      </c>
      <c r="O3565" s="121">
        <v>0.12</v>
      </c>
      <c r="P3565" s="121">
        <v>0.71</v>
      </c>
      <c r="Q3565" s="95"/>
      <c r="R3565" s="95"/>
    </row>
    <row r="3566" spans="14:18" ht="14.25" x14ac:dyDescent="0.25">
      <c r="N3566" s="121">
        <v>0.17</v>
      </c>
      <c r="O3566" s="121">
        <v>0.11</v>
      </c>
      <c r="P3566" s="121">
        <v>0.72</v>
      </c>
      <c r="Q3566" s="95"/>
      <c r="R3566" s="95"/>
    </row>
    <row r="3567" spans="14:18" ht="14.25" x14ac:dyDescent="0.25">
      <c r="N3567" s="121">
        <v>0.17</v>
      </c>
      <c r="O3567" s="121">
        <v>0.1</v>
      </c>
      <c r="P3567" s="121">
        <v>0.73</v>
      </c>
      <c r="Q3567" s="95"/>
      <c r="R3567" s="95"/>
    </row>
    <row r="3568" spans="14:18" ht="14.25" x14ac:dyDescent="0.25">
      <c r="N3568" s="121">
        <v>0.17</v>
      </c>
      <c r="O3568" s="121">
        <v>0.09</v>
      </c>
      <c r="P3568" s="121">
        <v>0.74</v>
      </c>
      <c r="Q3568" s="95"/>
      <c r="R3568" s="95"/>
    </row>
    <row r="3569" spans="14:18" ht="14.25" x14ac:dyDescent="0.25">
      <c r="N3569" s="121">
        <v>0.17</v>
      </c>
      <c r="O3569" s="121">
        <v>0.08</v>
      </c>
      <c r="P3569" s="121">
        <v>0.75</v>
      </c>
      <c r="Q3569" s="95"/>
      <c r="R3569" s="95"/>
    </row>
    <row r="3570" spans="14:18" ht="14.25" x14ac:dyDescent="0.25">
      <c r="N3570" s="121">
        <v>0.17</v>
      </c>
      <c r="O3570" s="121">
        <v>7.0000000000000007E-2</v>
      </c>
      <c r="P3570" s="121">
        <v>0.76</v>
      </c>
      <c r="Q3570" s="95"/>
      <c r="R3570" s="95"/>
    </row>
    <row r="3571" spans="14:18" ht="14.25" x14ac:dyDescent="0.25">
      <c r="N3571" s="121">
        <v>0.17</v>
      </c>
      <c r="O3571" s="121">
        <v>0.06</v>
      </c>
      <c r="P3571" s="121">
        <v>0.77</v>
      </c>
      <c r="Q3571" s="95"/>
      <c r="R3571" s="95"/>
    </row>
    <row r="3572" spans="14:18" ht="14.25" x14ac:dyDescent="0.25">
      <c r="N3572" s="121">
        <v>0.17</v>
      </c>
      <c r="O3572" s="121">
        <v>0.05</v>
      </c>
      <c r="P3572" s="121">
        <v>0.78</v>
      </c>
      <c r="Q3572" s="95"/>
      <c r="R3572" s="95"/>
    </row>
    <row r="3573" spans="14:18" ht="14.25" x14ac:dyDescent="0.25">
      <c r="N3573" s="121">
        <v>0.17</v>
      </c>
      <c r="O3573" s="121">
        <v>0.04</v>
      </c>
      <c r="P3573" s="121">
        <v>0.79</v>
      </c>
      <c r="Q3573" s="95"/>
      <c r="R3573" s="95"/>
    </row>
    <row r="3574" spans="14:18" ht="14.25" x14ac:dyDescent="0.25">
      <c r="N3574" s="121">
        <v>0.17</v>
      </c>
      <c r="O3574" s="121">
        <v>0.03</v>
      </c>
      <c r="P3574" s="121">
        <v>0.8</v>
      </c>
      <c r="Q3574" s="95"/>
      <c r="R3574" s="95"/>
    </row>
    <row r="3575" spans="14:18" ht="14.25" x14ac:dyDescent="0.25">
      <c r="N3575" s="121">
        <v>0.17</v>
      </c>
      <c r="O3575" s="121">
        <v>0.02</v>
      </c>
      <c r="P3575" s="121">
        <v>0.81</v>
      </c>
      <c r="Q3575" s="95"/>
      <c r="R3575" s="95"/>
    </row>
    <row r="3576" spans="14:18" ht="14.25" x14ac:dyDescent="0.25">
      <c r="N3576" s="121">
        <v>0.17</v>
      </c>
      <c r="O3576" s="121">
        <v>0.01</v>
      </c>
      <c r="P3576" s="121">
        <v>0.82</v>
      </c>
      <c r="Q3576" s="95"/>
      <c r="R3576" s="95"/>
    </row>
    <row r="3577" spans="14:18" ht="14.25" x14ac:dyDescent="0.25">
      <c r="N3577" s="121">
        <v>0.17</v>
      </c>
      <c r="O3577" s="121">
        <v>0</v>
      </c>
      <c r="P3577" s="121">
        <v>0.83</v>
      </c>
      <c r="Q3577" s="95"/>
      <c r="R3577" s="95"/>
    </row>
    <row r="3578" spans="14:18" ht="14.25" x14ac:dyDescent="0.25">
      <c r="N3578" s="121">
        <v>0.16</v>
      </c>
      <c r="O3578" s="121">
        <v>0.48</v>
      </c>
      <c r="P3578" s="121">
        <v>0.36</v>
      </c>
      <c r="Q3578" s="95"/>
      <c r="R3578" s="95"/>
    </row>
    <row r="3579" spans="14:18" ht="14.25" x14ac:dyDescent="0.25">
      <c r="N3579" s="121">
        <v>0.16</v>
      </c>
      <c r="O3579" s="121">
        <v>0.49</v>
      </c>
      <c r="P3579" s="121">
        <v>0.35</v>
      </c>
      <c r="Q3579" s="95"/>
      <c r="R3579" s="95"/>
    </row>
    <row r="3580" spans="14:18" ht="14.25" x14ac:dyDescent="0.25">
      <c r="N3580" s="121">
        <v>0.16</v>
      </c>
      <c r="O3580" s="121">
        <v>0.47</v>
      </c>
      <c r="P3580" s="121">
        <v>0.37</v>
      </c>
      <c r="Q3580" s="95"/>
      <c r="R3580" s="95"/>
    </row>
    <row r="3581" spans="14:18" ht="14.25" x14ac:dyDescent="0.25">
      <c r="N3581" s="121">
        <v>0.16</v>
      </c>
      <c r="O3581" s="121">
        <v>0.5</v>
      </c>
      <c r="P3581" s="121">
        <v>0.34</v>
      </c>
      <c r="Q3581" s="95"/>
      <c r="R3581" s="95"/>
    </row>
    <row r="3582" spans="14:18" ht="14.25" x14ac:dyDescent="0.25">
      <c r="N3582" s="121">
        <v>0.16</v>
      </c>
      <c r="O3582" s="121">
        <v>0.46</v>
      </c>
      <c r="P3582" s="121">
        <v>0.38</v>
      </c>
      <c r="Q3582" s="95"/>
      <c r="R3582" s="95"/>
    </row>
    <row r="3583" spans="14:18" ht="14.25" x14ac:dyDescent="0.25">
      <c r="N3583" s="121">
        <v>0.16</v>
      </c>
      <c r="O3583" s="121">
        <v>0.51</v>
      </c>
      <c r="P3583" s="121">
        <v>0.33</v>
      </c>
      <c r="Q3583" s="95"/>
      <c r="R3583" s="95"/>
    </row>
    <row r="3584" spans="14:18" ht="14.25" x14ac:dyDescent="0.25">
      <c r="N3584" s="121">
        <v>0.16</v>
      </c>
      <c r="O3584" s="121">
        <v>0.45</v>
      </c>
      <c r="P3584" s="121">
        <v>0.39</v>
      </c>
      <c r="Q3584" s="95"/>
      <c r="R3584" s="95"/>
    </row>
    <row r="3585" spans="14:18" ht="14.25" x14ac:dyDescent="0.25">
      <c r="N3585" s="121">
        <v>0.16</v>
      </c>
      <c r="O3585" s="121">
        <v>0.52</v>
      </c>
      <c r="P3585" s="121">
        <v>0.32</v>
      </c>
      <c r="Q3585" s="95"/>
      <c r="R3585" s="95"/>
    </row>
    <row r="3586" spans="14:18" ht="14.25" x14ac:dyDescent="0.25">
      <c r="N3586" s="121">
        <v>0.16</v>
      </c>
      <c r="O3586" s="121">
        <v>0.44</v>
      </c>
      <c r="P3586" s="121">
        <v>0.4</v>
      </c>
      <c r="Q3586" s="95"/>
      <c r="R3586" s="95"/>
    </row>
    <row r="3587" spans="14:18" ht="14.25" x14ac:dyDescent="0.25">
      <c r="N3587" s="121">
        <v>0.16</v>
      </c>
      <c r="O3587" s="121">
        <v>0.53</v>
      </c>
      <c r="P3587" s="121">
        <v>0.31</v>
      </c>
      <c r="Q3587" s="95"/>
      <c r="R3587" s="95"/>
    </row>
    <row r="3588" spans="14:18" ht="14.25" x14ac:dyDescent="0.25">
      <c r="N3588" s="121">
        <v>0.16</v>
      </c>
      <c r="O3588" s="121">
        <v>0.43</v>
      </c>
      <c r="P3588" s="121">
        <v>0.41</v>
      </c>
      <c r="Q3588" s="95"/>
      <c r="R3588" s="95"/>
    </row>
    <row r="3589" spans="14:18" ht="14.25" x14ac:dyDescent="0.25">
      <c r="N3589" s="121">
        <v>0.16</v>
      </c>
      <c r="O3589" s="121">
        <v>0.54</v>
      </c>
      <c r="P3589" s="121">
        <v>0.3</v>
      </c>
      <c r="Q3589" s="95"/>
      <c r="R3589" s="95"/>
    </row>
    <row r="3590" spans="14:18" ht="14.25" x14ac:dyDescent="0.25">
      <c r="N3590" s="121">
        <v>0.16</v>
      </c>
      <c r="O3590" s="121">
        <v>0.42</v>
      </c>
      <c r="P3590" s="121">
        <v>0.42</v>
      </c>
      <c r="Q3590" s="95"/>
      <c r="R3590" s="95"/>
    </row>
    <row r="3591" spans="14:18" ht="14.25" x14ac:dyDescent="0.25">
      <c r="N3591" s="121">
        <v>0.16</v>
      </c>
      <c r="O3591" s="121">
        <v>0.55000000000000004</v>
      </c>
      <c r="P3591" s="121">
        <v>0.28999999999999998</v>
      </c>
      <c r="Q3591" s="95"/>
      <c r="R3591" s="95"/>
    </row>
    <row r="3592" spans="14:18" ht="14.25" x14ac:dyDescent="0.25">
      <c r="N3592" s="121">
        <v>0.16</v>
      </c>
      <c r="O3592" s="121">
        <v>0.41</v>
      </c>
      <c r="P3592" s="121">
        <v>0.43</v>
      </c>
      <c r="Q3592" s="95"/>
      <c r="R3592" s="95"/>
    </row>
    <row r="3593" spans="14:18" ht="14.25" x14ac:dyDescent="0.25">
      <c r="N3593" s="121">
        <v>0.16</v>
      </c>
      <c r="O3593" s="121">
        <v>0.56000000000000005</v>
      </c>
      <c r="P3593" s="121">
        <v>0.28000000000000003</v>
      </c>
      <c r="Q3593" s="95"/>
      <c r="R3593" s="95"/>
    </row>
    <row r="3594" spans="14:18" ht="14.25" x14ac:dyDescent="0.25">
      <c r="N3594" s="121">
        <v>0.16</v>
      </c>
      <c r="O3594" s="121">
        <v>0.4</v>
      </c>
      <c r="P3594" s="121">
        <v>0.44</v>
      </c>
      <c r="Q3594" s="95"/>
      <c r="R3594" s="95"/>
    </row>
    <row r="3595" spans="14:18" ht="14.25" x14ac:dyDescent="0.25">
      <c r="N3595" s="121">
        <v>0.16</v>
      </c>
      <c r="O3595" s="121">
        <v>0.56999999999999995</v>
      </c>
      <c r="P3595" s="121">
        <v>0.27</v>
      </c>
      <c r="Q3595" s="95"/>
      <c r="R3595" s="95"/>
    </row>
    <row r="3596" spans="14:18" ht="14.25" x14ac:dyDescent="0.25">
      <c r="N3596" s="121">
        <v>0.16</v>
      </c>
      <c r="O3596" s="121">
        <v>0.39</v>
      </c>
      <c r="P3596" s="121">
        <v>0.45</v>
      </c>
      <c r="Q3596" s="95"/>
      <c r="R3596" s="95"/>
    </row>
    <row r="3597" spans="14:18" ht="14.25" x14ac:dyDescent="0.25">
      <c r="N3597" s="121">
        <v>0.16</v>
      </c>
      <c r="O3597" s="121">
        <v>0.57999999999999996</v>
      </c>
      <c r="P3597" s="121">
        <v>0.26</v>
      </c>
      <c r="Q3597" s="95"/>
      <c r="R3597" s="95"/>
    </row>
    <row r="3598" spans="14:18" ht="14.25" x14ac:dyDescent="0.25">
      <c r="N3598" s="121">
        <v>0.16</v>
      </c>
      <c r="O3598" s="121">
        <v>0.38</v>
      </c>
      <c r="P3598" s="121">
        <v>0.46</v>
      </c>
      <c r="Q3598" s="95"/>
      <c r="R3598" s="95"/>
    </row>
    <row r="3599" spans="14:18" ht="14.25" x14ac:dyDescent="0.25">
      <c r="N3599" s="121">
        <v>0.16</v>
      </c>
      <c r="O3599" s="121">
        <v>0.59</v>
      </c>
      <c r="P3599" s="121">
        <v>0.25</v>
      </c>
      <c r="Q3599" s="95"/>
      <c r="R3599" s="95"/>
    </row>
    <row r="3600" spans="14:18" ht="14.25" x14ac:dyDescent="0.25">
      <c r="N3600" s="121">
        <v>0.16</v>
      </c>
      <c r="O3600" s="121">
        <v>0.37</v>
      </c>
      <c r="P3600" s="121">
        <v>0.47</v>
      </c>
      <c r="Q3600" s="95"/>
      <c r="R3600" s="95"/>
    </row>
    <row r="3601" spans="14:18" ht="14.25" x14ac:dyDescent="0.25">
      <c r="N3601" s="121">
        <v>0.16</v>
      </c>
      <c r="O3601" s="121">
        <v>0.6</v>
      </c>
      <c r="P3601" s="121">
        <v>0.24</v>
      </c>
      <c r="Q3601" s="95"/>
      <c r="R3601" s="95"/>
    </row>
    <row r="3602" spans="14:18" ht="14.25" x14ac:dyDescent="0.25">
      <c r="N3602" s="121">
        <v>0.16</v>
      </c>
      <c r="O3602" s="121">
        <v>0.36</v>
      </c>
      <c r="P3602" s="121">
        <v>0.48</v>
      </c>
      <c r="Q3602" s="95"/>
      <c r="R3602" s="95"/>
    </row>
    <row r="3603" spans="14:18" ht="14.25" x14ac:dyDescent="0.25">
      <c r="N3603" s="121">
        <v>0.16</v>
      </c>
      <c r="O3603" s="121">
        <v>0.61</v>
      </c>
      <c r="P3603" s="121">
        <v>0.23</v>
      </c>
      <c r="Q3603" s="95"/>
      <c r="R3603" s="95"/>
    </row>
    <row r="3604" spans="14:18" ht="14.25" x14ac:dyDescent="0.25">
      <c r="N3604" s="121">
        <v>0.16</v>
      </c>
      <c r="O3604" s="121">
        <v>0.35</v>
      </c>
      <c r="P3604" s="121">
        <v>0.49</v>
      </c>
      <c r="Q3604" s="95"/>
      <c r="R3604" s="95"/>
    </row>
    <row r="3605" spans="14:18" ht="14.25" x14ac:dyDescent="0.25">
      <c r="N3605" s="121">
        <v>0.16</v>
      </c>
      <c r="O3605" s="121">
        <v>0.62</v>
      </c>
      <c r="P3605" s="121">
        <v>0.22</v>
      </c>
      <c r="Q3605" s="95"/>
      <c r="R3605" s="95"/>
    </row>
    <row r="3606" spans="14:18" ht="14.25" x14ac:dyDescent="0.25">
      <c r="N3606" s="121">
        <v>0.16</v>
      </c>
      <c r="O3606" s="121">
        <v>0.34</v>
      </c>
      <c r="P3606" s="121">
        <v>0.5</v>
      </c>
      <c r="Q3606" s="95"/>
      <c r="R3606" s="95"/>
    </row>
    <row r="3607" spans="14:18" ht="14.25" x14ac:dyDescent="0.25">
      <c r="N3607" s="121">
        <v>0.16</v>
      </c>
      <c r="O3607" s="121">
        <v>0.63</v>
      </c>
      <c r="P3607" s="121">
        <v>0.21</v>
      </c>
      <c r="Q3607" s="95"/>
      <c r="R3607" s="95"/>
    </row>
    <row r="3608" spans="14:18" ht="14.25" x14ac:dyDescent="0.25">
      <c r="N3608" s="121">
        <v>0.16</v>
      </c>
      <c r="O3608" s="121">
        <v>0.33</v>
      </c>
      <c r="P3608" s="121">
        <v>0.51</v>
      </c>
      <c r="Q3608" s="95"/>
      <c r="R3608" s="95"/>
    </row>
    <row r="3609" spans="14:18" ht="14.25" x14ac:dyDescent="0.25">
      <c r="N3609" s="121">
        <v>0.16</v>
      </c>
      <c r="O3609" s="121">
        <v>0.64</v>
      </c>
      <c r="P3609" s="121">
        <v>0.2</v>
      </c>
      <c r="Q3609" s="95"/>
      <c r="R3609" s="95"/>
    </row>
    <row r="3610" spans="14:18" ht="14.25" x14ac:dyDescent="0.25">
      <c r="N3610" s="121">
        <v>0.16</v>
      </c>
      <c r="O3610" s="121">
        <v>0.32</v>
      </c>
      <c r="P3610" s="121">
        <v>0.52</v>
      </c>
      <c r="Q3610" s="95"/>
      <c r="R3610" s="95"/>
    </row>
    <row r="3611" spans="14:18" ht="14.25" x14ac:dyDescent="0.25">
      <c r="N3611" s="121">
        <v>0.16</v>
      </c>
      <c r="O3611" s="121">
        <v>0.65</v>
      </c>
      <c r="P3611" s="121">
        <v>0.19</v>
      </c>
      <c r="Q3611" s="95"/>
      <c r="R3611" s="95"/>
    </row>
    <row r="3612" spans="14:18" ht="14.25" x14ac:dyDescent="0.25">
      <c r="N3612" s="121">
        <v>0.16</v>
      </c>
      <c r="O3612" s="121">
        <v>0.31</v>
      </c>
      <c r="P3612" s="121">
        <v>0.53</v>
      </c>
      <c r="Q3612" s="95"/>
      <c r="R3612" s="95"/>
    </row>
    <row r="3613" spans="14:18" ht="14.25" x14ac:dyDescent="0.25">
      <c r="N3613" s="121">
        <v>0.16</v>
      </c>
      <c r="O3613" s="121">
        <v>0.66</v>
      </c>
      <c r="P3613" s="121">
        <v>0.18</v>
      </c>
      <c r="Q3613" s="95"/>
      <c r="R3613" s="95"/>
    </row>
    <row r="3614" spans="14:18" ht="14.25" x14ac:dyDescent="0.25">
      <c r="N3614" s="121">
        <v>0.16</v>
      </c>
      <c r="O3614" s="121">
        <v>0.3</v>
      </c>
      <c r="P3614" s="121">
        <v>0.54</v>
      </c>
      <c r="Q3614" s="95"/>
      <c r="R3614" s="95"/>
    </row>
    <row r="3615" spans="14:18" ht="14.25" x14ac:dyDescent="0.25">
      <c r="N3615" s="121">
        <v>0.16</v>
      </c>
      <c r="O3615" s="121">
        <v>0.67</v>
      </c>
      <c r="P3615" s="121">
        <v>0.17</v>
      </c>
      <c r="Q3615" s="95"/>
      <c r="R3615" s="95"/>
    </row>
    <row r="3616" spans="14:18" ht="14.25" x14ac:dyDescent="0.25">
      <c r="N3616" s="121">
        <v>0.16</v>
      </c>
      <c r="O3616" s="121">
        <v>0.28999999999999998</v>
      </c>
      <c r="P3616" s="121">
        <v>0.55000000000000004</v>
      </c>
      <c r="Q3616" s="95"/>
      <c r="R3616" s="95"/>
    </row>
    <row r="3617" spans="14:18" ht="14.25" x14ac:dyDescent="0.25">
      <c r="N3617" s="121">
        <v>0.16</v>
      </c>
      <c r="O3617" s="121">
        <v>0.68</v>
      </c>
      <c r="P3617" s="121">
        <v>0.16</v>
      </c>
      <c r="Q3617" s="95"/>
      <c r="R3617" s="95"/>
    </row>
    <row r="3618" spans="14:18" ht="14.25" x14ac:dyDescent="0.25">
      <c r="N3618" s="121">
        <v>0.16</v>
      </c>
      <c r="O3618" s="121">
        <v>0.28000000000000003</v>
      </c>
      <c r="P3618" s="121">
        <v>0.56000000000000005</v>
      </c>
      <c r="Q3618" s="95"/>
      <c r="R3618" s="95"/>
    </row>
    <row r="3619" spans="14:18" ht="14.25" x14ac:dyDescent="0.25">
      <c r="N3619" s="121">
        <v>0.16</v>
      </c>
      <c r="O3619" s="121">
        <v>0.69</v>
      </c>
      <c r="P3619" s="121">
        <v>0.15</v>
      </c>
      <c r="Q3619" s="95"/>
      <c r="R3619" s="95"/>
    </row>
    <row r="3620" spans="14:18" ht="14.25" x14ac:dyDescent="0.25">
      <c r="N3620" s="121">
        <v>0.16</v>
      </c>
      <c r="O3620" s="121">
        <v>0.27</v>
      </c>
      <c r="P3620" s="121">
        <v>0.56999999999999995</v>
      </c>
      <c r="Q3620" s="95"/>
      <c r="R3620" s="95"/>
    </row>
    <row r="3621" spans="14:18" ht="14.25" x14ac:dyDescent="0.25">
      <c r="N3621" s="121">
        <v>0.16</v>
      </c>
      <c r="O3621" s="121">
        <v>0.7</v>
      </c>
      <c r="P3621" s="121">
        <v>0.14000000000000001</v>
      </c>
      <c r="Q3621" s="95"/>
      <c r="R3621" s="95"/>
    </row>
    <row r="3622" spans="14:18" ht="14.25" x14ac:dyDescent="0.25">
      <c r="N3622" s="121">
        <v>0.16</v>
      </c>
      <c r="O3622" s="121">
        <v>0.26</v>
      </c>
      <c r="P3622" s="121">
        <v>0.57999999999999996</v>
      </c>
      <c r="Q3622" s="95"/>
      <c r="R3622" s="95"/>
    </row>
    <row r="3623" spans="14:18" ht="14.25" x14ac:dyDescent="0.25">
      <c r="N3623" s="121">
        <v>0.16</v>
      </c>
      <c r="O3623" s="121">
        <v>0.71</v>
      </c>
      <c r="P3623" s="121">
        <v>0.13</v>
      </c>
      <c r="Q3623" s="95"/>
      <c r="R3623" s="95"/>
    </row>
    <row r="3624" spans="14:18" ht="14.25" x14ac:dyDescent="0.25">
      <c r="N3624" s="121">
        <v>0.16</v>
      </c>
      <c r="O3624" s="121">
        <v>0.25</v>
      </c>
      <c r="P3624" s="121">
        <v>0.59</v>
      </c>
      <c r="Q3624" s="95"/>
      <c r="R3624" s="95"/>
    </row>
    <row r="3625" spans="14:18" ht="14.25" x14ac:dyDescent="0.25">
      <c r="N3625" s="121">
        <v>0.16</v>
      </c>
      <c r="O3625" s="121">
        <v>0.72</v>
      </c>
      <c r="P3625" s="121">
        <v>0.12</v>
      </c>
      <c r="Q3625" s="95"/>
      <c r="R3625" s="95"/>
    </row>
    <row r="3626" spans="14:18" ht="14.25" x14ac:dyDescent="0.25">
      <c r="N3626" s="121">
        <v>0.16</v>
      </c>
      <c r="O3626" s="121">
        <v>0.24</v>
      </c>
      <c r="P3626" s="121">
        <v>0.6</v>
      </c>
      <c r="Q3626" s="95"/>
      <c r="R3626" s="95"/>
    </row>
    <row r="3627" spans="14:18" ht="14.25" x14ac:dyDescent="0.25">
      <c r="N3627" s="121">
        <v>0.16</v>
      </c>
      <c r="O3627" s="121">
        <v>0.73</v>
      </c>
      <c r="P3627" s="121">
        <v>0.11</v>
      </c>
      <c r="Q3627" s="95"/>
      <c r="R3627" s="95"/>
    </row>
    <row r="3628" spans="14:18" ht="14.25" x14ac:dyDescent="0.25">
      <c r="N3628" s="121">
        <v>0.16</v>
      </c>
      <c r="O3628" s="121">
        <v>0.23</v>
      </c>
      <c r="P3628" s="121">
        <v>0.61</v>
      </c>
      <c r="Q3628" s="95"/>
      <c r="R3628" s="95"/>
    </row>
    <row r="3629" spans="14:18" ht="14.25" x14ac:dyDescent="0.25">
      <c r="N3629" s="121">
        <v>0.16</v>
      </c>
      <c r="O3629" s="121">
        <v>0.74</v>
      </c>
      <c r="P3629" s="121">
        <v>0.1</v>
      </c>
      <c r="Q3629" s="95"/>
      <c r="R3629" s="95"/>
    </row>
    <row r="3630" spans="14:18" ht="14.25" x14ac:dyDescent="0.25">
      <c r="N3630" s="121">
        <v>0.16</v>
      </c>
      <c r="O3630" s="121">
        <v>0.22</v>
      </c>
      <c r="P3630" s="121">
        <v>0.62</v>
      </c>
      <c r="Q3630" s="95"/>
      <c r="R3630" s="95"/>
    </row>
    <row r="3631" spans="14:18" ht="14.25" x14ac:dyDescent="0.25">
      <c r="N3631" s="121">
        <v>0.16</v>
      </c>
      <c r="O3631" s="121">
        <v>0.75</v>
      </c>
      <c r="P3631" s="121">
        <v>0.09</v>
      </c>
      <c r="Q3631" s="95"/>
      <c r="R3631" s="95"/>
    </row>
    <row r="3632" spans="14:18" ht="14.25" x14ac:dyDescent="0.25">
      <c r="N3632" s="121">
        <v>0.16</v>
      </c>
      <c r="O3632" s="121">
        <v>0.21</v>
      </c>
      <c r="P3632" s="121">
        <v>0.63</v>
      </c>
      <c r="Q3632" s="95"/>
      <c r="R3632" s="95"/>
    </row>
    <row r="3633" spans="14:18" ht="14.25" x14ac:dyDescent="0.25">
      <c r="N3633" s="121">
        <v>0.16</v>
      </c>
      <c r="O3633" s="121">
        <v>0.76</v>
      </c>
      <c r="P3633" s="121">
        <v>0.08</v>
      </c>
      <c r="Q3633" s="95"/>
      <c r="R3633" s="95"/>
    </row>
    <row r="3634" spans="14:18" ht="14.25" x14ac:dyDescent="0.25">
      <c r="N3634" s="121">
        <v>0.16</v>
      </c>
      <c r="O3634" s="121">
        <v>0.2</v>
      </c>
      <c r="P3634" s="121">
        <v>0.64</v>
      </c>
      <c r="Q3634" s="95"/>
      <c r="R3634" s="95"/>
    </row>
    <row r="3635" spans="14:18" ht="14.25" x14ac:dyDescent="0.25">
      <c r="N3635" s="121">
        <v>0.16</v>
      </c>
      <c r="O3635" s="121">
        <v>0.77</v>
      </c>
      <c r="P3635" s="121">
        <v>7.0000000000000007E-2</v>
      </c>
      <c r="Q3635" s="95"/>
      <c r="R3635" s="95"/>
    </row>
    <row r="3636" spans="14:18" ht="14.25" x14ac:dyDescent="0.25">
      <c r="N3636" s="121">
        <v>0.16</v>
      </c>
      <c r="O3636" s="121">
        <v>0.19</v>
      </c>
      <c r="P3636" s="121">
        <v>0.65</v>
      </c>
      <c r="Q3636" s="95"/>
      <c r="R3636" s="95"/>
    </row>
    <row r="3637" spans="14:18" ht="14.25" x14ac:dyDescent="0.25">
      <c r="N3637" s="121">
        <v>0.16</v>
      </c>
      <c r="O3637" s="121">
        <v>0.78</v>
      </c>
      <c r="P3637" s="121">
        <v>0.06</v>
      </c>
      <c r="Q3637" s="95"/>
      <c r="R3637" s="95"/>
    </row>
    <row r="3638" spans="14:18" ht="14.25" x14ac:dyDescent="0.25">
      <c r="N3638" s="121">
        <v>0.16</v>
      </c>
      <c r="O3638" s="121">
        <v>0.18</v>
      </c>
      <c r="P3638" s="121">
        <v>0.66</v>
      </c>
      <c r="Q3638" s="95"/>
      <c r="R3638" s="95"/>
    </row>
    <row r="3639" spans="14:18" ht="14.25" x14ac:dyDescent="0.25">
      <c r="N3639" s="121">
        <v>0.16</v>
      </c>
      <c r="O3639" s="121">
        <v>0.79</v>
      </c>
      <c r="P3639" s="121">
        <v>0.05</v>
      </c>
      <c r="Q3639" s="95"/>
      <c r="R3639" s="95"/>
    </row>
    <row r="3640" spans="14:18" ht="14.25" x14ac:dyDescent="0.25">
      <c r="N3640" s="121">
        <v>0.16</v>
      </c>
      <c r="O3640" s="121">
        <v>0.17</v>
      </c>
      <c r="P3640" s="121">
        <v>0.67</v>
      </c>
      <c r="Q3640" s="95"/>
      <c r="R3640" s="95"/>
    </row>
    <row r="3641" spans="14:18" ht="14.25" x14ac:dyDescent="0.25">
      <c r="N3641" s="121">
        <v>0.16</v>
      </c>
      <c r="O3641" s="121">
        <v>0.8</v>
      </c>
      <c r="P3641" s="121">
        <v>0.04</v>
      </c>
      <c r="Q3641" s="95"/>
      <c r="R3641" s="95"/>
    </row>
    <row r="3642" spans="14:18" ht="14.25" x14ac:dyDescent="0.25">
      <c r="N3642" s="121">
        <v>0.16</v>
      </c>
      <c r="O3642" s="121">
        <v>0.16</v>
      </c>
      <c r="P3642" s="121">
        <v>0.68</v>
      </c>
      <c r="Q3642" s="95"/>
      <c r="R3642" s="95"/>
    </row>
    <row r="3643" spans="14:18" ht="14.25" x14ac:dyDescent="0.25">
      <c r="N3643" s="121">
        <v>0.16</v>
      </c>
      <c r="O3643" s="121">
        <v>0.81</v>
      </c>
      <c r="P3643" s="121">
        <v>0.03</v>
      </c>
      <c r="Q3643" s="95"/>
      <c r="R3643" s="95"/>
    </row>
    <row r="3644" spans="14:18" ht="14.25" x14ac:dyDescent="0.25">
      <c r="N3644" s="121">
        <v>0.16</v>
      </c>
      <c r="O3644" s="121">
        <v>0.15</v>
      </c>
      <c r="P3644" s="121">
        <v>0.69</v>
      </c>
      <c r="Q3644" s="95"/>
      <c r="R3644" s="95"/>
    </row>
    <row r="3645" spans="14:18" ht="14.25" x14ac:dyDescent="0.25">
      <c r="N3645" s="121">
        <v>0.16</v>
      </c>
      <c r="O3645" s="121">
        <v>0.82</v>
      </c>
      <c r="P3645" s="121">
        <v>0.02</v>
      </c>
      <c r="Q3645" s="95"/>
      <c r="R3645" s="95"/>
    </row>
    <row r="3646" spans="14:18" ht="14.25" x14ac:dyDescent="0.25">
      <c r="N3646" s="121">
        <v>0.16</v>
      </c>
      <c r="O3646" s="121">
        <v>0.14000000000000001</v>
      </c>
      <c r="P3646" s="121">
        <v>0.7</v>
      </c>
      <c r="Q3646" s="95"/>
      <c r="R3646" s="95"/>
    </row>
    <row r="3647" spans="14:18" ht="14.25" x14ac:dyDescent="0.25">
      <c r="N3647" s="121">
        <v>0.16</v>
      </c>
      <c r="O3647" s="121">
        <v>0.83</v>
      </c>
      <c r="P3647" s="121">
        <v>0.01</v>
      </c>
      <c r="Q3647" s="95"/>
      <c r="R3647" s="95"/>
    </row>
    <row r="3648" spans="14:18" ht="14.25" x14ac:dyDescent="0.25">
      <c r="N3648" s="121">
        <v>0.16</v>
      </c>
      <c r="O3648" s="121">
        <v>0.13</v>
      </c>
      <c r="P3648" s="121">
        <v>0.71</v>
      </c>
      <c r="Q3648" s="95"/>
      <c r="R3648" s="95"/>
    </row>
    <row r="3649" spans="14:18" ht="14.25" x14ac:dyDescent="0.25">
      <c r="N3649" s="121">
        <v>0.16</v>
      </c>
      <c r="O3649" s="121">
        <v>0.84</v>
      </c>
      <c r="P3649" s="121">
        <v>0</v>
      </c>
      <c r="Q3649" s="95"/>
      <c r="R3649" s="95"/>
    </row>
    <row r="3650" spans="14:18" ht="14.25" x14ac:dyDescent="0.25">
      <c r="N3650" s="121">
        <v>0.16</v>
      </c>
      <c r="O3650" s="121">
        <v>0.12</v>
      </c>
      <c r="P3650" s="121">
        <v>0.72</v>
      </c>
      <c r="Q3650" s="95"/>
      <c r="R3650" s="95"/>
    </row>
    <row r="3651" spans="14:18" ht="14.25" x14ac:dyDescent="0.25">
      <c r="N3651" s="121">
        <v>0.16</v>
      </c>
      <c r="O3651" s="121">
        <v>0.11</v>
      </c>
      <c r="P3651" s="121">
        <v>0.73</v>
      </c>
      <c r="Q3651" s="95"/>
      <c r="R3651" s="95"/>
    </row>
    <row r="3652" spans="14:18" ht="14.25" x14ac:dyDescent="0.25">
      <c r="N3652" s="121">
        <v>0.16</v>
      </c>
      <c r="O3652" s="121">
        <v>0.1</v>
      </c>
      <c r="P3652" s="121">
        <v>0.74</v>
      </c>
      <c r="Q3652" s="95"/>
      <c r="R3652" s="95"/>
    </row>
    <row r="3653" spans="14:18" ht="14.25" x14ac:dyDescent="0.25">
      <c r="N3653" s="121">
        <v>0.16</v>
      </c>
      <c r="O3653" s="121">
        <v>0.09</v>
      </c>
      <c r="P3653" s="121">
        <v>0.75</v>
      </c>
      <c r="Q3653" s="95"/>
      <c r="R3653" s="95"/>
    </row>
    <row r="3654" spans="14:18" ht="14.25" x14ac:dyDescent="0.25">
      <c r="N3654" s="121">
        <v>0.16</v>
      </c>
      <c r="O3654" s="121">
        <v>0.08</v>
      </c>
      <c r="P3654" s="121">
        <v>0.76</v>
      </c>
      <c r="Q3654" s="95"/>
      <c r="R3654" s="95"/>
    </row>
    <row r="3655" spans="14:18" ht="14.25" x14ac:dyDescent="0.25">
      <c r="N3655" s="121">
        <v>0.16</v>
      </c>
      <c r="O3655" s="121">
        <v>7.0000000000000007E-2</v>
      </c>
      <c r="P3655" s="121">
        <v>0.77</v>
      </c>
      <c r="Q3655" s="95"/>
      <c r="R3655" s="95"/>
    </row>
    <row r="3656" spans="14:18" ht="14.25" x14ac:dyDescent="0.25">
      <c r="N3656" s="121">
        <v>0.16</v>
      </c>
      <c r="O3656" s="121">
        <v>0.06</v>
      </c>
      <c r="P3656" s="121">
        <v>0.78</v>
      </c>
      <c r="Q3656" s="95"/>
      <c r="R3656" s="95"/>
    </row>
    <row r="3657" spans="14:18" ht="14.25" x14ac:dyDescent="0.25">
      <c r="N3657" s="121">
        <v>0.16</v>
      </c>
      <c r="O3657" s="121">
        <v>0.05</v>
      </c>
      <c r="P3657" s="121">
        <v>0.79</v>
      </c>
      <c r="Q3657" s="95"/>
      <c r="R3657" s="95"/>
    </row>
    <row r="3658" spans="14:18" ht="14.25" x14ac:dyDescent="0.25">
      <c r="N3658" s="121">
        <v>0.16</v>
      </c>
      <c r="O3658" s="121">
        <v>0.04</v>
      </c>
      <c r="P3658" s="121">
        <v>0.8</v>
      </c>
      <c r="Q3658" s="95"/>
      <c r="R3658" s="95"/>
    </row>
    <row r="3659" spans="14:18" ht="14.25" x14ac:dyDescent="0.25">
      <c r="N3659" s="121">
        <v>0.16</v>
      </c>
      <c r="O3659" s="121">
        <v>0.03</v>
      </c>
      <c r="P3659" s="121">
        <v>0.81</v>
      </c>
      <c r="Q3659" s="95"/>
      <c r="R3659" s="95"/>
    </row>
    <row r="3660" spans="14:18" ht="14.25" x14ac:dyDescent="0.25">
      <c r="N3660" s="121">
        <v>0.16</v>
      </c>
      <c r="O3660" s="121">
        <v>0.02</v>
      </c>
      <c r="P3660" s="121">
        <v>0.82</v>
      </c>
      <c r="Q3660" s="95"/>
      <c r="R3660" s="95"/>
    </row>
    <row r="3661" spans="14:18" ht="14.25" x14ac:dyDescent="0.25">
      <c r="N3661" s="121">
        <v>0.16</v>
      </c>
      <c r="O3661" s="121">
        <v>0.01</v>
      </c>
      <c r="P3661" s="121">
        <v>0.83</v>
      </c>
      <c r="Q3661" s="95"/>
      <c r="R3661" s="95"/>
    </row>
    <row r="3662" spans="14:18" ht="14.25" x14ac:dyDescent="0.25">
      <c r="N3662" s="121">
        <v>0.16</v>
      </c>
      <c r="O3662" s="121">
        <v>0</v>
      </c>
      <c r="P3662" s="121">
        <v>0.84</v>
      </c>
      <c r="Q3662" s="95"/>
      <c r="R3662" s="95"/>
    </row>
    <row r="3663" spans="14:18" ht="14.25" x14ac:dyDescent="0.25">
      <c r="N3663" s="121">
        <v>0.15</v>
      </c>
      <c r="O3663" s="121">
        <v>0.49</v>
      </c>
      <c r="P3663" s="121">
        <v>0.36</v>
      </c>
      <c r="Q3663" s="95"/>
      <c r="R3663" s="95"/>
    </row>
    <row r="3664" spans="14:18" ht="14.25" x14ac:dyDescent="0.25">
      <c r="N3664" s="121">
        <v>0.15</v>
      </c>
      <c r="O3664" s="121">
        <v>0.5</v>
      </c>
      <c r="P3664" s="121">
        <v>0.35</v>
      </c>
      <c r="Q3664" s="95"/>
      <c r="R3664" s="95"/>
    </row>
    <row r="3665" spans="14:18" ht="14.25" x14ac:dyDescent="0.25">
      <c r="N3665" s="121">
        <v>0.15</v>
      </c>
      <c r="O3665" s="121">
        <v>0.48</v>
      </c>
      <c r="P3665" s="121">
        <v>0.37</v>
      </c>
      <c r="Q3665" s="95"/>
      <c r="R3665" s="95"/>
    </row>
    <row r="3666" spans="14:18" ht="14.25" x14ac:dyDescent="0.25">
      <c r="N3666" s="121">
        <v>0.15</v>
      </c>
      <c r="O3666" s="121">
        <v>0.51</v>
      </c>
      <c r="P3666" s="121">
        <v>0.34</v>
      </c>
      <c r="Q3666" s="95"/>
      <c r="R3666" s="95"/>
    </row>
    <row r="3667" spans="14:18" ht="14.25" x14ac:dyDescent="0.25">
      <c r="N3667" s="121">
        <v>0.15</v>
      </c>
      <c r="O3667" s="121">
        <v>0.47</v>
      </c>
      <c r="P3667" s="121">
        <v>0.38</v>
      </c>
      <c r="Q3667" s="95"/>
      <c r="R3667" s="95"/>
    </row>
    <row r="3668" spans="14:18" ht="14.25" x14ac:dyDescent="0.25">
      <c r="N3668" s="121">
        <v>0.15</v>
      </c>
      <c r="O3668" s="121">
        <v>0.52</v>
      </c>
      <c r="P3668" s="121">
        <v>0.33</v>
      </c>
      <c r="Q3668" s="95"/>
      <c r="R3668" s="95"/>
    </row>
    <row r="3669" spans="14:18" ht="14.25" x14ac:dyDescent="0.25">
      <c r="N3669" s="121">
        <v>0.15</v>
      </c>
      <c r="O3669" s="121">
        <v>0.46</v>
      </c>
      <c r="P3669" s="121">
        <v>0.39</v>
      </c>
      <c r="Q3669" s="95"/>
      <c r="R3669" s="95"/>
    </row>
    <row r="3670" spans="14:18" ht="14.25" x14ac:dyDescent="0.25">
      <c r="N3670" s="121">
        <v>0.15</v>
      </c>
      <c r="O3670" s="121">
        <v>0.53</v>
      </c>
      <c r="P3670" s="121">
        <v>0.32</v>
      </c>
      <c r="Q3670" s="95"/>
      <c r="R3670" s="95"/>
    </row>
    <row r="3671" spans="14:18" ht="14.25" x14ac:dyDescent="0.25">
      <c r="N3671" s="121">
        <v>0.15</v>
      </c>
      <c r="O3671" s="121">
        <v>0.45</v>
      </c>
      <c r="P3671" s="121">
        <v>0.4</v>
      </c>
      <c r="Q3671" s="95"/>
      <c r="R3671" s="95"/>
    </row>
    <row r="3672" spans="14:18" ht="14.25" x14ac:dyDescent="0.25">
      <c r="N3672" s="121">
        <v>0.15</v>
      </c>
      <c r="O3672" s="121">
        <v>0.54</v>
      </c>
      <c r="P3672" s="121">
        <v>0.31</v>
      </c>
      <c r="Q3672" s="95"/>
      <c r="R3672" s="95"/>
    </row>
    <row r="3673" spans="14:18" ht="14.25" x14ac:dyDescent="0.25">
      <c r="N3673" s="121">
        <v>0.15</v>
      </c>
      <c r="O3673" s="121">
        <v>0.44</v>
      </c>
      <c r="P3673" s="121">
        <v>0.41</v>
      </c>
      <c r="Q3673" s="95"/>
      <c r="R3673" s="95"/>
    </row>
    <row r="3674" spans="14:18" ht="14.25" x14ac:dyDescent="0.25">
      <c r="N3674" s="121">
        <v>0.15</v>
      </c>
      <c r="O3674" s="121">
        <v>0.55000000000000004</v>
      </c>
      <c r="P3674" s="121">
        <v>0.3</v>
      </c>
      <c r="Q3674" s="95"/>
      <c r="R3674" s="95"/>
    </row>
    <row r="3675" spans="14:18" ht="14.25" x14ac:dyDescent="0.25">
      <c r="N3675" s="121">
        <v>0.15</v>
      </c>
      <c r="O3675" s="121">
        <v>0.43</v>
      </c>
      <c r="P3675" s="121">
        <v>0.42</v>
      </c>
      <c r="Q3675" s="95"/>
      <c r="R3675" s="95"/>
    </row>
    <row r="3676" spans="14:18" ht="14.25" x14ac:dyDescent="0.25">
      <c r="N3676" s="121">
        <v>0.15</v>
      </c>
      <c r="O3676" s="121">
        <v>0.56000000000000005</v>
      </c>
      <c r="P3676" s="121">
        <v>0.28999999999999998</v>
      </c>
      <c r="Q3676" s="95"/>
      <c r="R3676" s="95"/>
    </row>
    <row r="3677" spans="14:18" ht="14.25" x14ac:dyDescent="0.25">
      <c r="N3677" s="121">
        <v>0.15</v>
      </c>
      <c r="O3677" s="121">
        <v>0.42</v>
      </c>
      <c r="P3677" s="121">
        <v>0.43</v>
      </c>
      <c r="Q3677" s="95"/>
      <c r="R3677" s="95"/>
    </row>
    <row r="3678" spans="14:18" ht="14.25" x14ac:dyDescent="0.25">
      <c r="N3678" s="121">
        <v>0.15</v>
      </c>
      <c r="O3678" s="121">
        <v>0.56999999999999995</v>
      </c>
      <c r="P3678" s="121">
        <v>0.28000000000000003</v>
      </c>
      <c r="Q3678" s="95"/>
      <c r="R3678" s="95"/>
    </row>
    <row r="3679" spans="14:18" ht="14.25" x14ac:dyDescent="0.25">
      <c r="N3679" s="121">
        <v>0.15</v>
      </c>
      <c r="O3679" s="121">
        <v>0.41</v>
      </c>
      <c r="P3679" s="121">
        <v>0.44</v>
      </c>
      <c r="Q3679" s="95"/>
      <c r="R3679" s="95"/>
    </row>
    <row r="3680" spans="14:18" ht="14.25" x14ac:dyDescent="0.25">
      <c r="N3680" s="121">
        <v>0.15</v>
      </c>
      <c r="O3680" s="121">
        <v>0.57999999999999996</v>
      </c>
      <c r="P3680" s="121">
        <v>0.27</v>
      </c>
      <c r="Q3680" s="95"/>
      <c r="R3680" s="95"/>
    </row>
    <row r="3681" spans="14:18" ht="14.25" x14ac:dyDescent="0.25">
      <c r="N3681" s="121">
        <v>0.15</v>
      </c>
      <c r="O3681" s="121">
        <v>0.4</v>
      </c>
      <c r="P3681" s="121">
        <v>0.45</v>
      </c>
      <c r="Q3681" s="95"/>
      <c r="R3681" s="95"/>
    </row>
    <row r="3682" spans="14:18" ht="14.25" x14ac:dyDescent="0.25">
      <c r="N3682" s="121">
        <v>0.15</v>
      </c>
      <c r="O3682" s="121">
        <v>0.59</v>
      </c>
      <c r="P3682" s="121">
        <v>0.26</v>
      </c>
      <c r="Q3682" s="95"/>
      <c r="R3682" s="95"/>
    </row>
    <row r="3683" spans="14:18" ht="14.25" x14ac:dyDescent="0.25">
      <c r="N3683" s="121">
        <v>0.15</v>
      </c>
      <c r="O3683" s="121">
        <v>0.39</v>
      </c>
      <c r="P3683" s="121">
        <v>0.46</v>
      </c>
      <c r="Q3683" s="95"/>
      <c r="R3683" s="95"/>
    </row>
    <row r="3684" spans="14:18" ht="14.25" x14ac:dyDescent="0.25">
      <c r="N3684" s="121">
        <v>0.15</v>
      </c>
      <c r="O3684" s="121">
        <v>0.6</v>
      </c>
      <c r="P3684" s="121">
        <v>0.25</v>
      </c>
      <c r="Q3684" s="95"/>
      <c r="R3684" s="95"/>
    </row>
    <row r="3685" spans="14:18" ht="14.25" x14ac:dyDescent="0.25">
      <c r="N3685" s="121">
        <v>0.15</v>
      </c>
      <c r="O3685" s="121">
        <v>0.38</v>
      </c>
      <c r="P3685" s="121">
        <v>0.47</v>
      </c>
      <c r="Q3685" s="95"/>
      <c r="R3685" s="95"/>
    </row>
    <row r="3686" spans="14:18" ht="14.25" x14ac:dyDescent="0.25">
      <c r="N3686" s="121">
        <v>0.15</v>
      </c>
      <c r="O3686" s="121">
        <v>0.61</v>
      </c>
      <c r="P3686" s="121">
        <v>0.24</v>
      </c>
      <c r="Q3686" s="95"/>
      <c r="R3686" s="95"/>
    </row>
    <row r="3687" spans="14:18" ht="14.25" x14ac:dyDescent="0.25">
      <c r="N3687" s="121">
        <v>0.15</v>
      </c>
      <c r="O3687" s="121">
        <v>0.37</v>
      </c>
      <c r="P3687" s="121">
        <v>0.48</v>
      </c>
      <c r="Q3687" s="95"/>
      <c r="R3687" s="95"/>
    </row>
    <row r="3688" spans="14:18" ht="14.25" x14ac:dyDescent="0.25">
      <c r="N3688" s="121">
        <v>0.15</v>
      </c>
      <c r="O3688" s="121">
        <v>0.62</v>
      </c>
      <c r="P3688" s="121">
        <v>0.23</v>
      </c>
      <c r="Q3688" s="95"/>
      <c r="R3688" s="95"/>
    </row>
    <row r="3689" spans="14:18" ht="14.25" x14ac:dyDescent="0.25">
      <c r="N3689" s="121">
        <v>0.15</v>
      </c>
      <c r="O3689" s="121">
        <v>0.36</v>
      </c>
      <c r="P3689" s="121">
        <v>0.49</v>
      </c>
      <c r="Q3689" s="95"/>
      <c r="R3689" s="95"/>
    </row>
    <row r="3690" spans="14:18" ht="14.25" x14ac:dyDescent="0.25">
      <c r="N3690" s="121">
        <v>0.15</v>
      </c>
      <c r="O3690" s="121">
        <v>0.63</v>
      </c>
      <c r="P3690" s="121">
        <v>0.22</v>
      </c>
      <c r="Q3690" s="95"/>
      <c r="R3690" s="95"/>
    </row>
    <row r="3691" spans="14:18" ht="14.25" x14ac:dyDescent="0.25">
      <c r="N3691" s="121">
        <v>0.15</v>
      </c>
      <c r="O3691" s="121">
        <v>0.35</v>
      </c>
      <c r="P3691" s="121">
        <v>0.5</v>
      </c>
      <c r="Q3691" s="95"/>
      <c r="R3691" s="95"/>
    </row>
    <row r="3692" spans="14:18" ht="14.25" x14ac:dyDescent="0.25">
      <c r="N3692" s="121">
        <v>0.15</v>
      </c>
      <c r="O3692" s="121">
        <v>0.64</v>
      </c>
      <c r="P3692" s="121">
        <v>0.21</v>
      </c>
      <c r="Q3692" s="95"/>
      <c r="R3692" s="95"/>
    </row>
    <row r="3693" spans="14:18" ht="14.25" x14ac:dyDescent="0.25">
      <c r="N3693" s="121">
        <v>0.15</v>
      </c>
      <c r="O3693" s="121">
        <v>0.34</v>
      </c>
      <c r="P3693" s="121">
        <v>0.51</v>
      </c>
      <c r="Q3693" s="95"/>
      <c r="R3693" s="95"/>
    </row>
    <row r="3694" spans="14:18" ht="14.25" x14ac:dyDescent="0.25">
      <c r="N3694" s="121">
        <v>0.15</v>
      </c>
      <c r="O3694" s="121">
        <v>0.65</v>
      </c>
      <c r="P3694" s="121">
        <v>0.2</v>
      </c>
      <c r="Q3694" s="95"/>
      <c r="R3694" s="95"/>
    </row>
    <row r="3695" spans="14:18" ht="14.25" x14ac:dyDescent="0.25">
      <c r="N3695" s="121">
        <v>0.15</v>
      </c>
      <c r="O3695" s="121">
        <v>0.33</v>
      </c>
      <c r="P3695" s="121">
        <v>0.52</v>
      </c>
      <c r="Q3695" s="95"/>
      <c r="R3695" s="95"/>
    </row>
    <row r="3696" spans="14:18" ht="14.25" x14ac:dyDescent="0.25">
      <c r="N3696" s="121">
        <v>0.15</v>
      </c>
      <c r="O3696" s="121">
        <v>0.66</v>
      </c>
      <c r="P3696" s="121">
        <v>0.19</v>
      </c>
      <c r="Q3696" s="95"/>
      <c r="R3696" s="95"/>
    </row>
    <row r="3697" spans="14:18" ht="14.25" x14ac:dyDescent="0.25">
      <c r="N3697" s="121">
        <v>0.15</v>
      </c>
      <c r="O3697" s="121">
        <v>0.32</v>
      </c>
      <c r="P3697" s="121">
        <v>0.53</v>
      </c>
      <c r="Q3697" s="95"/>
      <c r="R3697" s="95"/>
    </row>
    <row r="3698" spans="14:18" ht="14.25" x14ac:dyDescent="0.25">
      <c r="N3698" s="121">
        <v>0.15</v>
      </c>
      <c r="O3698" s="121">
        <v>0.67</v>
      </c>
      <c r="P3698" s="121">
        <v>0.18</v>
      </c>
      <c r="Q3698" s="95"/>
      <c r="R3698" s="95"/>
    </row>
    <row r="3699" spans="14:18" ht="14.25" x14ac:dyDescent="0.25">
      <c r="N3699" s="121">
        <v>0.15</v>
      </c>
      <c r="O3699" s="121">
        <v>0.31</v>
      </c>
      <c r="P3699" s="121">
        <v>0.54</v>
      </c>
      <c r="Q3699" s="95"/>
      <c r="R3699" s="95"/>
    </row>
    <row r="3700" spans="14:18" ht="14.25" x14ac:dyDescent="0.25">
      <c r="N3700" s="121">
        <v>0.15</v>
      </c>
      <c r="O3700" s="121">
        <v>0.68</v>
      </c>
      <c r="P3700" s="121">
        <v>0.17</v>
      </c>
      <c r="Q3700" s="95"/>
      <c r="R3700" s="95"/>
    </row>
    <row r="3701" spans="14:18" ht="14.25" x14ac:dyDescent="0.25">
      <c r="N3701" s="121">
        <v>0.15</v>
      </c>
      <c r="O3701" s="121">
        <v>0.3</v>
      </c>
      <c r="P3701" s="121">
        <v>0.55000000000000004</v>
      </c>
      <c r="Q3701" s="95"/>
      <c r="R3701" s="95"/>
    </row>
    <row r="3702" spans="14:18" ht="14.25" x14ac:dyDescent="0.25">
      <c r="N3702" s="121">
        <v>0.15</v>
      </c>
      <c r="O3702" s="121">
        <v>0.69</v>
      </c>
      <c r="P3702" s="121">
        <v>0.16</v>
      </c>
      <c r="Q3702" s="95"/>
      <c r="R3702" s="95"/>
    </row>
    <row r="3703" spans="14:18" ht="14.25" x14ac:dyDescent="0.25">
      <c r="N3703" s="121">
        <v>0.15</v>
      </c>
      <c r="O3703" s="121">
        <v>0.28999999999999998</v>
      </c>
      <c r="P3703" s="121">
        <v>0.56000000000000005</v>
      </c>
      <c r="Q3703" s="95"/>
      <c r="R3703" s="95"/>
    </row>
    <row r="3704" spans="14:18" ht="14.25" x14ac:dyDescent="0.25">
      <c r="N3704" s="121">
        <v>0.15</v>
      </c>
      <c r="O3704" s="121">
        <v>0.7</v>
      </c>
      <c r="P3704" s="121">
        <v>0.15</v>
      </c>
      <c r="Q3704" s="95"/>
      <c r="R3704" s="95"/>
    </row>
    <row r="3705" spans="14:18" ht="14.25" x14ac:dyDescent="0.25">
      <c r="N3705" s="121">
        <v>0.15</v>
      </c>
      <c r="O3705" s="121">
        <v>0.28000000000000003</v>
      </c>
      <c r="P3705" s="121">
        <v>0.56999999999999995</v>
      </c>
      <c r="Q3705" s="95"/>
      <c r="R3705" s="95"/>
    </row>
    <row r="3706" spans="14:18" ht="14.25" x14ac:dyDescent="0.25">
      <c r="N3706" s="121">
        <v>0.15</v>
      </c>
      <c r="O3706" s="121">
        <v>0.71</v>
      </c>
      <c r="P3706" s="121">
        <v>0.14000000000000001</v>
      </c>
      <c r="Q3706" s="95"/>
      <c r="R3706" s="95"/>
    </row>
    <row r="3707" spans="14:18" ht="14.25" x14ac:dyDescent="0.25">
      <c r="N3707" s="121">
        <v>0.15</v>
      </c>
      <c r="O3707" s="121">
        <v>0.27</v>
      </c>
      <c r="P3707" s="121">
        <v>0.57999999999999996</v>
      </c>
      <c r="Q3707" s="95"/>
      <c r="R3707" s="95"/>
    </row>
    <row r="3708" spans="14:18" ht="14.25" x14ac:dyDescent="0.25">
      <c r="N3708" s="121">
        <v>0.15</v>
      </c>
      <c r="O3708" s="121">
        <v>0.72</v>
      </c>
      <c r="P3708" s="121">
        <v>0.13</v>
      </c>
      <c r="Q3708" s="95"/>
      <c r="R3708" s="95"/>
    </row>
    <row r="3709" spans="14:18" ht="14.25" x14ac:dyDescent="0.25">
      <c r="N3709" s="121">
        <v>0.15</v>
      </c>
      <c r="O3709" s="121">
        <v>0.26</v>
      </c>
      <c r="P3709" s="121">
        <v>0.59</v>
      </c>
      <c r="Q3709" s="95"/>
      <c r="R3709" s="95"/>
    </row>
    <row r="3710" spans="14:18" ht="14.25" x14ac:dyDescent="0.25">
      <c r="N3710" s="121">
        <v>0.15</v>
      </c>
      <c r="O3710" s="121">
        <v>0.73</v>
      </c>
      <c r="P3710" s="121">
        <v>0.12</v>
      </c>
      <c r="Q3710" s="95"/>
      <c r="R3710" s="95"/>
    </row>
    <row r="3711" spans="14:18" ht="14.25" x14ac:dyDescent="0.25">
      <c r="N3711" s="121">
        <v>0.15</v>
      </c>
      <c r="O3711" s="121">
        <v>0.25</v>
      </c>
      <c r="P3711" s="121">
        <v>0.6</v>
      </c>
      <c r="Q3711" s="95"/>
      <c r="R3711" s="95"/>
    </row>
    <row r="3712" spans="14:18" ht="14.25" x14ac:dyDescent="0.25">
      <c r="N3712" s="121">
        <v>0.15</v>
      </c>
      <c r="O3712" s="121">
        <v>0.74</v>
      </c>
      <c r="P3712" s="121">
        <v>0.11</v>
      </c>
      <c r="Q3712" s="95"/>
      <c r="R3712" s="95"/>
    </row>
    <row r="3713" spans="14:18" ht="14.25" x14ac:dyDescent="0.25">
      <c r="N3713" s="121">
        <v>0.15</v>
      </c>
      <c r="O3713" s="121">
        <v>0.24</v>
      </c>
      <c r="P3713" s="121">
        <v>0.61</v>
      </c>
      <c r="Q3713" s="95"/>
      <c r="R3713" s="95"/>
    </row>
    <row r="3714" spans="14:18" ht="14.25" x14ac:dyDescent="0.25">
      <c r="N3714" s="121">
        <v>0.15</v>
      </c>
      <c r="O3714" s="121">
        <v>0.75</v>
      </c>
      <c r="P3714" s="121">
        <v>0.1</v>
      </c>
      <c r="Q3714" s="95"/>
      <c r="R3714" s="95"/>
    </row>
    <row r="3715" spans="14:18" ht="14.25" x14ac:dyDescent="0.25">
      <c r="N3715" s="121">
        <v>0.15</v>
      </c>
      <c r="O3715" s="121">
        <v>0.23</v>
      </c>
      <c r="P3715" s="121">
        <v>0.62</v>
      </c>
      <c r="Q3715" s="95"/>
      <c r="R3715" s="95"/>
    </row>
    <row r="3716" spans="14:18" ht="14.25" x14ac:dyDescent="0.25">
      <c r="N3716" s="121">
        <v>0.15</v>
      </c>
      <c r="O3716" s="121">
        <v>0.76</v>
      </c>
      <c r="P3716" s="121">
        <v>0.09</v>
      </c>
      <c r="Q3716" s="95"/>
      <c r="R3716" s="95"/>
    </row>
    <row r="3717" spans="14:18" ht="14.25" x14ac:dyDescent="0.25">
      <c r="N3717" s="121">
        <v>0.15</v>
      </c>
      <c r="O3717" s="121">
        <v>0.22</v>
      </c>
      <c r="P3717" s="121">
        <v>0.63</v>
      </c>
      <c r="Q3717" s="95"/>
      <c r="R3717" s="95"/>
    </row>
    <row r="3718" spans="14:18" ht="14.25" x14ac:dyDescent="0.25">
      <c r="N3718" s="121">
        <v>0.15</v>
      </c>
      <c r="O3718" s="121">
        <v>0.77</v>
      </c>
      <c r="P3718" s="121">
        <v>0.08</v>
      </c>
      <c r="Q3718" s="95"/>
      <c r="R3718" s="95"/>
    </row>
    <row r="3719" spans="14:18" ht="14.25" x14ac:dyDescent="0.25">
      <c r="N3719" s="121">
        <v>0.15</v>
      </c>
      <c r="O3719" s="121">
        <v>0.21</v>
      </c>
      <c r="P3719" s="121">
        <v>0.64</v>
      </c>
      <c r="Q3719" s="95"/>
      <c r="R3719" s="95"/>
    </row>
    <row r="3720" spans="14:18" ht="14.25" x14ac:dyDescent="0.25">
      <c r="N3720" s="121">
        <v>0.15</v>
      </c>
      <c r="O3720" s="121">
        <v>0.78</v>
      </c>
      <c r="P3720" s="121">
        <v>7.0000000000000007E-2</v>
      </c>
      <c r="Q3720" s="95"/>
      <c r="R3720" s="95"/>
    </row>
    <row r="3721" spans="14:18" ht="14.25" x14ac:dyDescent="0.25">
      <c r="N3721" s="121">
        <v>0.15</v>
      </c>
      <c r="O3721" s="121">
        <v>0.2</v>
      </c>
      <c r="P3721" s="121">
        <v>0.65</v>
      </c>
      <c r="Q3721" s="95"/>
      <c r="R3721" s="95"/>
    </row>
    <row r="3722" spans="14:18" ht="14.25" x14ac:dyDescent="0.25">
      <c r="N3722" s="121">
        <v>0.15</v>
      </c>
      <c r="O3722" s="121">
        <v>0.79</v>
      </c>
      <c r="P3722" s="121">
        <v>0.06</v>
      </c>
      <c r="Q3722" s="95"/>
      <c r="R3722" s="95"/>
    </row>
    <row r="3723" spans="14:18" ht="14.25" x14ac:dyDescent="0.25">
      <c r="N3723" s="121">
        <v>0.15</v>
      </c>
      <c r="O3723" s="121">
        <v>0.19</v>
      </c>
      <c r="P3723" s="121">
        <v>0.66</v>
      </c>
      <c r="Q3723" s="95"/>
      <c r="R3723" s="95"/>
    </row>
    <row r="3724" spans="14:18" ht="14.25" x14ac:dyDescent="0.25">
      <c r="N3724" s="121">
        <v>0.15</v>
      </c>
      <c r="O3724" s="121">
        <v>0.8</v>
      </c>
      <c r="P3724" s="121">
        <v>0.05</v>
      </c>
      <c r="Q3724" s="95"/>
      <c r="R3724" s="95"/>
    </row>
    <row r="3725" spans="14:18" ht="14.25" x14ac:dyDescent="0.25">
      <c r="N3725" s="121">
        <v>0.15</v>
      </c>
      <c r="O3725" s="121">
        <v>0.18</v>
      </c>
      <c r="P3725" s="121">
        <v>0.67</v>
      </c>
      <c r="Q3725" s="95"/>
      <c r="R3725" s="95"/>
    </row>
    <row r="3726" spans="14:18" ht="14.25" x14ac:dyDescent="0.25">
      <c r="N3726" s="121">
        <v>0.15</v>
      </c>
      <c r="O3726" s="121">
        <v>0.81</v>
      </c>
      <c r="P3726" s="121">
        <v>0.04</v>
      </c>
      <c r="Q3726" s="95"/>
      <c r="R3726" s="95"/>
    </row>
    <row r="3727" spans="14:18" ht="14.25" x14ac:dyDescent="0.25">
      <c r="N3727" s="121">
        <v>0.15</v>
      </c>
      <c r="O3727" s="121">
        <v>0.17</v>
      </c>
      <c r="P3727" s="121">
        <v>0.68</v>
      </c>
      <c r="Q3727" s="95"/>
      <c r="R3727" s="95"/>
    </row>
    <row r="3728" spans="14:18" ht="14.25" x14ac:dyDescent="0.25">
      <c r="N3728" s="121">
        <v>0.15</v>
      </c>
      <c r="O3728" s="121">
        <v>0.82</v>
      </c>
      <c r="P3728" s="121">
        <v>0.03</v>
      </c>
      <c r="Q3728" s="95"/>
      <c r="R3728" s="95"/>
    </row>
    <row r="3729" spans="14:18" ht="14.25" x14ac:dyDescent="0.25">
      <c r="N3729" s="121">
        <v>0.15</v>
      </c>
      <c r="O3729" s="121">
        <v>0.16</v>
      </c>
      <c r="P3729" s="121">
        <v>0.69</v>
      </c>
      <c r="Q3729" s="95"/>
      <c r="R3729" s="95"/>
    </row>
    <row r="3730" spans="14:18" ht="14.25" x14ac:dyDescent="0.25">
      <c r="N3730" s="121">
        <v>0.15</v>
      </c>
      <c r="O3730" s="121">
        <v>0.83</v>
      </c>
      <c r="P3730" s="121">
        <v>0.02</v>
      </c>
      <c r="Q3730" s="95"/>
      <c r="R3730" s="95"/>
    </row>
    <row r="3731" spans="14:18" ht="14.25" x14ac:dyDescent="0.25">
      <c r="N3731" s="121">
        <v>0.15</v>
      </c>
      <c r="O3731" s="121">
        <v>0.15</v>
      </c>
      <c r="P3731" s="121">
        <v>0.7</v>
      </c>
      <c r="Q3731" s="95"/>
      <c r="R3731" s="95"/>
    </row>
    <row r="3732" spans="14:18" ht="14.25" x14ac:dyDescent="0.25">
      <c r="N3732" s="121">
        <v>0.15</v>
      </c>
      <c r="O3732" s="121">
        <v>0.84</v>
      </c>
      <c r="P3732" s="121">
        <v>0.01</v>
      </c>
      <c r="Q3732" s="95"/>
      <c r="R3732" s="95"/>
    </row>
    <row r="3733" spans="14:18" ht="14.25" x14ac:dyDescent="0.25">
      <c r="N3733" s="121">
        <v>0.15</v>
      </c>
      <c r="O3733" s="121">
        <v>0.14000000000000001</v>
      </c>
      <c r="P3733" s="121">
        <v>0.71</v>
      </c>
      <c r="Q3733" s="95"/>
      <c r="R3733" s="95"/>
    </row>
    <row r="3734" spans="14:18" ht="14.25" x14ac:dyDescent="0.25">
      <c r="N3734" s="121">
        <v>0.15</v>
      </c>
      <c r="O3734" s="121">
        <v>0.85</v>
      </c>
      <c r="P3734" s="121">
        <v>0</v>
      </c>
      <c r="Q3734" s="95"/>
      <c r="R3734" s="95"/>
    </row>
    <row r="3735" spans="14:18" ht="14.25" x14ac:dyDescent="0.25">
      <c r="N3735" s="121">
        <v>0.15</v>
      </c>
      <c r="O3735" s="121">
        <v>0.13</v>
      </c>
      <c r="P3735" s="121">
        <v>0.72</v>
      </c>
      <c r="Q3735" s="95"/>
      <c r="R3735" s="95"/>
    </row>
    <row r="3736" spans="14:18" ht="14.25" x14ac:dyDescent="0.25">
      <c r="N3736" s="121">
        <v>0.15</v>
      </c>
      <c r="O3736" s="121">
        <v>0.12</v>
      </c>
      <c r="P3736" s="121">
        <v>0.73</v>
      </c>
      <c r="Q3736" s="95"/>
      <c r="R3736" s="95"/>
    </row>
    <row r="3737" spans="14:18" ht="14.25" x14ac:dyDescent="0.25">
      <c r="N3737" s="121">
        <v>0.15</v>
      </c>
      <c r="O3737" s="121">
        <v>0.11</v>
      </c>
      <c r="P3737" s="121">
        <v>0.74</v>
      </c>
      <c r="Q3737" s="95"/>
      <c r="R3737" s="95"/>
    </row>
    <row r="3738" spans="14:18" ht="14.25" x14ac:dyDescent="0.25">
      <c r="N3738" s="121">
        <v>0.15</v>
      </c>
      <c r="O3738" s="121">
        <v>0.1</v>
      </c>
      <c r="P3738" s="121">
        <v>0.75</v>
      </c>
      <c r="Q3738" s="95"/>
      <c r="R3738" s="95"/>
    </row>
    <row r="3739" spans="14:18" ht="14.25" x14ac:dyDescent="0.25">
      <c r="N3739" s="121">
        <v>0.15</v>
      </c>
      <c r="O3739" s="121">
        <v>0.09</v>
      </c>
      <c r="P3739" s="121">
        <v>0.76</v>
      </c>
      <c r="Q3739" s="95"/>
      <c r="R3739" s="95"/>
    </row>
    <row r="3740" spans="14:18" ht="14.25" x14ac:dyDescent="0.25">
      <c r="N3740" s="121">
        <v>0.15</v>
      </c>
      <c r="O3740" s="121">
        <v>0.08</v>
      </c>
      <c r="P3740" s="121">
        <v>0.77</v>
      </c>
      <c r="Q3740" s="95"/>
      <c r="R3740" s="95"/>
    </row>
    <row r="3741" spans="14:18" ht="14.25" x14ac:dyDescent="0.25">
      <c r="N3741" s="121">
        <v>0.15</v>
      </c>
      <c r="O3741" s="121">
        <v>7.0000000000000007E-2</v>
      </c>
      <c r="P3741" s="121">
        <v>0.78</v>
      </c>
      <c r="Q3741" s="95"/>
      <c r="R3741" s="95"/>
    </row>
    <row r="3742" spans="14:18" ht="14.25" x14ac:dyDescent="0.25">
      <c r="N3742" s="121">
        <v>0.15</v>
      </c>
      <c r="O3742" s="121">
        <v>0.06</v>
      </c>
      <c r="P3742" s="121">
        <v>0.79</v>
      </c>
      <c r="Q3742" s="95"/>
      <c r="R3742" s="95"/>
    </row>
    <row r="3743" spans="14:18" ht="14.25" x14ac:dyDescent="0.25">
      <c r="N3743" s="121">
        <v>0.15</v>
      </c>
      <c r="O3743" s="121">
        <v>0.05</v>
      </c>
      <c r="P3743" s="121">
        <v>0.8</v>
      </c>
      <c r="Q3743" s="95"/>
      <c r="R3743" s="95"/>
    </row>
    <row r="3744" spans="14:18" ht="14.25" x14ac:dyDescent="0.25">
      <c r="N3744" s="121">
        <v>0.15</v>
      </c>
      <c r="O3744" s="121">
        <v>0.04</v>
      </c>
      <c r="P3744" s="121">
        <v>0.81</v>
      </c>
      <c r="Q3744" s="95"/>
      <c r="R3744" s="95"/>
    </row>
    <row r="3745" spans="14:18" ht="14.25" x14ac:dyDescent="0.25">
      <c r="N3745" s="121">
        <v>0.15</v>
      </c>
      <c r="O3745" s="121">
        <v>0.03</v>
      </c>
      <c r="P3745" s="121">
        <v>0.82</v>
      </c>
      <c r="Q3745" s="95"/>
      <c r="R3745" s="95"/>
    </row>
    <row r="3746" spans="14:18" ht="14.25" x14ac:dyDescent="0.25">
      <c r="N3746" s="121">
        <v>0.15</v>
      </c>
      <c r="O3746" s="121">
        <v>0.02</v>
      </c>
      <c r="P3746" s="121">
        <v>0.83</v>
      </c>
      <c r="Q3746" s="95"/>
      <c r="R3746" s="95"/>
    </row>
    <row r="3747" spans="14:18" ht="14.25" x14ac:dyDescent="0.25">
      <c r="N3747" s="121">
        <v>0.15</v>
      </c>
      <c r="O3747" s="121">
        <v>0.01</v>
      </c>
      <c r="P3747" s="121">
        <v>0.84</v>
      </c>
      <c r="Q3747" s="95"/>
      <c r="R3747" s="95"/>
    </row>
    <row r="3748" spans="14:18" ht="14.25" x14ac:dyDescent="0.25">
      <c r="N3748" s="121">
        <v>0.15</v>
      </c>
      <c r="O3748" s="121">
        <v>0</v>
      </c>
      <c r="P3748" s="121">
        <v>0.85</v>
      </c>
      <c r="Q3748" s="95"/>
      <c r="R3748" s="95"/>
    </row>
    <row r="3749" spans="14:18" ht="14.25" x14ac:dyDescent="0.25">
      <c r="N3749" s="121">
        <v>0.14000000000000001</v>
      </c>
      <c r="O3749" s="121">
        <v>0.5</v>
      </c>
      <c r="P3749" s="121">
        <v>0.36</v>
      </c>
      <c r="Q3749" s="95"/>
      <c r="R3749" s="95"/>
    </row>
    <row r="3750" spans="14:18" ht="14.25" x14ac:dyDescent="0.25">
      <c r="N3750" s="121">
        <v>0.14000000000000001</v>
      </c>
      <c r="O3750" s="121">
        <v>0.51</v>
      </c>
      <c r="P3750" s="121">
        <v>0.35</v>
      </c>
      <c r="Q3750" s="95"/>
      <c r="R3750" s="95"/>
    </row>
    <row r="3751" spans="14:18" ht="14.25" x14ac:dyDescent="0.25">
      <c r="N3751" s="121">
        <v>0.14000000000000001</v>
      </c>
      <c r="O3751" s="121">
        <v>0.49</v>
      </c>
      <c r="P3751" s="121">
        <v>0.37</v>
      </c>
      <c r="Q3751" s="95"/>
      <c r="R3751" s="95"/>
    </row>
    <row r="3752" spans="14:18" ht="14.25" x14ac:dyDescent="0.25">
      <c r="N3752" s="121">
        <v>0.14000000000000001</v>
      </c>
      <c r="O3752" s="121">
        <v>0.52</v>
      </c>
      <c r="P3752" s="121">
        <v>0.34</v>
      </c>
      <c r="Q3752" s="95"/>
      <c r="R3752" s="95"/>
    </row>
    <row r="3753" spans="14:18" ht="14.25" x14ac:dyDescent="0.25">
      <c r="N3753" s="121">
        <v>0.14000000000000001</v>
      </c>
      <c r="O3753" s="121">
        <v>0.48</v>
      </c>
      <c r="P3753" s="121">
        <v>0.38</v>
      </c>
      <c r="Q3753" s="95"/>
      <c r="R3753" s="95"/>
    </row>
    <row r="3754" spans="14:18" ht="14.25" x14ac:dyDescent="0.25">
      <c r="N3754" s="121">
        <v>0.14000000000000001</v>
      </c>
      <c r="O3754" s="121">
        <v>0.53</v>
      </c>
      <c r="P3754" s="121">
        <v>0.33</v>
      </c>
      <c r="Q3754" s="95"/>
      <c r="R3754" s="95"/>
    </row>
    <row r="3755" spans="14:18" ht="14.25" x14ac:dyDescent="0.25">
      <c r="N3755" s="121">
        <v>0.14000000000000001</v>
      </c>
      <c r="O3755" s="121">
        <v>0.47</v>
      </c>
      <c r="P3755" s="121">
        <v>0.39</v>
      </c>
      <c r="Q3755" s="95"/>
      <c r="R3755" s="95"/>
    </row>
    <row r="3756" spans="14:18" ht="14.25" x14ac:dyDescent="0.25">
      <c r="N3756" s="121">
        <v>0.14000000000000001</v>
      </c>
      <c r="O3756" s="121">
        <v>0.54</v>
      </c>
      <c r="P3756" s="121">
        <v>0.32</v>
      </c>
      <c r="Q3756" s="95"/>
      <c r="R3756" s="95"/>
    </row>
    <row r="3757" spans="14:18" ht="14.25" x14ac:dyDescent="0.25">
      <c r="N3757" s="121">
        <v>0.14000000000000001</v>
      </c>
      <c r="O3757" s="121">
        <v>0.46</v>
      </c>
      <c r="P3757" s="121">
        <v>0.4</v>
      </c>
      <c r="Q3757" s="95"/>
      <c r="R3757" s="95"/>
    </row>
    <row r="3758" spans="14:18" ht="14.25" x14ac:dyDescent="0.25">
      <c r="N3758" s="121">
        <v>0.14000000000000001</v>
      </c>
      <c r="O3758" s="121">
        <v>0.55000000000000004</v>
      </c>
      <c r="P3758" s="121">
        <v>0.31</v>
      </c>
      <c r="Q3758" s="95"/>
      <c r="R3758" s="95"/>
    </row>
    <row r="3759" spans="14:18" ht="14.25" x14ac:dyDescent="0.25">
      <c r="N3759" s="121">
        <v>0.14000000000000001</v>
      </c>
      <c r="O3759" s="121">
        <v>0.45</v>
      </c>
      <c r="P3759" s="121">
        <v>0.41</v>
      </c>
      <c r="Q3759" s="95"/>
      <c r="R3759" s="95"/>
    </row>
    <row r="3760" spans="14:18" ht="14.25" x14ac:dyDescent="0.25">
      <c r="N3760" s="121">
        <v>0.14000000000000001</v>
      </c>
      <c r="O3760" s="121">
        <v>0.56000000000000005</v>
      </c>
      <c r="P3760" s="121">
        <v>0.3</v>
      </c>
      <c r="Q3760" s="95"/>
      <c r="R3760" s="95"/>
    </row>
    <row r="3761" spans="14:18" ht="14.25" x14ac:dyDescent="0.25">
      <c r="N3761" s="121">
        <v>0.14000000000000001</v>
      </c>
      <c r="O3761" s="121">
        <v>0.44</v>
      </c>
      <c r="P3761" s="121">
        <v>0.42</v>
      </c>
      <c r="Q3761" s="95"/>
      <c r="R3761" s="95"/>
    </row>
    <row r="3762" spans="14:18" ht="14.25" x14ac:dyDescent="0.25">
      <c r="N3762" s="121">
        <v>0.14000000000000001</v>
      </c>
      <c r="O3762" s="121">
        <v>0.56999999999999995</v>
      </c>
      <c r="P3762" s="121">
        <v>0.28999999999999998</v>
      </c>
      <c r="Q3762" s="95"/>
      <c r="R3762" s="95"/>
    </row>
    <row r="3763" spans="14:18" ht="14.25" x14ac:dyDescent="0.25">
      <c r="N3763" s="121">
        <v>0.14000000000000001</v>
      </c>
      <c r="O3763" s="121">
        <v>0.43</v>
      </c>
      <c r="P3763" s="121">
        <v>0.43</v>
      </c>
      <c r="Q3763" s="95"/>
      <c r="R3763" s="95"/>
    </row>
    <row r="3764" spans="14:18" ht="14.25" x14ac:dyDescent="0.25">
      <c r="N3764" s="121">
        <v>0.14000000000000001</v>
      </c>
      <c r="O3764" s="121">
        <v>0.57999999999999996</v>
      </c>
      <c r="P3764" s="121">
        <v>0.28000000000000003</v>
      </c>
      <c r="Q3764" s="95"/>
      <c r="R3764" s="95"/>
    </row>
    <row r="3765" spans="14:18" ht="14.25" x14ac:dyDescent="0.25">
      <c r="N3765" s="121">
        <v>0.14000000000000001</v>
      </c>
      <c r="O3765" s="121">
        <v>0.42</v>
      </c>
      <c r="P3765" s="121">
        <v>0.44</v>
      </c>
      <c r="Q3765" s="95"/>
      <c r="R3765" s="95"/>
    </row>
    <row r="3766" spans="14:18" ht="14.25" x14ac:dyDescent="0.25">
      <c r="N3766" s="121">
        <v>0.14000000000000001</v>
      </c>
      <c r="O3766" s="121">
        <v>0.59</v>
      </c>
      <c r="P3766" s="121">
        <v>0.27</v>
      </c>
      <c r="Q3766" s="95"/>
      <c r="R3766" s="95"/>
    </row>
    <row r="3767" spans="14:18" ht="14.25" x14ac:dyDescent="0.25">
      <c r="N3767" s="121">
        <v>0.14000000000000001</v>
      </c>
      <c r="O3767" s="121">
        <v>0.41</v>
      </c>
      <c r="P3767" s="121">
        <v>0.45</v>
      </c>
      <c r="Q3767" s="95"/>
      <c r="R3767" s="95"/>
    </row>
    <row r="3768" spans="14:18" ht="14.25" x14ac:dyDescent="0.25">
      <c r="N3768" s="121">
        <v>0.14000000000000001</v>
      </c>
      <c r="O3768" s="121">
        <v>0.6</v>
      </c>
      <c r="P3768" s="121">
        <v>0.26</v>
      </c>
      <c r="Q3768" s="95"/>
      <c r="R3768" s="95"/>
    </row>
    <row r="3769" spans="14:18" ht="14.25" x14ac:dyDescent="0.25">
      <c r="N3769" s="121">
        <v>0.14000000000000001</v>
      </c>
      <c r="O3769" s="121">
        <v>0.4</v>
      </c>
      <c r="P3769" s="121">
        <v>0.46</v>
      </c>
      <c r="Q3769" s="95"/>
      <c r="R3769" s="95"/>
    </row>
    <row r="3770" spans="14:18" ht="14.25" x14ac:dyDescent="0.25">
      <c r="N3770" s="121">
        <v>0.14000000000000001</v>
      </c>
      <c r="O3770" s="121">
        <v>0.61</v>
      </c>
      <c r="P3770" s="121">
        <v>0.25</v>
      </c>
      <c r="Q3770" s="95"/>
      <c r="R3770" s="95"/>
    </row>
    <row r="3771" spans="14:18" ht="14.25" x14ac:dyDescent="0.25">
      <c r="N3771" s="121">
        <v>0.14000000000000001</v>
      </c>
      <c r="O3771" s="121">
        <v>0.39</v>
      </c>
      <c r="P3771" s="121">
        <v>0.47</v>
      </c>
      <c r="Q3771" s="95"/>
      <c r="R3771" s="95"/>
    </row>
    <row r="3772" spans="14:18" ht="14.25" x14ac:dyDescent="0.25">
      <c r="N3772" s="121">
        <v>0.14000000000000001</v>
      </c>
      <c r="O3772" s="121">
        <v>0.62</v>
      </c>
      <c r="P3772" s="121">
        <v>0.24</v>
      </c>
      <c r="Q3772" s="95"/>
      <c r="R3772" s="95"/>
    </row>
    <row r="3773" spans="14:18" ht="14.25" x14ac:dyDescent="0.25">
      <c r="N3773" s="121">
        <v>0.14000000000000001</v>
      </c>
      <c r="O3773" s="121">
        <v>0.38</v>
      </c>
      <c r="P3773" s="121">
        <v>0.48</v>
      </c>
      <c r="Q3773" s="95"/>
      <c r="R3773" s="95"/>
    </row>
    <row r="3774" spans="14:18" ht="14.25" x14ac:dyDescent="0.25">
      <c r="N3774" s="121">
        <v>0.14000000000000001</v>
      </c>
      <c r="O3774" s="121">
        <v>0.63</v>
      </c>
      <c r="P3774" s="121">
        <v>0.23</v>
      </c>
      <c r="Q3774" s="95"/>
      <c r="R3774" s="95"/>
    </row>
    <row r="3775" spans="14:18" ht="14.25" x14ac:dyDescent="0.25">
      <c r="N3775" s="121">
        <v>0.14000000000000001</v>
      </c>
      <c r="O3775" s="121">
        <v>0.37</v>
      </c>
      <c r="P3775" s="121">
        <v>0.49</v>
      </c>
      <c r="Q3775" s="95"/>
      <c r="R3775" s="95"/>
    </row>
    <row r="3776" spans="14:18" ht="14.25" x14ac:dyDescent="0.25">
      <c r="N3776" s="121">
        <v>0.14000000000000001</v>
      </c>
      <c r="O3776" s="121">
        <v>0.64</v>
      </c>
      <c r="P3776" s="121">
        <v>0.22</v>
      </c>
      <c r="Q3776" s="95"/>
      <c r="R3776" s="95"/>
    </row>
    <row r="3777" spans="14:18" ht="14.25" x14ac:dyDescent="0.25">
      <c r="N3777" s="121">
        <v>0.14000000000000001</v>
      </c>
      <c r="O3777" s="121">
        <v>0.36</v>
      </c>
      <c r="P3777" s="121">
        <v>0.5</v>
      </c>
      <c r="Q3777" s="95"/>
      <c r="R3777" s="95"/>
    </row>
    <row r="3778" spans="14:18" ht="14.25" x14ac:dyDescent="0.25">
      <c r="N3778" s="121">
        <v>0.14000000000000001</v>
      </c>
      <c r="O3778" s="121">
        <v>0.65</v>
      </c>
      <c r="P3778" s="121">
        <v>0.21</v>
      </c>
      <c r="Q3778" s="95"/>
      <c r="R3778" s="95"/>
    </row>
    <row r="3779" spans="14:18" ht="14.25" x14ac:dyDescent="0.25">
      <c r="N3779" s="121">
        <v>0.14000000000000001</v>
      </c>
      <c r="O3779" s="121">
        <v>0.35</v>
      </c>
      <c r="P3779" s="121">
        <v>0.51</v>
      </c>
      <c r="Q3779" s="95"/>
      <c r="R3779" s="95"/>
    </row>
    <row r="3780" spans="14:18" ht="14.25" x14ac:dyDescent="0.25">
      <c r="N3780" s="121">
        <v>0.14000000000000001</v>
      </c>
      <c r="O3780" s="121">
        <v>0.66</v>
      </c>
      <c r="P3780" s="121">
        <v>0.2</v>
      </c>
      <c r="Q3780" s="95"/>
      <c r="R3780" s="95"/>
    </row>
    <row r="3781" spans="14:18" ht="14.25" x14ac:dyDescent="0.25">
      <c r="N3781" s="121">
        <v>0.14000000000000001</v>
      </c>
      <c r="O3781" s="121">
        <v>0.34</v>
      </c>
      <c r="P3781" s="121">
        <v>0.52</v>
      </c>
      <c r="Q3781" s="95"/>
      <c r="R3781" s="95"/>
    </row>
    <row r="3782" spans="14:18" ht="14.25" x14ac:dyDescent="0.25">
      <c r="N3782" s="121">
        <v>0.14000000000000001</v>
      </c>
      <c r="O3782" s="121">
        <v>0.67</v>
      </c>
      <c r="P3782" s="121">
        <v>0.19</v>
      </c>
      <c r="Q3782" s="95"/>
      <c r="R3782" s="95"/>
    </row>
    <row r="3783" spans="14:18" ht="14.25" x14ac:dyDescent="0.25">
      <c r="N3783" s="121">
        <v>0.14000000000000001</v>
      </c>
      <c r="O3783" s="121">
        <v>0.33</v>
      </c>
      <c r="P3783" s="121">
        <v>0.53</v>
      </c>
      <c r="Q3783" s="95"/>
      <c r="R3783" s="95"/>
    </row>
    <row r="3784" spans="14:18" ht="14.25" x14ac:dyDescent="0.25">
      <c r="N3784" s="121">
        <v>0.14000000000000001</v>
      </c>
      <c r="O3784" s="121">
        <v>0.68</v>
      </c>
      <c r="P3784" s="121">
        <v>0.18</v>
      </c>
      <c r="Q3784" s="95"/>
      <c r="R3784" s="95"/>
    </row>
    <row r="3785" spans="14:18" ht="14.25" x14ac:dyDescent="0.25">
      <c r="N3785" s="121">
        <v>0.14000000000000001</v>
      </c>
      <c r="O3785" s="121">
        <v>0.32</v>
      </c>
      <c r="P3785" s="121">
        <v>0.54</v>
      </c>
      <c r="Q3785" s="95"/>
      <c r="R3785" s="95"/>
    </row>
    <row r="3786" spans="14:18" ht="14.25" x14ac:dyDescent="0.25">
      <c r="N3786" s="121">
        <v>0.14000000000000001</v>
      </c>
      <c r="O3786" s="121">
        <v>0.69</v>
      </c>
      <c r="P3786" s="121">
        <v>0.17</v>
      </c>
      <c r="Q3786" s="95"/>
      <c r="R3786" s="95"/>
    </row>
    <row r="3787" spans="14:18" ht="14.25" x14ac:dyDescent="0.25">
      <c r="N3787" s="121">
        <v>0.14000000000000001</v>
      </c>
      <c r="O3787" s="121">
        <v>0.31</v>
      </c>
      <c r="P3787" s="121">
        <v>0.55000000000000004</v>
      </c>
      <c r="Q3787" s="95"/>
      <c r="R3787" s="95"/>
    </row>
    <row r="3788" spans="14:18" ht="14.25" x14ac:dyDescent="0.25">
      <c r="N3788" s="121">
        <v>0.14000000000000001</v>
      </c>
      <c r="O3788" s="121">
        <v>0.7</v>
      </c>
      <c r="P3788" s="121">
        <v>0.16</v>
      </c>
      <c r="Q3788" s="95"/>
      <c r="R3788" s="95"/>
    </row>
    <row r="3789" spans="14:18" ht="14.25" x14ac:dyDescent="0.25">
      <c r="N3789" s="121">
        <v>0.14000000000000001</v>
      </c>
      <c r="O3789" s="121">
        <v>0.3</v>
      </c>
      <c r="P3789" s="121">
        <v>0.56000000000000005</v>
      </c>
      <c r="Q3789" s="95"/>
      <c r="R3789" s="95"/>
    </row>
    <row r="3790" spans="14:18" ht="14.25" x14ac:dyDescent="0.25">
      <c r="N3790" s="121">
        <v>0.14000000000000001</v>
      </c>
      <c r="O3790" s="121">
        <v>0.71</v>
      </c>
      <c r="P3790" s="121">
        <v>0.15</v>
      </c>
      <c r="Q3790" s="95"/>
      <c r="R3790" s="95"/>
    </row>
    <row r="3791" spans="14:18" ht="14.25" x14ac:dyDescent="0.25">
      <c r="N3791" s="121">
        <v>0.14000000000000001</v>
      </c>
      <c r="O3791" s="121">
        <v>0.28999999999999998</v>
      </c>
      <c r="P3791" s="121">
        <v>0.56999999999999995</v>
      </c>
      <c r="Q3791" s="95"/>
      <c r="R3791" s="95"/>
    </row>
    <row r="3792" spans="14:18" ht="14.25" x14ac:dyDescent="0.25">
      <c r="N3792" s="121">
        <v>0.14000000000000001</v>
      </c>
      <c r="O3792" s="121">
        <v>0.72</v>
      </c>
      <c r="P3792" s="121">
        <v>0.14000000000000001</v>
      </c>
      <c r="Q3792" s="95"/>
      <c r="R3792" s="95"/>
    </row>
    <row r="3793" spans="14:18" ht="14.25" x14ac:dyDescent="0.25">
      <c r="N3793" s="121">
        <v>0.14000000000000001</v>
      </c>
      <c r="O3793" s="121">
        <v>0.28000000000000003</v>
      </c>
      <c r="P3793" s="121">
        <v>0.57999999999999996</v>
      </c>
      <c r="Q3793" s="95"/>
      <c r="R3793" s="95"/>
    </row>
    <row r="3794" spans="14:18" ht="14.25" x14ac:dyDescent="0.25">
      <c r="N3794" s="121">
        <v>0.14000000000000001</v>
      </c>
      <c r="O3794" s="121">
        <v>0.73</v>
      </c>
      <c r="P3794" s="121">
        <v>0.13</v>
      </c>
      <c r="Q3794" s="95"/>
      <c r="R3794" s="95"/>
    </row>
    <row r="3795" spans="14:18" ht="14.25" x14ac:dyDescent="0.25">
      <c r="N3795" s="121">
        <v>0.14000000000000001</v>
      </c>
      <c r="O3795" s="121">
        <v>0.27</v>
      </c>
      <c r="P3795" s="121">
        <v>0.59</v>
      </c>
      <c r="Q3795" s="95"/>
      <c r="R3795" s="95"/>
    </row>
    <row r="3796" spans="14:18" ht="14.25" x14ac:dyDescent="0.25">
      <c r="N3796" s="121">
        <v>0.14000000000000001</v>
      </c>
      <c r="O3796" s="121">
        <v>0.74</v>
      </c>
      <c r="P3796" s="121">
        <v>0.12</v>
      </c>
      <c r="Q3796" s="95"/>
      <c r="R3796" s="95"/>
    </row>
    <row r="3797" spans="14:18" ht="14.25" x14ac:dyDescent="0.25">
      <c r="N3797" s="121">
        <v>0.14000000000000001</v>
      </c>
      <c r="O3797" s="121">
        <v>0.26</v>
      </c>
      <c r="P3797" s="121">
        <v>0.6</v>
      </c>
      <c r="Q3797" s="95"/>
      <c r="R3797" s="95"/>
    </row>
    <row r="3798" spans="14:18" ht="14.25" x14ac:dyDescent="0.25">
      <c r="N3798" s="121">
        <v>0.14000000000000001</v>
      </c>
      <c r="O3798" s="121">
        <v>0.75</v>
      </c>
      <c r="P3798" s="121">
        <v>0.11</v>
      </c>
      <c r="Q3798" s="95"/>
      <c r="R3798" s="95"/>
    </row>
    <row r="3799" spans="14:18" ht="14.25" x14ac:dyDescent="0.25">
      <c r="N3799" s="121">
        <v>0.14000000000000001</v>
      </c>
      <c r="O3799" s="121">
        <v>0.25</v>
      </c>
      <c r="P3799" s="121">
        <v>0.61</v>
      </c>
      <c r="Q3799" s="95"/>
      <c r="R3799" s="95"/>
    </row>
    <row r="3800" spans="14:18" ht="14.25" x14ac:dyDescent="0.25">
      <c r="N3800" s="121">
        <v>0.14000000000000001</v>
      </c>
      <c r="O3800" s="121">
        <v>0.76</v>
      </c>
      <c r="P3800" s="121">
        <v>0.1</v>
      </c>
      <c r="Q3800" s="95"/>
      <c r="R3800" s="95"/>
    </row>
    <row r="3801" spans="14:18" ht="14.25" x14ac:dyDescent="0.25">
      <c r="N3801" s="121">
        <v>0.14000000000000001</v>
      </c>
      <c r="O3801" s="121">
        <v>0.24</v>
      </c>
      <c r="P3801" s="121">
        <v>0.62</v>
      </c>
      <c r="Q3801" s="95"/>
      <c r="R3801" s="95"/>
    </row>
    <row r="3802" spans="14:18" ht="14.25" x14ac:dyDescent="0.25">
      <c r="N3802" s="121">
        <v>0.14000000000000001</v>
      </c>
      <c r="O3802" s="121">
        <v>0.77</v>
      </c>
      <c r="P3802" s="121">
        <v>0.09</v>
      </c>
      <c r="Q3802" s="95"/>
      <c r="R3802" s="95"/>
    </row>
    <row r="3803" spans="14:18" ht="14.25" x14ac:dyDescent="0.25">
      <c r="N3803" s="121">
        <v>0.14000000000000001</v>
      </c>
      <c r="O3803" s="121">
        <v>0.23</v>
      </c>
      <c r="P3803" s="121">
        <v>0.63</v>
      </c>
      <c r="Q3803" s="95"/>
      <c r="R3803" s="95"/>
    </row>
    <row r="3804" spans="14:18" ht="14.25" x14ac:dyDescent="0.25">
      <c r="N3804" s="121">
        <v>0.14000000000000001</v>
      </c>
      <c r="O3804" s="121">
        <v>0.78</v>
      </c>
      <c r="P3804" s="121">
        <v>0.08</v>
      </c>
      <c r="Q3804" s="95"/>
      <c r="R3804" s="95"/>
    </row>
    <row r="3805" spans="14:18" ht="14.25" x14ac:dyDescent="0.25">
      <c r="N3805" s="121">
        <v>0.14000000000000001</v>
      </c>
      <c r="O3805" s="121">
        <v>0.22</v>
      </c>
      <c r="P3805" s="121">
        <v>0.64</v>
      </c>
      <c r="Q3805" s="95"/>
      <c r="R3805" s="95"/>
    </row>
    <row r="3806" spans="14:18" ht="14.25" x14ac:dyDescent="0.25">
      <c r="N3806" s="121">
        <v>0.14000000000000001</v>
      </c>
      <c r="O3806" s="121">
        <v>0.79</v>
      </c>
      <c r="P3806" s="121">
        <v>7.0000000000000007E-2</v>
      </c>
      <c r="Q3806" s="95"/>
      <c r="R3806" s="95"/>
    </row>
    <row r="3807" spans="14:18" ht="14.25" x14ac:dyDescent="0.25">
      <c r="N3807" s="121">
        <v>0.14000000000000001</v>
      </c>
      <c r="O3807" s="121">
        <v>0.21</v>
      </c>
      <c r="P3807" s="121">
        <v>0.65</v>
      </c>
      <c r="Q3807" s="95"/>
      <c r="R3807" s="95"/>
    </row>
    <row r="3808" spans="14:18" ht="14.25" x14ac:dyDescent="0.25">
      <c r="N3808" s="121">
        <v>0.14000000000000001</v>
      </c>
      <c r="O3808" s="121">
        <v>0.8</v>
      </c>
      <c r="P3808" s="121">
        <v>0.06</v>
      </c>
      <c r="Q3808" s="95"/>
      <c r="R3808" s="95"/>
    </row>
    <row r="3809" spans="14:18" ht="14.25" x14ac:dyDescent="0.25">
      <c r="N3809" s="121">
        <v>0.14000000000000001</v>
      </c>
      <c r="O3809" s="121">
        <v>0.2</v>
      </c>
      <c r="P3809" s="121">
        <v>0.66</v>
      </c>
      <c r="Q3809" s="95"/>
      <c r="R3809" s="95"/>
    </row>
    <row r="3810" spans="14:18" ht="14.25" x14ac:dyDescent="0.25">
      <c r="N3810" s="121">
        <v>0.14000000000000001</v>
      </c>
      <c r="O3810" s="121">
        <v>0.81</v>
      </c>
      <c r="P3810" s="121">
        <v>0.05</v>
      </c>
      <c r="Q3810" s="95"/>
      <c r="R3810" s="95"/>
    </row>
    <row r="3811" spans="14:18" ht="14.25" x14ac:dyDescent="0.25">
      <c r="N3811" s="121">
        <v>0.14000000000000001</v>
      </c>
      <c r="O3811" s="121">
        <v>0.19</v>
      </c>
      <c r="P3811" s="121">
        <v>0.67</v>
      </c>
      <c r="Q3811" s="95"/>
      <c r="R3811" s="95"/>
    </row>
    <row r="3812" spans="14:18" ht="14.25" x14ac:dyDescent="0.25">
      <c r="N3812" s="121">
        <v>0.14000000000000001</v>
      </c>
      <c r="O3812" s="121">
        <v>0.82</v>
      </c>
      <c r="P3812" s="121">
        <v>0.04</v>
      </c>
      <c r="Q3812" s="95"/>
      <c r="R3812" s="95"/>
    </row>
    <row r="3813" spans="14:18" ht="14.25" x14ac:dyDescent="0.25">
      <c r="N3813" s="121">
        <v>0.14000000000000001</v>
      </c>
      <c r="O3813" s="121">
        <v>0.18</v>
      </c>
      <c r="P3813" s="121">
        <v>0.68</v>
      </c>
      <c r="Q3813" s="95"/>
      <c r="R3813" s="95"/>
    </row>
    <row r="3814" spans="14:18" ht="14.25" x14ac:dyDescent="0.25">
      <c r="N3814" s="121">
        <v>0.14000000000000001</v>
      </c>
      <c r="O3814" s="121">
        <v>0.83</v>
      </c>
      <c r="P3814" s="121">
        <v>0.03</v>
      </c>
      <c r="Q3814" s="95"/>
      <c r="R3814" s="95"/>
    </row>
    <row r="3815" spans="14:18" ht="14.25" x14ac:dyDescent="0.25">
      <c r="N3815" s="121">
        <v>0.14000000000000001</v>
      </c>
      <c r="O3815" s="121">
        <v>0.17</v>
      </c>
      <c r="P3815" s="121">
        <v>0.69</v>
      </c>
      <c r="Q3815" s="95"/>
      <c r="R3815" s="95"/>
    </row>
    <row r="3816" spans="14:18" ht="14.25" x14ac:dyDescent="0.25">
      <c r="N3816" s="121">
        <v>0.14000000000000001</v>
      </c>
      <c r="O3816" s="121">
        <v>0.84</v>
      </c>
      <c r="P3816" s="121">
        <v>0.02</v>
      </c>
      <c r="Q3816" s="95"/>
      <c r="R3816" s="95"/>
    </row>
    <row r="3817" spans="14:18" ht="14.25" x14ac:dyDescent="0.25">
      <c r="N3817" s="121">
        <v>0.14000000000000001</v>
      </c>
      <c r="O3817" s="121">
        <v>0.16</v>
      </c>
      <c r="P3817" s="121">
        <v>0.7</v>
      </c>
      <c r="Q3817" s="95"/>
      <c r="R3817" s="95"/>
    </row>
    <row r="3818" spans="14:18" ht="14.25" x14ac:dyDescent="0.25">
      <c r="N3818" s="121">
        <v>0.14000000000000001</v>
      </c>
      <c r="O3818" s="121">
        <v>0.85</v>
      </c>
      <c r="P3818" s="121">
        <v>0.01</v>
      </c>
      <c r="Q3818" s="95"/>
      <c r="R3818" s="95"/>
    </row>
    <row r="3819" spans="14:18" ht="14.25" x14ac:dyDescent="0.25">
      <c r="N3819" s="121">
        <v>0.14000000000000001</v>
      </c>
      <c r="O3819" s="121">
        <v>0.15</v>
      </c>
      <c r="P3819" s="121">
        <v>0.71</v>
      </c>
      <c r="Q3819" s="95"/>
      <c r="R3819" s="95"/>
    </row>
    <row r="3820" spans="14:18" ht="14.25" x14ac:dyDescent="0.25">
      <c r="N3820" s="121">
        <v>0.14000000000000001</v>
      </c>
      <c r="O3820" s="121">
        <v>0.86</v>
      </c>
      <c r="P3820" s="121">
        <v>0</v>
      </c>
      <c r="Q3820" s="95"/>
      <c r="R3820" s="95"/>
    </row>
    <row r="3821" spans="14:18" ht="14.25" x14ac:dyDescent="0.25">
      <c r="N3821" s="121">
        <v>0.14000000000000001</v>
      </c>
      <c r="O3821" s="121">
        <v>0.14000000000000001</v>
      </c>
      <c r="P3821" s="121">
        <v>0.72</v>
      </c>
      <c r="Q3821" s="95"/>
      <c r="R3821" s="95"/>
    </row>
    <row r="3822" spans="14:18" ht="14.25" x14ac:dyDescent="0.25">
      <c r="N3822" s="121">
        <v>0.14000000000000001</v>
      </c>
      <c r="O3822" s="121">
        <v>0.13</v>
      </c>
      <c r="P3822" s="121">
        <v>0.73</v>
      </c>
      <c r="Q3822" s="95"/>
      <c r="R3822" s="95"/>
    </row>
    <row r="3823" spans="14:18" ht="14.25" x14ac:dyDescent="0.25">
      <c r="N3823" s="121">
        <v>0.14000000000000001</v>
      </c>
      <c r="O3823" s="121">
        <v>0.12</v>
      </c>
      <c r="P3823" s="121">
        <v>0.74</v>
      </c>
      <c r="Q3823" s="95"/>
      <c r="R3823" s="95"/>
    </row>
    <row r="3824" spans="14:18" ht="14.25" x14ac:dyDescent="0.25">
      <c r="N3824" s="121">
        <v>0.14000000000000001</v>
      </c>
      <c r="O3824" s="121">
        <v>0.11</v>
      </c>
      <c r="P3824" s="121">
        <v>0.75</v>
      </c>
      <c r="Q3824" s="95"/>
      <c r="R3824" s="95"/>
    </row>
    <row r="3825" spans="14:18" ht="14.25" x14ac:dyDescent="0.25">
      <c r="N3825" s="121">
        <v>0.14000000000000001</v>
      </c>
      <c r="O3825" s="121">
        <v>0.1</v>
      </c>
      <c r="P3825" s="121">
        <v>0.76</v>
      </c>
      <c r="Q3825" s="95"/>
      <c r="R3825" s="95"/>
    </row>
    <row r="3826" spans="14:18" ht="14.25" x14ac:dyDescent="0.25">
      <c r="N3826" s="121">
        <v>0.14000000000000001</v>
      </c>
      <c r="O3826" s="121">
        <v>0.09</v>
      </c>
      <c r="P3826" s="121">
        <v>0.77</v>
      </c>
      <c r="Q3826" s="95"/>
      <c r="R3826" s="95"/>
    </row>
    <row r="3827" spans="14:18" ht="14.25" x14ac:dyDescent="0.25">
      <c r="N3827" s="121">
        <v>0.14000000000000001</v>
      </c>
      <c r="O3827" s="121">
        <v>0.08</v>
      </c>
      <c r="P3827" s="121">
        <v>0.78</v>
      </c>
      <c r="Q3827" s="95"/>
      <c r="R3827" s="95"/>
    </row>
    <row r="3828" spans="14:18" ht="14.25" x14ac:dyDescent="0.25">
      <c r="N3828" s="121">
        <v>0.14000000000000001</v>
      </c>
      <c r="O3828" s="121">
        <v>7.0000000000000007E-2</v>
      </c>
      <c r="P3828" s="121">
        <v>0.79</v>
      </c>
      <c r="Q3828" s="95"/>
      <c r="R3828" s="95"/>
    </row>
    <row r="3829" spans="14:18" ht="14.25" x14ac:dyDescent="0.25">
      <c r="N3829" s="121">
        <v>0.14000000000000001</v>
      </c>
      <c r="O3829" s="121">
        <v>0.06</v>
      </c>
      <c r="P3829" s="121">
        <v>0.8</v>
      </c>
      <c r="Q3829" s="95"/>
      <c r="R3829" s="95"/>
    </row>
    <row r="3830" spans="14:18" ht="14.25" x14ac:dyDescent="0.25">
      <c r="N3830" s="121">
        <v>0.14000000000000001</v>
      </c>
      <c r="O3830" s="121">
        <v>0.05</v>
      </c>
      <c r="P3830" s="121">
        <v>0.81</v>
      </c>
      <c r="Q3830" s="95"/>
      <c r="R3830" s="95"/>
    </row>
    <row r="3831" spans="14:18" ht="14.25" x14ac:dyDescent="0.25">
      <c r="N3831" s="121">
        <v>0.14000000000000001</v>
      </c>
      <c r="O3831" s="121">
        <v>0.04</v>
      </c>
      <c r="P3831" s="121">
        <v>0.82</v>
      </c>
      <c r="Q3831" s="95"/>
      <c r="R3831" s="95"/>
    </row>
    <row r="3832" spans="14:18" ht="14.25" x14ac:dyDescent="0.25">
      <c r="N3832" s="121">
        <v>0.14000000000000001</v>
      </c>
      <c r="O3832" s="121">
        <v>0.03</v>
      </c>
      <c r="P3832" s="121">
        <v>0.83</v>
      </c>
      <c r="Q3832" s="95"/>
      <c r="R3832" s="95"/>
    </row>
    <row r="3833" spans="14:18" ht="14.25" x14ac:dyDescent="0.25">
      <c r="N3833" s="121">
        <v>0.14000000000000001</v>
      </c>
      <c r="O3833" s="121">
        <v>0.02</v>
      </c>
      <c r="P3833" s="121">
        <v>0.84</v>
      </c>
      <c r="Q3833" s="95"/>
      <c r="R3833" s="95"/>
    </row>
    <row r="3834" spans="14:18" ht="14.25" x14ac:dyDescent="0.25">
      <c r="N3834" s="121">
        <v>0.14000000000000001</v>
      </c>
      <c r="O3834" s="121">
        <v>0.01</v>
      </c>
      <c r="P3834" s="121">
        <v>0.85</v>
      </c>
      <c r="Q3834" s="95"/>
      <c r="R3834" s="95"/>
    </row>
    <row r="3835" spans="14:18" ht="14.25" x14ac:dyDescent="0.25">
      <c r="N3835" s="121">
        <v>0.14000000000000001</v>
      </c>
      <c r="O3835" s="121">
        <v>0</v>
      </c>
      <c r="P3835" s="121">
        <v>0.86</v>
      </c>
      <c r="Q3835" s="95"/>
      <c r="R3835" s="95"/>
    </row>
    <row r="3836" spans="14:18" ht="14.25" x14ac:dyDescent="0.25">
      <c r="N3836" s="121">
        <v>0.13</v>
      </c>
      <c r="O3836" s="121">
        <v>0.51</v>
      </c>
      <c r="P3836" s="121">
        <v>0.36</v>
      </c>
      <c r="Q3836" s="95"/>
      <c r="R3836" s="95"/>
    </row>
    <row r="3837" spans="14:18" ht="14.25" x14ac:dyDescent="0.25">
      <c r="N3837" s="121">
        <v>0.13</v>
      </c>
      <c r="O3837" s="121">
        <v>0.5</v>
      </c>
      <c r="P3837" s="121">
        <v>0.37</v>
      </c>
      <c r="Q3837" s="95"/>
      <c r="R3837" s="95"/>
    </row>
    <row r="3838" spans="14:18" ht="14.25" x14ac:dyDescent="0.25">
      <c r="N3838" s="121">
        <v>0.13</v>
      </c>
      <c r="O3838" s="121">
        <v>0.52</v>
      </c>
      <c r="P3838" s="121">
        <v>0.35</v>
      </c>
      <c r="Q3838" s="95"/>
      <c r="R3838" s="95"/>
    </row>
    <row r="3839" spans="14:18" ht="14.25" x14ac:dyDescent="0.25">
      <c r="N3839" s="121">
        <v>0.13</v>
      </c>
      <c r="O3839" s="121">
        <v>0.49</v>
      </c>
      <c r="P3839" s="121">
        <v>0.38</v>
      </c>
      <c r="Q3839" s="95"/>
      <c r="R3839" s="95"/>
    </row>
    <row r="3840" spans="14:18" ht="14.25" x14ac:dyDescent="0.25">
      <c r="N3840" s="121">
        <v>0.13</v>
      </c>
      <c r="O3840" s="121">
        <v>0.53</v>
      </c>
      <c r="P3840" s="121">
        <v>0.34</v>
      </c>
      <c r="Q3840" s="95"/>
      <c r="R3840" s="95"/>
    </row>
    <row r="3841" spans="14:18" ht="14.25" x14ac:dyDescent="0.25">
      <c r="N3841" s="121">
        <v>0.13</v>
      </c>
      <c r="O3841" s="121">
        <v>0.48</v>
      </c>
      <c r="P3841" s="121">
        <v>0.39</v>
      </c>
      <c r="Q3841" s="95"/>
      <c r="R3841" s="95"/>
    </row>
    <row r="3842" spans="14:18" ht="14.25" x14ac:dyDescent="0.25">
      <c r="N3842" s="121">
        <v>0.13</v>
      </c>
      <c r="O3842" s="121">
        <v>0.54</v>
      </c>
      <c r="P3842" s="121">
        <v>0.33</v>
      </c>
      <c r="Q3842" s="95"/>
      <c r="R3842" s="95"/>
    </row>
    <row r="3843" spans="14:18" ht="14.25" x14ac:dyDescent="0.25">
      <c r="N3843" s="121">
        <v>0.13</v>
      </c>
      <c r="O3843" s="121">
        <v>0.47</v>
      </c>
      <c r="P3843" s="121">
        <v>0.4</v>
      </c>
      <c r="Q3843" s="95"/>
      <c r="R3843" s="95"/>
    </row>
    <row r="3844" spans="14:18" ht="14.25" x14ac:dyDescent="0.25">
      <c r="N3844" s="121">
        <v>0.13</v>
      </c>
      <c r="O3844" s="121">
        <v>0.55000000000000004</v>
      </c>
      <c r="P3844" s="121">
        <v>0.32</v>
      </c>
      <c r="Q3844" s="95"/>
      <c r="R3844" s="95"/>
    </row>
    <row r="3845" spans="14:18" ht="14.25" x14ac:dyDescent="0.25">
      <c r="N3845" s="121">
        <v>0.13</v>
      </c>
      <c r="O3845" s="121">
        <v>0.46</v>
      </c>
      <c r="P3845" s="121">
        <v>0.41</v>
      </c>
      <c r="Q3845" s="95"/>
      <c r="R3845" s="95"/>
    </row>
    <row r="3846" spans="14:18" ht="14.25" x14ac:dyDescent="0.25">
      <c r="N3846" s="121">
        <v>0.13</v>
      </c>
      <c r="O3846" s="121">
        <v>0.56000000000000005</v>
      </c>
      <c r="P3846" s="121">
        <v>0.31</v>
      </c>
      <c r="Q3846" s="95"/>
      <c r="R3846" s="95"/>
    </row>
    <row r="3847" spans="14:18" ht="14.25" x14ac:dyDescent="0.25">
      <c r="N3847" s="121">
        <v>0.13</v>
      </c>
      <c r="O3847" s="121">
        <v>0.45</v>
      </c>
      <c r="P3847" s="121">
        <v>0.42</v>
      </c>
      <c r="Q3847" s="95"/>
      <c r="R3847" s="95"/>
    </row>
    <row r="3848" spans="14:18" ht="14.25" x14ac:dyDescent="0.25">
      <c r="N3848" s="121">
        <v>0.13</v>
      </c>
      <c r="O3848" s="121">
        <v>0.56999999999999995</v>
      </c>
      <c r="P3848" s="121">
        <v>0.3</v>
      </c>
      <c r="Q3848" s="95"/>
      <c r="R3848" s="95"/>
    </row>
    <row r="3849" spans="14:18" ht="14.25" x14ac:dyDescent="0.25">
      <c r="N3849" s="121">
        <v>0.13</v>
      </c>
      <c r="O3849" s="121">
        <v>0.44</v>
      </c>
      <c r="P3849" s="121">
        <v>0.43</v>
      </c>
      <c r="Q3849" s="95"/>
      <c r="R3849" s="95"/>
    </row>
    <row r="3850" spans="14:18" ht="14.25" x14ac:dyDescent="0.25">
      <c r="N3850" s="121">
        <v>0.13</v>
      </c>
      <c r="O3850" s="121">
        <v>0.57999999999999996</v>
      </c>
      <c r="P3850" s="121">
        <v>0.28999999999999998</v>
      </c>
      <c r="Q3850" s="95"/>
      <c r="R3850" s="95"/>
    </row>
    <row r="3851" spans="14:18" ht="14.25" x14ac:dyDescent="0.25">
      <c r="N3851" s="121">
        <v>0.13</v>
      </c>
      <c r="O3851" s="121">
        <v>0.43</v>
      </c>
      <c r="P3851" s="121">
        <v>0.44</v>
      </c>
      <c r="Q3851" s="95"/>
      <c r="R3851" s="95"/>
    </row>
    <row r="3852" spans="14:18" ht="14.25" x14ac:dyDescent="0.25">
      <c r="N3852" s="121">
        <v>0.13</v>
      </c>
      <c r="O3852" s="121">
        <v>0.59</v>
      </c>
      <c r="P3852" s="121">
        <v>0.28000000000000003</v>
      </c>
      <c r="Q3852" s="95"/>
      <c r="R3852" s="95"/>
    </row>
    <row r="3853" spans="14:18" ht="14.25" x14ac:dyDescent="0.25">
      <c r="N3853" s="121">
        <v>0.13</v>
      </c>
      <c r="O3853" s="121">
        <v>0.42</v>
      </c>
      <c r="P3853" s="121">
        <v>0.45</v>
      </c>
      <c r="Q3853" s="95"/>
      <c r="R3853" s="95"/>
    </row>
    <row r="3854" spans="14:18" ht="14.25" x14ac:dyDescent="0.25">
      <c r="N3854" s="121">
        <v>0.13</v>
      </c>
      <c r="O3854" s="121">
        <v>0.6</v>
      </c>
      <c r="P3854" s="121">
        <v>0.27</v>
      </c>
      <c r="Q3854" s="95"/>
      <c r="R3854" s="95"/>
    </row>
    <row r="3855" spans="14:18" ht="14.25" x14ac:dyDescent="0.25">
      <c r="N3855" s="121">
        <v>0.13</v>
      </c>
      <c r="O3855" s="121">
        <v>0.41</v>
      </c>
      <c r="P3855" s="121">
        <v>0.46</v>
      </c>
      <c r="Q3855" s="95"/>
      <c r="R3855" s="95"/>
    </row>
    <row r="3856" spans="14:18" ht="14.25" x14ac:dyDescent="0.25">
      <c r="N3856" s="121">
        <v>0.13</v>
      </c>
      <c r="O3856" s="121">
        <v>0.61</v>
      </c>
      <c r="P3856" s="121">
        <v>0.26</v>
      </c>
      <c r="Q3856" s="95"/>
      <c r="R3856" s="95"/>
    </row>
    <row r="3857" spans="14:18" ht="14.25" x14ac:dyDescent="0.25">
      <c r="N3857" s="121">
        <v>0.13</v>
      </c>
      <c r="O3857" s="121">
        <v>0.4</v>
      </c>
      <c r="P3857" s="121">
        <v>0.47</v>
      </c>
      <c r="Q3857" s="95"/>
      <c r="R3857" s="95"/>
    </row>
    <row r="3858" spans="14:18" ht="14.25" x14ac:dyDescent="0.25">
      <c r="N3858" s="121">
        <v>0.13</v>
      </c>
      <c r="O3858" s="121">
        <v>0.62</v>
      </c>
      <c r="P3858" s="121">
        <v>0.25</v>
      </c>
      <c r="Q3858" s="95"/>
      <c r="R3858" s="95"/>
    </row>
    <row r="3859" spans="14:18" ht="14.25" x14ac:dyDescent="0.25">
      <c r="N3859" s="121">
        <v>0.13</v>
      </c>
      <c r="O3859" s="121">
        <v>0.39</v>
      </c>
      <c r="P3859" s="121">
        <v>0.48</v>
      </c>
      <c r="Q3859" s="95"/>
      <c r="R3859" s="95"/>
    </row>
    <row r="3860" spans="14:18" ht="14.25" x14ac:dyDescent="0.25">
      <c r="N3860" s="121">
        <v>0.13</v>
      </c>
      <c r="O3860" s="121">
        <v>0.63</v>
      </c>
      <c r="P3860" s="121">
        <v>0.24</v>
      </c>
      <c r="Q3860" s="95"/>
      <c r="R3860" s="95"/>
    </row>
    <row r="3861" spans="14:18" ht="14.25" x14ac:dyDescent="0.25">
      <c r="N3861" s="121">
        <v>0.13</v>
      </c>
      <c r="O3861" s="121">
        <v>0.38</v>
      </c>
      <c r="P3861" s="121">
        <v>0.49</v>
      </c>
      <c r="Q3861" s="95"/>
      <c r="R3861" s="95"/>
    </row>
    <row r="3862" spans="14:18" ht="14.25" x14ac:dyDescent="0.25">
      <c r="N3862" s="121">
        <v>0.13</v>
      </c>
      <c r="O3862" s="121">
        <v>0.64</v>
      </c>
      <c r="P3862" s="121">
        <v>0.23</v>
      </c>
      <c r="Q3862" s="95"/>
      <c r="R3862" s="95"/>
    </row>
    <row r="3863" spans="14:18" ht="14.25" x14ac:dyDescent="0.25">
      <c r="N3863" s="121">
        <v>0.13</v>
      </c>
      <c r="O3863" s="121">
        <v>0.37</v>
      </c>
      <c r="P3863" s="121">
        <v>0.5</v>
      </c>
      <c r="Q3863" s="95"/>
      <c r="R3863" s="95"/>
    </row>
    <row r="3864" spans="14:18" ht="14.25" x14ac:dyDescent="0.25">
      <c r="N3864" s="121">
        <v>0.13</v>
      </c>
      <c r="O3864" s="121">
        <v>0.65</v>
      </c>
      <c r="P3864" s="121">
        <v>0.22</v>
      </c>
      <c r="Q3864" s="95"/>
      <c r="R3864" s="95"/>
    </row>
    <row r="3865" spans="14:18" ht="14.25" x14ac:dyDescent="0.25">
      <c r="N3865" s="121">
        <v>0.13</v>
      </c>
      <c r="O3865" s="121">
        <v>0.36</v>
      </c>
      <c r="P3865" s="121">
        <v>0.51</v>
      </c>
      <c r="Q3865" s="95"/>
      <c r="R3865" s="95"/>
    </row>
    <row r="3866" spans="14:18" ht="14.25" x14ac:dyDescent="0.25">
      <c r="N3866" s="121">
        <v>0.13</v>
      </c>
      <c r="O3866" s="121">
        <v>0.66</v>
      </c>
      <c r="P3866" s="121">
        <v>0.21</v>
      </c>
      <c r="Q3866" s="95"/>
      <c r="R3866" s="95"/>
    </row>
    <row r="3867" spans="14:18" ht="14.25" x14ac:dyDescent="0.25">
      <c r="N3867" s="121">
        <v>0.13</v>
      </c>
      <c r="O3867" s="121">
        <v>0.35</v>
      </c>
      <c r="P3867" s="121">
        <v>0.52</v>
      </c>
      <c r="Q3867" s="95"/>
      <c r="R3867" s="95"/>
    </row>
    <row r="3868" spans="14:18" ht="14.25" x14ac:dyDescent="0.25">
      <c r="N3868" s="121">
        <v>0.13</v>
      </c>
      <c r="O3868" s="121">
        <v>0.67</v>
      </c>
      <c r="P3868" s="121">
        <v>0.2</v>
      </c>
      <c r="Q3868" s="95"/>
      <c r="R3868" s="95"/>
    </row>
    <row r="3869" spans="14:18" ht="14.25" x14ac:dyDescent="0.25">
      <c r="N3869" s="121">
        <v>0.13</v>
      </c>
      <c r="O3869" s="121">
        <v>0.34</v>
      </c>
      <c r="P3869" s="121">
        <v>0.53</v>
      </c>
      <c r="Q3869" s="95"/>
      <c r="R3869" s="95"/>
    </row>
    <row r="3870" spans="14:18" ht="14.25" x14ac:dyDescent="0.25">
      <c r="N3870" s="121">
        <v>0.13</v>
      </c>
      <c r="O3870" s="121">
        <v>0.68</v>
      </c>
      <c r="P3870" s="121">
        <v>0.19</v>
      </c>
      <c r="Q3870" s="95"/>
      <c r="R3870" s="95"/>
    </row>
    <row r="3871" spans="14:18" ht="14.25" x14ac:dyDescent="0.25">
      <c r="N3871" s="121">
        <v>0.13</v>
      </c>
      <c r="O3871" s="121">
        <v>0.33</v>
      </c>
      <c r="P3871" s="121">
        <v>0.54</v>
      </c>
      <c r="Q3871" s="95"/>
      <c r="R3871" s="95"/>
    </row>
    <row r="3872" spans="14:18" ht="14.25" x14ac:dyDescent="0.25">
      <c r="N3872" s="121">
        <v>0.13</v>
      </c>
      <c r="O3872" s="121">
        <v>0.69</v>
      </c>
      <c r="P3872" s="121">
        <v>0.18</v>
      </c>
      <c r="Q3872" s="95"/>
      <c r="R3872" s="95"/>
    </row>
    <row r="3873" spans="14:18" ht="14.25" x14ac:dyDescent="0.25">
      <c r="N3873" s="121">
        <v>0.13</v>
      </c>
      <c r="O3873" s="121">
        <v>0.32</v>
      </c>
      <c r="P3873" s="121">
        <v>0.55000000000000004</v>
      </c>
      <c r="Q3873" s="95"/>
      <c r="R3873" s="95"/>
    </row>
    <row r="3874" spans="14:18" ht="14.25" x14ac:dyDescent="0.25">
      <c r="N3874" s="121">
        <v>0.13</v>
      </c>
      <c r="O3874" s="121">
        <v>0.7</v>
      </c>
      <c r="P3874" s="121">
        <v>0.17</v>
      </c>
      <c r="Q3874" s="95"/>
      <c r="R3874" s="95"/>
    </row>
    <row r="3875" spans="14:18" ht="14.25" x14ac:dyDescent="0.25">
      <c r="N3875" s="121">
        <v>0.13</v>
      </c>
      <c r="O3875" s="121">
        <v>0.31</v>
      </c>
      <c r="P3875" s="121">
        <v>0.56000000000000005</v>
      </c>
      <c r="Q3875" s="95"/>
      <c r="R3875" s="95"/>
    </row>
    <row r="3876" spans="14:18" ht="14.25" x14ac:dyDescent="0.25">
      <c r="N3876" s="121">
        <v>0.13</v>
      </c>
      <c r="O3876" s="121">
        <v>0.71</v>
      </c>
      <c r="P3876" s="121">
        <v>0.16</v>
      </c>
      <c r="Q3876" s="95"/>
      <c r="R3876" s="95"/>
    </row>
    <row r="3877" spans="14:18" ht="14.25" x14ac:dyDescent="0.25">
      <c r="N3877" s="121">
        <v>0.13</v>
      </c>
      <c r="O3877" s="121">
        <v>0.3</v>
      </c>
      <c r="P3877" s="121">
        <v>0.56999999999999995</v>
      </c>
      <c r="Q3877" s="95"/>
      <c r="R3877" s="95"/>
    </row>
    <row r="3878" spans="14:18" ht="14.25" x14ac:dyDescent="0.25">
      <c r="N3878" s="121">
        <v>0.13</v>
      </c>
      <c r="O3878" s="121">
        <v>0.72</v>
      </c>
      <c r="P3878" s="121">
        <v>0.15</v>
      </c>
      <c r="Q3878" s="95"/>
      <c r="R3878" s="95"/>
    </row>
    <row r="3879" spans="14:18" ht="14.25" x14ac:dyDescent="0.25">
      <c r="N3879" s="121">
        <v>0.13</v>
      </c>
      <c r="O3879" s="121">
        <v>0.28999999999999998</v>
      </c>
      <c r="P3879" s="121">
        <v>0.57999999999999996</v>
      </c>
      <c r="Q3879" s="95"/>
      <c r="R3879" s="95"/>
    </row>
    <row r="3880" spans="14:18" ht="14.25" x14ac:dyDescent="0.25">
      <c r="N3880" s="121">
        <v>0.13</v>
      </c>
      <c r="O3880" s="121">
        <v>0.73</v>
      </c>
      <c r="P3880" s="121">
        <v>0.14000000000000001</v>
      </c>
      <c r="Q3880" s="95"/>
      <c r="R3880" s="95"/>
    </row>
    <row r="3881" spans="14:18" ht="14.25" x14ac:dyDescent="0.25">
      <c r="N3881" s="121">
        <v>0.13</v>
      </c>
      <c r="O3881" s="121">
        <v>0.28000000000000003</v>
      </c>
      <c r="P3881" s="121">
        <v>0.59</v>
      </c>
      <c r="Q3881" s="95"/>
      <c r="R3881" s="95"/>
    </row>
    <row r="3882" spans="14:18" ht="14.25" x14ac:dyDescent="0.25">
      <c r="N3882" s="121">
        <v>0.13</v>
      </c>
      <c r="O3882" s="121">
        <v>0.74</v>
      </c>
      <c r="P3882" s="121">
        <v>0.13</v>
      </c>
      <c r="Q3882" s="95"/>
      <c r="R3882" s="95"/>
    </row>
    <row r="3883" spans="14:18" ht="14.25" x14ac:dyDescent="0.25">
      <c r="N3883" s="121">
        <v>0.13</v>
      </c>
      <c r="O3883" s="121">
        <v>0.27</v>
      </c>
      <c r="P3883" s="121">
        <v>0.6</v>
      </c>
      <c r="Q3883" s="95"/>
      <c r="R3883" s="95"/>
    </row>
    <row r="3884" spans="14:18" ht="14.25" x14ac:dyDescent="0.25">
      <c r="N3884" s="121">
        <v>0.13</v>
      </c>
      <c r="O3884" s="121">
        <v>0.75</v>
      </c>
      <c r="P3884" s="121">
        <v>0.12</v>
      </c>
      <c r="Q3884" s="95"/>
      <c r="R3884" s="95"/>
    </row>
    <row r="3885" spans="14:18" ht="14.25" x14ac:dyDescent="0.25">
      <c r="N3885" s="121">
        <v>0.13</v>
      </c>
      <c r="O3885" s="121">
        <v>0.26</v>
      </c>
      <c r="P3885" s="121">
        <v>0.61</v>
      </c>
      <c r="Q3885" s="95"/>
      <c r="R3885" s="95"/>
    </row>
    <row r="3886" spans="14:18" ht="14.25" x14ac:dyDescent="0.25">
      <c r="N3886" s="121">
        <v>0.13</v>
      </c>
      <c r="O3886" s="121">
        <v>0.76</v>
      </c>
      <c r="P3886" s="121">
        <v>0.11</v>
      </c>
      <c r="Q3886" s="95"/>
      <c r="R3886" s="95"/>
    </row>
    <row r="3887" spans="14:18" ht="14.25" x14ac:dyDescent="0.25">
      <c r="N3887" s="121">
        <v>0.13</v>
      </c>
      <c r="O3887" s="121">
        <v>0.25</v>
      </c>
      <c r="P3887" s="121">
        <v>0.62</v>
      </c>
      <c r="Q3887" s="95"/>
      <c r="R3887" s="95"/>
    </row>
    <row r="3888" spans="14:18" ht="14.25" x14ac:dyDescent="0.25">
      <c r="N3888" s="121">
        <v>0.13</v>
      </c>
      <c r="O3888" s="121">
        <v>0.77</v>
      </c>
      <c r="P3888" s="121">
        <v>0.1</v>
      </c>
      <c r="Q3888" s="95"/>
      <c r="R3888" s="95"/>
    </row>
    <row r="3889" spans="14:18" ht="14.25" x14ac:dyDescent="0.25">
      <c r="N3889" s="121">
        <v>0.13</v>
      </c>
      <c r="O3889" s="121">
        <v>0.24</v>
      </c>
      <c r="P3889" s="121">
        <v>0.63</v>
      </c>
      <c r="Q3889" s="95"/>
      <c r="R3889" s="95"/>
    </row>
    <row r="3890" spans="14:18" ht="14.25" x14ac:dyDescent="0.25">
      <c r="N3890" s="121">
        <v>0.13</v>
      </c>
      <c r="O3890" s="121">
        <v>0.78</v>
      </c>
      <c r="P3890" s="121">
        <v>0.09</v>
      </c>
      <c r="Q3890" s="95"/>
      <c r="R3890" s="95"/>
    </row>
    <row r="3891" spans="14:18" ht="14.25" x14ac:dyDescent="0.25">
      <c r="N3891" s="121">
        <v>0.13</v>
      </c>
      <c r="O3891" s="121">
        <v>0.23</v>
      </c>
      <c r="P3891" s="121">
        <v>0.64</v>
      </c>
      <c r="Q3891" s="95"/>
      <c r="R3891" s="95"/>
    </row>
    <row r="3892" spans="14:18" ht="14.25" x14ac:dyDescent="0.25">
      <c r="N3892" s="121">
        <v>0.13</v>
      </c>
      <c r="O3892" s="121">
        <v>0.79</v>
      </c>
      <c r="P3892" s="121">
        <v>0.08</v>
      </c>
      <c r="Q3892" s="95"/>
      <c r="R3892" s="95"/>
    </row>
    <row r="3893" spans="14:18" ht="14.25" x14ac:dyDescent="0.25">
      <c r="N3893" s="121">
        <v>0.13</v>
      </c>
      <c r="O3893" s="121">
        <v>0.22</v>
      </c>
      <c r="P3893" s="121">
        <v>0.65</v>
      </c>
      <c r="Q3893" s="95"/>
      <c r="R3893" s="95"/>
    </row>
    <row r="3894" spans="14:18" ht="14.25" x14ac:dyDescent="0.25">
      <c r="N3894" s="121">
        <v>0.13</v>
      </c>
      <c r="O3894" s="121">
        <v>0.8</v>
      </c>
      <c r="P3894" s="121">
        <v>7.0000000000000007E-2</v>
      </c>
      <c r="Q3894" s="95"/>
      <c r="R3894" s="95"/>
    </row>
    <row r="3895" spans="14:18" ht="14.25" x14ac:dyDescent="0.25">
      <c r="N3895" s="121">
        <v>0.13</v>
      </c>
      <c r="O3895" s="121">
        <v>0.21</v>
      </c>
      <c r="P3895" s="121">
        <v>0.66</v>
      </c>
      <c r="Q3895" s="95"/>
      <c r="R3895" s="95"/>
    </row>
    <row r="3896" spans="14:18" ht="14.25" x14ac:dyDescent="0.25">
      <c r="N3896" s="121">
        <v>0.13</v>
      </c>
      <c r="O3896" s="121">
        <v>0.81</v>
      </c>
      <c r="P3896" s="121">
        <v>0.06</v>
      </c>
      <c r="Q3896" s="95"/>
      <c r="R3896" s="95"/>
    </row>
    <row r="3897" spans="14:18" ht="14.25" x14ac:dyDescent="0.25">
      <c r="N3897" s="121">
        <v>0.13</v>
      </c>
      <c r="O3897" s="121">
        <v>0.2</v>
      </c>
      <c r="P3897" s="121">
        <v>0.67</v>
      </c>
      <c r="Q3897" s="95"/>
      <c r="R3897" s="95"/>
    </row>
    <row r="3898" spans="14:18" ht="14.25" x14ac:dyDescent="0.25">
      <c r="N3898" s="121">
        <v>0.13</v>
      </c>
      <c r="O3898" s="121">
        <v>0.82</v>
      </c>
      <c r="P3898" s="121">
        <v>0.05</v>
      </c>
      <c r="Q3898" s="95"/>
      <c r="R3898" s="95"/>
    </row>
    <row r="3899" spans="14:18" ht="14.25" x14ac:dyDescent="0.25">
      <c r="N3899" s="121">
        <v>0.13</v>
      </c>
      <c r="O3899" s="121">
        <v>0.19</v>
      </c>
      <c r="P3899" s="121">
        <v>0.68</v>
      </c>
      <c r="Q3899" s="95"/>
      <c r="R3899" s="95"/>
    </row>
    <row r="3900" spans="14:18" ht="14.25" x14ac:dyDescent="0.25">
      <c r="N3900" s="121">
        <v>0.13</v>
      </c>
      <c r="O3900" s="121">
        <v>0.83</v>
      </c>
      <c r="P3900" s="121">
        <v>0.04</v>
      </c>
      <c r="Q3900" s="95"/>
      <c r="R3900" s="95"/>
    </row>
    <row r="3901" spans="14:18" ht="14.25" x14ac:dyDescent="0.25">
      <c r="N3901" s="121">
        <v>0.13</v>
      </c>
      <c r="O3901" s="121">
        <v>0.18</v>
      </c>
      <c r="P3901" s="121">
        <v>0.69</v>
      </c>
      <c r="Q3901" s="95"/>
      <c r="R3901" s="95"/>
    </row>
    <row r="3902" spans="14:18" ht="14.25" x14ac:dyDescent="0.25">
      <c r="N3902" s="121">
        <v>0.13</v>
      </c>
      <c r="O3902" s="121">
        <v>0.84</v>
      </c>
      <c r="P3902" s="121">
        <v>0.03</v>
      </c>
      <c r="Q3902" s="95"/>
      <c r="R3902" s="95"/>
    </row>
    <row r="3903" spans="14:18" ht="14.25" x14ac:dyDescent="0.25">
      <c r="N3903" s="121">
        <v>0.13</v>
      </c>
      <c r="O3903" s="121">
        <v>0.17</v>
      </c>
      <c r="P3903" s="121">
        <v>0.7</v>
      </c>
      <c r="Q3903" s="95"/>
      <c r="R3903" s="95"/>
    </row>
    <row r="3904" spans="14:18" ht="14.25" x14ac:dyDescent="0.25">
      <c r="N3904" s="121">
        <v>0.13</v>
      </c>
      <c r="O3904" s="121">
        <v>0.85</v>
      </c>
      <c r="P3904" s="121">
        <v>0.02</v>
      </c>
      <c r="Q3904" s="95"/>
      <c r="R3904" s="95"/>
    </row>
    <row r="3905" spans="14:18" ht="14.25" x14ac:dyDescent="0.25">
      <c r="N3905" s="121">
        <v>0.13</v>
      </c>
      <c r="O3905" s="121">
        <v>0.16</v>
      </c>
      <c r="P3905" s="121">
        <v>0.71</v>
      </c>
      <c r="Q3905" s="95"/>
      <c r="R3905" s="95"/>
    </row>
    <row r="3906" spans="14:18" ht="14.25" x14ac:dyDescent="0.25">
      <c r="N3906" s="121">
        <v>0.13</v>
      </c>
      <c r="O3906" s="121">
        <v>0.86</v>
      </c>
      <c r="P3906" s="121">
        <v>0.01</v>
      </c>
      <c r="Q3906" s="95"/>
      <c r="R3906" s="95"/>
    </row>
    <row r="3907" spans="14:18" ht="14.25" x14ac:dyDescent="0.25">
      <c r="N3907" s="121">
        <v>0.13</v>
      </c>
      <c r="O3907" s="121">
        <v>0.15</v>
      </c>
      <c r="P3907" s="121">
        <v>0.72</v>
      </c>
      <c r="Q3907" s="95"/>
      <c r="R3907" s="95"/>
    </row>
    <row r="3908" spans="14:18" ht="14.25" x14ac:dyDescent="0.25">
      <c r="N3908" s="121">
        <v>0.13</v>
      </c>
      <c r="O3908" s="121">
        <v>0.87</v>
      </c>
      <c r="P3908" s="121">
        <v>0</v>
      </c>
      <c r="Q3908" s="95"/>
      <c r="R3908" s="95"/>
    </row>
    <row r="3909" spans="14:18" ht="14.25" x14ac:dyDescent="0.25">
      <c r="N3909" s="121">
        <v>0.13</v>
      </c>
      <c r="O3909" s="121">
        <v>0.14000000000000001</v>
      </c>
      <c r="P3909" s="121">
        <v>0.73</v>
      </c>
      <c r="Q3909" s="95"/>
      <c r="R3909" s="95"/>
    </row>
    <row r="3910" spans="14:18" ht="14.25" x14ac:dyDescent="0.25">
      <c r="N3910" s="121">
        <v>0.13</v>
      </c>
      <c r="O3910" s="121">
        <v>0.13</v>
      </c>
      <c r="P3910" s="121">
        <v>0.74</v>
      </c>
      <c r="Q3910" s="95"/>
      <c r="R3910" s="95"/>
    </row>
    <row r="3911" spans="14:18" ht="14.25" x14ac:dyDescent="0.25">
      <c r="N3911" s="121">
        <v>0.13</v>
      </c>
      <c r="O3911" s="121">
        <v>0.12</v>
      </c>
      <c r="P3911" s="121">
        <v>0.75</v>
      </c>
      <c r="Q3911" s="95"/>
      <c r="R3911" s="95"/>
    </row>
    <row r="3912" spans="14:18" ht="14.25" x14ac:dyDescent="0.25">
      <c r="N3912" s="121">
        <v>0.13</v>
      </c>
      <c r="O3912" s="121">
        <v>0.11</v>
      </c>
      <c r="P3912" s="121">
        <v>0.76</v>
      </c>
      <c r="Q3912" s="95"/>
      <c r="R3912" s="95"/>
    </row>
    <row r="3913" spans="14:18" ht="14.25" x14ac:dyDescent="0.25">
      <c r="N3913" s="121">
        <v>0.13</v>
      </c>
      <c r="O3913" s="121">
        <v>0.1</v>
      </c>
      <c r="P3913" s="121">
        <v>0.77</v>
      </c>
      <c r="Q3913" s="95"/>
      <c r="R3913" s="95"/>
    </row>
    <row r="3914" spans="14:18" ht="14.25" x14ac:dyDescent="0.25">
      <c r="N3914" s="121">
        <v>0.13</v>
      </c>
      <c r="O3914" s="121">
        <v>0.09</v>
      </c>
      <c r="P3914" s="121">
        <v>0.78</v>
      </c>
      <c r="Q3914" s="95"/>
      <c r="R3914" s="95"/>
    </row>
    <row r="3915" spans="14:18" ht="14.25" x14ac:dyDescent="0.25">
      <c r="N3915" s="121">
        <v>0.13</v>
      </c>
      <c r="O3915" s="121">
        <v>0.08</v>
      </c>
      <c r="P3915" s="121">
        <v>0.79</v>
      </c>
      <c r="Q3915" s="95"/>
      <c r="R3915" s="95"/>
    </row>
    <row r="3916" spans="14:18" ht="14.25" x14ac:dyDescent="0.25">
      <c r="N3916" s="121">
        <v>0.13</v>
      </c>
      <c r="O3916" s="121">
        <v>7.0000000000000007E-2</v>
      </c>
      <c r="P3916" s="121">
        <v>0.8</v>
      </c>
      <c r="Q3916" s="95"/>
      <c r="R3916" s="95"/>
    </row>
    <row r="3917" spans="14:18" ht="14.25" x14ac:dyDescent="0.25">
      <c r="N3917" s="121">
        <v>0.13</v>
      </c>
      <c r="O3917" s="121">
        <v>0.06</v>
      </c>
      <c r="P3917" s="121">
        <v>0.81</v>
      </c>
      <c r="Q3917" s="95"/>
      <c r="R3917" s="95"/>
    </row>
    <row r="3918" spans="14:18" ht="14.25" x14ac:dyDescent="0.25">
      <c r="N3918" s="121">
        <v>0.13</v>
      </c>
      <c r="O3918" s="121">
        <v>0.05</v>
      </c>
      <c r="P3918" s="121">
        <v>0.82</v>
      </c>
      <c r="Q3918" s="95"/>
      <c r="R3918" s="95"/>
    </row>
    <row r="3919" spans="14:18" ht="14.25" x14ac:dyDescent="0.25">
      <c r="N3919" s="121">
        <v>0.13</v>
      </c>
      <c r="O3919" s="121">
        <v>0.04</v>
      </c>
      <c r="P3919" s="121">
        <v>0.83</v>
      </c>
      <c r="Q3919" s="95"/>
      <c r="R3919" s="95"/>
    </row>
    <row r="3920" spans="14:18" ht="14.25" x14ac:dyDescent="0.25">
      <c r="N3920" s="121">
        <v>0.13</v>
      </c>
      <c r="O3920" s="121">
        <v>0.03</v>
      </c>
      <c r="P3920" s="121">
        <v>0.84</v>
      </c>
      <c r="Q3920" s="95"/>
      <c r="R3920" s="95"/>
    </row>
    <row r="3921" spans="14:18" ht="14.25" x14ac:dyDescent="0.25">
      <c r="N3921" s="121">
        <v>0.13</v>
      </c>
      <c r="O3921" s="121">
        <v>0.02</v>
      </c>
      <c r="P3921" s="121">
        <v>0.85</v>
      </c>
      <c r="Q3921" s="95"/>
      <c r="R3921" s="95"/>
    </row>
    <row r="3922" spans="14:18" ht="14.25" x14ac:dyDescent="0.25">
      <c r="N3922" s="121">
        <v>0.13</v>
      </c>
      <c r="O3922" s="121">
        <v>0.01</v>
      </c>
      <c r="P3922" s="121">
        <v>0.86</v>
      </c>
      <c r="Q3922" s="95"/>
      <c r="R3922" s="95"/>
    </row>
    <row r="3923" spans="14:18" ht="14.25" x14ac:dyDescent="0.25">
      <c r="N3923" s="121">
        <v>0.13</v>
      </c>
      <c r="O3923" s="121">
        <v>0</v>
      </c>
      <c r="P3923" s="121">
        <v>0.87</v>
      </c>
      <c r="Q3923" s="95"/>
      <c r="R3923" s="95"/>
    </row>
    <row r="3924" spans="14:18" ht="14.25" x14ac:dyDescent="0.25">
      <c r="N3924" s="121">
        <v>0.12</v>
      </c>
      <c r="O3924" s="121">
        <v>0.52</v>
      </c>
      <c r="P3924" s="121">
        <v>0.36</v>
      </c>
      <c r="Q3924" s="95"/>
      <c r="R3924" s="95"/>
    </row>
    <row r="3925" spans="14:18" ht="14.25" x14ac:dyDescent="0.25">
      <c r="N3925" s="121">
        <v>0.12</v>
      </c>
      <c r="O3925" s="121">
        <v>0.51</v>
      </c>
      <c r="P3925" s="121">
        <v>0.37</v>
      </c>
      <c r="Q3925" s="95"/>
      <c r="R3925" s="95"/>
    </row>
    <row r="3926" spans="14:18" ht="14.25" x14ac:dyDescent="0.25">
      <c r="N3926" s="121">
        <v>0.12</v>
      </c>
      <c r="O3926" s="121">
        <v>0.53</v>
      </c>
      <c r="P3926" s="121">
        <v>0.35</v>
      </c>
      <c r="Q3926" s="95"/>
      <c r="R3926" s="95"/>
    </row>
    <row r="3927" spans="14:18" ht="14.25" x14ac:dyDescent="0.25">
      <c r="N3927" s="121">
        <v>0.12</v>
      </c>
      <c r="O3927" s="121">
        <v>0.5</v>
      </c>
      <c r="P3927" s="121">
        <v>0.38</v>
      </c>
      <c r="Q3927" s="95"/>
      <c r="R3927" s="95"/>
    </row>
    <row r="3928" spans="14:18" ht="14.25" x14ac:dyDescent="0.25">
      <c r="N3928" s="121">
        <v>0.12</v>
      </c>
      <c r="O3928" s="121">
        <v>0.54</v>
      </c>
      <c r="P3928" s="121">
        <v>0.34</v>
      </c>
      <c r="Q3928" s="95"/>
      <c r="R3928" s="95"/>
    </row>
    <row r="3929" spans="14:18" ht="14.25" x14ac:dyDescent="0.25">
      <c r="N3929" s="121">
        <v>0.12</v>
      </c>
      <c r="O3929" s="121">
        <v>0.49</v>
      </c>
      <c r="P3929" s="121">
        <v>0.39</v>
      </c>
      <c r="Q3929" s="95"/>
      <c r="R3929" s="95"/>
    </row>
    <row r="3930" spans="14:18" ht="14.25" x14ac:dyDescent="0.25">
      <c r="N3930" s="121">
        <v>0.12</v>
      </c>
      <c r="O3930" s="121">
        <v>0.55000000000000004</v>
      </c>
      <c r="P3930" s="121">
        <v>0.33</v>
      </c>
      <c r="Q3930" s="95"/>
      <c r="R3930" s="95"/>
    </row>
    <row r="3931" spans="14:18" ht="14.25" x14ac:dyDescent="0.25">
      <c r="N3931" s="121">
        <v>0.12</v>
      </c>
      <c r="O3931" s="121">
        <v>0.48</v>
      </c>
      <c r="P3931" s="121">
        <v>0.4</v>
      </c>
      <c r="Q3931" s="95"/>
      <c r="R3931" s="95"/>
    </row>
    <row r="3932" spans="14:18" ht="14.25" x14ac:dyDescent="0.25">
      <c r="N3932" s="121">
        <v>0.12</v>
      </c>
      <c r="O3932" s="121">
        <v>0.56000000000000005</v>
      </c>
      <c r="P3932" s="121">
        <v>0.32</v>
      </c>
      <c r="Q3932" s="95"/>
      <c r="R3932" s="95"/>
    </row>
    <row r="3933" spans="14:18" ht="14.25" x14ac:dyDescent="0.25">
      <c r="N3933" s="121">
        <v>0.12</v>
      </c>
      <c r="O3933" s="121">
        <v>0.47</v>
      </c>
      <c r="P3933" s="121">
        <v>0.41</v>
      </c>
      <c r="Q3933" s="95"/>
      <c r="R3933" s="95"/>
    </row>
    <row r="3934" spans="14:18" ht="14.25" x14ac:dyDescent="0.25">
      <c r="N3934" s="121">
        <v>0.12</v>
      </c>
      <c r="O3934" s="121">
        <v>0.56999999999999995</v>
      </c>
      <c r="P3934" s="121">
        <v>0.31</v>
      </c>
      <c r="Q3934" s="95"/>
      <c r="R3934" s="95"/>
    </row>
    <row r="3935" spans="14:18" ht="14.25" x14ac:dyDescent="0.25">
      <c r="N3935" s="121">
        <v>0.12</v>
      </c>
      <c r="O3935" s="121">
        <v>0.46</v>
      </c>
      <c r="P3935" s="121">
        <v>0.42</v>
      </c>
      <c r="Q3935" s="95"/>
      <c r="R3935" s="95"/>
    </row>
    <row r="3936" spans="14:18" ht="14.25" x14ac:dyDescent="0.25">
      <c r="N3936" s="121">
        <v>0.12</v>
      </c>
      <c r="O3936" s="121">
        <v>0.57999999999999996</v>
      </c>
      <c r="P3936" s="121">
        <v>0.3</v>
      </c>
      <c r="Q3936" s="95"/>
      <c r="R3936" s="95"/>
    </row>
    <row r="3937" spans="14:18" ht="14.25" x14ac:dyDescent="0.25">
      <c r="N3937" s="121">
        <v>0.12</v>
      </c>
      <c r="O3937" s="121">
        <v>0.45</v>
      </c>
      <c r="P3937" s="121">
        <v>0.43</v>
      </c>
      <c r="Q3937" s="95"/>
      <c r="R3937" s="95"/>
    </row>
    <row r="3938" spans="14:18" ht="14.25" x14ac:dyDescent="0.25">
      <c r="N3938" s="121">
        <v>0.12</v>
      </c>
      <c r="O3938" s="121">
        <v>0.59</v>
      </c>
      <c r="P3938" s="121">
        <v>0.28999999999999998</v>
      </c>
      <c r="Q3938" s="95"/>
      <c r="R3938" s="95"/>
    </row>
    <row r="3939" spans="14:18" ht="14.25" x14ac:dyDescent="0.25">
      <c r="N3939" s="121">
        <v>0.12</v>
      </c>
      <c r="O3939" s="121">
        <v>0.44</v>
      </c>
      <c r="P3939" s="121">
        <v>0.44</v>
      </c>
      <c r="Q3939" s="95"/>
      <c r="R3939" s="95"/>
    </row>
    <row r="3940" spans="14:18" ht="14.25" x14ac:dyDescent="0.25">
      <c r="N3940" s="121">
        <v>0.12</v>
      </c>
      <c r="O3940" s="121">
        <v>0.6</v>
      </c>
      <c r="P3940" s="121">
        <v>0.28000000000000003</v>
      </c>
      <c r="Q3940" s="95"/>
      <c r="R3940" s="95"/>
    </row>
    <row r="3941" spans="14:18" ht="14.25" x14ac:dyDescent="0.25">
      <c r="N3941" s="121">
        <v>0.12</v>
      </c>
      <c r="O3941" s="121">
        <v>0.43</v>
      </c>
      <c r="P3941" s="121">
        <v>0.45</v>
      </c>
      <c r="Q3941" s="95"/>
      <c r="R3941" s="95"/>
    </row>
    <row r="3942" spans="14:18" ht="14.25" x14ac:dyDescent="0.25">
      <c r="N3942" s="121">
        <v>0.12</v>
      </c>
      <c r="O3942" s="121">
        <v>0.61</v>
      </c>
      <c r="P3942" s="121">
        <v>0.27</v>
      </c>
      <c r="Q3942" s="95"/>
      <c r="R3942" s="95"/>
    </row>
    <row r="3943" spans="14:18" ht="14.25" x14ac:dyDescent="0.25">
      <c r="N3943" s="121">
        <v>0.12</v>
      </c>
      <c r="O3943" s="121">
        <v>0.42</v>
      </c>
      <c r="P3943" s="121">
        <v>0.46</v>
      </c>
      <c r="Q3943" s="95"/>
      <c r="R3943" s="95"/>
    </row>
    <row r="3944" spans="14:18" ht="14.25" x14ac:dyDescent="0.25">
      <c r="N3944" s="121">
        <v>0.12</v>
      </c>
      <c r="O3944" s="121">
        <v>0.62</v>
      </c>
      <c r="P3944" s="121">
        <v>0.26</v>
      </c>
      <c r="Q3944" s="95"/>
      <c r="R3944" s="95"/>
    </row>
    <row r="3945" spans="14:18" ht="14.25" x14ac:dyDescent="0.25">
      <c r="N3945" s="121">
        <v>0.12</v>
      </c>
      <c r="O3945" s="121">
        <v>0.41</v>
      </c>
      <c r="P3945" s="121">
        <v>0.47</v>
      </c>
      <c r="Q3945" s="95"/>
      <c r="R3945" s="95"/>
    </row>
    <row r="3946" spans="14:18" ht="14.25" x14ac:dyDescent="0.25">
      <c r="N3946" s="121">
        <v>0.12</v>
      </c>
      <c r="O3946" s="121">
        <v>0.63</v>
      </c>
      <c r="P3946" s="121">
        <v>0.25</v>
      </c>
      <c r="Q3946" s="95"/>
      <c r="R3946" s="95"/>
    </row>
    <row r="3947" spans="14:18" ht="14.25" x14ac:dyDescent="0.25">
      <c r="N3947" s="121">
        <v>0.12</v>
      </c>
      <c r="O3947" s="121">
        <v>0.4</v>
      </c>
      <c r="P3947" s="121">
        <v>0.48</v>
      </c>
      <c r="Q3947" s="95"/>
      <c r="R3947" s="95"/>
    </row>
    <row r="3948" spans="14:18" ht="14.25" x14ac:dyDescent="0.25">
      <c r="N3948" s="121">
        <v>0.12</v>
      </c>
      <c r="O3948" s="121">
        <v>0.64</v>
      </c>
      <c r="P3948" s="121">
        <v>0.24</v>
      </c>
      <c r="Q3948" s="95"/>
      <c r="R3948" s="95"/>
    </row>
    <row r="3949" spans="14:18" ht="14.25" x14ac:dyDescent="0.25">
      <c r="N3949" s="121">
        <v>0.12</v>
      </c>
      <c r="O3949" s="121">
        <v>0.39</v>
      </c>
      <c r="P3949" s="121">
        <v>0.49</v>
      </c>
      <c r="Q3949" s="95"/>
      <c r="R3949" s="95"/>
    </row>
    <row r="3950" spans="14:18" ht="14.25" x14ac:dyDescent="0.25">
      <c r="N3950" s="121">
        <v>0.12</v>
      </c>
      <c r="O3950" s="121">
        <v>0.65</v>
      </c>
      <c r="P3950" s="121">
        <v>0.23</v>
      </c>
      <c r="Q3950" s="95"/>
      <c r="R3950" s="95"/>
    </row>
    <row r="3951" spans="14:18" ht="14.25" x14ac:dyDescent="0.25">
      <c r="N3951" s="121">
        <v>0.12</v>
      </c>
      <c r="O3951" s="121">
        <v>0.38</v>
      </c>
      <c r="P3951" s="121">
        <v>0.5</v>
      </c>
      <c r="Q3951" s="95"/>
      <c r="R3951" s="95"/>
    </row>
    <row r="3952" spans="14:18" ht="14.25" x14ac:dyDescent="0.25">
      <c r="N3952" s="121">
        <v>0.12</v>
      </c>
      <c r="O3952" s="121">
        <v>0.66</v>
      </c>
      <c r="P3952" s="121">
        <v>0.22</v>
      </c>
      <c r="Q3952" s="95"/>
      <c r="R3952" s="95"/>
    </row>
    <row r="3953" spans="14:18" ht="14.25" x14ac:dyDescent="0.25">
      <c r="N3953" s="121">
        <v>0.12</v>
      </c>
      <c r="O3953" s="121">
        <v>0.37</v>
      </c>
      <c r="P3953" s="121">
        <v>0.51</v>
      </c>
      <c r="Q3953" s="95"/>
      <c r="R3953" s="95"/>
    </row>
    <row r="3954" spans="14:18" ht="14.25" x14ac:dyDescent="0.25">
      <c r="N3954" s="121">
        <v>0.12</v>
      </c>
      <c r="O3954" s="121">
        <v>0.67</v>
      </c>
      <c r="P3954" s="121">
        <v>0.21</v>
      </c>
      <c r="Q3954" s="95"/>
      <c r="R3954" s="95"/>
    </row>
    <row r="3955" spans="14:18" ht="14.25" x14ac:dyDescent="0.25">
      <c r="N3955" s="121">
        <v>0.12</v>
      </c>
      <c r="O3955" s="121">
        <v>0.36</v>
      </c>
      <c r="P3955" s="121">
        <v>0.52</v>
      </c>
      <c r="Q3955" s="95"/>
      <c r="R3955" s="95"/>
    </row>
    <row r="3956" spans="14:18" ht="14.25" x14ac:dyDescent="0.25">
      <c r="N3956" s="121">
        <v>0.12</v>
      </c>
      <c r="O3956" s="121">
        <v>0.68</v>
      </c>
      <c r="P3956" s="121">
        <v>0.2</v>
      </c>
      <c r="Q3956" s="95"/>
      <c r="R3956" s="95"/>
    </row>
    <row r="3957" spans="14:18" ht="14.25" x14ac:dyDescent="0.25">
      <c r="N3957" s="121">
        <v>0.12</v>
      </c>
      <c r="O3957" s="121">
        <v>0.35</v>
      </c>
      <c r="P3957" s="121">
        <v>0.53</v>
      </c>
      <c r="Q3957" s="95"/>
      <c r="R3957" s="95"/>
    </row>
    <row r="3958" spans="14:18" ht="14.25" x14ac:dyDescent="0.25">
      <c r="N3958" s="121">
        <v>0.12</v>
      </c>
      <c r="O3958" s="121">
        <v>0.69</v>
      </c>
      <c r="P3958" s="121">
        <v>0.19</v>
      </c>
      <c r="Q3958" s="95"/>
      <c r="R3958" s="95"/>
    </row>
    <row r="3959" spans="14:18" ht="14.25" x14ac:dyDescent="0.25">
      <c r="N3959" s="121">
        <v>0.12</v>
      </c>
      <c r="O3959" s="121">
        <v>0.34</v>
      </c>
      <c r="P3959" s="121">
        <v>0.54</v>
      </c>
      <c r="Q3959" s="95"/>
      <c r="R3959" s="95"/>
    </row>
    <row r="3960" spans="14:18" ht="14.25" x14ac:dyDescent="0.25">
      <c r="N3960" s="121">
        <v>0.12</v>
      </c>
      <c r="O3960" s="121">
        <v>0.7</v>
      </c>
      <c r="P3960" s="121">
        <v>0.18</v>
      </c>
      <c r="Q3960" s="95"/>
      <c r="R3960" s="95"/>
    </row>
    <row r="3961" spans="14:18" ht="14.25" x14ac:dyDescent="0.25">
      <c r="N3961" s="121">
        <v>0.12</v>
      </c>
      <c r="O3961" s="121">
        <v>0.33</v>
      </c>
      <c r="P3961" s="121">
        <v>0.55000000000000004</v>
      </c>
      <c r="Q3961" s="95"/>
      <c r="R3961" s="95"/>
    </row>
    <row r="3962" spans="14:18" ht="14.25" x14ac:dyDescent="0.25">
      <c r="N3962" s="121">
        <v>0.12</v>
      </c>
      <c r="O3962" s="121">
        <v>0.71</v>
      </c>
      <c r="P3962" s="121">
        <v>0.17</v>
      </c>
      <c r="Q3962" s="95"/>
      <c r="R3962" s="95"/>
    </row>
    <row r="3963" spans="14:18" ht="14.25" x14ac:dyDescent="0.25">
      <c r="N3963" s="121">
        <v>0.12</v>
      </c>
      <c r="O3963" s="121">
        <v>0.32</v>
      </c>
      <c r="P3963" s="121">
        <v>0.56000000000000005</v>
      </c>
      <c r="Q3963" s="95"/>
      <c r="R3963" s="95"/>
    </row>
    <row r="3964" spans="14:18" ht="14.25" x14ac:dyDescent="0.25">
      <c r="N3964" s="121">
        <v>0.12</v>
      </c>
      <c r="O3964" s="121">
        <v>0.72</v>
      </c>
      <c r="P3964" s="121">
        <v>0.16</v>
      </c>
      <c r="Q3964" s="95"/>
      <c r="R3964" s="95"/>
    </row>
    <row r="3965" spans="14:18" ht="14.25" x14ac:dyDescent="0.25">
      <c r="N3965" s="121">
        <v>0.12</v>
      </c>
      <c r="O3965" s="121">
        <v>0.31</v>
      </c>
      <c r="P3965" s="121">
        <v>0.56999999999999995</v>
      </c>
      <c r="Q3965" s="95"/>
      <c r="R3965" s="95"/>
    </row>
    <row r="3966" spans="14:18" ht="14.25" x14ac:dyDescent="0.25">
      <c r="N3966" s="121">
        <v>0.12</v>
      </c>
      <c r="O3966" s="121">
        <v>0.73</v>
      </c>
      <c r="P3966" s="121">
        <v>0.15</v>
      </c>
      <c r="Q3966" s="95"/>
      <c r="R3966" s="95"/>
    </row>
    <row r="3967" spans="14:18" ht="14.25" x14ac:dyDescent="0.25">
      <c r="N3967" s="121">
        <v>0.12</v>
      </c>
      <c r="O3967" s="121">
        <v>0.3</v>
      </c>
      <c r="P3967" s="121">
        <v>0.57999999999999996</v>
      </c>
      <c r="Q3967" s="95"/>
      <c r="R3967" s="95"/>
    </row>
    <row r="3968" spans="14:18" ht="14.25" x14ac:dyDescent="0.25">
      <c r="N3968" s="121">
        <v>0.12</v>
      </c>
      <c r="O3968" s="121">
        <v>0.74</v>
      </c>
      <c r="P3968" s="121">
        <v>0.14000000000000001</v>
      </c>
      <c r="Q3968" s="95"/>
      <c r="R3968" s="95"/>
    </row>
    <row r="3969" spans="14:18" ht="14.25" x14ac:dyDescent="0.25">
      <c r="N3969" s="121">
        <v>0.12</v>
      </c>
      <c r="O3969" s="121">
        <v>0.28999999999999998</v>
      </c>
      <c r="P3969" s="121">
        <v>0.59</v>
      </c>
      <c r="Q3969" s="95"/>
      <c r="R3969" s="95"/>
    </row>
    <row r="3970" spans="14:18" ht="14.25" x14ac:dyDescent="0.25">
      <c r="N3970" s="121">
        <v>0.12</v>
      </c>
      <c r="O3970" s="121">
        <v>0.75</v>
      </c>
      <c r="P3970" s="121">
        <v>0.13</v>
      </c>
      <c r="Q3970" s="95"/>
      <c r="R3970" s="95"/>
    </row>
    <row r="3971" spans="14:18" ht="14.25" x14ac:dyDescent="0.25">
      <c r="N3971" s="121">
        <v>0.12</v>
      </c>
      <c r="O3971" s="121">
        <v>0.28000000000000003</v>
      </c>
      <c r="P3971" s="121">
        <v>0.6</v>
      </c>
      <c r="Q3971" s="95"/>
      <c r="R3971" s="95"/>
    </row>
    <row r="3972" spans="14:18" ht="14.25" x14ac:dyDescent="0.25">
      <c r="N3972" s="121">
        <v>0.12</v>
      </c>
      <c r="O3972" s="121">
        <v>0.76</v>
      </c>
      <c r="P3972" s="121">
        <v>0.12</v>
      </c>
      <c r="Q3972" s="95"/>
      <c r="R3972" s="95"/>
    </row>
    <row r="3973" spans="14:18" ht="14.25" x14ac:dyDescent="0.25">
      <c r="N3973" s="121">
        <v>0.12</v>
      </c>
      <c r="O3973" s="121">
        <v>0.27</v>
      </c>
      <c r="P3973" s="121">
        <v>0.61</v>
      </c>
      <c r="Q3973" s="95"/>
      <c r="R3973" s="95"/>
    </row>
    <row r="3974" spans="14:18" ht="14.25" x14ac:dyDescent="0.25">
      <c r="N3974" s="121">
        <v>0.12</v>
      </c>
      <c r="O3974" s="121">
        <v>0.77</v>
      </c>
      <c r="P3974" s="121">
        <v>0.11</v>
      </c>
      <c r="Q3974" s="95"/>
      <c r="R3974" s="95"/>
    </row>
    <row r="3975" spans="14:18" ht="14.25" x14ac:dyDescent="0.25">
      <c r="N3975" s="121">
        <v>0.12</v>
      </c>
      <c r="O3975" s="121">
        <v>0.26</v>
      </c>
      <c r="P3975" s="121">
        <v>0.62</v>
      </c>
      <c r="Q3975" s="95"/>
      <c r="R3975" s="95"/>
    </row>
    <row r="3976" spans="14:18" ht="14.25" x14ac:dyDescent="0.25">
      <c r="N3976" s="121">
        <v>0.12</v>
      </c>
      <c r="O3976" s="121">
        <v>0.78</v>
      </c>
      <c r="P3976" s="121">
        <v>0.1</v>
      </c>
      <c r="Q3976" s="95"/>
      <c r="R3976" s="95"/>
    </row>
    <row r="3977" spans="14:18" ht="14.25" x14ac:dyDescent="0.25">
      <c r="N3977" s="121">
        <v>0.12</v>
      </c>
      <c r="O3977" s="121">
        <v>0.25</v>
      </c>
      <c r="P3977" s="121">
        <v>0.63</v>
      </c>
      <c r="Q3977" s="95"/>
      <c r="R3977" s="95"/>
    </row>
    <row r="3978" spans="14:18" ht="14.25" x14ac:dyDescent="0.25">
      <c r="N3978" s="121">
        <v>0.12</v>
      </c>
      <c r="O3978" s="121">
        <v>0.79</v>
      </c>
      <c r="P3978" s="121">
        <v>0.09</v>
      </c>
      <c r="Q3978" s="95"/>
      <c r="R3978" s="95"/>
    </row>
    <row r="3979" spans="14:18" ht="14.25" x14ac:dyDescent="0.25">
      <c r="N3979" s="121">
        <v>0.12</v>
      </c>
      <c r="O3979" s="121">
        <v>0.24</v>
      </c>
      <c r="P3979" s="121">
        <v>0.64</v>
      </c>
      <c r="Q3979" s="95"/>
      <c r="R3979" s="95"/>
    </row>
    <row r="3980" spans="14:18" ht="14.25" x14ac:dyDescent="0.25">
      <c r="N3980" s="121">
        <v>0.12</v>
      </c>
      <c r="O3980" s="121">
        <v>0.8</v>
      </c>
      <c r="P3980" s="121">
        <v>0.08</v>
      </c>
      <c r="Q3980" s="95"/>
      <c r="R3980" s="95"/>
    </row>
    <row r="3981" spans="14:18" ht="14.25" x14ac:dyDescent="0.25">
      <c r="N3981" s="121">
        <v>0.12</v>
      </c>
      <c r="O3981" s="121">
        <v>0.23</v>
      </c>
      <c r="P3981" s="121">
        <v>0.65</v>
      </c>
      <c r="Q3981" s="95"/>
      <c r="R3981" s="95"/>
    </row>
    <row r="3982" spans="14:18" ht="14.25" x14ac:dyDescent="0.25">
      <c r="N3982" s="121">
        <v>0.12</v>
      </c>
      <c r="O3982" s="121">
        <v>0.81</v>
      </c>
      <c r="P3982" s="121">
        <v>7.0000000000000007E-2</v>
      </c>
      <c r="Q3982" s="95"/>
      <c r="R3982" s="95"/>
    </row>
    <row r="3983" spans="14:18" ht="14.25" x14ac:dyDescent="0.25">
      <c r="N3983" s="121">
        <v>0.12</v>
      </c>
      <c r="O3983" s="121">
        <v>0.22</v>
      </c>
      <c r="P3983" s="121">
        <v>0.66</v>
      </c>
      <c r="Q3983" s="95"/>
      <c r="R3983" s="95"/>
    </row>
    <row r="3984" spans="14:18" ht="14.25" x14ac:dyDescent="0.25">
      <c r="N3984" s="121">
        <v>0.12</v>
      </c>
      <c r="O3984" s="121">
        <v>0.82</v>
      </c>
      <c r="P3984" s="121">
        <v>0.06</v>
      </c>
      <c r="Q3984" s="95"/>
      <c r="R3984" s="95"/>
    </row>
    <row r="3985" spans="14:18" ht="14.25" x14ac:dyDescent="0.25">
      <c r="N3985" s="121">
        <v>0.12</v>
      </c>
      <c r="O3985" s="121">
        <v>0.21</v>
      </c>
      <c r="P3985" s="121">
        <v>0.67</v>
      </c>
      <c r="Q3985" s="95"/>
      <c r="R3985" s="95"/>
    </row>
    <row r="3986" spans="14:18" ht="14.25" x14ac:dyDescent="0.25">
      <c r="N3986" s="121">
        <v>0.12</v>
      </c>
      <c r="O3986" s="121">
        <v>0.83</v>
      </c>
      <c r="P3986" s="121">
        <v>0.05</v>
      </c>
      <c r="Q3986" s="95"/>
      <c r="R3986" s="95"/>
    </row>
    <row r="3987" spans="14:18" ht="14.25" x14ac:dyDescent="0.25">
      <c r="N3987" s="121">
        <v>0.12</v>
      </c>
      <c r="O3987" s="121">
        <v>0.2</v>
      </c>
      <c r="P3987" s="121">
        <v>0.68</v>
      </c>
      <c r="Q3987" s="95"/>
      <c r="R3987" s="95"/>
    </row>
    <row r="3988" spans="14:18" ht="14.25" x14ac:dyDescent="0.25">
      <c r="N3988" s="121">
        <v>0.12</v>
      </c>
      <c r="O3988" s="121">
        <v>0.84</v>
      </c>
      <c r="P3988" s="121">
        <v>0.04</v>
      </c>
      <c r="Q3988" s="95"/>
      <c r="R3988" s="95"/>
    </row>
    <row r="3989" spans="14:18" ht="14.25" x14ac:dyDescent="0.25">
      <c r="N3989" s="121">
        <v>0.12</v>
      </c>
      <c r="O3989" s="121">
        <v>0.19</v>
      </c>
      <c r="P3989" s="121">
        <v>0.69</v>
      </c>
      <c r="Q3989" s="95"/>
      <c r="R3989" s="95"/>
    </row>
    <row r="3990" spans="14:18" ht="14.25" x14ac:dyDescent="0.25">
      <c r="N3990" s="121">
        <v>0.12</v>
      </c>
      <c r="O3990" s="121">
        <v>0.85</v>
      </c>
      <c r="P3990" s="121">
        <v>0.03</v>
      </c>
      <c r="Q3990" s="95"/>
      <c r="R3990" s="95"/>
    </row>
    <row r="3991" spans="14:18" ht="14.25" x14ac:dyDescent="0.25">
      <c r="N3991" s="121">
        <v>0.12</v>
      </c>
      <c r="O3991" s="121">
        <v>0.18</v>
      </c>
      <c r="P3991" s="121">
        <v>0.7</v>
      </c>
      <c r="Q3991" s="95"/>
      <c r="R3991" s="95"/>
    </row>
    <row r="3992" spans="14:18" ht="14.25" x14ac:dyDescent="0.25">
      <c r="N3992" s="121">
        <v>0.12</v>
      </c>
      <c r="O3992" s="121">
        <v>0.86</v>
      </c>
      <c r="P3992" s="121">
        <v>0.02</v>
      </c>
      <c r="Q3992" s="95"/>
      <c r="R3992" s="95"/>
    </row>
    <row r="3993" spans="14:18" ht="14.25" x14ac:dyDescent="0.25">
      <c r="N3993" s="121">
        <v>0.12</v>
      </c>
      <c r="O3993" s="121">
        <v>0.17</v>
      </c>
      <c r="P3993" s="121">
        <v>0.71</v>
      </c>
      <c r="Q3993" s="95"/>
      <c r="R3993" s="95"/>
    </row>
    <row r="3994" spans="14:18" ht="14.25" x14ac:dyDescent="0.25">
      <c r="N3994" s="121">
        <v>0.12</v>
      </c>
      <c r="O3994" s="121">
        <v>0.87</v>
      </c>
      <c r="P3994" s="121">
        <v>0.01</v>
      </c>
      <c r="Q3994" s="95"/>
      <c r="R3994" s="95"/>
    </row>
    <row r="3995" spans="14:18" ht="14.25" x14ac:dyDescent="0.25">
      <c r="N3995" s="121">
        <v>0.12</v>
      </c>
      <c r="O3995" s="121">
        <v>0.16</v>
      </c>
      <c r="P3995" s="121">
        <v>0.72</v>
      </c>
      <c r="Q3995" s="95"/>
      <c r="R3995" s="95"/>
    </row>
    <row r="3996" spans="14:18" ht="14.25" x14ac:dyDescent="0.25">
      <c r="N3996" s="121">
        <v>0.12</v>
      </c>
      <c r="O3996" s="121">
        <v>0.88</v>
      </c>
      <c r="P3996" s="121">
        <v>0</v>
      </c>
      <c r="Q3996" s="95"/>
      <c r="R3996" s="95"/>
    </row>
    <row r="3997" spans="14:18" ht="14.25" x14ac:dyDescent="0.25">
      <c r="N3997" s="121">
        <v>0.12</v>
      </c>
      <c r="O3997" s="121">
        <v>0.15</v>
      </c>
      <c r="P3997" s="121">
        <v>0.73</v>
      </c>
      <c r="Q3997" s="95"/>
      <c r="R3997" s="95"/>
    </row>
    <row r="3998" spans="14:18" ht="14.25" x14ac:dyDescent="0.25">
      <c r="N3998" s="121">
        <v>0.12</v>
      </c>
      <c r="O3998" s="121">
        <v>0.14000000000000001</v>
      </c>
      <c r="P3998" s="121">
        <v>0.74</v>
      </c>
      <c r="Q3998" s="95"/>
      <c r="R3998" s="95"/>
    </row>
    <row r="3999" spans="14:18" ht="14.25" x14ac:dyDescent="0.25">
      <c r="N3999" s="121">
        <v>0.12</v>
      </c>
      <c r="O3999" s="121">
        <v>0.13</v>
      </c>
      <c r="P3999" s="121">
        <v>0.75</v>
      </c>
      <c r="Q3999" s="95"/>
      <c r="R3999" s="95"/>
    </row>
    <row r="4000" spans="14:18" ht="14.25" x14ac:dyDescent="0.25">
      <c r="N4000" s="121">
        <v>0.12</v>
      </c>
      <c r="O4000" s="121">
        <v>0.12</v>
      </c>
      <c r="P4000" s="121">
        <v>0.76</v>
      </c>
      <c r="Q4000" s="95"/>
      <c r="R4000" s="95"/>
    </row>
    <row r="4001" spans="14:18" ht="14.25" x14ac:dyDescent="0.25">
      <c r="N4001" s="121">
        <v>0.12</v>
      </c>
      <c r="O4001" s="121">
        <v>0.11</v>
      </c>
      <c r="P4001" s="121">
        <v>0.77</v>
      </c>
      <c r="Q4001" s="95"/>
      <c r="R4001" s="95"/>
    </row>
    <row r="4002" spans="14:18" ht="14.25" x14ac:dyDescent="0.25">
      <c r="N4002" s="121">
        <v>0.12</v>
      </c>
      <c r="O4002" s="121">
        <v>0.1</v>
      </c>
      <c r="P4002" s="121">
        <v>0.78</v>
      </c>
      <c r="Q4002" s="95"/>
      <c r="R4002" s="95"/>
    </row>
    <row r="4003" spans="14:18" ht="14.25" x14ac:dyDescent="0.25">
      <c r="N4003" s="121">
        <v>0.12</v>
      </c>
      <c r="O4003" s="121">
        <v>0.09</v>
      </c>
      <c r="P4003" s="121">
        <v>0.79</v>
      </c>
      <c r="Q4003" s="95"/>
      <c r="R4003" s="95"/>
    </row>
    <row r="4004" spans="14:18" ht="14.25" x14ac:dyDescent="0.25">
      <c r="N4004" s="121">
        <v>0.12</v>
      </c>
      <c r="O4004" s="121">
        <v>0.08</v>
      </c>
      <c r="P4004" s="121">
        <v>0.8</v>
      </c>
      <c r="Q4004" s="95"/>
      <c r="R4004" s="95"/>
    </row>
    <row r="4005" spans="14:18" ht="14.25" x14ac:dyDescent="0.25">
      <c r="N4005" s="121">
        <v>0.12</v>
      </c>
      <c r="O4005" s="121">
        <v>7.0000000000000007E-2</v>
      </c>
      <c r="P4005" s="121">
        <v>0.81</v>
      </c>
      <c r="Q4005" s="95"/>
      <c r="R4005" s="95"/>
    </row>
    <row r="4006" spans="14:18" ht="14.25" x14ac:dyDescent="0.25">
      <c r="N4006" s="121">
        <v>0.12</v>
      </c>
      <c r="O4006" s="121">
        <v>0.06</v>
      </c>
      <c r="P4006" s="121">
        <v>0.82</v>
      </c>
      <c r="Q4006" s="95"/>
      <c r="R4006" s="95"/>
    </row>
    <row r="4007" spans="14:18" ht="14.25" x14ac:dyDescent="0.25">
      <c r="N4007" s="121">
        <v>0.12</v>
      </c>
      <c r="O4007" s="121">
        <v>0.05</v>
      </c>
      <c r="P4007" s="121">
        <v>0.83</v>
      </c>
      <c r="Q4007" s="95"/>
      <c r="R4007" s="95"/>
    </row>
    <row r="4008" spans="14:18" ht="14.25" x14ac:dyDescent="0.25">
      <c r="N4008" s="121">
        <v>0.12</v>
      </c>
      <c r="O4008" s="121">
        <v>0.04</v>
      </c>
      <c r="P4008" s="121">
        <v>0.84</v>
      </c>
      <c r="Q4008" s="95"/>
      <c r="R4008" s="95"/>
    </row>
    <row r="4009" spans="14:18" ht="14.25" x14ac:dyDescent="0.25">
      <c r="N4009" s="121">
        <v>0.12</v>
      </c>
      <c r="O4009" s="121">
        <v>0.03</v>
      </c>
      <c r="P4009" s="121">
        <v>0.85</v>
      </c>
      <c r="Q4009" s="95"/>
      <c r="R4009" s="95"/>
    </row>
    <row r="4010" spans="14:18" ht="14.25" x14ac:dyDescent="0.25">
      <c r="N4010" s="121">
        <v>0.12</v>
      </c>
      <c r="O4010" s="121">
        <v>0.02</v>
      </c>
      <c r="P4010" s="121">
        <v>0.86</v>
      </c>
      <c r="Q4010" s="95"/>
      <c r="R4010" s="95"/>
    </row>
    <row r="4011" spans="14:18" ht="14.25" x14ac:dyDescent="0.25">
      <c r="N4011" s="121">
        <v>0.12</v>
      </c>
      <c r="O4011" s="121">
        <v>0.01</v>
      </c>
      <c r="P4011" s="121">
        <v>0.87</v>
      </c>
      <c r="Q4011" s="95"/>
      <c r="R4011" s="95"/>
    </row>
    <row r="4012" spans="14:18" ht="14.25" x14ac:dyDescent="0.25">
      <c r="N4012" s="121">
        <v>0.12</v>
      </c>
      <c r="O4012" s="121">
        <v>0</v>
      </c>
      <c r="P4012" s="121">
        <v>0.88</v>
      </c>
      <c r="Q4012" s="95"/>
      <c r="R4012" s="95"/>
    </row>
    <row r="4013" spans="14:18" ht="14.25" x14ac:dyDescent="0.25">
      <c r="N4013" s="121">
        <v>0.11</v>
      </c>
      <c r="O4013" s="121">
        <v>0.52</v>
      </c>
      <c r="P4013" s="121">
        <v>0.37</v>
      </c>
      <c r="Q4013" s="95"/>
      <c r="R4013" s="95"/>
    </row>
    <row r="4014" spans="14:18" ht="14.25" x14ac:dyDescent="0.25">
      <c r="N4014" s="121">
        <v>0.11</v>
      </c>
      <c r="O4014" s="121">
        <v>0.53</v>
      </c>
      <c r="P4014" s="121">
        <v>0.36</v>
      </c>
      <c r="Q4014" s="95"/>
      <c r="R4014" s="95"/>
    </row>
    <row r="4015" spans="14:18" ht="14.25" x14ac:dyDescent="0.25">
      <c r="N4015" s="121">
        <v>0.11</v>
      </c>
      <c r="O4015" s="121">
        <v>0.51</v>
      </c>
      <c r="P4015" s="121">
        <v>0.38</v>
      </c>
      <c r="Q4015" s="95"/>
      <c r="R4015" s="95"/>
    </row>
    <row r="4016" spans="14:18" ht="14.25" x14ac:dyDescent="0.25">
      <c r="N4016" s="121">
        <v>0.11</v>
      </c>
      <c r="O4016" s="121">
        <v>0.54</v>
      </c>
      <c r="P4016" s="121">
        <v>0.35</v>
      </c>
      <c r="Q4016" s="95"/>
      <c r="R4016" s="95"/>
    </row>
    <row r="4017" spans="14:18" ht="14.25" x14ac:dyDescent="0.25">
      <c r="N4017" s="121">
        <v>0.11</v>
      </c>
      <c r="O4017" s="121">
        <v>0.5</v>
      </c>
      <c r="P4017" s="121">
        <v>0.39</v>
      </c>
      <c r="Q4017" s="95"/>
      <c r="R4017" s="95"/>
    </row>
    <row r="4018" spans="14:18" ht="14.25" x14ac:dyDescent="0.25">
      <c r="N4018" s="121">
        <v>0.11</v>
      </c>
      <c r="O4018" s="121">
        <v>0.55000000000000004</v>
      </c>
      <c r="P4018" s="121">
        <v>0.34</v>
      </c>
      <c r="Q4018" s="95"/>
      <c r="R4018" s="95"/>
    </row>
    <row r="4019" spans="14:18" ht="14.25" x14ac:dyDescent="0.25">
      <c r="N4019" s="121">
        <v>0.11</v>
      </c>
      <c r="O4019" s="121">
        <v>0.49</v>
      </c>
      <c r="P4019" s="121">
        <v>0.4</v>
      </c>
      <c r="Q4019" s="95"/>
      <c r="R4019" s="95"/>
    </row>
    <row r="4020" spans="14:18" ht="14.25" x14ac:dyDescent="0.25">
      <c r="N4020" s="121">
        <v>0.11</v>
      </c>
      <c r="O4020" s="121">
        <v>0.56000000000000005</v>
      </c>
      <c r="P4020" s="121">
        <v>0.33</v>
      </c>
      <c r="Q4020" s="95"/>
      <c r="R4020" s="95"/>
    </row>
    <row r="4021" spans="14:18" ht="14.25" x14ac:dyDescent="0.25">
      <c r="N4021" s="121">
        <v>0.11</v>
      </c>
      <c r="O4021" s="121">
        <v>0.48</v>
      </c>
      <c r="P4021" s="121">
        <v>0.41</v>
      </c>
      <c r="Q4021" s="95"/>
      <c r="R4021" s="95"/>
    </row>
    <row r="4022" spans="14:18" ht="14.25" x14ac:dyDescent="0.25">
      <c r="N4022" s="121">
        <v>0.11</v>
      </c>
      <c r="O4022" s="121">
        <v>0.56999999999999995</v>
      </c>
      <c r="P4022" s="121">
        <v>0.32</v>
      </c>
      <c r="Q4022" s="95"/>
      <c r="R4022" s="95"/>
    </row>
    <row r="4023" spans="14:18" ht="14.25" x14ac:dyDescent="0.25">
      <c r="N4023" s="121">
        <v>0.11</v>
      </c>
      <c r="O4023" s="121">
        <v>0.47</v>
      </c>
      <c r="P4023" s="121">
        <v>0.42</v>
      </c>
      <c r="Q4023" s="95"/>
      <c r="R4023" s="95"/>
    </row>
    <row r="4024" spans="14:18" ht="14.25" x14ac:dyDescent="0.25">
      <c r="N4024" s="121">
        <v>0.11</v>
      </c>
      <c r="O4024" s="121">
        <v>0.57999999999999996</v>
      </c>
      <c r="P4024" s="121">
        <v>0.31</v>
      </c>
      <c r="Q4024" s="95"/>
      <c r="R4024" s="95"/>
    </row>
    <row r="4025" spans="14:18" ht="14.25" x14ac:dyDescent="0.25">
      <c r="N4025" s="121">
        <v>0.11</v>
      </c>
      <c r="O4025" s="121">
        <v>0.46</v>
      </c>
      <c r="P4025" s="121">
        <v>0.43</v>
      </c>
      <c r="Q4025" s="95"/>
      <c r="R4025" s="95"/>
    </row>
    <row r="4026" spans="14:18" ht="14.25" x14ac:dyDescent="0.25">
      <c r="N4026" s="121">
        <v>0.11</v>
      </c>
      <c r="O4026" s="121">
        <v>0.59</v>
      </c>
      <c r="P4026" s="121">
        <v>0.3</v>
      </c>
      <c r="Q4026" s="95"/>
      <c r="R4026" s="95"/>
    </row>
    <row r="4027" spans="14:18" ht="14.25" x14ac:dyDescent="0.25">
      <c r="N4027" s="121">
        <v>0.11</v>
      </c>
      <c r="O4027" s="121">
        <v>0.45</v>
      </c>
      <c r="P4027" s="121">
        <v>0.44</v>
      </c>
      <c r="Q4027" s="95"/>
      <c r="R4027" s="95"/>
    </row>
    <row r="4028" spans="14:18" ht="14.25" x14ac:dyDescent="0.25">
      <c r="N4028" s="121">
        <v>0.11</v>
      </c>
      <c r="O4028" s="121">
        <v>0.6</v>
      </c>
      <c r="P4028" s="121">
        <v>0.28999999999999998</v>
      </c>
      <c r="Q4028" s="95"/>
      <c r="R4028" s="95"/>
    </row>
    <row r="4029" spans="14:18" ht="14.25" x14ac:dyDescent="0.25">
      <c r="N4029" s="121">
        <v>0.11</v>
      </c>
      <c r="O4029" s="121">
        <v>0.44</v>
      </c>
      <c r="P4029" s="121">
        <v>0.45</v>
      </c>
      <c r="Q4029" s="95"/>
      <c r="R4029" s="95"/>
    </row>
    <row r="4030" spans="14:18" ht="14.25" x14ac:dyDescent="0.25">
      <c r="N4030" s="121">
        <v>0.11</v>
      </c>
      <c r="O4030" s="121">
        <v>0.61</v>
      </c>
      <c r="P4030" s="121">
        <v>0.28000000000000003</v>
      </c>
      <c r="Q4030" s="95"/>
      <c r="R4030" s="95"/>
    </row>
    <row r="4031" spans="14:18" ht="14.25" x14ac:dyDescent="0.25">
      <c r="N4031" s="121">
        <v>0.11</v>
      </c>
      <c r="O4031" s="121">
        <v>0.43</v>
      </c>
      <c r="P4031" s="121">
        <v>0.46</v>
      </c>
      <c r="Q4031" s="95"/>
      <c r="R4031" s="95"/>
    </row>
    <row r="4032" spans="14:18" ht="14.25" x14ac:dyDescent="0.25">
      <c r="N4032" s="121">
        <v>0.11</v>
      </c>
      <c r="O4032" s="121">
        <v>0.62</v>
      </c>
      <c r="P4032" s="121">
        <v>0.27</v>
      </c>
      <c r="Q4032" s="95"/>
      <c r="R4032" s="95"/>
    </row>
    <row r="4033" spans="14:18" ht="14.25" x14ac:dyDescent="0.25">
      <c r="N4033" s="121">
        <v>0.11</v>
      </c>
      <c r="O4033" s="121">
        <v>0.42</v>
      </c>
      <c r="P4033" s="121">
        <v>0.47</v>
      </c>
      <c r="Q4033" s="95"/>
      <c r="R4033" s="95"/>
    </row>
    <row r="4034" spans="14:18" ht="14.25" x14ac:dyDescent="0.25">
      <c r="N4034" s="121">
        <v>0.11</v>
      </c>
      <c r="O4034" s="121">
        <v>0.63</v>
      </c>
      <c r="P4034" s="121">
        <v>0.26</v>
      </c>
      <c r="Q4034" s="95"/>
      <c r="R4034" s="95"/>
    </row>
    <row r="4035" spans="14:18" ht="14.25" x14ac:dyDescent="0.25">
      <c r="N4035" s="121">
        <v>0.11</v>
      </c>
      <c r="O4035" s="121">
        <v>0.41</v>
      </c>
      <c r="P4035" s="121">
        <v>0.48</v>
      </c>
      <c r="Q4035" s="95"/>
      <c r="R4035" s="95"/>
    </row>
    <row r="4036" spans="14:18" ht="14.25" x14ac:dyDescent="0.25">
      <c r="N4036" s="121">
        <v>0.11</v>
      </c>
      <c r="O4036" s="121">
        <v>0.64</v>
      </c>
      <c r="P4036" s="121">
        <v>0.25</v>
      </c>
      <c r="Q4036" s="95"/>
      <c r="R4036" s="95"/>
    </row>
    <row r="4037" spans="14:18" ht="14.25" x14ac:dyDescent="0.25">
      <c r="N4037" s="121">
        <v>0.11</v>
      </c>
      <c r="O4037" s="121">
        <v>0.4</v>
      </c>
      <c r="P4037" s="121">
        <v>0.49</v>
      </c>
      <c r="Q4037" s="95"/>
      <c r="R4037" s="95"/>
    </row>
    <row r="4038" spans="14:18" ht="14.25" x14ac:dyDescent="0.25">
      <c r="N4038" s="121">
        <v>0.11</v>
      </c>
      <c r="O4038" s="121">
        <v>0.65</v>
      </c>
      <c r="P4038" s="121">
        <v>0.24</v>
      </c>
      <c r="Q4038" s="95"/>
      <c r="R4038" s="95"/>
    </row>
    <row r="4039" spans="14:18" ht="14.25" x14ac:dyDescent="0.25">
      <c r="N4039" s="121">
        <v>0.11</v>
      </c>
      <c r="O4039" s="121">
        <v>0.39</v>
      </c>
      <c r="P4039" s="121">
        <v>0.5</v>
      </c>
      <c r="Q4039" s="95"/>
      <c r="R4039" s="95"/>
    </row>
    <row r="4040" spans="14:18" ht="14.25" x14ac:dyDescent="0.25">
      <c r="N4040" s="121">
        <v>0.11</v>
      </c>
      <c r="O4040" s="121">
        <v>0.66</v>
      </c>
      <c r="P4040" s="121">
        <v>0.23</v>
      </c>
      <c r="Q4040" s="95"/>
      <c r="R4040" s="95"/>
    </row>
    <row r="4041" spans="14:18" ht="14.25" x14ac:dyDescent="0.25">
      <c r="N4041" s="121">
        <v>0.11</v>
      </c>
      <c r="O4041" s="121">
        <v>0.38</v>
      </c>
      <c r="P4041" s="121">
        <v>0.51</v>
      </c>
      <c r="Q4041" s="95"/>
      <c r="R4041" s="95"/>
    </row>
    <row r="4042" spans="14:18" ht="14.25" x14ac:dyDescent="0.25">
      <c r="N4042" s="121">
        <v>0.11</v>
      </c>
      <c r="O4042" s="121">
        <v>0.67</v>
      </c>
      <c r="P4042" s="121">
        <v>0.22</v>
      </c>
      <c r="Q4042" s="95"/>
      <c r="R4042" s="95"/>
    </row>
    <row r="4043" spans="14:18" ht="14.25" x14ac:dyDescent="0.25">
      <c r="N4043" s="121">
        <v>0.11</v>
      </c>
      <c r="O4043" s="121">
        <v>0.37</v>
      </c>
      <c r="P4043" s="121">
        <v>0.52</v>
      </c>
      <c r="Q4043" s="95"/>
      <c r="R4043" s="95"/>
    </row>
    <row r="4044" spans="14:18" ht="14.25" x14ac:dyDescent="0.25">
      <c r="N4044" s="121">
        <v>0.11</v>
      </c>
      <c r="O4044" s="121">
        <v>0.68</v>
      </c>
      <c r="P4044" s="121">
        <v>0.21</v>
      </c>
      <c r="Q4044" s="95"/>
      <c r="R4044" s="95"/>
    </row>
    <row r="4045" spans="14:18" ht="14.25" x14ac:dyDescent="0.25">
      <c r="N4045" s="121">
        <v>0.11</v>
      </c>
      <c r="O4045" s="121">
        <v>0.36</v>
      </c>
      <c r="P4045" s="121">
        <v>0.53</v>
      </c>
      <c r="Q4045" s="95"/>
      <c r="R4045" s="95"/>
    </row>
    <row r="4046" spans="14:18" ht="14.25" x14ac:dyDescent="0.25">
      <c r="N4046" s="121">
        <v>0.11</v>
      </c>
      <c r="O4046" s="121">
        <v>0.69</v>
      </c>
      <c r="P4046" s="121">
        <v>0.2</v>
      </c>
      <c r="Q4046" s="95"/>
      <c r="R4046" s="95"/>
    </row>
    <row r="4047" spans="14:18" ht="14.25" x14ac:dyDescent="0.25">
      <c r="N4047" s="121">
        <v>0.11</v>
      </c>
      <c r="O4047" s="121">
        <v>0.35</v>
      </c>
      <c r="P4047" s="121">
        <v>0.54</v>
      </c>
      <c r="Q4047" s="95"/>
      <c r="R4047" s="95"/>
    </row>
    <row r="4048" spans="14:18" ht="14.25" x14ac:dyDescent="0.25">
      <c r="N4048" s="121">
        <v>0.11</v>
      </c>
      <c r="O4048" s="121">
        <v>0.7</v>
      </c>
      <c r="P4048" s="121">
        <v>0.19</v>
      </c>
      <c r="Q4048" s="95"/>
      <c r="R4048" s="95"/>
    </row>
    <row r="4049" spans="14:18" ht="14.25" x14ac:dyDescent="0.25">
      <c r="N4049" s="121">
        <v>0.11</v>
      </c>
      <c r="O4049" s="121">
        <v>0.34</v>
      </c>
      <c r="P4049" s="121">
        <v>0.55000000000000004</v>
      </c>
      <c r="Q4049" s="95"/>
      <c r="R4049" s="95"/>
    </row>
    <row r="4050" spans="14:18" ht="14.25" x14ac:dyDescent="0.25">
      <c r="N4050" s="121">
        <v>0.11</v>
      </c>
      <c r="O4050" s="121">
        <v>0.71</v>
      </c>
      <c r="P4050" s="121">
        <v>0.18</v>
      </c>
      <c r="Q4050" s="95"/>
      <c r="R4050" s="95"/>
    </row>
    <row r="4051" spans="14:18" ht="14.25" x14ac:dyDescent="0.25">
      <c r="N4051" s="121">
        <v>0.11</v>
      </c>
      <c r="O4051" s="121">
        <v>0.33</v>
      </c>
      <c r="P4051" s="121">
        <v>0.56000000000000005</v>
      </c>
      <c r="Q4051" s="95"/>
      <c r="R4051" s="95"/>
    </row>
    <row r="4052" spans="14:18" ht="14.25" x14ac:dyDescent="0.25">
      <c r="N4052" s="121">
        <v>0.11</v>
      </c>
      <c r="O4052" s="121">
        <v>0.72</v>
      </c>
      <c r="P4052" s="121">
        <v>0.17</v>
      </c>
      <c r="Q4052" s="95"/>
      <c r="R4052" s="95"/>
    </row>
    <row r="4053" spans="14:18" ht="14.25" x14ac:dyDescent="0.25">
      <c r="N4053" s="121">
        <v>0.11</v>
      </c>
      <c r="O4053" s="121">
        <v>0.32</v>
      </c>
      <c r="P4053" s="121">
        <v>0.56999999999999995</v>
      </c>
      <c r="Q4053" s="95"/>
      <c r="R4053" s="95"/>
    </row>
    <row r="4054" spans="14:18" ht="14.25" x14ac:dyDescent="0.25">
      <c r="N4054" s="121">
        <v>0.11</v>
      </c>
      <c r="O4054" s="121">
        <v>0.73</v>
      </c>
      <c r="P4054" s="121">
        <v>0.16</v>
      </c>
      <c r="Q4054" s="95"/>
      <c r="R4054" s="95"/>
    </row>
    <row r="4055" spans="14:18" ht="14.25" x14ac:dyDescent="0.25">
      <c r="N4055" s="121">
        <v>0.11</v>
      </c>
      <c r="O4055" s="121">
        <v>0.31</v>
      </c>
      <c r="P4055" s="121">
        <v>0.57999999999999996</v>
      </c>
      <c r="Q4055" s="95"/>
      <c r="R4055" s="95"/>
    </row>
    <row r="4056" spans="14:18" ht="14.25" x14ac:dyDescent="0.25">
      <c r="N4056" s="121">
        <v>0.11</v>
      </c>
      <c r="O4056" s="121">
        <v>0.74</v>
      </c>
      <c r="P4056" s="121">
        <v>0.15</v>
      </c>
      <c r="Q4056" s="95"/>
      <c r="R4056" s="95"/>
    </row>
    <row r="4057" spans="14:18" ht="14.25" x14ac:dyDescent="0.25">
      <c r="N4057" s="121">
        <v>0.11</v>
      </c>
      <c r="O4057" s="121">
        <v>0.3</v>
      </c>
      <c r="P4057" s="121">
        <v>0.59</v>
      </c>
      <c r="Q4057" s="95"/>
      <c r="R4057" s="95"/>
    </row>
    <row r="4058" spans="14:18" ht="14.25" x14ac:dyDescent="0.25">
      <c r="N4058" s="121">
        <v>0.11</v>
      </c>
      <c r="O4058" s="121">
        <v>0.75</v>
      </c>
      <c r="P4058" s="121">
        <v>0.14000000000000001</v>
      </c>
      <c r="Q4058" s="95"/>
      <c r="R4058" s="95"/>
    </row>
    <row r="4059" spans="14:18" ht="14.25" x14ac:dyDescent="0.25">
      <c r="N4059" s="121">
        <v>0.11</v>
      </c>
      <c r="O4059" s="121">
        <v>0.28999999999999998</v>
      </c>
      <c r="P4059" s="121">
        <v>0.6</v>
      </c>
      <c r="Q4059" s="95"/>
      <c r="R4059" s="95"/>
    </row>
    <row r="4060" spans="14:18" ht="14.25" x14ac:dyDescent="0.25">
      <c r="N4060" s="121">
        <v>0.11</v>
      </c>
      <c r="O4060" s="121">
        <v>0.76</v>
      </c>
      <c r="P4060" s="121">
        <v>0.13</v>
      </c>
      <c r="Q4060" s="95"/>
      <c r="R4060" s="95"/>
    </row>
    <row r="4061" spans="14:18" ht="14.25" x14ac:dyDescent="0.25">
      <c r="N4061" s="121">
        <v>0.11</v>
      </c>
      <c r="O4061" s="121">
        <v>0.28000000000000003</v>
      </c>
      <c r="P4061" s="121">
        <v>0.61</v>
      </c>
      <c r="Q4061" s="95"/>
      <c r="R4061" s="95"/>
    </row>
    <row r="4062" spans="14:18" ht="14.25" x14ac:dyDescent="0.25">
      <c r="N4062" s="121">
        <v>0.11</v>
      </c>
      <c r="O4062" s="121">
        <v>0.77</v>
      </c>
      <c r="P4062" s="121">
        <v>0.12</v>
      </c>
      <c r="Q4062" s="95"/>
      <c r="R4062" s="95"/>
    </row>
    <row r="4063" spans="14:18" ht="14.25" x14ac:dyDescent="0.25">
      <c r="N4063" s="121">
        <v>0.11</v>
      </c>
      <c r="O4063" s="121">
        <v>0.27</v>
      </c>
      <c r="P4063" s="121">
        <v>0.62</v>
      </c>
      <c r="Q4063" s="95"/>
      <c r="R4063" s="95"/>
    </row>
    <row r="4064" spans="14:18" ht="14.25" x14ac:dyDescent="0.25">
      <c r="N4064" s="121">
        <v>0.11</v>
      </c>
      <c r="O4064" s="121">
        <v>0.78</v>
      </c>
      <c r="P4064" s="121">
        <v>0.11</v>
      </c>
      <c r="Q4064" s="95"/>
      <c r="R4064" s="95"/>
    </row>
    <row r="4065" spans="14:18" ht="14.25" x14ac:dyDescent="0.25">
      <c r="N4065" s="121">
        <v>0.11</v>
      </c>
      <c r="O4065" s="121">
        <v>0.26</v>
      </c>
      <c r="P4065" s="121">
        <v>0.63</v>
      </c>
      <c r="Q4065" s="95"/>
      <c r="R4065" s="95"/>
    </row>
    <row r="4066" spans="14:18" ht="14.25" x14ac:dyDescent="0.25">
      <c r="N4066" s="121">
        <v>0.11</v>
      </c>
      <c r="O4066" s="121">
        <v>0.79</v>
      </c>
      <c r="P4066" s="121">
        <v>0.1</v>
      </c>
      <c r="Q4066" s="95"/>
      <c r="R4066" s="95"/>
    </row>
    <row r="4067" spans="14:18" ht="14.25" x14ac:dyDescent="0.25">
      <c r="N4067" s="121">
        <v>0.11</v>
      </c>
      <c r="O4067" s="121">
        <v>0.25</v>
      </c>
      <c r="P4067" s="121">
        <v>0.64</v>
      </c>
      <c r="Q4067" s="95"/>
      <c r="R4067" s="95"/>
    </row>
    <row r="4068" spans="14:18" ht="14.25" x14ac:dyDescent="0.25">
      <c r="N4068" s="121">
        <v>0.11</v>
      </c>
      <c r="O4068" s="121">
        <v>0.8</v>
      </c>
      <c r="P4068" s="121">
        <v>0.09</v>
      </c>
      <c r="Q4068" s="95"/>
      <c r="R4068" s="95"/>
    </row>
    <row r="4069" spans="14:18" ht="14.25" x14ac:dyDescent="0.25">
      <c r="N4069" s="121">
        <v>0.11</v>
      </c>
      <c r="O4069" s="121">
        <v>0.24</v>
      </c>
      <c r="P4069" s="121">
        <v>0.65</v>
      </c>
      <c r="Q4069" s="95"/>
      <c r="R4069" s="95"/>
    </row>
    <row r="4070" spans="14:18" ht="14.25" x14ac:dyDescent="0.25">
      <c r="N4070" s="121">
        <v>0.11</v>
      </c>
      <c r="O4070" s="121">
        <v>0.81</v>
      </c>
      <c r="P4070" s="121">
        <v>0.08</v>
      </c>
      <c r="Q4070" s="95"/>
      <c r="R4070" s="95"/>
    </row>
    <row r="4071" spans="14:18" ht="14.25" x14ac:dyDescent="0.25">
      <c r="N4071" s="121">
        <v>0.11</v>
      </c>
      <c r="O4071" s="121">
        <v>0.23</v>
      </c>
      <c r="P4071" s="121">
        <v>0.66</v>
      </c>
      <c r="Q4071" s="95"/>
      <c r="R4071" s="95"/>
    </row>
    <row r="4072" spans="14:18" ht="14.25" x14ac:dyDescent="0.25">
      <c r="N4072" s="121">
        <v>0.11</v>
      </c>
      <c r="O4072" s="121">
        <v>0.82</v>
      </c>
      <c r="P4072" s="121">
        <v>7.0000000000000007E-2</v>
      </c>
      <c r="Q4072" s="95"/>
      <c r="R4072" s="95"/>
    </row>
    <row r="4073" spans="14:18" ht="14.25" x14ac:dyDescent="0.25">
      <c r="N4073" s="121">
        <v>0.11</v>
      </c>
      <c r="O4073" s="121">
        <v>0.22</v>
      </c>
      <c r="P4073" s="121">
        <v>0.67</v>
      </c>
      <c r="Q4073" s="95"/>
      <c r="R4073" s="95"/>
    </row>
    <row r="4074" spans="14:18" ht="14.25" x14ac:dyDescent="0.25">
      <c r="N4074" s="121">
        <v>0.11</v>
      </c>
      <c r="O4074" s="121">
        <v>0.83</v>
      </c>
      <c r="P4074" s="121">
        <v>0.06</v>
      </c>
      <c r="Q4074" s="95"/>
      <c r="R4074" s="95"/>
    </row>
    <row r="4075" spans="14:18" ht="14.25" x14ac:dyDescent="0.25">
      <c r="N4075" s="121">
        <v>0.11</v>
      </c>
      <c r="O4075" s="121">
        <v>0.21</v>
      </c>
      <c r="P4075" s="121">
        <v>0.68</v>
      </c>
      <c r="Q4075" s="95"/>
      <c r="R4075" s="95"/>
    </row>
    <row r="4076" spans="14:18" ht="14.25" x14ac:dyDescent="0.25">
      <c r="N4076" s="121">
        <v>0.11</v>
      </c>
      <c r="O4076" s="121">
        <v>0.84</v>
      </c>
      <c r="P4076" s="121">
        <v>0.05</v>
      </c>
      <c r="Q4076" s="95"/>
      <c r="R4076" s="95"/>
    </row>
    <row r="4077" spans="14:18" ht="14.25" x14ac:dyDescent="0.25">
      <c r="N4077" s="121">
        <v>0.11</v>
      </c>
      <c r="O4077" s="121">
        <v>0.2</v>
      </c>
      <c r="P4077" s="121">
        <v>0.69</v>
      </c>
      <c r="Q4077" s="95"/>
      <c r="R4077" s="95"/>
    </row>
    <row r="4078" spans="14:18" ht="14.25" x14ac:dyDescent="0.25">
      <c r="N4078" s="121">
        <v>0.11</v>
      </c>
      <c r="O4078" s="121">
        <v>0.85</v>
      </c>
      <c r="P4078" s="121">
        <v>0.04</v>
      </c>
      <c r="Q4078" s="95"/>
      <c r="R4078" s="95"/>
    </row>
    <row r="4079" spans="14:18" ht="14.25" x14ac:dyDescent="0.25">
      <c r="N4079" s="121">
        <v>0.11</v>
      </c>
      <c r="O4079" s="121">
        <v>0.19</v>
      </c>
      <c r="P4079" s="121">
        <v>0.7</v>
      </c>
      <c r="Q4079" s="95"/>
      <c r="R4079" s="95"/>
    </row>
    <row r="4080" spans="14:18" ht="14.25" x14ac:dyDescent="0.25">
      <c r="N4080" s="121">
        <v>0.11</v>
      </c>
      <c r="O4080" s="121">
        <v>0.86</v>
      </c>
      <c r="P4080" s="121">
        <v>0.03</v>
      </c>
      <c r="Q4080" s="95"/>
      <c r="R4080" s="95"/>
    </row>
    <row r="4081" spans="14:18" ht="14.25" x14ac:dyDescent="0.25">
      <c r="N4081" s="121">
        <v>0.11</v>
      </c>
      <c r="O4081" s="121">
        <v>0.18</v>
      </c>
      <c r="P4081" s="121">
        <v>0.71</v>
      </c>
      <c r="Q4081" s="95"/>
      <c r="R4081" s="95"/>
    </row>
    <row r="4082" spans="14:18" ht="14.25" x14ac:dyDescent="0.25">
      <c r="N4082" s="121">
        <v>0.11</v>
      </c>
      <c r="O4082" s="121">
        <v>0.87</v>
      </c>
      <c r="P4082" s="121">
        <v>0.02</v>
      </c>
      <c r="Q4082" s="95"/>
      <c r="R4082" s="95"/>
    </row>
    <row r="4083" spans="14:18" ht="14.25" x14ac:dyDescent="0.25">
      <c r="N4083" s="121">
        <v>0.11</v>
      </c>
      <c r="O4083" s="121">
        <v>0.17</v>
      </c>
      <c r="P4083" s="121">
        <v>0.72</v>
      </c>
      <c r="Q4083" s="95"/>
      <c r="R4083" s="95"/>
    </row>
    <row r="4084" spans="14:18" ht="14.25" x14ac:dyDescent="0.25">
      <c r="N4084" s="121">
        <v>0.11</v>
      </c>
      <c r="O4084" s="121">
        <v>0.88</v>
      </c>
      <c r="P4084" s="121">
        <v>0.01</v>
      </c>
      <c r="Q4084" s="95"/>
      <c r="R4084" s="95"/>
    </row>
    <row r="4085" spans="14:18" ht="14.25" x14ac:dyDescent="0.25">
      <c r="N4085" s="121">
        <v>0.11</v>
      </c>
      <c r="O4085" s="121">
        <v>0.16</v>
      </c>
      <c r="P4085" s="121">
        <v>0.73</v>
      </c>
      <c r="Q4085" s="95"/>
      <c r="R4085" s="95"/>
    </row>
    <row r="4086" spans="14:18" ht="14.25" x14ac:dyDescent="0.25">
      <c r="N4086" s="121">
        <v>0.11</v>
      </c>
      <c r="O4086" s="121">
        <v>0.89</v>
      </c>
      <c r="P4086" s="121">
        <v>0</v>
      </c>
      <c r="Q4086" s="95"/>
      <c r="R4086" s="95"/>
    </row>
    <row r="4087" spans="14:18" ht="14.25" x14ac:dyDescent="0.25">
      <c r="N4087" s="121">
        <v>0.11</v>
      </c>
      <c r="O4087" s="121">
        <v>0.15</v>
      </c>
      <c r="P4087" s="121">
        <v>0.74</v>
      </c>
      <c r="Q4087" s="95"/>
      <c r="R4087" s="95"/>
    </row>
    <row r="4088" spans="14:18" ht="14.25" x14ac:dyDescent="0.25">
      <c r="N4088" s="121">
        <v>0.11</v>
      </c>
      <c r="O4088" s="121">
        <v>0.14000000000000001</v>
      </c>
      <c r="P4088" s="121">
        <v>0.75</v>
      </c>
      <c r="Q4088" s="95"/>
      <c r="R4088" s="95"/>
    </row>
    <row r="4089" spans="14:18" ht="14.25" x14ac:dyDescent="0.25">
      <c r="N4089" s="121">
        <v>0.11</v>
      </c>
      <c r="O4089" s="121">
        <v>0.13</v>
      </c>
      <c r="P4089" s="121">
        <v>0.76</v>
      </c>
      <c r="Q4089" s="95"/>
      <c r="R4089" s="95"/>
    </row>
    <row r="4090" spans="14:18" ht="14.25" x14ac:dyDescent="0.25">
      <c r="N4090" s="121">
        <v>0.11</v>
      </c>
      <c r="O4090" s="121">
        <v>0.12</v>
      </c>
      <c r="P4090" s="121">
        <v>0.77</v>
      </c>
      <c r="Q4090" s="95"/>
      <c r="R4090" s="95"/>
    </row>
    <row r="4091" spans="14:18" ht="14.25" x14ac:dyDescent="0.25">
      <c r="N4091" s="121">
        <v>0.11</v>
      </c>
      <c r="O4091" s="121">
        <v>0.11</v>
      </c>
      <c r="P4091" s="121">
        <v>0.78</v>
      </c>
      <c r="Q4091" s="95"/>
      <c r="R4091" s="95"/>
    </row>
    <row r="4092" spans="14:18" ht="14.25" x14ac:dyDescent="0.25">
      <c r="N4092" s="121">
        <v>0.11</v>
      </c>
      <c r="O4092" s="121">
        <v>0.1</v>
      </c>
      <c r="P4092" s="121">
        <v>0.79</v>
      </c>
      <c r="Q4092" s="95"/>
      <c r="R4092" s="95"/>
    </row>
    <row r="4093" spans="14:18" ht="14.25" x14ac:dyDescent="0.25">
      <c r="N4093" s="121">
        <v>0.11</v>
      </c>
      <c r="O4093" s="121">
        <v>0.09</v>
      </c>
      <c r="P4093" s="121">
        <v>0.8</v>
      </c>
      <c r="Q4093" s="95"/>
      <c r="R4093" s="95"/>
    </row>
    <row r="4094" spans="14:18" ht="14.25" x14ac:dyDescent="0.25">
      <c r="N4094" s="121">
        <v>0.11</v>
      </c>
      <c r="O4094" s="121">
        <v>0.08</v>
      </c>
      <c r="P4094" s="121">
        <v>0.81</v>
      </c>
      <c r="Q4094" s="95"/>
      <c r="R4094" s="95"/>
    </row>
    <row r="4095" spans="14:18" ht="14.25" x14ac:dyDescent="0.25">
      <c r="N4095" s="121">
        <v>0.11</v>
      </c>
      <c r="O4095" s="121">
        <v>7.0000000000000007E-2</v>
      </c>
      <c r="P4095" s="121">
        <v>0.82</v>
      </c>
      <c r="Q4095" s="95"/>
      <c r="R4095" s="95"/>
    </row>
    <row r="4096" spans="14:18" ht="14.25" x14ac:dyDescent="0.25">
      <c r="N4096" s="121">
        <v>0.11</v>
      </c>
      <c r="O4096" s="121">
        <v>0.06</v>
      </c>
      <c r="P4096" s="121">
        <v>0.83</v>
      </c>
      <c r="Q4096" s="95"/>
      <c r="R4096" s="95"/>
    </row>
    <row r="4097" spans="14:18" ht="14.25" x14ac:dyDescent="0.25">
      <c r="N4097" s="121">
        <v>0.11</v>
      </c>
      <c r="O4097" s="121">
        <v>0.05</v>
      </c>
      <c r="P4097" s="121">
        <v>0.84</v>
      </c>
      <c r="Q4097" s="95"/>
      <c r="R4097" s="95"/>
    </row>
    <row r="4098" spans="14:18" ht="14.25" x14ac:dyDescent="0.25">
      <c r="N4098" s="121">
        <v>0.11</v>
      </c>
      <c r="O4098" s="121">
        <v>0.04</v>
      </c>
      <c r="P4098" s="121">
        <v>0.85</v>
      </c>
      <c r="Q4098" s="95"/>
      <c r="R4098" s="95"/>
    </row>
    <row r="4099" spans="14:18" ht="14.25" x14ac:dyDescent="0.25">
      <c r="N4099" s="121">
        <v>0.11</v>
      </c>
      <c r="O4099" s="121">
        <v>0.03</v>
      </c>
      <c r="P4099" s="121">
        <v>0.86</v>
      </c>
      <c r="Q4099" s="95"/>
      <c r="R4099" s="95"/>
    </row>
    <row r="4100" spans="14:18" ht="14.25" x14ac:dyDescent="0.25">
      <c r="N4100" s="121">
        <v>0.11</v>
      </c>
      <c r="O4100" s="121">
        <v>0.02</v>
      </c>
      <c r="P4100" s="121">
        <v>0.87</v>
      </c>
      <c r="Q4100" s="95"/>
      <c r="R4100" s="95"/>
    </row>
    <row r="4101" spans="14:18" ht="14.25" x14ac:dyDescent="0.25">
      <c r="N4101" s="121">
        <v>0.11</v>
      </c>
      <c r="O4101" s="121">
        <v>0.01</v>
      </c>
      <c r="P4101" s="121">
        <v>0.88</v>
      </c>
      <c r="Q4101" s="95"/>
      <c r="R4101" s="95"/>
    </row>
    <row r="4102" spans="14:18" ht="14.25" x14ac:dyDescent="0.25">
      <c r="N4102" s="121">
        <v>0.11</v>
      </c>
      <c r="O4102" s="121">
        <v>0</v>
      </c>
      <c r="P4102" s="121">
        <v>0.89</v>
      </c>
      <c r="Q4102" s="95"/>
      <c r="R4102" s="95"/>
    </row>
    <row r="4103" spans="14:18" ht="14.25" x14ac:dyDescent="0.25">
      <c r="N4103" s="121">
        <v>0.1</v>
      </c>
      <c r="O4103" s="121">
        <v>0.53</v>
      </c>
      <c r="P4103" s="121">
        <v>0.37</v>
      </c>
      <c r="Q4103" s="95"/>
      <c r="R4103" s="95"/>
    </row>
    <row r="4104" spans="14:18" ht="14.25" x14ac:dyDescent="0.25">
      <c r="N4104" s="121">
        <v>0.1</v>
      </c>
      <c r="O4104" s="121">
        <v>0.54</v>
      </c>
      <c r="P4104" s="121">
        <v>0.36</v>
      </c>
      <c r="Q4104" s="95"/>
      <c r="R4104" s="95"/>
    </row>
    <row r="4105" spans="14:18" ht="14.25" x14ac:dyDescent="0.25">
      <c r="N4105" s="121">
        <v>0.1</v>
      </c>
      <c r="O4105" s="121">
        <v>0.52</v>
      </c>
      <c r="P4105" s="121">
        <v>0.38</v>
      </c>
      <c r="Q4105" s="95"/>
      <c r="R4105" s="95"/>
    </row>
    <row r="4106" spans="14:18" ht="14.25" x14ac:dyDescent="0.25">
      <c r="N4106" s="121">
        <v>0.1</v>
      </c>
      <c r="O4106" s="121">
        <v>0.55000000000000004</v>
      </c>
      <c r="P4106" s="121">
        <v>0.35</v>
      </c>
      <c r="Q4106" s="95"/>
      <c r="R4106" s="95"/>
    </row>
    <row r="4107" spans="14:18" ht="14.25" x14ac:dyDescent="0.25">
      <c r="N4107" s="121">
        <v>0.1</v>
      </c>
      <c r="O4107" s="121">
        <v>0.51</v>
      </c>
      <c r="P4107" s="121">
        <v>0.39</v>
      </c>
      <c r="Q4107" s="95"/>
      <c r="R4107" s="95"/>
    </row>
    <row r="4108" spans="14:18" ht="14.25" x14ac:dyDescent="0.25">
      <c r="N4108" s="121">
        <v>0.1</v>
      </c>
      <c r="O4108" s="121">
        <v>0.56000000000000005</v>
      </c>
      <c r="P4108" s="121">
        <v>0.34</v>
      </c>
      <c r="Q4108" s="95"/>
      <c r="R4108" s="95"/>
    </row>
    <row r="4109" spans="14:18" ht="14.25" x14ac:dyDescent="0.25">
      <c r="N4109" s="121">
        <v>0.1</v>
      </c>
      <c r="O4109" s="121">
        <v>0.5</v>
      </c>
      <c r="P4109" s="121">
        <v>0.4</v>
      </c>
      <c r="Q4109" s="95"/>
      <c r="R4109" s="95"/>
    </row>
    <row r="4110" spans="14:18" ht="14.25" x14ac:dyDescent="0.25">
      <c r="N4110" s="121">
        <v>0.1</v>
      </c>
      <c r="O4110" s="121">
        <v>0.56999999999999995</v>
      </c>
      <c r="P4110" s="121">
        <v>0.33</v>
      </c>
      <c r="Q4110" s="95"/>
      <c r="R4110" s="95"/>
    </row>
    <row r="4111" spans="14:18" ht="14.25" x14ac:dyDescent="0.25">
      <c r="N4111" s="121">
        <v>0.1</v>
      </c>
      <c r="O4111" s="121">
        <v>0.49</v>
      </c>
      <c r="P4111" s="121">
        <v>0.41</v>
      </c>
      <c r="Q4111" s="95"/>
      <c r="R4111" s="95"/>
    </row>
    <row r="4112" spans="14:18" ht="14.25" x14ac:dyDescent="0.25">
      <c r="N4112" s="121">
        <v>0.1</v>
      </c>
      <c r="O4112" s="121">
        <v>0.57999999999999996</v>
      </c>
      <c r="P4112" s="121">
        <v>0.32</v>
      </c>
      <c r="Q4112" s="95"/>
      <c r="R4112" s="95"/>
    </row>
    <row r="4113" spans="14:18" ht="14.25" x14ac:dyDescent="0.25">
      <c r="N4113" s="121">
        <v>0.1</v>
      </c>
      <c r="O4113" s="121">
        <v>0.48</v>
      </c>
      <c r="P4113" s="121">
        <v>0.42</v>
      </c>
      <c r="Q4113" s="95"/>
      <c r="R4113" s="95"/>
    </row>
    <row r="4114" spans="14:18" ht="14.25" x14ac:dyDescent="0.25">
      <c r="N4114" s="121">
        <v>0.1</v>
      </c>
      <c r="O4114" s="121">
        <v>0.59</v>
      </c>
      <c r="P4114" s="121">
        <v>0.31</v>
      </c>
      <c r="Q4114" s="95"/>
      <c r="R4114" s="95"/>
    </row>
    <row r="4115" spans="14:18" ht="14.25" x14ac:dyDescent="0.25">
      <c r="N4115" s="121">
        <v>0.1</v>
      </c>
      <c r="O4115" s="121">
        <v>0.47</v>
      </c>
      <c r="P4115" s="121">
        <v>0.43</v>
      </c>
      <c r="Q4115" s="95"/>
      <c r="R4115" s="95"/>
    </row>
    <row r="4116" spans="14:18" ht="14.25" x14ac:dyDescent="0.25">
      <c r="N4116" s="121">
        <v>0.1</v>
      </c>
      <c r="O4116" s="121">
        <v>0.6</v>
      </c>
      <c r="P4116" s="121">
        <v>0.3</v>
      </c>
      <c r="Q4116" s="95"/>
      <c r="R4116" s="95"/>
    </row>
    <row r="4117" spans="14:18" ht="14.25" x14ac:dyDescent="0.25">
      <c r="N4117" s="121">
        <v>0.1</v>
      </c>
      <c r="O4117" s="121">
        <v>0.46</v>
      </c>
      <c r="P4117" s="121">
        <v>0.44</v>
      </c>
      <c r="Q4117" s="95"/>
      <c r="R4117" s="95"/>
    </row>
    <row r="4118" spans="14:18" ht="14.25" x14ac:dyDescent="0.25">
      <c r="N4118" s="121">
        <v>0.1</v>
      </c>
      <c r="O4118" s="121">
        <v>0.61</v>
      </c>
      <c r="P4118" s="121">
        <v>0.28999999999999998</v>
      </c>
      <c r="Q4118" s="95"/>
      <c r="R4118" s="95"/>
    </row>
    <row r="4119" spans="14:18" ht="14.25" x14ac:dyDescent="0.25">
      <c r="N4119" s="121">
        <v>0.1</v>
      </c>
      <c r="O4119" s="121">
        <v>0.45</v>
      </c>
      <c r="P4119" s="121">
        <v>0.45</v>
      </c>
      <c r="Q4119" s="95"/>
      <c r="R4119" s="95"/>
    </row>
    <row r="4120" spans="14:18" ht="14.25" x14ac:dyDescent="0.25">
      <c r="N4120" s="121">
        <v>0.1</v>
      </c>
      <c r="O4120" s="121">
        <v>0.62</v>
      </c>
      <c r="P4120" s="121">
        <v>0.28000000000000003</v>
      </c>
      <c r="Q4120" s="95"/>
      <c r="R4120" s="95"/>
    </row>
    <row r="4121" spans="14:18" ht="14.25" x14ac:dyDescent="0.25">
      <c r="N4121" s="121">
        <v>0.1</v>
      </c>
      <c r="O4121" s="121">
        <v>0.44</v>
      </c>
      <c r="P4121" s="121">
        <v>0.46</v>
      </c>
      <c r="Q4121" s="95"/>
      <c r="R4121" s="95"/>
    </row>
    <row r="4122" spans="14:18" ht="14.25" x14ac:dyDescent="0.25">
      <c r="N4122" s="121">
        <v>0.1</v>
      </c>
      <c r="O4122" s="121">
        <v>0.63</v>
      </c>
      <c r="P4122" s="121">
        <v>0.27</v>
      </c>
      <c r="Q4122" s="95"/>
      <c r="R4122" s="95"/>
    </row>
    <row r="4123" spans="14:18" ht="14.25" x14ac:dyDescent="0.25">
      <c r="N4123" s="121">
        <v>0.1</v>
      </c>
      <c r="O4123" s="121">
        <v>0.43</v>
      </c>
      <c r="P4123" s="121">
        <v>0.47</v>
      </c>
      <c r="Q4123" s="95"/>
      <c r="R4123" s="95"/>
    </row>
    <row r="4124" spans="14:18" ht="14.25" x14ac:dyDescent="0.25">
      <c r="N4124" s="121">
        <v>0.1</v>
      </c>
      <c r="O4124" s="121">
        <v>0.64</v>
      </c>
      <c r="P4124" s="121">
        <v>0.26</v>
      </c>
      <c r="Q4124" s="95"/>
      <c r="R4124" s="95"/>
    </row>
    <row r="4125" spans="14:18" ht="14.25" x14ac:dyDescent="0.25">
      <c r="N4125" s="121">
        <v>0.1</v>
      </c>
      <c r="O4125" s="121">
        <v>0.42</v>
      </c>
      <c r="P4125" s="121">
        <v>0.48</v>
      </c>
      <c r="Q4125" s="95"/>
      <c r="R4125" s="95"/>
    </row>
    <row r="4126" spans="14:18" ht="14.25" x14ac:dyDescent="0.25">
      <c r="N4126" s="121">
        <v>0.1</v>
      </c>
      <c r="O4126" s="121">
        <v>0.65</v>
      </c>
      <c r="P4126" s="121">
        <v>0.25</v>
      </c>
      <c r="Q4126" s="95"/>
      <c r="R4126" s="95"/>
    </row>
    <row r="4127" spans="14:18" ht="14.25" x14ac:dyDescent="0.25">
      <c r="N4127" s="121">
        <v>0.1</v>
      </c>
      <c r="O4127" s="121">
        <v>0.41</v>
      </c>
      <c r="P4127" s="121">
        <v>0.49</v>
      </c>
      <c r="Q4127" s="95"/>
      <c r="R4127" s="95"/>
    </row>
    <row r="4128" spans="14:18" ht="14.25" x14ac:dyDescent="0.25">
      <c r="N4128" s="121">
        <v>0.1</v>
      </c>
      <c r="O4128" s="121">
        <v>0.66</v>
      </c>
      <c r="P4128" s="121">
        <v>0.24</v>
      </c>
      <c r="Q4128" s="95"/>
      <c r="R4128" s="95"/>
    </row>
    <row r="4129" spans="14:18" ht="14.25" x14ac:dyDescent="0.25">
      <c r="N4129" s="121">
        <v>0.1</v>
      </c>
      <c r="O4129" s="121">
        <v>0.4</v>
      </c>
      <c r="P4129" s="121">
        <v>0.5</v>
      </c>
      <c r="Q4129" s="95"/>
      <c r="R4129" s="95"/>
    </row>
    <row r="4130" spans="14:18" ht="14.25" x14ac:dyDescent="0.25">
      <c r="N4130" s="121">
        <v>0.1</v>
      </c>
      <c r="O4130" s="121">
        <v>0.67</v>
      </c>
      <c r="P4130" s="121">
        <v>0.23</v>
      </c>
      <c r="Q4130" s="95"/>
      <c r="R4130" s="95"/>
    </row>
    <row r="4131" spans="14:18" ht="14.25" x14ac:dyDescent="0.25">
      <c r="N4131" s="121">
        <v>0.1</v>
      </c>
      <c r="O4131" s="121">
        <v>0.39</v>
      </c>
      <c r="P4131" s="121">
        <v>0.51</v>
      </c>
      <c r="Q4131" s="95"/>
      <c r="R4131" s="95"/>
    </row>
    <row r="4132" spans="14:18" ht="14.25" x14ac:dyDescent="0.25">
      <c r="N4132" s="121">
        <v>0.1</v>
      </c>
      <c r="O4132" s="121">
        <v>0.68</v>
      </c>
      <c r="P4132" s="121">
        <v>0.22</v>
      </c>
      <c r="Q4132" s="95"/>
      <c r="R4132" s="95"/>
    </row>
    <row r="4133" spans="14:18" ht="14.25" x14ac:dyDescent="0.25">
      <c r="N4133" s="121">
        <v>0.1</v>
      </c>
      <c r="O4133" s="121">
        <v>0.38</v>
      </c>
      <c r="P4133" s="121">
        <v>0.52</v>
      </c>
      <c r="Q4133" s="95"/>
      <c r="R4133" s="95"/>
    </row>
    <row r="4134" spans="14:18" ht="14.25" x14ac:dyDescent="0.25">
      <c r="N4134" s="121">
        <v>0.1</v>
      </c>
      <c r="O4134" s="121">
        <v>0.69</v>
      </c>
      <c r="P4134" s="121">
        <v>0.21</v>
      </c>
      <c r="Q4134" s="95"/>
      <c r="R4134" s="95"/>
    </row>
    <row r="4135" spans="14:18" ht="14.25" x14ac:dyDescent="0.25">
      <c r="N4135" s="121">
        <v>0.1</v>
      </c>
      <c r="O4135" s="121">
        <v>0.37</v>
      </c>
      <c r="P4135" s="121">
        <v>0.53</v>
      </c>
      <c r="Q4135" s="95"/>
      <c r="R4135" s="95"/>
    </row>
    <row r="4136" spans="14:18" ht="14.25" x14ac:dyDescent="0.25">
      <c r="N4136" s="121">
        <v>0.1</v>
      </c>
      <c r="O4136" s="121">
        <v>0.7</v>
      </c>
      <c r="P4136" s="121">
        <v>0.2</v>
      </c>
      <c r="Q4136" s="95"/>
      <c r="R4136" s="95"/>
    </row>
    <row r="4137" spans="14:18" ht="14.25" x14ac:dyDescent="0.25">
      <c r="N4137" s="121">
        <v>0.1</v>
      </c>
      <c r="O4137" s="121">
        <v>0.36</v>
      </c>
      <c r="P4137" s="121">
        <v>0.54</v>
      </c>
      <c r="Q4137" s="95"/>
      <c r="R4137" s="95"/>
    </row>
    <row r="4138" spans="14:18" ht="14.25" x14ac:dyDescent="0.25">
      <c r="N4138" s="121">
        <v>0.1</v>
      </c>
      <c r="O4138" s="121">
        <v>0.71</v>
      </c>
      <c r="P4138" s="121">
        <v>0.19</v>
      </c>
      <c r="Q4138" s="95"/>
      <c r="R4138" s="95"/>
    </row>
    <row r="4139" spans="14:18" ht="14.25" x14ac:dyDescent="0.25">
      <c r="N4139" s="121">
        <v>0.1</v>
      </c>
      <c r="O4139" s="121">
        <v>0.35</v>
      </c>
      <c r="P4139" s="121">
        <v>0.55000000000000004</v>
      </c>
      <c r="Q4139" s="95"/>
      <c r="R4139" s="95"/>
    </row>
    <row r="4140" spans="14:18" ht="14.25" x14ac:dyDescent="0.25">
      <c r="N4140" s="121">
        <v>0.1</v>
      </c>
      <c r="O4140" s="121">
        <v>0.72</v>
      </c>
      <c r="P4140" s="121">
        <v>0.18</v>
      </c>
      <c r="Q4140" s="95"/>
      <c r="R4140" s="95"/>
    </row>
    <row r="4141" spans="14:18" ht="14.25" x14ac:dyDescent="0.25">
      <c r="N4141" s="121">
        <v>0.1</v>
      </c>
      <c r="O4141" s="121">
        <v>0.34</v>
      </c>
      <c r="P4141" s="121">
        <v>0.56000000000000005</v>
      </c>
      <c r="Q4141" s="95"/>
      <c r="R4141" s="95"/>
    </row>
    <row r="4142" spans="14:18" ht="14.25" x14ac:dyDescent="0.25">
      <c r="N4142" s="121">
        <v>0.1</v>
      </c>
      <c r="O4142" s="121">
        <v>0.73</v>
      </c>
      <c r="P4142" s="121">
        <v>0.17</v>
      </c>
      <c r="Q4142" s="95"/>
      <c r="R4142" s="95"/>
    </row>
    <row r="4143" spans="14:18" ht="14.25" x14ac:dyDescent="0.25">
      <c r="N4143" s="121">
        <v>0.1</v>
      </c>
      <c r="O4143" s="121">
        <v>0.33</v>
      </c>
      <c r="P4143" s="121">
        <v>0.56999999999999995</v>
      </c>
      <c r="Q4143" s="95"/>
      <c r="R4143" s="95"/>
    </row>
    <row r="4144" spans="14:18" ht="14.25" x14ac:dyDescent="0.25">
      <c r="N4144" s="121">
        <v>0.1</v>
      </c>
      <c r="O4144" s="121">
        <v>0.74</v>
      </c>
      <c r="P4144" s="121">
        <v>0.16</v>
      </c>
      <c r="Q4144" s="95"/>
      <c r="R4144" s="95"/>
    </row>
    <row r="4145" spans="14:18" ht="14.25" x14ac:dyDescent="0.25">
      <c r="N4145" s="121">
        <v>0.1</v>
      </c>
      <c r="O4145" s="121">
        <v>0.32</v>
      </c>
      <c r="P4145" s="121">
        <v>0.57999999999999996</v>
      </c>
      <c r="Q4145" s="95"/>
      <c r="R4145" s="95"/>
    </row>
    <row r="4146" spans="14:18" ht="14.25" x14ac:dyDescent="0.25">
      <c r="N4146" s="121">
        <v>0.1</v>
      </c>
      <c r="O4146" s="121">
        <v>0.75</v>
      </c>
      <c r="P4146" s="121">
        <v>0.15</v>
      </c>
      <c r="Q4146" s="95"/>
      <c r="R4146" s="95"/>
    </row>
    <row r="4147" spans="14:18" ht="14.25" x14ac:dyDescent="0.25">
      <c r="N4147" s="121">
        <v>0.1</v>
      </c>
      <c r="O4147" s="121">
        <v>0.31</v>
      </c>
      <c r="P4147" s="121">
        <v>0.59</v>
      </c>
      <c r="Q4147" s="95"/>
      <c r="R4147" s="95"/>
    </row>
    <row r="4148" spans="14:18" ht="14.25" x14ac:dyDescent="0.25">
      <c r="N4148" s="121">
        <v>0.1</v>
      </c>
      <c r="O4148" s="121">
        <v>0.76</v>
      </c>
      <c r="P4148" s="121">
        <v>0.14000000000000001</v>
      </c>
      <c r="Q4148" s="95"/>
      <c r="R4148" s="95"/>
    </row>
    <row r="4149" spans="14:18" ht="14.25" x14ac:dyDescent="0.25">
      <c r="N4149" s="121">
        <v>0.1</v>
      </c>
      <c r="O4149" s="121">
        <v>0.3</v>
      </c>
      <c r="P4149" s="121">
        <v>0.6</v>
      </c>
      <c r="Q4149" s="95"/>
      <c r="R4149" s="95"/>
    </row>
    <row r="4150" spans="14:18" ht="14.25" x14ac:dyDescent="0.25">
      <c r="N4150" s="121">
        <v>0.1</v>
      </c>
      <c r="O4150" s="121">
        <v>0.77</v>
      </c>
      <c r="P4150" s="121">
        <v>0.13</v>
      </c>
      <c r="Q4150" s="95"/>
      <c r="R4150" s="95"/>
    </row>
    <row r="4151" spans="14:18" ht="14.25" x14ac:dyDescent="0.25">
      <c r="N4151" s="121">
        <v>0.1</v>
      </c>
      <c r="O4151" s="121">
        <v>0.28999999999999998</v>
      </c>
      <c r="P4151" s="121">
        <v>0.61</v>
      </c>
      <c r="Q4151" s="95"/>
      <c r="R4151" s="95"/>
    </row>
    <row r="4152" spans="14:18" ht="14.25" x14ac:dyDescent="0.25">
      <c r="N4152" s="121">
        <v>0.1</v>
      </c>
      <c r="O4152" s="121">
        <v>0.78</v>
      </c>
      <c r="P4152" s="121">
        <v>0.12</v>
      </c>
      <c r="Q4152" s="95"/>
      <c r="R4152" s="95"/>
    </row>
    <row r="4153" spans="14:18" ht="14.25" x14ac:dyDescent="0.25">
      <c r="N4153" s="121">
        <v>0.1</v>
      </c>
      <c r="O4153" s="121">
        <v>0.28000000000000003</v>
      </c>
      <c r="P4153" s="121">
        <v>0.62</v>
      </c>
      <c r="Q4153" s="95"/>
      <c r="R4153" s="95"/>
    </row>
    <row r="4154" spans="14:18" ht="14.25" x14ac:dyDescent="0.25">
      <c r="N4154" s="121">
        <v>0.1</v>
      </c>
      <c r="O4154" s="121">
        <v>0.79</v>
      </c>
      <c r="P4154" s="121">
        <v>0.11</v>
      </c>
      <c r="Q4154" s="95"/>
      <c r="R4154" s="95"/>
    </row>
    <row r="4155" spans="14:18" ht="14.25" x14ac:dyDescent="0.25">
      <c r="N4155" s="121">
        <v>0.1</v>
      </c>
      <c r="O4155" s="121">
        <v>0.27</v>
      </c>
      <c r="P4155" s="121">
        <v>0.63</v>
      </c>
      <c r="Q4155" s="95"/>
      <c r="R4155" s="95"/>
    </row>
    <row r="4156" spans="14:18" ht="14.25" x14ac:dyDescent="0.25">
      <c r="N4156" s="121">
        <v>0.1</v>
      </c>
      <c r="O4156" s="121">
        <v>0.8</v>
      </c>
      <c r="P4156" s="121">
        <v>0.1</v>
      </c>
      <c r="Q4156" s="95"/>
      <c r="R4156" s="95"/>
    </row>
    <row r="4157" spans="14:18" ht="14.25" x14ac:dyDescent="0.25">
      <c r="N4157" s="121">
        <v>0.1</v>
      </c>
      <c r="O4157" s="121">
        <v>0.26</v>
      </c>
      <c r="P4157" s="121">
        <v>0.64</v>
      </c>
      <c r="Q4157" s="95"/>
      <c r="R4157" s="95"/>
    </row>
    <row r="4158" spans="14:18" ht="14.25" x14ac:dyDescent="0.25">
      <c r="N4158" s="121">
        <v>0.1</v>
      </c>
      <c r="O4158" s="121">
        <v>0.81</v>
      </c>
      <c r="P4158" s="121">
        <v>0.09</v>
      </c>
      <c r="Q4158" s="95"/>
      <c r="R4158" s="95"/>
    </row>
    <row r="4159" spans="14:18" ht="14.25" x14ac:dyDescent="0.25">
      <c r="N4159" s="121">
        <v>0.1</v>
      </c>
      <c r="O4159" s="121">
        <v>0.25</v>
      </c>
      <c r="P4159" s="121">
        <v>0.65</v>
      </c>
      <c r="Q4159" s="95"/>
      <c r="R4159" s="95"/>
    </row>
    <row r="4160" spans="14:18" ht="14.25" x14ac:dyDescent="0.25">
      <c r="N4160" s="121">
        <v>0.1</v>
      </c>
      <c r="O4160" s="121">
        <v>0.82</v>
      </c>
      <c r="P4160" s="121">
        <v>0.08</v>
      </c>
      <c r="Q4160" s="95"/>
      <c r="R4160" s="95"/>
    </row>
    <row r="4161" spans="14:18" ht="14.25" x14ac:dyDescent="0.25">
      <c r="N4161" s="121">
        <v>0.1</v>
      </c>
      <c r="O4161" s="121">
        <v>0.24</v>
      </c>
      <c r="P4161" s="121">
        <v>0.66</v>
      </c>
      <c r="Q4161" s="95"/>
      <c r="R4161" s="95"/>
    </row>
    <row r="4162" spans="14:18" ht="14.25" x14ac:dyDescent="0.25">
      <c r="N4162" s="121">
        <v>0.1</v>
      </c>
      <c r="O4162" s="121">
        <v>0.83</v>
      </c>
      <c r="P4162" s="121">
        <v>7.0000000000000007E-2</v>
      </c>
      <c r="Q4162" s="95"/>
      <c r="R4162" s="95"/>
    </row>
    <row r="4163" spans="14:18" ht="14.25" x14ac:dyDescent="0.25">
      <c r="N4163" s="121">
        <v>0.1</v>
      </c>
      <c r="O4163" s="121">
        <v>0.23</v>
      </c>
      <c r="P4163" s="121">
        <v>0.67</v>
      </c>
      <c r="Q4163" s="95"/>
      <c r="R4163" s="95"/>
    </row>
    <row r="4164" spans="14:18" ht="14.25" x14ac:dyDescent="0.25">
      <c r="N4164" s="121">
        <v>0.1</v>
      </c>
      <c r="O4164" s="121">
        <v>0.84</v>
      </c>
      <c r="P4164" s="121">
        <v>0.06</v>
      </c>
      <c r="Q4164" s="95"/>
      <c r="R4164" s="95"/>
    </row>
    <row r="4165" spans="14:18" ht="14.25" x14ac:dyDescent="0.25">
      <c r="N4165" s="121">
        <v>0.1</v>
      </c>
      <c r="O4165" s="121">
        <v>0.22</v>
      </c>
      <c r="P4165" s="121">
        <v>0.68</v>
      </c>
      <c r="Q4165" s="95"/>
      <c r="R4165" s="95"/>
    </row>
    <row r="4166" spans="14:18" ht="14.25" x14ac:dyDescent="0.25">
      <c r="N4166" s="121">
        <v>0.1</v>
      </c>
      <c r="O4166" s="121">
        <v>0.85</v>
      </c>
      <c r="P4166" s="121">
        <v>0.05</v>
      </c>
      <c r="Q4166" s="95"/>
      <c r="R4166" s="95"/>
    </row>
    <row r="4167" spans="14:18" ht="14.25" x14ac:dyDescent="0.25">
      <c r="N4167" s="121">
        <v>0.1</v>
      </c>
      <c r="O4167" s="121">
        <v>0.21</v>
      </c>
      <c r="P4167" s="121">
        <v>0.69</v>
      </c>
      <c r="Q4167" s="95"/>
      <c r="R4167" s="95"/>
    </row>
    <row r="4168" spans="14:18" ht="14.25" x14ac:dyDescent="0.25">
      <c r="N4168" s="121">
        <v>0.1</v>
      </c>
      <c r="O4168" s="121">
        <v>0.86</v>
      </c>
      <c r="P4168" s="121">
        <v>0.04</v>
      </c>
      <c r="Q4168" s="95"/>
      <c r="R4168" s="95"/>
    </row>
    <row r="4169" spans="14:18" ht="14.25" x14ac:dyDescent="0.25">
      <c r="N4169" s="121">
        <v>0.1</v>
      </c>
      <c r="O4169" s="121">
        <v>0.2</v>
      </c>
      <c r="P4169" s="121">
        <v>0.7</v>
      </c>
      <c r="Q4169" s="95"/>
      <c r="R4169" s="95"/>
    </row>
    <row r="4170" spans="14:18" ht="14.25" x14ac:dyDescent="0.25">
      <c r="N4170" s="121">
        <v>0.1</v>
      </c>
      <c r="O4170" s="121">
        <v>0.87</v>
      </c>
      <c r="P4170" s="121">
        <v>0.03</v>
      </c>
      <c r="Q4170" s="95"/>
      <c r="R4170" s="95"/>
    </row>
    <row r="4171" spans="14:18" ht="14.25" x14ac:dyDescent="0.25">
      <c r="N4171" s="121">
        <v>0.1</v>
      </c>
      <c r="O4171" s="121">
        <v>0.19</v>
      </c>
      <c r="P4171" s="121">
        <v>0.71</v>
      </c>
      <c r="Q4171" s="95"/>
      <c r="R4171" s="95"/>
    </row>
    <row r="4172" spans="14:18" ht="14.25" x14ac:dyDescent="0.25">
      <c r="N4172" s="121">
        <v>0.1</v>
      </c>
      <c r="O4172" s="121">
        <v>0.88</v>
      </c>
      <c r="P4172" s="121">
        <v>0.02</v>
      </c>
      <c r="Q4172" s="95"/>
      <c r="R4172" s="95"/>
    </row>
    <row r="4173" spans="14:18" ht="14.25" x14ac:dyDescent="0.25">
      <c r="N4173" s="121">
        <v>0.1</v>
      </c>
      <c r="O4173" s="121">
        <v>0.18</v>
      </c>
      <c r="P4173" s="121">
        <v>0.72</v>
      </c>
      <c r="Q4173" s="95"/>
      <c r="R4173" s="95"/>
    </row>
    <row r="4174" spans="14:18" ht="14.25" x14ac:dyDescent="0.25">
      <c r="N4174" s="121">
        <v>0.1</v>
      </c>
      <c r="O4174" s="121">
        <v>0.89</v>
      </c>
      <c r="P4174" s="121">
        <v>0.01</v>
      </c>
      <c r="Q4174" s="95"/>
      <c r="R4174" s="95"/>
    </row>
    <row r="4175" spans="14:18" ht="14.25" x14ac:dyDescent="0.25">
      <c r="N4175" s="121">
        <v>0.1</v>
      </c>
      <c r="O4175" s="121">
        <v>0.17</v>
      </c>
      <c r="P4175" s="121">
        <v>0.73</v>
      </c>
      <c r="Q4175" s="95"/>
      <c r="R4175" s="95"/>
    </row>
    <row r="4176" spans="14:18" ht="14.25" x14ac:dyDescent="0.25">
      <c r="N4176" s="121">
        <v>0.1</v>
      </c>
      <c r="O4176" s="121">
        <v>0.9</v>
      </c>
      <c r="P4176" s="121">
        <v>0</v>
      </c>
      <c r="Q4176" s="95"/>
      <c r="R4176" s="95"/>
    </row>
    <row r="4177" spans="14:18" ht="14.25" x14ac:dyDescent="0.25">
      <c r="N4177" s="121">
        <v>0.1</v>
      </c>
      <c r="O4177" s="121">
        <v>0.16</v>
      </c>
      <c r="P4177" s="121">
        <v>0.74</v>
      </c>
      <c r="Q4177" s="95"/>
      <c r="R4177" s="95"/>
    </row>
    <row r="4178" spans="14:18" ht="14.25" x14ac:dyDescent="0.25">
      <c r="N4178" s="121">
        <v>0.1</v>
      </c>
      <c r="O4178" s="121">
        <v>0.15</v>
      </c>
      <c r="P4178" s="121">
        <v>0.75</v>
      </c>
      <c r="Q4178" s="95"/>
      <c r="R4178" s="95"/>
    </row>
    <row r="4179" spans="14:18" ht="14.25" x14ac:dyDescent="0.25">
      <c r="N4179" s="121">
        <v>0.1</v>
      </c>
      <c r="O4179" s="121">
        <v>0.14000000000000001</v>
      </c>
      <c r="P4179" s="121">
        <v>0.76</v>
      </c>
      <c r="Q4179" s="95"/>
      <c r="R4179" s="95"/>
    </row>
    <row r="4180" spans="14:18" ht="14.25" x14ac:dyDescent="0.25">
      <c r="N4180" s="121">
        <v>0.1</v>
      </c>
      <c r="O4180" s="121">
        <v>0.13</v>
      </c>
      <c r="P4180" s="121">
        <v>0.77</v>
      </c>
      <c r="Q4180" s="95"/>
      <c r="R4180" s="95"/>
    </row>
    <row r="4181" spans="14:18" ht="14.25" x14ac:dyDescent="0.25">
      <c r="N4181" s="121">
        <v>0.1</v>
      </c>
      <c r="O4181" s="121">
        <v>0.12</v>
      </c>
      <c r="P4181" s="121">
        <v>0.78</v>
      </c>
      <c r="Q4181" s="95"/>
      <c r="R4181" s="95"/>
    </row>
    <row r="4182" spans="14:18" ht="14.25" x14ac:dyDescent="0.25">
      <c r="N4182" s="121">
        <v>0.1</v>
      </c>
      <c r="O4182" s="121">
        <v>0.11</v>
      </c>
      <c r="P4182" s="121">
        <v>0.79</v>
      </c>
      <c r="Q4182" s="95"/>
      <c r="R4182" s="95"/>
    </row>
    <row r="4183" spans="14:18" ht="14.25" x14ac:dyDescent="0.25">
      <c r="N4183" s="121">
        <v>0.1</v>
      </c>
      <c r="O4183" s="121">
        <v>0.1</v>
      </c>
      <c r="P4183" s="121">
        <v>0.8</v>
      </c>
      <c r="Q4183" s="95"/>
      <c r="R4183" s="95"/>
    </row>
    <row r="4184" spans="14:18" ht="14.25" x14ac:dyDescent="0.25">
      <c r="N4184" s="121">
        <v>0.1</v>
      </c>
      <c r="O4184" s="121">
        <v>0.09</v>
      </c>
      <c r="P4184" s="121">
        <v>0.81</v>
      </c>
      <c r="Q4184" s="95"/>
      <c r="R4184" s="95"/>
    </row>
    <row r="4185" spans="14:18" ht="14.25" x14ac:dyDescent="0.25">
      <c r="N4185" s="121">
        <v>0.1</v>
      </c>
      <c r="O4185" s="121">
        <v>0.08</v>
      </c>
      <c r="P4185" s="121">
        <v>0.82</v>
      </c>
      <c r="Q4185" s="95"/>
      <c r="R4185" s="95"/>
    </row>
    <row r="4186" spans="14:18" ht="14.25" x14ac:dyDescent="0.25">
      <c r="N4186" s="121">
        <v>0.1</v>
      </c>
      <c r="O4186" s="121">
        <v>7.0000000000000007E-2</v>
      </c>
      <c r="P4186" s="121">
        <v>0.83</v>
      </c>
      <c r="Q4186" s="95"/>
      <c r="R4186" s="95"/>
    </row>
    <row r="4187" spans="14:18" ht="14.25" x14ac:dyDescent="0.25">
      <c r="N4187" s="121">
        <v>0.1</v>
      </c>
      <c r="O4187" s="121">
        <v>0.06</v>
      </c>
      <c r="P4187" s="121">
        <v>0.84</v>
      </c>
      <c r="Q4187" s="95"/>
      <c r="R4187" s="95"/>
    </row>
    <row r="4188" spans="14:18" ht="14.25" x14ac:dyDescent="0.25">
      <c r="N4188" s="121">
        <v>0.1</v>
      </c>
      <c r="O4188" s="121">
        <v>0.05</v>
      </c>
      <c r="P4188" s="121">
        <v>0.85</v>
      </c>
      <c r="Q4188" s="95"/>
      <c r="R4188" s="95"/>
    </row>
    <row r="4189" spans="14:18" ht="14.25" x14ac:dyDescent="0.25">
      <c r="N4189" s="121">
        <v>0.1</v>
      </c>
      <c r="O4189" s="121">
        <v>0.04</v>
      </c>
      <c r="P4189" s="121">
        <v>0.86</v>
      </c>
      <c r="Q4189" s="95"/>
      <c r="R4189" s="95"/>
    </row>
    <row r="4190" spans="14:18" ht="14.25" x14ac:dyDescent="0.25">
      <c r="N4190" s="121">
        <v>0.1</v>
      </c>
      <c r="O4190" s="121">
        <v>0.03</v>
      </c>
      <c r="P4190" s="121">
        <v>0.87</v>
      </c>
      <c r="Q4190" s="95"/>
      <c r="R4190" s="95"/>
    </row>
    <row r="4191" spans="14:18" ht="14.25" x14ac:dyDescent="0.25">
      <c r="N4191" s="121">
        <v>0.1</v>
      </c>
      <c r="O4191" s="121">
        <v>0.02</v>
      </c>
      <c r="P4191" s="121">
        <v>0.88</v>
      </c>
      <c r="Q4191" s="95"/>
      <c r="R4191" s="95"/>
    </row>
    <row r="4192" spans="14:18" ht="14.25" x14ac:dyDescent="0.25">
      <c r="N4192" s="121">
        <v>0.1</v>
      </c>
      <c r="O4192" s="121">
        <v>0.01</v>
      </c>
      <c r="P4192" s="121">
        <v>0.89</v>
      </c>
      <c r="Q4192" s="95"/>
      <c r="R4192" s="95"/>
    </row>
    <row r="4193" spans="14:18" ht="14.25" x14ac:dyDescent="0.25">
      <c r="N4193" s="121">
        <v>0.1</v>
      </c>
      <c r="O4193" s="121">
        <v>0</v>
      </c>
      <c r="P4193" s="121">
        <v>0.9</v>
      </c>
      <c r="Q4193" s="95"/>
      <c r="R4193" s="95"/>
    </row>
    <row r="4194" spans="14:18" ht="14.25" x14ac:dyDescent="0.25">
      <c r="N4194" s="121">
        <v>0.09</v>
      </c>
      <c r="O4194" s="121">
        <v>0.54</v>
      </c>
      <c r="P4194" s="121">
        <v>0.37</v>
      </c>
      <c r="Q4194" s="95"/>
      <c r="R4194" s="95"/>
    </row>
    <row r="4195" spans="14:18" ht="14.25" x14ac:dyDescent="0.25">
      <c r="N4195" s="121">
        <v>0.09</v>
      </c>
      <c r="O4195" s="121">
        <v>0.53</v>
      </c>
      <c r="P4195" s="121">
        <v>0.38</v>
      </c>
      <c r="Q4195" s="95"/>
      <c r="R4195" s="95"/>
    </row>
    <row r="4196" spans="14:18" ht="14.25" x14ac:dyDescent="0.25">
      <c r="N4196" s="121">
        <v>0.09</v>
      </c>
      <c r="O4196" s="121">
        <v>0.55000000000000004</v>
      </c>
      <c r="P4196" s="121">
        <v>0.36</v>
      </c>
      <c r="Q4196" s="95"/>
      <c r="R4196" s="95"/>
    </row>
    <row r="4197" spans="14:18" ht="14.25" x14ac:dyDescent="0.25">
      <c r="N4197" s="121">
        <v>0.09</v>
      </c>
      <c r="O4197" s="121">
        <v>0.52</v>
      </c>
      <c r="P4197" s="121">
        <v>0.39</v>
      </c>
      <c r="Q4197" s="95"/>
      <c r="R4197" s="95"/>
    </row>
    <row r="4198" spans="14:18" ht="14.25" x14ac:dyDescent="0.25">
      <c r="N4198" s="121">
        <v>0.09</v>
      </c>
      <c r="O4198" s="121">
        <v>0.56000000000000005</v>
      </c>
      <c r="P4198" s="121">
        <v>0.35</v>
      </c>
      <c r="Q4198" s="95"/>
      <c r="R4198" s="95"/>
    </row>
    <row r="4199" spans="14:18" ht="14.25" x14ac:dyDescent="0.25">
      <c r="N4199" s="121">
        <v>0.09</v>
      </c>
      <c r="O4199" s="121">
        <v>0.51</v>
      </c>
      <c r="P4199" s="121">
        <v>0.4</v>
      </c>
      <c r="Q4199" s="95"/>
      <c r="R4199" s="95"/>
    </row>
    <row r="4200" spans="14:18" ht="14.25" x14ac:dyDescent="0.25">
      <c r="N4200" s="121">
        <v>0.09</v>
      </c>
      <c r="O4200" s="121">
        <v>0.56999999999999995</v>
      </c>
      <c r="P4200" s="121">
        <v>0.33999999999999903</v>
      </c>
      <c r="Q4200" s="95"/>
      <c r="R4200" s="95"/>
    </row>
    <row r="4201" spans="14:18" ht="14.25" x14ac:dyDescent="0.25">
      <c r="N4201" s="121">
        <v>0.09</v>
      </c>
      <c r="O4201" s="121">
        <v>0.5</v>
      </c>
      <c r="P4201" s="121">
        <v>0.41</v>
      </c>
      <c r="Q4201" s="95"/>
      <c r="R4201" s="95"/>
    </row>
    <row r="4202" spans="14:18" ht="14.25" x14ac:dyDescent="0.25">
      <c r="N4202" s="121">
        <v>0.09</v>
      </c>
      <c r="O4202" s="121">
        <v>0.57999999999999996</v>
      </c>
      <c r="P4202" s="121">
        <v>0.32999999999999902</v>
      </c>
      <c r="Q4202" s="95"/>
      <c r="R4202" s="95"/>
    </row>
    <row r="4203" spans="14:18" ht="14.25" x14ac:dyDescent="0.25">
      <c r="N4203" s="121">
        <v>0.09</v>
      </c>
      <c r="O4203" s="121">
        <v>0.49</v>
      </c>
      <c r="P4203" s="121">
        <v>0.42</v>
      </c>
      <c r="Q4203" s="95"/>
      <c r="R4203" s="95"/>
    </row>
    <row r="4204" spans="14:18" ht="14.25" x14ac:dyDescent="0.25">
      <c r="N4204" s="121">
        <v>0.09</v>
      </c>
      <c r="O4204" s="121">
        <v>0.59</v>
      </c>
      <c r="P4204" s="121">
        <v>0.31999999999999901</v>
      </c>
      <c r="Q4204" s="95"/>
      <c r="R4204" s="95"/>
    </row>
    <row r="4205" spans="14:18" ht="14.25" x14ac:dyDescent="0.25">
      <c r="N4205" s="121">
        <v>0.09</v>
      </c>
      <c r="O4205" s="121">
        <v>0.48</v>
      </c>
      <c r="P4205" s="121">
        <v>0.43</v>
      </c>
      <c r="Q4205" s="95"/>
      <c r="R4205" s="95"/>
    </row>
    <row r="4206" spans="14:18" ht="14.25" x14ac:dyDescent="0.25">
      <c r="N4206" s="121">
        <v>0.09</v>
      </c>
      <c r="O4206" s="121">
        <v>0.6</v>
      </c>
      <c r="P4206" s="121">
        <v>0.309999999999999</v>
      </c>
      <c r="Q4206" s="95"/>
      <c r="R4206" s="95"/>
    </row>
    <row r="4207" spans="14:18" ht="14.25" x14ac:dyDescent="0.25">
      <c r="N4207" s="121">
        <v>0.09</v>
      </c>
      <c r="O4207" s="121">
        <v>0.47</v>
      </c>
      <c r="P4207" s="121">
        <v>0.44</v>
      </c>
      <c r="Q4207" s="95"/>
      <c r="R4207" s="95"/>
    </row>
    <row r="4208" spans="14:18" ht="14.25" x14ac:dyDescent="0.25">
      <c r="N4208" s="121">
        <v>0.09</v>
      </c>
      <c r="O4208" s="121">
        <v>0.61</v>
      </c>
      <c r="P4208" s="121">
        <v>0.29999999999999899</v>
      </c>
      <c r="Q4208" s="95"/>
      <c r="R4208" s="95"/>
    </row>
    <row r="4209" spans="14:18" ht="14.25" x14ac:dyDescent="0.25">
      <c r="N4209" s="121">
        <v>0.09</v>
      </c>
      <c r="O4209" s="121">
        <v>0.46</v>
      </c>
      <c r="P4209" s="121">
        <v>0.45</v>
      </c>
      <c r="Q4209" s="95"/>
      <c r="R4209" s="95"/>
    </row>
    <row r="4210" spans="14:18" ht="14.25" x14ac:dyDescent="0.25">
      <c r="N4210" s="121">
        <v>0.09</v>
      </c>
      <c r="O4210" s="121">
        <v>0.62</v>
      </c>
      <c r="P4210" s="121">
        <v>0.28999999999999898</v>
      </c>
      <c r="Q4210" s="95"/>
      <c r="R4210" s="95"/>
    </row>
    <row r="4211" spans="14:18" ht="14.25" x14ac:dyDescent="0.25">
      <c r="N4211" s="121">
        <v>0.09</v>
      </c>
      <c r="O4211" s="121">
        <v>0.45</v>
      </c>
      <c r="P4211" s="121">
        <v>0.46</v>
      </c>
      <c r="Q4211" s="95"/>
      <c r="R4211" s="95"/>
    </row>
    <row r="4212" spans="14:18" ht="14.25" x14ac:dyDescent="0.25">
      <c r="N4212" s="121">
        <v>0.09</v>
      </c>
      <c r="O4212" s="121">
        <v>0.63</v>
      </c>
      <c r="P4212" s="121">
        <v>0.27999999999999903</v>
      </c>
      <c r="Q4212" s="95"/>
      <c r="R4212" s="95"/>
    </row>
    <row r="4213" spans="14:18" ht="14.25" x14ac:dyDescent="0.25">
      <c r="N4213" s="121">
        <v>0.09</v>
      </c>
      <c r="O4213" s="121">
        <v>0.44</v>
      </c>
      <c r="P4213" s="121">
        <v>0.47</v>
      </c>
      <c r="Q4213" s="95"/>
      <c r="R4213" s="95"/>
    </row>
    <row r="4214" spans="14:18" ht="14.25" x14ac:dyDescent="0.25">
      <c r="N4214" s="121">
        <v>0.09</v>
      </c>
      <c r="O4214" s="121">
        <v>0.64</v>
      </c>
      <c r="P4214" s="121">
        <v>0.26999999999999902</v>
      </c>
      <c r="Q4214" s="95"/>
      <c r="R4214" s="95"/>
    </row>
    <row r="4215" spans="14:18" ht="14.25" x14ac:dyDescent="0.25">
      <c r="N4215" s="121">
        <v>0.09</v>
      </c>
      <c r="O4215" s="121">
        <v>0.43</v>
      </c>
      <c r="P4215" s="121">
        <v>0.48</v>
      </c>
      <c r="Q4215" s="95"/>
      <c r="R4215" s="95"/>
    </row>
    <row r="4216" spans="14:18" ht="14.25" x14ac:dyDescent="0.25">
      <c r="N4216" s="121">
        <v>0.09</v>
      </c>
      <c r="O4216" s="121">
        <v>0.65</v>
      </c>
      <c r="P4216" s="121">
        <v>0.25999999999999901</v>
      </c>
      <c r="Q4216" s="95"/>
      <c r="R4216" s="95"/>
    </row>
    <row r="4217" spans="14:18" ht="14.25" x14ac:dyDescent="0.25">
      <c r="N4217" s="121">
        <v>0.09</v>
      </c>
      <c r="O4217" s="121">
        <v>0.42</v>
      </c>
      <c r="P4217" s="121">
        <v>0.49</v>
      </c>
      <c r="Q4217" s="95"/>
      <c r="R4217" s="95"/>
    </row>
    <row r="4218" spans="14:18" ht="14.25" x14ac:dyDescent="0.25">
      <c r="N4218" s="121">
        <v>0.09</v>
      </c>
      <c r="O4218" s="121">
        <v>0.66</v>
      </c>
      <c r="P4218" s="121">
        <v>0.249999999999999</v>
      </c>
      <c r="Q4218" s="95"/>
      <c r="R4218" s="95"/>
    </row>
    <row r="4219" spans="14:18" ht="14.25" x14ac:dyDescent="0.25">
      <c r="N4219" s="121">
        <v>0.09</v>
      </c>
      <c r="O4219" s="121">
        <v>0.41</v>
      </c>
      <c r="P4219" s="121">
        <v>0.5</v>
      </c>
      <c r="Q4219" s="95"/>
      <c r="R4219" s="95"/>
    </row>
    <row r="4220" spans="14:18" ht="14.25" x14ac:dyDescent="0.25">
      <c r="N4220" s="121">
        <v>0.09</v>
      </c>
      <c r="O4220" s="121">
        <v>0.67</v>
      </c>
      <c r="P4220" s="121">
        <v>0.23999999999999899</v>
      </c>
      <c r="Q4220" s="95"/>
      <c r="R4220" s="95"/>
    </row>
    <row r="4221" spans="14:18" ht="14.25" x14ac:dyDescent="0.25">
      <c r="N4221" s="121">
        <v>0.09</v>
      </c>
      <c r="O4221" s="121">
        <v>0.4</v>
      </c>
      <c r="P4221" s="121">
        <v>0.51</v>
      </c>
      <c r="Q4221" s="95"/>
      <c r="R4221" s="95"/>
    </row>
    <row r="4222" spans="14:18" ht="14.25" x14ac:dyDescent="0.25">
      <c r="N4222" s="121">
        <v>0.09</v>
      </c>
      <c r="O4222" s="121">
        <v>0.68</v>
      </c>
      <c r="P4222" s="121">
        <v>0.22999999999999901</v>
      </c>
      <c r="Q4222" s="95"/>
      <c r="R4222" s="95"/>
    </row>
    <row r="4223" spans="14:18" ht="14.25" x14ac:dyDescent="0.25">
      <c r="N4223" s="121">
        <v>0.09</v>
      </c>
      <c r="O4223" s="121">
        <v>0.39</v>
      </c>
      <c r="P4223" s="121">
        <v>0.52</v>
      </c>
      <c r="Q4223" s="95"/>
      <c r="R4223" s="95"/>
    </row>
    <row r="4224" spans="14:18" ht="14.25" x14ac:dyDescent="0.25">
      <c r="N4224" s="121">
        <v>0.09</v>
      </c>
      <c r="O4224" s="121">
        <v>0.69</v>
      </c>
      <c r="P4224" s="121">
        <v>0.219999999999999</v>
      </c>
      <c r="Q4224" s="95"/>
      <c r="R4224" s="95"/>
    </row>
    <row r="4225" spans="14:18" ht="14.25" x14ac:dyDescent="0.25">
      <c r="N4225" s="121">
        <v>0.09</v>
      </c>
      <c r="O4225" s="121">
        <v>0.38</v>
      </c>
      <c r="P4225" s="121">
        <v>0.53</v>
      </c>
      <c r="Q4225" s="95"/>
      <c r="R4225" s="95"/>
    </row>
    <row r="4226" spans="14:18" ht="14.25" x14ac:dyDescent="0.25">
      <c r="N4226" s="121">
        <v>0.09</v>
      </c>
      <c r="O4226" s="121">
        <v>0.7</v>
      </c>
      <c r="P4226" s="121">
        <v>0.20999999999999899</v>
      </c>
      <c r="Q4226" s="95"/>
      <c r="R4226" s="95"/>
    </row>
    <row r="4227" spans="14:18" ht="14.25" x14ac:dyDescent="0.25">
      <c r="N4227" s="121">
        <v>0.09</v>
      </c>
      <c r="O4227" s="121">
        <v>0.37</v>
      </c>
      <c r="P4227" s="121">
        <v>0.54</v>
      </c>
      <c r="Q4227" s="95"/>
      <c r="R4227" s="95"/>
    </row>
    <row r="4228" spans="14:18" ht="14.25" x14ac:dyDescent="0.25">
      <c r="N4228" s="121">
        <v>0.09</v>
      </c>
      <c r="O4228" s="121">
        <v>0.71</v>
      </c>
      <c r="P4228" s="121">
        <v>0.19999999999999901</v>
      </c>
      <c r="Q4228" s="95"/>
      <c r="R4228" s="95"/>
    </row>
    <row r="4229" spans="14:18" ht="14.25" x14ac:dyDescent="0.25">
      <c r="N4229" s="121">
        <v>0.09</v>
      </c>
      <c r="O4229" s="121">
        <v>0.36</v>
      </c>
      <c r="P4229" s="121">
        <v>0.55000000000000004</v>
      </c>
      <c r="Q4229" s="95"/>
      <c r="R4229" s="95"/>
    </row>
    <row r="4230" spans="14:18" ht="14.25" x14ac:dyDescent="0.25">
      <c r="N4230" s="121">
        <v>0.09</v>
      </c>
      <c r="O4230" s="121">
        <v>0.72</v>
      </c>
      <c r="P4230" s="121">
        <v>0.189999999999999</v>
      </c>
      <c r="Q4230" s="95"/>
      <c r="R4230" s="95"/>
    </row>
    <row r="4231" spans="14:18" ht="14.25" x14ac:dyDescent="0.25">
      <c r="N4231" s="121">
        <v>0.09</v>
      </c>
      <c r="O4231" s="121">
        <v>0.35</v>
      </c>
      <c r="P4231" s="121">
        <v>0.56000000000000005</v>
      </c>
      <c r="Q4231" s="95"/>
      <c r="R4231" s="95"/>
    </row>
    <row r="4232" spans="14:18" ht="14.25" x14ac:dyDescent="0.25">
      <c r="N4232" s="121">
        <v>0.09</v>
      </c>
      <c r="O4232" s="121">
        <v>0.73</v>
      </c>
      <c r="P4232" s="121">
        <v>0.17999999999999899</v>
      </c>
      <c r="Q4232" s="95"/>
      <c r="R4232" s="95"/>
    </row>
    <row r="4233" spans="14:18" ht="14.25" x14ac:dyDescent="0.25">
      <c r="N4233" s="121">
        <v>0.09</v>
      </c>
      <c r="O4233" s="121">
        <v>0.34</v>
      </c>
      <c r="P4233" s="121">
        <v>0.56999999999999995</v>
      </c>
      <c r="Q4233" s="95"/>
      <c r="R4233" s="95"/>
    </row>
    <row r="4234" spans="14:18" ht="14.25" x14ac:dyDescent="0.25">
      <c r="N4234" s="121">
        <v>0.09</v>
      </c>
      <c r="O4234" s="121">
        <v>0.74</v>
      </c>
      <c r="P4234" s="121">
        <v>0.16999999999999901</v>
      </c>
      <c r="Q4234" s="95"/>
      <c r="R4234" s="95"/>
    </row>
    <row r="4235" spans="14:18" ht="14.25" x14ac:dyDescent="0.25">
      <c r="N4235" s="121">
        <v>0.09</v>
      </c>
      <c r="O4235" s="121">
        <v>0.33</v>
      </c>
      <c r="P4235" s="121">
        <v>0.57999999999999996</v>
      </c>
      <c r="Q4235" s="95"/>
      <c r="R4235" s="95"/>
    </row>
    <row r="4236" spans="14:18" ht="14.25" x14ac:dyDescent="0.25">
      <c r="N4236" s="121">
        <v>0.09</v>
      </c>
      <c r="O4236" s="121">
        <v>0.75</v>
      </c>
      <c r="P4236" s="121">
        <v>0.159999999999999</v>
      </c>
      <c r="Q4236" s="95"/>
      <c r="R4236" s="95"/>
    </row>
    <row r="4237" spans="14:18" ht="14.25" x14ac:dyDescent="0.25">
      <c r="N4237" s="121">
        <v>0.09</v>
      </c>
      <c r="O4237" s="121">
        <v>0.32</v>
      </c>
      <c r="P4237" s="121">
        <v>0.59</v>
      </c>
      <c r="Q4237" s="95"/>
      <c r="R4237" s="95"/>
    </row>
    <row r="4238" spans="14:18" ht="14.25" x14ac:dyDescent="0.25">
      <c r="N4238" s="121">
        <v>0.09</v>
      </c>
      <c r="O4238" s="121">
        <v>0.76</v>
      </c>
      <c r="P4238" s="121">
        <v>0.149999999999999</v>
      </c>
      <c r="Q4238" s="95"/>
      <c r="R4238" s="95"/>
    </row>
    <row r="4239" spans="14:18" ht="14.25" x14ac:dyDescent="0.25">
      <c r="N4239" s="121">
        <v>0.09</v>
      </c>
      <c r="O4239" s="121">
        <v>0.31</v>
      </c>
      <c r="P4239" s="121">
        <v>0.6</v>
      </c>
      <c r="Q4239" s="95"/>
      <c r="R4239" s="95"/>
    </row>
    <row r="4240" spans="14:18" ht="14.25" x14ac:dyDescent="0.25">
      <c r="N4240" s="121">
        <v>0.09</v>
      </c>
      <c r="O4240" s="121">
        <v>0.77</v>
      </c>
      <c r="P4240" s="121">
        <v>0.13999999999999899</v>
      </c>
      <c r="Q4240" s="95"/>
      <c r="R4240" s="95"/>
    </row>
    <row r="4241" spans="14:18" ht="14.25" x14ac:dyDescent="0.25">
      <c r="N4241" s="121">
        <v>0.09</v>
      </c>
      <c r="O4241" s="121">
        <v>0.3</v>
      </c>
      <c r="P4241" s="121">
        <v>0.61</v>
      </c>
      <c r="Q4241" s="95"/>
      <c r="R4241" s="95"/>
    </row>
    <row r="4242" spans="14:18" ht="14.25" x14ac:dyDescent="0.25">
      <c r="N4242" s="121">
        <v>0.09</v>
      </c>
      <c r="O4242" s="121">
        <v>0.78</v>
      </c>
      <c r="P4242" s="121">
        <v>0.12999999999999901</v>
      </c>
      <c r="Q4242" s="95"/>
      <c r="R4242" s="95"/>
    </row>
    <row r="4243" spans="14:18" ht="14.25" x14ac:dyDescent="0.25">
      <c r="N4243" s="121">
        <v>0.09</v>
      </c>
      <c r="O4243" s="121">
        <v>0.28999999999999998</v>
      </c>
      <c r="P4243" s="121">
        <v>0.62</v>
      </c>
      <c r="Q4243" s="95"/>
      <c r="R4243" s="95"/>
    </row>
    <row r="4244" spans="14:18" ht="14.25" x14ac:dyDescent="0.25">
      <c r="N4244" s="121">
        <v>0.09</v>
      </c>
      <c r="O4244" s="121">
        <v>0.79</v>
      </c>
      <c r="P4244" s="121">
        <v>0.119999999999999</v>
      </c>
      <c r="Q4244" s="95"/>
      <c r="R4244" s="95"/>
    </row>
    <row r="4245" spans="14:18" ht="14.25" x14ac:dyDescent="0.25">
      <c r="N4245" s="121">
        <v>0.09</v>
      </c>
      <c r="O4245" s="121">
        <v>0.28000000000000003</v>
      </c>
      <c r="P4245" s="121">
        <v>0.63</v>
      </c>
      <c r="Q4245" s="95"/>
      <c r="R4245" s="95"/>
    </row>
    <row r="4246" spans="14:18" ht="14.25" x14ac:dyDescent="0.25">
      <c r="N4246" s="121">
        <v>0.09</v>
      </c>
      <c r="O4246" s="121">
        <v>0.8</v>
      </c>
      <c r="P4246" s="121">
        <v>0.109999999999999</v>
      </c>
      <c r="Q4246" s="95"/>
      <c r="R4246" s="95"/>
    </row>
    <row r="4247" spans="14:18" ht="14.25" x14ac:dyDescent="0.25">
      <c r="N4247" s="121">
        <v>0.09</v>
      </c>
      <c r="O4247" s="121">
        <v>0.27</v>
      </c>
      <c r="P4247" s="121">
        <v>0.64</v>
      </c>
      <c r="Q4247" s="95"/>
      <c r="R4247" s="95"/>
    </row>
    <row r="4248" spans="14:18" ht="14.25" x14ac:dyDescent="0.25">
      <c r="N4248" s="121">
        <v>0.09</v>
      </c>
      <c r="O4248" s="121">
        <v>0.81</v>
      </c>
      <c r="P4248" s="121">
        <v>9.9999999999999006E-2</v>
      </c>
      <c r="Q4248" s="95"/>
      <c r="R4248" s="95"/>
    </row>
    <row r="4249" spans="14:18" ht="14.25" x14ac:dyDescent="0.25">
      <c r="N4249" s="121">
        <v>0.09</v>
      </c>
      <c r="O4249" s="121">
        <v>0.26</v>
      </c>
      <c r="P4249" s="121">
        <v>0.65</v>
      </c>
      <c r="Q4249" s="95"/>
      <c r="R4249" s="95"/>
    </row>
    <row r="4250" spans="14:18" ht="14.25" x14ac:dyDescent="0.25">
      <c r="N4250" s="121">
        <v>0.09</v>
      </c>
      <c r="O4250" s="121">
        <v>0.82</v>
      </c>
      <c r="P4250" s="121">
        <v>8.9999999999999095E-2</v>
      </c>
      <c r="Q4250" s="95"/>
      <c r="R4250" s="95"/>
    </row>
    <row r="4251" spans="14:18" ht="14.25" x14ac:dyDescent="0.25">
      <c r="N4251" s="121">
        <v>0.09</v>
      </c>
      <c r="O4251" s="121">
        <v>0.25</v>
      </c>
      <c r="P4251" s="121">
        <v>0.66</v>
      </c>
      <c r="Q4251" s="95"/>
      <c r="R4251" s="95"/>
    </row>
    <row r="4252" spans="14:18" ht="14.25" x14ac:dyDescent="0.25">
      <c r="N4252" s="121">
        <v>0.09</v>
      </c>
      <c r="O4252" s="121">
        <v>0.83</v>
      </c>
      <c r="P4252" s="121">
        <v>7.99999999999991E-2</v>
      </c>
      <c r="Q4252" s="95"/>
      <c r="R4252" s="95"/>
    </row>
    <row r="4253" spans="14:18" ht="14.25" x14ac:dyDescent="0.25">
      <c r="N4253" s="121">
        <v>0.09</v>
      </c>
      <c r="O4253" s="121">
        <v>0.24</v>
      </c>
      <c r="P4253" s="121">
        <v>0.67</v>
      </c>
      <c r="Q4253" s="95"/>
      <c r="R4253" s="95"/>
    </row>
    <row r="4254" spans="14:18" ht="14.25" x14ac:dyDescent="0.25">
      <c r="N4254" s="121">
        <v>0.09</v>
      </c>
      <c r="O4254" s="121">
        <v>0.84</v>
      </c>
      <c r="P4254" s="121">
        <v>6.9999999999999105E-2</v>
      </c>
      <c r="Q4254" s="95"/>
      <c r="R4254" s="95"/>
    </row>
    <row r="4255" spans="14:18" ht="14.25" x14ac:dyDescent="0.25">
      <c r="N4255" s="121">
        <v>0.09</v>
      </c>
      <c r="O4255" s="121">
        <v>0.23</v>
      </c>
      <c r="P4255" s="121">
        <v>0.68</v>
      </c>
      <c r="Q4255" s="95"/>
      <c r="R4255" s="95"/>
    </row>
    <row r="4256" spans="14:18" ht="14.25" x14ac:dyDescent="0.25">
      <c r="N4256" s="121">
        <v>0.09</v>
      </c>
      <c r="O4256" s="121">
        <v>0.85</v>
      </c>
      <c r="P4256" s="121">
        <v>5.9999999999999103E-2</v>
      </c>
      <c r="Q4256" s="95"/>
      <c r="R4256" s="95"/>
    </row>
    <row r="4257" spans="14:18" ht="14.25" x14ac:dyDescent="0.25">
      <c r="N4257" s="121">
        <v>0.09</v>
      </c>
      <c r="O4257" s="121">
        <v>0.22</v>
      </c>
      <c r="P4257" s="121">
        <v>0.69</v>
      </c>
      <c r="Q4257" s="95"/>
      <c r="R4257" s="95"/>
    </row>
    <row r="4258" spans="14:18" ht="14.25" x14ac:dyDescent="0.25">
      <c r="N4258" s="121">
        <v>0.09</v>
      </c>
      <c r="O4258" s="121">
        <v>0.86</v>
      </c>
      <c r="P4258" s="121">
        <v>4.9999999999998997E-2</v>
      </c>
      <c r="Q4258" s="95"/>
      <c r="R4258" s="95"/>
    </row>
    <row r="4259" spans="14:18" ht="14.25" x14ac:dyDescent="0.25">
      <c r="N4259" s="121">
        <v>0.09</v>
      </c>
      <c r="O4259" s="121">
        <v>0.21</v>
      </c>
      <c r="P4259" s="121">
        <v>0.7</v>
      </c>
      <c r="Q4259" s="95"/>
      <c r="R4259" s="95"/>
    </row>
    <row r="4260" spans="14:18" ht="14.25" x14ac:dyDescent="0.25">
      <c r="N4260" s="121">
        <v>0.09</v>
      </c>
      <c r="O4260" s="121">
        <v>0.87</v>
      </c>
      <c r="P4260" s="121">
        <v>3.9999999999999002E-2</v>
      </c>
      <c r="Q4260" s="95"/>
      <c r="R4260" s="95"/>
    </row>
    <row r="4261" spans="14:18" ht="14.25" x14ac:dyDescent="0.25">
      <c r="N4261" s="121">
        <v>0.09</v>
      </c>
      <c r="O4261" s="121">
        <v>0.2</v>
      </c>
      <c r="P4261" s="121">
        <v>0.71</v>
      </c>
      <c r="Q4261" s="95"/>
      <c r="R4261" s="95"/>
    </row>
    <row r="4262" spans="14:18" ht="14.25" x14ac:dyDescent="0.25">
      <c r="N4262" s="121">
        <v>0.09</v>
      </c>
      <c r="O4262" s="121">
        <v>0.88</v>
      </c>
      <c r="P4262" s="121">
        <v>2.9999999999999E-2</v>
      </c>
      <c r="Q4262" s="95"/>
      <c r="R4262" s="95"/>
    </row>
    <row r="4263" spans="14:18" ht="14.25" x14ac:dyDescent="0.25">
      <c r="N4263" s="121">
        <v>0.09</v>
      </c>
      <c r="O4263" s="121">
        <v>0.19</v>
      </c>
      <c r="P4263" s="121">
        <v>0.72</v>
      </c>
      <c r="Q4263" s="95"/>
      <c r="R4263" s="95"/>
    </row>
    <row r="4264" spans="14:18" ht="14.25" x14ac:dyDescent="0.25">
      <c r="N4264" s="121">
        <v>0.09</v>
      </c>
      <c r="O4264" s="121">
        <v>0.89</v>
      </c>
      <c r="P4264" s="121">
        <v>1.9999999999999001E-2</v>
      </c>
      <c r="Q4264" s="95"/>
      <c r="R4264" s="95"/>
    </row>
    <row r="4265" spans="14:18" ht="14.25" x14ac:dyDescent="0.25">
      <c r="N4265" s="121">
        <v>0.09</v>
      </c>
      <c r="O4265" s="121">
        <v>0.18</v>
      </c>
      <c r="P4265" s="121">
        <v>0.73</v>
      </c>
      <c r="Q4265" s="95"/>
      <c r="R4265" s="95"/>
    </row>
    <row r="4266" spans="14:18" ht="14.25" x14ac:dyDescent="0.25">
      <c r="N4266" s="121">
        <v>0.09</v>
      </c>
      <c r="O4266" s="121">
        <v>0.9</v>
      </c>
      <c r="P4266" s="121">
        <v>9.9999999999990097E-3</v>
      </c>
      <c r="Q4266" s="95"/>
      <c r="R4266" s="95"/>
    </row>
    <row r="4267" spans="14:18" ht="14.25" x14ac:dyDescent="0.25">
      <c r="N4267" s="121">
        <v>0.09</v>
      </c>
      <c r="O4267" s="121">
        <v>0.17</v>
      </c>
      <c r="P4267" s="121">
        <v>0.74</v>
      </c>
      <c r="Q4267" s="95"/>
      <c r="R4267" s="95"/>
    </row>
    <row r="4268" spans="14:18" ht="14.25" x14ac:dyDescent="0.25">
      <c r="N4268" s="121">
        <v>0.09</v>
      </c>
      <c r="O4268" s="121">
        <v>0.91</v>
      </c>
      <c r="P4268" s="121">
        <v>-9.9920072216264108E-16</v>
      </c>
      <c r="Q4268" s="95"/>
      <c r="R4268" s="95"/>
    </row>
    <row r="4269" spans="14:18" ht="14.25" x14ac:dyDescent="0.25">
      <c r="N4269" s="121">
        <v>0.09</v>
      </c>
      <c r="O4269" s="121">
        <v>0.16</v>
      </c>
      <c r="P4269" s="121">
        <v>0.75</v>
      </c>
      <c r="Q4269" s="95"/>
      <c r="R4269" s="95"/>
    </row>
    <row r="4270" spans="14:18" ht="14.25" x14ac:dyDescent="0.25">
      <c r="N4270" s="121">
        <v>0.09</v>
      </c>
      <c r="O4270" s="121">
        <v>0.15</v>
      </c>
      <c r="P4270" s="121">
        <v>0.76</v>
      </c>
      <c r="Q4270" s="95"/>
      <c r="R4270" s="95"/>
    </row>
    <row r="4271" spans="14:18" ht="14.25" x14ac:dyDescent="0.25">
      <c r="N4271" s="121">
        <v>0.09</v>
      </c>
      <c r="O4271" s="121">
        <v>0.14000000000000001</v>
      </c>
      <c r="P4271" s="121">
        <v>0.77</v>
      </c>
      <c r="Q4271" s="95"/>
      <c r="R4271" s="95"/>
    </row>
    <row r="4272" spans="14:18" ht="14.25" x14ac:dyDescent="0.25">
      <c r="N4272" s="121">
        <v>0.09</v>
      </c>
      <c r="O4272" s="121">
        <v>0.13</v>
      </c>
      <c r="P4272" s="121">
        <v>0.78</v>
      </c>
      <c r="Q4272" s="95"/>
      <c r="R4272" s="95"/>
    </row>
    <row r="4273" spans="14:18" ht="14.25" x14ac:dyDescent="0.25">
      <c r="N4273" s="121">
        <v>0.09</v>
      </c>
      <c r="O4273" s="121">
        <v>0.12</v>
      </c>
      <c r="P4273" s="121">
        <v>0.79</v>
      </c>
      <c r="Q4273" s="95"/>
      <c r="R4273" s="95"/>
    </row>
    <row r="4274" spans="14:18" ht="14.25" x14ac:dyDescent="0.25">
      <c r="N4274" s="121">
        <v>0.09</v>
      </c>
      <c r="O4274" s="121">
        <v>0.11</v>
      </c>
      <c r="P4274" s="121">
        <v>0.8</v>
      </c>
      <c r="Q4274" s="95"/>
      <c r="R4274" s="95"/>
    </row>
    <row r="4275" spans="14:18" ht="14.25" x14ac:dyDescent="0.25">
      <c r="N4275" s="121">
        <v>0.09</v>
      </c>
      <c r="O4275" s="121">
        <v>0.1</v>
      </c>
      <c r="P4275" s="121">
        <v>0.81</v>
      </c>
      <c r="Q4275" s="95"/>
      <c r="R4275" s="95"/>
    </row>
    <row r="4276" spans="14:18" ht="14.25" x14ac:dyDescent="0.25">
      <c r="N4276" s="121">
        <v>0.09</v>
      </c>
      <c r="O4276" s="121">
        <v>0.09</v>
      </c>
      <c r="P4276" s="121">
        <v>0.82</v>
      </c>
      <c r="Q4276" s="95"/>
      <c r="R4276" s="95"/>
    </row>
    <row r="4277" spans="14:18" ht="14.25" x14ac:dyDescent="0.25">
      <c r="N4277" s="121">
        <v>0.09</v>
      </c>
      <c r="O4277" s="121">
        <v>0.08</v>
      </c>
      <c r="P4277" s="121">
        <v>0.83</v>
      </c>
      <c r="Q4277" s="95"/>
      <c r="R4277" s="95"/>
    </row>
    <row r="4278" spans="14:18" ht="14.25" x14ac:dyDescent="0.25">
      <c r="N4278" s="121">
        <v>0.09</v>
      </c>
      <c r="O4278" s="121">
        <v>7.0000000000000007E-2</v>
      </c>
      <c r="P4278" s="121">
        <v>0.84</v>
      </c>
      <c r="Q4278" s="95"/>
      <c r="R4278" s="95"/>
    </row>
    <row r="4279" spans="14:18" ht="14.25" x14ac:dyDescent="0.25">
      <c r="N4279" s="121">
        <v>0.09</v>
      </c>
      <c r="O4279" s="121">
        <v>0.06</v>
      </c>
      <c r="P4279" s="121">
        <v>0.85</v>
      </c>
      <c r="Q4279" s="95"/>
      <c r="R4279" s="95"/>
    </row>
    <row r="4280" spans="14:18" ht="14.25" x14ac:dyDescent="0.25">
      <c r="N4280" s="121">
        <v>0.09</v>
      </c>
      <c r="O4280" s="121">
        <v>0.05</v>
      </c>
      <c r="P4280" s="121">
        <v>0.86</v>
      </c>
      <c r="Q4280" s="95"/>
      <c r="R4280" s="95"/>
    </row>
    <row r="4281" spans="14:18" ht="14.25" x14ac:dyDescent="0.25">
      <c r="N4281" s="121">
        <v>0.09</v>
      </c>
      <c r="O4281" s="121">
        <v>0.04</v>
      </c>
      <c r="P4281" s="121">
        <v>0.87</v>
      </c>
      <c r="Q4281" s="95"/>
      <c r="R4281" s="95"/>
    </row>
    <row r="4282" spans="14:18" ht="14.25" x14ac:dyDescent="0.25">
      <c r="N4282" s="121">
        <v>0.09</v>
      </c>
      <c r="O4282" s="121">
        <v>0.03</v>
      </c>
      <c r="P4282" s="121">
        <v>0.88</v>
      </c>
      <c r="Q4282" s="95"/>
      <c r="R4282" s="95"/>
    </row>
    <row r="4283" spans="14:18" ht="14.25" x14ac:dyDescent="0.25">
      <c r="N4283" s="121">
        <v>0.09</v>
      </c>
      <c r="O4283" s="121">
        <v>0.02</v>
      </c>
      <c r="P4283" s="121">
        <v>0.89</v>
      </c>
      <c r="Q4283" s="95"/>
      <c r="R4283" s="95"/>
    </row>
    <row r="4284" spans="14:18" ht="14.25" x14ac:dyDescent="0.25">
      <c r="N4284" s="121">
        <v>0.09</v>
      </c>
      <c r="O4284" s="121">
        <v>0.01</v>
      </c>
      <c r="P4284" s="121">
        <v>0.9</v>
      </c>
      <c r="Q4284" s="95"/>
      <c r="R4284" s="95"/>
    </row>
    <row r="4285" spans="14:18" ht="14.25" x14ac:dyDescent="0.25">
      <c r="N4285" s="121">
        <v>0.09</v>
      </c>
      <c r="O4285" s="121">
        <v>0</v>
      </c>
      <c r="P4285" s="121">
        <v>0.91</v>
      </c>
      <c r="Q4285" s="95"/>
      <c r="R4285" s="95"/>
    </row>
    <row r="4286" spans="14:18" ht="14.25" x14ac:dyDescent="0.25">
      <c r="N4286" s="121">
        <v>0.08</v>
      </c>
      <c r="O4286" s="121">
        <v>0.55000000000000004</v>
      </c>
      <c r="P4286" s="121">
        <v>0.37</v>
      </c>
      <c r="Q4286" s="95"/>
      <c r="R4286" s="95"/>
    </row>
    <row r="4287" spans="14:18" ht="14.25" x14ac:dyDescent="0.25">
      <c r="N4287" s="121">
        <v>0.08</v>
      </c>
      <c r="O4287" s="121">
        <v>0.54</v>
      </c>
      <c r="P4287" s="121">
        <v>0.38</v>
      </c>
      <c r="Q4287" s="95"/>
      <c r="R4287" s="95"/>
    </row>
    <row r="4288" spans="14:18" ht="14.25" x14ac:dyDescent="0.25">
      <c r="N4288" s="121">
        <v>0.08</v>
      </c>
      <c r="O4288" s="121">
        <v>0.56000000000000005</v>
      </c>
      <c r="P4288" s="121">
        <v>0.36</v>
      </c>
      <c r="Q4288" s="95"/>
      <c r="R4288" s="95"/>
    </row>
    <row r="4289" spans="14:18" ht="14.25" x14ac:dyDescent="0.25">
      <c r="N4289" s="121">
        <v>0.08</v>
      </c>
      <c r="O4289" s="121">
        <v>0.53</v>
      </c>
      <c r="P4289" s="121">
        <v>0.39</v>
      </c>
      <c r="Q4289" s="95"/>
      <c r="R4289" s="95"/>
    </row>
    <row r="4290" spans="14:18" ht="14.25" x14ac:dyDescent="0.25">
      <c r="N4290" s="121">
        <v>0.08</v>
      </c>
      <c r="O4290" s="121">
        <v>0.56999999999999995</v>
      </c>
      <c r="P4290" s="121">
        <v>0.34999999999999898</v>
      </c>
      <c r="Q4290" s="95"/>
      <c r="R4290" s="95"/>
    </row>
    <row r="4291" spans="14:18" ht="14.25" x14ac:dyDescent="0.25">
      <c r="N4291" s="121">
        <v>0.08</v>
      </c>
      <c r="O4291" s="121">
        <v>0.52</v>
      </c>
      <c r="P4291" s="121">
        <v>0.4</v>
      </c>
      <c r="Q4291" s="95"/>
      <c r="R4291" s="95"/>
    </row>
    <row r="4292" spans="14:18" ht="14.25" x14ac:dyDescent="0.25">
      <c r="N4292" s="121">
        <v>0.08</v>
      </c>
      <c r="O4292" s="121">
        <v>0.57999999999999996</v>
      </c>
      <c r="P4292" s="121">
        <v>0.33999999999999903</v>
      </c>
      <c r="Q4292" s="95"/>
      <c r="R4292" s="95"/>
    </row>
    <row r="4293" spans="14:18" ht="14.25" x14ac:dyDescent="0.25">
      <c r="N4293" s="121">
        <v>0.08</v>
      </c>
      <c r="O4293" s="121">
        <v>0.51</v>
      </c>
      <c r="P4293" s="121">
        <v>0.41</v>
      </c>
      <c r="Q4293" s="95"/>
      <c r="R4293" s="95"/>
    </row>
    <row r="4294" spans="14:18" ht="14.25" x14ac:dyDescent="0.25">
      <c r="N4294" s="121">
        <v>0.08</v>
      </c>
      <c r="O4294" s="121">
        <v>0.59</v>
      </c>
      <c r="P4294" s="121">
        <v>0.32999999999999902</v>
      </c>
      <c r="Q4294" s="95"/>
      <c r="R4294" s="95"/>
    </row>
    <row r="4295" spans="14:18" ht="14.25" x14ac:dyDescent="0.25">
      <c r="N4295" s="121">
        <v>0.08</v>
      </c>
      <c r="O4295" s="121">
        <v>0.5</v>
      </c>
      <c r="P4295" s="121">
        <v>0.42</v>
      </c>
      <c r="Q4295" s="95"/>
      <c r="R4295" s="95"/>
    </row>
    <row r="4296" spans="14:18" ht="14.25" x14ac:dyDescent="0.25">
      <c r="N4296" s="121">
        <v>0.08</v>
      </c>
      <c r="O4296" s="121">
        <v>0.6</v>
      </c>
      <c r="P4296" s="121">
        <v>0.31999999999999901</v>
      </c>
      <c r="Q4296" s="95"/>
      <c r="R4296" s="95"/>
    </row>
    <row r="4297" spans="14:18" ht="14.25" x14ac:dyDescent="0.25">
      <c r="N4297" s="121">
        <v>0.08</v>
      </c>
      <c r="O4297" s="121">
        <v>0.49</v>
      </c>
      <c r="P4297" s="121">
        <v>0.43</v>
      </c>
      <c r="Q4297" s="95"/>
      <c r="R4297" s="95"/>
    </row>
    <row r="4298" spans="14:18" ht="14.25" x14ac:dyDescent="0.25">
      <c r="N4298" s="121">
        <v>0.08</v>
      </c>
      <c r="O4298" s="121">
        <v>0.61</v>
      </c>
      <c r="P4298" s="121">
        <v>0.309999999999999</v>
      </c>
      <c r="Q4298" s="95"/>
      <c r="R4298" s="95"/>
    </row>
    <row r="4299" spans="14:18" ht="14.25" x14ac:dyDescent="0.25">
      <c r="N4299" s="121">
        <v>0.08</v>
      </c>
      <c r="O4299" s="121">
        <v>0.48</v>
      </c>
      <c r="P4299" s="121">
        <v>0.44</v>
      </c>
      <c r="Q4299" s="95"/>
      <c r="R4299" s="95"/>
    </row>
    <row r="4300" spans="14:18" ht="14.25" x14ac:dyDescent="0.25">
      <c r="N4300" s="121">
        <v>0.08</v>
      </c>
      <c r="O4300" s="121">
        <v>0.62</v>
      </c>
      <c r="P4300" s="121">
        <v>0.29999999999999899</v>
      </c>
      <c r="Q4300" s="95"/>
      <c r="R4300" s="95"/>
    </row>
    <row r="4301" spans="14:18" ht="14.25" x14ac:dyDescent="0.25">
      <c r="N4301" s="121">
        <v>0.08</v>
      </c>
      <c r="O4301" s="121">
        <v>0.47</v>
      </c>
      <c r="P4301" s="121">
        <v>0.45</v>
      </c>
      <c r="Q4301" s="95"/>
      <c r="R4301" s="95"/>
    </row>
    <row r="4302" spans="14:18" ht="14.25" x14ac:dyDescent="0.25">
      <c r="N4302" s="121">
        <v>0.08</v>
      </c>
      <c r="O4302" s="121">
        <v>0.63</v>
      </c>
      <c r="P4302" s="121">
        <v>0.28999999999999898</v>
      </c>
      <c r="Q4302" s="95"/>
      <c r="R4302" s="95"/>
    </row>
    <row r="4303" spans="14:18" ht="14.25" x14ac:dyDescent="0.25">
      <c r="N4303" s="121">
        <v>0.08</v>
      </c>
      <c r="O4303" s="121">
        <v>0.46</v>
      </c>
      <c r="P4303" s="121">
        <v>0.46</v>
      </c>
      <c r="Q4303" s="95"/>
      <c r="R4303" s="95"/>
    </row>
    <row r="4304" spans="14:18" ht="14.25" x14ac:dyDescent="0.25">
      <c r="N4304" s="121">
        <v>0.08</v>
      </c>
      <c r="O4304" s="121">
        <v>0.64</v>
      </c>
      <c r="P4304" s="121">
        <v>0.27999999999999903</v>
      </c>
      <c r="Q4304" s="95"/>
      <c r="R4304" s="95"/>
    </row>
    <row r="4305" spans="14:18" ht="14.25" x14ac:dyDescent="0.25">
      <c r="N4305" s="121">
        <v>0.08</v>
      </c>
      <c r="O4305" s="121">
        <v>0.45</v>
      </c>
      <c r="P4305" s="121">
        <v>0.47</v>
      </c>
      <c r="Q4305" s="95"/>
      <c r="R4305" s="95"/>
    </row>
    <row r="4306" spans="14:18" ht="14.25" x14ac:dyDescent="0.25">
      <c r="N4306" s="121">
        <v>0.08</v>
      </c>
      <c r="O4306" s="121">
        <v>0.65</v>
      </c>
      <c r="P4306" s="121">
        <v>0.26999999999999902</v>
      </c>
      <c r="Q4306" s="95"/>
      <c r="R4306" s="95"/>
    </row>
    <row r="4307" spans="14:18" ht="14.25" x14ac:dyDescent="0.25">
      <c r="N4307" s="121">
        <v>0.08</v>
      </c>
      <c r="O4307" s="121">
        <v>0.44</v>
      </c>
      <c r="P4307" s="121">
        <v>0.48</v>
      </c>
      <c r="Q4307" s="95"/>
      <c r="R4307" s="95"/>
    </row>
    <row r="4308" spans="14:18" ht="14.25" x14ac:dyDescent="0.25">
      <c r="N4308" s="121">
        <v>0.08</v>
      </c>
      <c r="O4308" s="121">
        <v>0.66</v>
      </c>
      <c r="P4308" s="121">
        <v>0.25999999999999901</v>
      </c>
      <c r="Q4308" s="95"/>
      <c r="R4308" s="95"/>
    </row>
    <row r="4309" spans="14:18" ht="14.25" x14ac:dyDescent="0.25">
      <c r="N4309" s="121">
        <v>0.08</v>
      </c>
      <c r="O4309" s="121">
        <v>0.43</v>
      </c>
      <c r="P4309" s="121">
        <v>0.49</v>
      </c>
      <c r="Q4309" s="95"/>
      <c r="R4309" s="95"/>
    </row>
    <row r="4310" spans="14:18" ht="14.25" x14ac:dyDescent="0.25">
      <c r="N4310" s="121">
        <v>0.08</v>
      </c>
      <c r="O4310" s="121">
        <v>0.67</v>
      </c>
      <c r="P4310" s="121">
        <v>0.249999999999999</v>
      </c>
      <c r="Q4310" s="95"/>
      <c r="R4310" s="95"/>
    </row>
    <row r="4311" spans="14:18" ht="14.25" x14ac:dyDescent="0.25">
      <c r="N4311" s="121">
        <v>0.08</v>
      </c>
      <c r="O4311" s="121">
        <v>0.42</v>
      </c>
      <c r="P4311" s="121">
        <v>0.5</v>
      </c>
      <c r="Q4311" s="95"/>
      <c r="R4311" s="95"/>
    </row>
    <row r="4312" spans="14:18" ht="14.25" x14ac:dyDescent="0.25">
      <c r="N4312" s="121">
        <v>0.08</v>
      </c>
      <c r="O4312" s="121">
        <v>0.68</v>
      </c>
      <c r="P4312" s="121">
        <v>0.23999999999999899</v>
      </c>
      <c r="Q4312" s="95"/>
      <c r="R4312" s="95"/>
    </row>
    <row r="4313" spans="14:18" ht="14.25" x14ac:dyDescent="0.25">
      <c r="N4313" s="121">
        <v>0.08</v>
      </c>
      <c r="O4313" s="121">
        <v>0.41</v>
      </c>
      <c r="P4313" s="121">
        <v>0.51</v>
      </c>
      <c r="Q4313" s="95"/>
      <c r="R4313" s="95"/>
    </row>
    <row r="4314" spans="14:18" ht="14.25" x14ac:dyDescent="0.25">
      <c r="N4314" s="121">
        <v>0.08</v>
      </c>
      <c r="O4314" s="121">
        <v>0.69</v>
      </c>
      <c r="P4314" s="121">
        <v>0.22999999999999901</v>
      </c>
      <c r="Q4314" s="95"/>
      <c r="R4314" s="95"/>
    </row>
    <row r="4315" spans="14:18" ht="14.25" x14ac:dyDescent="0.25">
      <c r="N4315" s="121">
        <v>0.08</v>
      </c>
      <c r="O4315" s="121">
        <v>0.4</v>
      </c>
      <c r="P4315" s="121">
        <v>0.52</v>
      </c>
      <c r="Q4315" s="95"/>
      <c r="R4315" s="95"/>
    </row>
    <row r="4316" spans="14:18" ht="14.25" x14ac:dyDescent="0.25">
      <c r="N4316" s="121">
        <v>0.08</v>
      </c>
      <c r="O4316" s="121">
        <v>0.7</v>
      </c>
      <c r="P4316" s="121">
        <v>0.219999999999999</v>
      </c>
      <c r="Q4316" s="95"/>
      <c r="R4316" s="95"/>
    </row>
    <row r="4317" spans="14:18" ht="14.25" x14ac:dyDescent="0.25">
      <c r="N4317" s="121">
        <v>0.08</v>
      </c>
      <c r="O4317" s="121">
        <v>0.39</v>
      </c>
      <c r="P4317" s="121">
        <v>0.53</v>
      </c>
      <c r="Q4317" s="95"/>
      <c r="R4317" s="95"/>
    </row>
    <row r="4318" spans="14:18" ht="14.25" x14ac:dyDescent="0.25">
      <c r="N4318" s="121">
        <v>0.08</v>
      </c>
      <c r="O4318" s="121">
        <v>0.71</v>
      </c>
      <c r="P4318" s="121">
        <v>0.20999999999999899</v>
      </c>
      <c r="Q4318" s="95"/>
      <c r="R4318" s="95"/>
    </row>
    <row r="4319" spans="14:18" ht="14.25" x14ac:dyDescent="0.25">
      <c r="N4319" s="121">
        <v>0.08</v>
      </c>
      <c r="O4319" s="121">
        <v>0.38</v>
      </c>
      <c r="P4319" s="121">
        <v>0.54</v>
      </c>
      <c r="Q4319" s="95"/>
      <c r="R4319" s="95"/>
    </row>
    <row r="4320" spans="14:18" ht="14.25" x14ac:dyDescent="0.25">
      <c r="N4320" s="121">
        <v>0.08</v>
      </c>
      <c r="O4320" s="121">
        <v>0.72</v>
      </c>
      <c r="P4320" s="121">
        <v>0.19999999999999901</v>
      </c>
      <c r="Q4320" s="95"/>
      <c r="R4320" s="95"/>
    </row>
    <row r="4321" spans="14:18" ht="14.25" x14ac:dyDescent="0.25">
      <c r="N4321" s="121">
        <v>0.08</v>
      </c>
      <c r="O4321" s="121">
        <v>0.37</v>
      </c>
      <c r="P4321" s="121">
        <v>0.55000000000000004</v>
      </c>
      <c r="Q4321" s="95"/>
      <c r="R4321" s="95"/>
    </row>
    <row r="4322" spans="14:18" ht="14.25" x14ac:dyDescent="0.25">
      <c r="N4322" s="121">
        <v>0.08</v>
      </c>
      <c r="O4322" s="121">
        <v>0.73</v>
      </c>
      <c r="P4322" s="121">
        <v>0.189999999999999</v>
      </c>
      <c r="Q4322" s="95"/>
      <c r="R4322" s="95"/>
    </row>
    <row r="4323" spans="14:18" ht="14.25" x14ac:dyDescent="0.25">
      <c r="N4323" s="121">
        <v>0.08</v>
      </c>
      <c r="O4323" s="121">
        <v>0.36</v>
      </c>
      <c r="P4323" s="121">
        <v>0.56000000000000005</v>
      </c>
      <c r="Q4323" s="95"/>
      <c r="R4323" s="95"/>
    </row>
    <row r="4324" spans="14:18" ht="14.25" x14ac:dyDescent="0.25">
      <c r="N4324" s="121">
        <v>0.08</v>
      </c>
      <c r="O4324" s="121">
        <v>0.74</v>
      </c>
      <c r="P4324" s="121">
        <v>0.17999999999999899</v>
      </c>
      <c r="Q4324" s="95"/>
      <c r="R4324" s="95"/>
    </row>
    <row r="4325" spans="14:18" ht="14.25" x14ac:dyDescent="0.25">
      <c r="N4325" s="121">
        <v>0.08</v>
      </c>
      <c r="O4325" s="121">
        <v>0.35</v>
      </c>
      <c r="P4325" s="121">
        <v>0.56999999999999995</v>
      </c>
      <c r="Q4325" s="95"/>
      <c r="R4325" s="95"/>
    </row>
    <row r="4326" spans="14:18" ht="14.25" x14ac:dyDescent="0.25">
      <c r="N4326" s="121">
        <v>0.08</v>
      </c>
      <c r="O4326" s="121">
        <v>0.75</v>
      </c>
      <c r="P4326" s="121">
        <v>0.16999999999999901</v>
      </c>
      <c r="Q4326" s="95"/>
      <c r="R4326" s="95"/>
    </row>
    <row r="4327" spans="14:18" ht="14.25" x14ac:dyDescent="0.25">
      <c r="N4327" s="121">
        <v>0.08</v>
      </c>
      <c r="O4327" s="121">
        <v>0.34</v>
      </c>
      <c r="P4327" s="121">
        <v>0.57999999999999996</v>
      </c>
      <c r="Q4327" s="95"/>
      <c r="R4327" s="95"/>
    </row>
    <row r="4328" spans="14:18" ht="14.25" x14ac:dyDescent="0.25">
      <c r="N4328" s="121">
        <v>0.08</v>
      </c>
      <c r="O4328" s="121">
        <v>0.76</v>
      </c>
      <c r="P4328" s="121">
        <v>0.159999999999999</v>
      </c>
      <c r="Q4328" s="95"/>
      <c r="R4328" s="95"/>
    </row>
    <row r="4329" spans="14:18" ht="14.25" x14ac:dyDescent="0.25">
      <c r="N4329" s="121">
        <v>0.08</v>
      </c>
      <c r="O4329" s="121">
        <v>0.33</v>
      </c>
      <c r="P4329" s="121">
        <v>0.59</v>
      </c>
      <c r="Q4329" s="95"/>
      <c r="R4329" s="95"/>
    </row>
    <row r="4330" spans="14:18" ht="14.25" x14ac:dyDescent="0.25">
      <c r="N4330" s="121">
        <v>0.08</v>
      </c>
      <c r="O4330" s="121">
        <v>0.77</v>
      </c>
      <c r="P4330" s="121">
        <v>0.149999999999999</v>
      </c>
      <c r="Q4330" s="95"/>
      <c r="R4330" s="95"/>
    </row>
    <row r="4331" spans="14:18" ht="14.25" x14ac:dyDescent="0.25">
      <c r="N4331" s="121">
        <v>0.08</v>
      </c>
      <c r="O4331" s="121">
        <v>0.32</v>
      </c>
      <c r="P4331" s="121">
        <v>0.6</v>
      </c>
      <c r="Q4331" s="95"/>
      <c r="R4331" s="95"/>
    </row>
    <row r="4332" spans="14:18" ht="14.25" x14ac:dyDescent="0.25">
      <c r="N4332" s="121">
        <v>0.08</v>
      </c>
      <c r="O4332" s="121">
        <v>0.78</v>
      </c>
      <c r="P4332" s="121">
        <v>0.13999999999999899</v>
      </c>
      <c r="Q4332" s="95"/>
      <c r="R4332" s="95"/>
    </row>
    <row r="4333" spans="14:18" ht="14.25" x14ac:dyDescent="0.25">
      <c r="N4333" s="121">
        <v>0.08</v>
      </c>
      <c r="O4333" s="121">
        <v>0.31</v>
      </c>
      <c r="P4333" s="121">
        <v>0.61</v>
      </c>
      <c r="Q4333" s="95"/>
      <c r="R4333" s="95"/>
    </row>
    <row r="4334" spans="14:18" ht="14.25" x14ac:dyDescent="0.25">
      <c r="N4334" s="121">
        <v>0.08</v>
      </c>
      <c r="O4334" s="121">
        <v>0.79</v>
      </c>
      <c r="P4334" s="121">
        <v>0.12999999999999901</v>
      </c>
      <c r="Q4334" s="95"/>
      <c r="R4334" s="95"/>
    </row>
    <row r="4335" spans="14:18" ht="14.25" x14ac:dyDescent="0.25">
      <c r="N4335" s="121">
        <v>0.08</v>
      </c>
      <c r="O4335" s="121">
        <v>0.3</v>
      </c>
      <c r="P4335" s="121">
        <v>0.62</v>
      </c>
      <c r="Q4335" s="95"/>
      <c r="R4335" s="95"/>
    </row>
    <row r="4336" spans="14:18" ht="14.25" x14ac:dyDescent="0.25">
      <c r="N4336" s="121">
        <v>0.08</v>
      </c>
      <c r="O4336" s="121">
        <v>0.8</v>
      </c>
      <c r="P4336" s="121">
        <v>0.119999999999999</v>
      </c>
      <c r="Q4336" s="95"/>
      <c r="R4336" s="95"/>
    </row>
    <row r="4337" spans="14:18" ht="14.25" x14ac:dyDescent="0.25">
      <c r="N4337" s="121">
        <v>0.08</v>
      </c>
      <c r="O4337" s="121">
        <v>0.28999999999999998</v>
      </c>
      <c r="P4337" s="121">
        <v>0.63</v>
      </c>
      <c r="Q4337" s="95"/>
      <c r="R4337" s="95"/>
    </row>
    <row r="4338" spans="14:18" ht="14.25" x14ac:dyDescent="0.25">
      <c r="N4338" s="121">
        <v>0.08</v>
      </c>
      <c r="O4338" s="121">
        <v>0.81</v>
      </c>
      <c r="P4338" s="121">
        <v>0.109999999999999</v>
      </c>
      <c r="Q4338" s="95"/>
      <c r="R4338" s="95"/>
    </row>
    <row r="4339" spans="14:18" ht="14.25" x14ac:dyDescent="0.25">
      <c r="N4339" s="121">
        <v>0.08</v>
      </c>
      <c r="O4339" s="121">
        <v>0.28000000000000003</v>
      </c>
      <c r="P4339" s="121">
        <v>0.64</v>
      </c>
      <c r="Q4339" s="95"/>
      <c r="R4339" s="95"/>
    </row>
    <row r="4340" spans="14:18" ht="14.25" x14ac:dyDescent="0.25">
      <c r="N4340" s="121">
        <v>0.08</v>
      </c>
      <c r="O4340" s="121">
        <v>0.82</v>
      </c>
      <c r="P4340" s="121">
        <v>9.9999999999999103E-2</v>
      </c>
      <c r="Q4340" s="95"/>
      <c r="R4340" s="95"/>
    </row>
    <row r="4341" spans="14:18" ht="14.25" x14ac:dyDescent="0.25">
      <c r="N4341" s="121">
        <v>0.08</v>
      </c>
      <c r="O4341" s="121">
        <v>0.27</v>
      </c>
      <c r="P4341" s="121">
        <v>0.65</v>
      </c>
      <c r="Q4341" s="95"/>
      <c r="R4341" s="95"/>
    </row>
    <row r="4342" spans="14:18" ht="14.25" x14ac:dyDescent="0.25">
      <c r="N4342" s="121">
        <v>0.08</v>
      </c>
      <c r="O4342" s="121">
        <v>0.83</v>
      </c>
      <c r="P4342" s="121">
        <v>8.9999999999999095E-2</v>
      </c>
      <c r="Q4342" s="95"/>
      <c r="R4342" s="95"/>
    </row>
    <row r="4343" spans="14:18" ht="14.25" x14ac:dyDescent="0.25">
      <c r="N4343" s="121">
        <v>0.08</v>
      </c>
      <c r="O4343" s="121">
        <v>0.26</v>
      </c>
      <c r="P4343" s="121">
        <v>0.66</v>
      </c>
      <c r="Q4343" s="95"/>
      <c r="R4343" s="95"/>
    </row>
    <row r="4344" spans="14:18" ht="14.25" x14ac:dyDescent="0.25">
      <c r="N4344" s="121">
        <v>0.08</v>
      </c>
      <c r="O4344" s="121">
        <v>0.84</v>
      </c>
      <c r="P4344" s="121">
        <v>7.99999999999991E-2</v>
      </c>
      <c r="Q4344" s="95"/>
      <c r="R4344" s="95"/>
    </row>
    <row r="4345" spans="14:18" ht="14.25" x14ac:dyDescent="0.25">
      <c r="N4345" s="121">
        <v>0.08</v>
      </c>
      <c r="O4345" s="121">
        <v>0.25</v>
      </c>
      <c r="P4345" s="121">
        <v>0.67</v>
      </c>
      <c r="Q4345" s="95"/>
      <c r="R4345" s="95"/>
    </row>
    <row r="4346" spans="14:18" ht="14.25" x14ac:dyDescent="0.25">
      <c r="N4346" s="121">
        <v>0.08</v>
      </c>
      <c r="O4346" s="121">
        <v>0.85</v>
      </c>
      <c r="P4346" s="121">
        <v>6.9999999999999105E-2</v>
      </c>
      <c r="Q4346" s="95"/>
      <c r="R4346" s="95"/>
    </row>
    <row r="4347" spans="14:18" ht="14.25" x14ac:dyDescent="0.25">
      <c r="N4347" s="121">
        <v>0.08</v>
      </c>
      <c r="O4347" s="121">
        <v>0.24</v>
      </c>
      <c r="P4347" s="121">
        <v>0.68</v>
      </c>
      <c r="Q4347" s="95"/>
      <c r="R4347" s="95"/>
    </row>
    <row r="4348" spans="14:18" ht="14.25" x14ac:dyDescent="0.25">
      <c r="N4348" s="121">
        <v>0.08</v>
      </c>
      <c r="O4348" s="121">
        <v>0.86</v>
      </c>
      <c r="P4348" s="121">
        <v>5.9999999999999103E-2</v>
      </c>
      <c r="Q4348" s="95"/>
      <c r="R4348" s="95"/>
    </row>
    <row r="4349" spans="14:18" ht="14.25" x14ac:dyDescent="0.25">
      <c r="N4349" s="121">
        <v>0.08</v>
      </c>
      <c r="O4349" s="121">
        <v>0.23</v>
      </c>
      <c r="P4349" s="121">
        <v>0.69</v>
      </c>
      <c r="Q4349" s="95"/>
      <c r="R4349" s="95"/>
    </row>
    <row r="4350" spans="14:18" ht="14.25" x14ac:dyDescent="0.25">
      <c r="N4350" s="121">
        <v>0.08</v>
      </c>
      <c r="O4350" s="121">
        <v>0.87</v>
      </c>
      <c r="P4350" s="121">
        <v>4.9999999999998997E-2</v>
      </c>
      <c r="Q4350" s="95"/>
      <c r="R4350" s="95"/>
    </row>
    <row r="4351" spans="14:18" ht="14.25" x14ac:dyDescent="0.25">
      <c r="N4351" s="121">
        <v>0.08</v>
      </c>
      <c r="O4351" s="121">
        <v>0.22</v>
      </c>
      <c r="P4351" s="121">
        <v>0.7</v>
      </c>
      <c r="Q4351" s="95"/>
      <c r="R4351" s="95"/>
    </row>
    <row r="4352" spans="14:18" ht="14.25" x14ac:dyDescent="0.25">
      <c r="N4352" s="121">
        <v>0.08</v>
      </c>
      <c r="O4352" s="121">
        <v>0.88</v>
      </c>
      <c r="P4352" s="121">
        <v>3.9999999999999002E-2</v>
      </c>
      <c r="Q4352" s="95"/>
      <c r="R4352" s="95"/>
    </row>
    <row r="4353" spans="14:18" ht="14.25" x14ac:dyDescent="0.25">
      <c r="N4353" s="121">
        <v>0.08</v>
      </c>
      <c r="O4353" s="121">
        <v>0.21</v>
      </c>
      <c r="P4353" s="121">
        <v>0.71</v>
      </c>
      <c r="Q4353" s="95"/>
      <c r="R4353" s="95"/>
    </row>
    <row r="4354" spans="14:18" ht="14.25" x14ac:dyDescent="0.25">
      <c r="N4354" s="121">
        <v>0.08</v>
      </c>
      <c r="O4354" s="121">
        <v>0.89</v>
      </c>
      <c r="P4354" s="121">
        <v>2.9999999999999E-2</v>
      </c>
      <c r="Q4354" s="95"/>
      <c r="R4354" s="95"/>
    </row>
    <row r="4355" spans="14:18" ht="14.25" x14ac:dyDescent="0.25">
      <c r="N4355" s="121">
        <v>0.08</v>
      </c>
      <c r="O4355" s="121">
        <v>0.2</v>
      </c>
      <c r="P4355" s="121">
        <v>0.72</v>
      </c>
      <c r="Q4355" s="95"/>
      <c r="R4355" s="95"/>
    </row>
    <row r="4356" spans="14:18" ht="14.25" x14ac:dyDescent="0.25">
      <c r="N4356" s="121">
        <v>0.08</v>
      </c>
      <c r="O4356" s="121">
        <v>0.9</v>
      </c>
      <c r="P4356" s="121">
        <v>1.9999999999999001E-2</v>
      </c>
      <c r="Q4356" s="95"/>
      <c r="R4356" s="95"/>
    </row>
    <row r="4357" spans="14:18" ht="14.25" x14ac:dyDescent="0.25">
      <c r="N4357" s="121">
        <v>0.08</v>
      </c>
      <c r="O4357" s="121">
        <v>0.19</v>
      </c>
      <c r="P4357" s="121">
        <v>0.73</v>
      </c>
      <c r="Q4357" s="95"/>
      <c r="R4357" s="95"/>
    </row>
    <row r="4358" spans="14:18" ht="14.25" x14ac:dyDescent="0.25">
      <c r="N4358" s="121">
        <v>0.08</v>
      </c>
      <c r="O4358" s="121">
        <v>0.91</v>
      </c>
      <c r="P4358" s="121">
        <v>9.9999999999990097E-3</v>
      </c>
      <c r="Q4358" s="95"/>
      <c r="R4358" s="95"/>
    </row>
    <row r="4359" spans="14:18" ht="14.25" x14ac:dyDescent="0.25">
      <c r="N4359" s="121">
        <v>0.08</v>
      </c>
      <c r="O4359" s="121">
        <v>0.18</v>
      </c>
      <c r="P4359" s="121">
        <v>0.74</v>
      </c>
      <c r="Q4359" s="95"/>
      <c r="R4359" s="95"/>
    </row>
    <row r="4360" spans="14:18" ht="14.25" x14ac:dyDescent="0.25">
      <c r="N4360" s="121">
        <v>0.08</v>
      </c>
      <c r="O4360" s="121">
        <v>0.92</v>
      </c>
      <c r="P4360" s="121">
        <v>-9.9920072216264108E-16</v>
      </c>
      <c r="Q4360" s="95"/>
      <c r="R4360" s="95"/>
    </row>
    <row r="4361" spans="14:18" ht="14.25" x14ac:dyDescent="0.25">
      <c r="N4361" s="121">
        <v>0.08</v>
      </c>
      <c r="O4361" s="121">
        <v>0.17</v>
      </c>
      <c r="P4361" s="121">
        <v>0.75</v>
      </c>
      <c r="Q4361" s="95"/>
      <c r="R4361" s="95"/>
    </row>
    <row r="4362" spans="14:18" ht="14.25" x14ac:dyDescent="0.25">
      <c r="N4362" s="121">
        <v>0.08</v>
      </c>
      <c r="O4362" s="121">
        <v>0.16</v>
      </c>
      <c r="P4362" s="121">
        <v>0.76</v>
      </c>
      <c r="Q4362" s="95"/>
      <c r="R4362" s="95"/>
    </row>
    <row r="4363" spans="14:18" ht="14.25" x14ac:dyDescent="0.25">
      <c r="N4363" s="121">
        <v>0.08</v>
      </c>
      <c r="O4363" s="121">
        <v>0.15</v>
      </c>
      <c r="P4363" s="121">
        <v>0.77</v>
      </c>
      <c r="Q4363" s="95"/>
      <c r="R4363" s="95"/>
    </row>
    <row r="4364" spans="14:18" ht="14.25" x14ac:dyDescent="0.25">
      <c r="N4364" s="121">
        <v>0.08</v>
      </c>
      <c r="O4364" s="121">
        <v>0.14000000000000001</v>
      </c>
      <c r="P4364" s="121">
        <v>0.78</v>
      </c>
      <c r="Q4364" s="95"/>
      <c r="R4364" s="95"/>
    </row>
    <row r="4365" spans="14:18" ht="14.25" x14ac:dyDescent="0.25">
      <c r="N4365" s="121">
        <v>0.08</v>
      </c>
      <c r="O4365" s="121">
        <v>0.13</v>
      </c>
      <c r="P4365" s="121">
        <v>0.79</v>
      </c>
      <c r="Q4365" s="95"/>
      <c r="R4365" s="95"/>
    </row>
    <row r="4366" spans="14:18" ht="14.25" x14ac:dyDescent="0.25">
      <c r="N4366" s="121">
        <v>0.08</v>
      </c>
      <c r="O4366" s="121">
        <v>0.12</v>
      </c>
      <c r="P4366" s="121">
        <v>0.8</v>
      </c>
      <c r="Q4366" s="95"/>
      <c r="R4366" s="95"/>
    </row>
    <row r="4367" spans="14:18" ht="14.25" x14ac:dyDescent="0.25">
      <c r="N4367" s="121">
        <v>0.08</v>
      </c>
      <c r="O4367" s="121">
        <v>0.11</v>
      </c>
      <c r="P4367" s="121">
        <v>0.81</v>
      </c>
      <c r="Q4367" s="95"/>
      <c r="R4367" s="95"/>
    </row>
    <row r="4368" spans="14:18" ht="14.25" x14ac:dyDescent="0.25">
      <c r="N4368" s="121">
        <v>0.08</v>
      </c>
      <c r="O4368" s="121">
        <v>0.1</v>
      </c>
      <c r="P4368" s="121">
        <v>0.82</v>
      </c>
      <c r="Q4368" s="95"/>
      <c r="R4368" s="95"/>
    </row>
    <row r="4369" spans="14:18" ht="14.25" x14ac:dyDescent="0.25">
      <c r="N4369" s="121">
        <v>0.08</v>
      </c>
      <c r="O4369" s="121">
        <v>0.09</v>
      </c>
      <c r="P4369" s="121">
        <v>0.83</v>
      </c>
      <c r="Q4369" s="95"/>
      <c r="R4369" s="95"/>
    </row>
    <row r="4370" spans="14:18" ht="14.25" x14ac:dyDescent="0.25">
      <c r="N4370" s="121">
        <v>0.08</v>
      </c>
      <c r="O4370" s="121">
        <v>0.08</v>
      </c>
      <c r="P4370" s="121">
        <v>0.84</v>
      </c>
      <c r="Q4370" s="95"/>
      <c r="R4370" s="95"/>
    </row>
    <row r="4371" spans="14:18" ht="14.25" x14ac:dyDescent="0.25">
      <c r="N4371" s="121">
        <v>0.08</v>
      </c>
      <c r="O4371" s="121">
        <v>7.0000000000000007E-2</v>
      </c>
      <c r="P4371" s="121">
        <v>0.85</v>
      </c>
      <c r="Q4371" s="95"/>
      <c r="R4371" s="95"/>
    </row>
    <row r="4372" spans="14:18" ht="14.25" x14ac:dyDescent="0.25">
      <c r="N4372" s="121">
        <v>0.08</v>
      </c>
      <c r="O4372" s="121">
        <v>0.06</v>
      </c>
      <c r="P4372" s="121">
        <v>0.86</v>
      </c>
      <c r="Q4372" s="95"/>
      <c r="R4372" s="95"/>
    </row>
    <row r="4373" spans="14:18" ht="14.25" x14ac:dyDescent="0.25">
      <c r="N4373" s="121">
        <v>0.08</v>
      </c>
      <c r="O4373" s="121">
        <v>0.05</v>
      </c>
      <c r="P4373" s="121">
        <v>0.87</v>
      </c>
      <c r="Q4373" s="95"/>
      <c r="R4373" s="95"/>
    </row>
    <row r="4374" spans="14:18" ht="14.25" x14ac:dyDescent="0.25">
      <c r="N4374" s="121">
        <v>0.08</v>
      </c>
      <c r="O4374" s="121">
        <v>0.04</v>
      </c>
      <c r="P4374" s="121">
        <v>0.88</v>
      </c>
      <c r="Q4374" s="95"/>
      <c r="R4374" s="95"/>
    </row>
    <row r="4375" spans="14:18" ht="14.25" x14ac:dyDescent="0.25">
      <c r="N4375" s="121">
        <v>0.08</v>
      </c>
      <c r="O4375" s="121">
        <v>0.03</v>
      </c>
      <c r="P4375" s="121">
        <v>0.89</v>
      </c>
      <c r="Q4375" s="95"/>
      <c r="R4375" s="95"/>
    </row>
    <row r="4376" spans="14:18" ht="14.25" x14ac:dyDescent="0.25">
      <c r="N4376" s="121">
        <v>0.08</v>
      </c>
      <c r="O4376" s="121">
        <v>0.02</v>
      </c>
      <c r="P4376" s="121">
        <v>0.9</v>
      </c>
      <c r="Q4376" s="95"/>
      <c r="R4376" s="95"/>
    </row>
    <row r="4377" spans="14:18" ht="14.25" x14ac:dyDescent="0.25">
      <c r="N4377" s="121">
        <v>0.08</v>
      </c>
      <c r="O4377" s="121">
        <v>0.01</v>
      </c>
      <c r="P4377" s="121">
        <v>0.91</v>
      </c>
      <c r="Q4377" s="95"/>
      <c r="R4377" s="95"/>
    </row>
    <row r="4378" spans="14:18" ht="14.25" x14ac:dyDescent="0.25">
      <c r="N4378" s="121">
        <v>0.08</v>
      </c>
      <c r="O4378" s="121">
        <v>0</v>
      </c>
      <c r="P4378" s="121">
        <v>0.92</v>
      </c>
      <c r="Q4378" s="95"/>
      <c r="R4378" s="95"/>
    </row>
    <row r="4379" spans="14:18" ht="14.25" x14ac:dyDescent="0.25">
      <c r="N4379" s="121">
        <v>7.0000000000000007E-2</v>
      </c>
      <c r="O4379" s="121">
        <v>0.56000000000000005</v>
      </c>
      <c r="P4379" s="121">
        <v>0.37</v>
      </c>
      <c r="Q4379" s="95"/>
      <c r="R4379" s="95"/>
    </row>
    <row r="4380" spans="14:18" ht="14.25" x14ac:dyDescent="0.25">
      <c r="N4380" s="121">
        <v>7.0000000000000007E-2</v>
      </c>
      <c r="O4380" s="121">
        <v>0.55000000000000004</v>
      </c>
      <c r="P4380" s="121">
        <v>0.38</v>
      </c>
      <c r="Q4380" s="95"/>
      <c r="R4380" s="95"/>
    </row>
    <row r="4381" spans="14:18" ht="14.25" x14ac:dyDescent="0.25">
      <c r="N4381" s="121">
        <v>7.0000000000000007E-2</v>
      </c>
      <c r="O4381" s="121">
        <v>0.56999999999999995</v>
      </c>
      <c r="P4381" s="121">
        <v>0.35999999999999899</v>
      </c>
      <c r="Q4381" s="95"/>
      <c r="R4381" s="95"/>
    </row>
    <row r="4382" spans="14:18" ht="14.25" x14ac:dyDescent="0.25">
      <c r="N4382" s="121">
        <v>7.0000000000000007E-2</v>
      </c>
      <c r="O4382" s="121">
        <v>0.54</v>
      </c>
      <c r="P4382" s="121">
        <v>0.39</v>
      </c>
      <c r="Q4382" s="95"/>
      <c r="R4382" s="95"/>
    </row>
    <row r="4383" spans="14:18" ht="14.25" x14ac:dyDescent="0.25">
      <c r="N4383" s="121">
        <v>7.0000000000000007E-2</v>
      </c>
      <c r="O4383" s="121">
        <v>0.57999999999999996</v>
      </c>
      <c r="P4383" s="121">
        <v>0.34999999999999898</v>
      </c>
      <c r="Q4383" s="95"/>
      <c r="R4383" s="95"/>
    </row>
    <row r="4384" spans="14:18" ht="14.25" x14ac:dyDescent="0.25">
      <c r="N4384" s="121">
        <v>7.0000000000000007E-2</v>
      </c>
      <c r="O4384" s="121">
        <v>0.53</v>
      </c>
      <c r="P4384" s="121">
        <v>0.4</v>
      </c>
      <c r="Q4384" s="95"/>
      <c r="R4384" s="95"/>
    </row>
    <row r="4385" spans="14:18" ht="14.25" x14ac:dyDescent="0.25">
      <c r="N4385" s="121">
        <v>7.0000000000000007E-2</v>
      </c>
      <c r="O4385" s="121">
        <v>0.59</v>
      </c>
      <c r="P4385" s="121">
        <v>0.33999999999999903</v>
      </c>
      <c r="Q4385" s="95"/>
      <c r="R4385" s="95"/>
    </row>
    <row r="4386" spans="14:18" ht="14.25" x14ac:dyDescent="0.25">
      <c r="N4386" s="121">
        <v>7.0000000000000007E-2</v>
      </c>
      <c r="O4386" s="121">
        <v>0.52</v>
      </c>
      <c r="P4386" s="121">
        <v>0.41</v>
      </c>
      <c r="Q4386" s="95"/>
      <c r="R4386" s="95"/>
    </row>
    <row r="4387" spans="14:18" ht="14.25" x14ac:dyDescent="0.25">
      <c r="N4387" s="121">
        <v>7.0000000000000007E-2</v>
      </c>
      <c r="O4387" s="121">
        <v>0.6</v>
      </c>
      <c r="P4387" s="121">
        <v>0.32999999999999902</v>
      </c>
      <c r="Q4387" s="95"/>
      <c r="R4387" s="95"/>
    </row>
    <row r="4388" spans="14:18" ht="14.25" x14ac:dyDescent="0.25">
      <c r="N4388" s="121">
        <v>7.0000000000000007E-2</v>
      </c>
      <c r="O4388" s="121">
        <v>0.51</v>
      </c>
      <c r="P4388" s="121">
        <v>0.42</v>
      </c>
      <c r="Q4388" s="95"/>
      <c r="R4388" s="95"/>
    </row>
    <row r="4389" spans="14:18" ht="14.25" x14ac:dyDescent="0.25">
      <c r="N4389" s="121">
        <v>7.0000000000000007E-2</v>
      </c>
      <c r="O4389" s="121">
        <v>0.61</v>
      </c>
      <c r="P4389" s="121">
        <v>0.31999999999999901</v>
      </c>
      <c r="Q4389" s="95"/>
      <c r="R4389" s="95"/>
    </row>
    <row r="4390" spans="14:18" ht="14.25" x14ac:dyDescent="0.25">
      <c r="N4390" s="121">
        <v>7.0000000000000007E-2</v>
      </c>
      <c r="O4390" s="121">
        <v>0.5</v>
      </c>
      <c r="P4390" s="121">
        <v>0.43</v>
      </c>
      <c r="Q4390" s="95"/>
      <c r="R4390" s="95"/>
    </row>
    <row r="4391" spans="14:18" ht="14.25" x14ac:dyDescent="0.25">
      <c r="N4391" s="121">
        <v>7.0000000000000007E-2</v>
      </c>
      <c r="O4391" s="121">
        <v>0.62</v>
      </c>
      <c r="P4391" s="121">
        <v>0.309999999999999</v>
      </c>
      <c r="Q4391" s="95"/>
      <c r="R4391" s="95"/>
    </row>
    <row r="4392" spans="14:18" ht="14.25" x14ac:dyDescent="0.25">
      <c r="N4392" s="121">
        <v>7.0000000000000007E-2</v>
      </c>
      <c r="O4392" s="121">
        <v>0.49</v>
      </c>
      <c r="P4392" s="121">
        <v>0.44</v>
      </c>
      <c r="Q4392" s="95"/>
      <c r="R4392" s="95"/>
    </row>
    <row r="4393" spans="14:18" ht="14.25" x14ac:dyDescent="0.25">
      <c r="N4393" s="121">
        <v>7.0000000000000007E-2</v>
      </c>
      <c r="O4393" s="121">
        <v>0.63</v>
      </c>
      <c r="P4393" s="121">
        <v>0.29999999999999899</v>
      </c>
      <c r="Q4393" s="95"/>
      <c r="R4393" s="95"/>
    </row>
    <row r="4394" spans="14:18" ht="14.25" x14ac:dyDescent="0.25">
      <c r="N4394" s="121">
        <v>7.0000000000000007E-2</v>
      </c>
      <c r="O4394" s="121">
        <v>0.48</v>
      </c>
      <c r="P4394" s="121">
        <v>0.45</v>
      </c>
      <c r="Q4394" s="95"/>
      <c r="R4394" s="95"/>
    </row>
    <row r="4395" spans="14:18" ht="14.25" x14ac:dyDescent="0.25">
      <c r="N4395" s="121">
        <v>7.0000000000000007E-2</v>
      </c>
      <c r="O4395" s="121">
        <v>0.64</v>
      </c>
      <c r="P4395" s="121">
        <v>0.28999999999999898</v>
      </c>
      <c r="Q4395" s="95"/>
      <c r="R4395" s="95"/>
    </row>
    <row r="4396" spans="14:18" ht="14.25" x14ac:dyDescent="0.25">
      <c r="N4396" s="121">
        <v>7.0000000000000007E-2</v>
      </c>
      <c r="O4396" s="121">
        <v>0.47</v>
      </c>
      <c r="P4396" s="121">
        <v>0.46</v>
      </c>
      <c r="Q4396" s="95"/>
      <c r="R4396" s="95"/>
    </row>
    <row r="4397" spans="14:18" ht="14.25" x14ac:dyDescent="0.25">
      <c r="N4397" s="121">
        <v>7.0000000000000007E-2</v>
      </c>
      <c r="O4397" s="121">
        <v>0.65</v>
      </c>
      <c r="P4397" s="121">
        <v>0.27999999999999903</v>
      </c>
      <c r="Q4397" s="95"/>
      <c r="R4397" s="95"/>
    </row>
    <row r="4398" spans="14:18" ht="14.25" x14ac:dyDescent="0.25">
      <c r="N4398" s="121">
        <v>7.0000000000000007E-2</v>
      </c>
      <c r="O4398" s="121">
        <v>0.46</v>
      </c>
      <c r="P4398" s="121">
        <v>0.47</v>
      </c>
      <c r="Q4398" s="95"/>
      <c r="R4398" s="95"/>
    </row>
    <row r="4399" spans="14:18" ht="14.25" x14ac:dyDescent="0.25">
      <c r="N4399" s="121">
        <v>7.0000000000000007E-2</v>
      </c>
      <c r="O4399" s="121">
        <v>0.66</v>
      </c>
      <c r="P4399" s="121">
        <v>0.26999999999999902</v>
      </c>
      <c r="Q4399" s="95"/>
      <c r="R4399" s="95"/>
    </row>
    <row r="4400" spans="14:18" ht="14.25" x14ac:dyDescent="0.25">
      <c r="N4400" s="121">
        <v>7.0000000000000007E-2</v>
      </c>
      <c r="O4400" s="121">
        <v>0.45</v>
      </c>
      <c r="P4400" s="121">
        <v>0.48</v>
      </c>
      <c r="Q4400" s="95"/>
      <c r="R4400" s="95"/>
    </row>
    <row r="4401" spans="14:18" ht="14.25" x14ac:dyDescent="0.25">
      <c r="N4401" s="121">
        <v>7.0000000000000007E-2</v>
      </c>
      <c r="O4401" s="121">
        <v>0.67</v>
      </c>
      <c r="P4401" s="121">
        <v>0.25999999999999901</v>
      </c>
      <c r="Q4401" s="95"/>
      <c r="R4401" s="95"/>
    </row>
    <row r="4402" spans="14:18" ht="14.25" x14ac:dyDescent="0.25">
      <c r="N4402" s="121">
        <v>7.0000000000000007E-2</v>
      </c>
      <c r="O4402" s="121">
        <v>0.44</v>
      </c>
      <c r="P4402" s="121">
        <v>0.49</v>
      </c>
      <c r="Q4402" s="95"/>
      <c r="R4402" s="95"/>
    </row>
    <row r="4403" spans="14:18" ht="14.25" x14ac:dyDescent="0.25">
      <c r="N4403" s="121">
        <v>7.0000000000000007E-2</v>
      </c>
      <c r="O4403" s="121">
        <v>0.68</v>
      </c>
      <c r="P4403" s="121">
        <v>0.249999999999999</v>
      </c>
      <c r="Q4403" s="95"/>
      <c r="R4403" s="95"/>
    </row>
    <row r="4404" spans="14:18" ht="14.25" x14ac:dyDescent="0.25">
      <c r="N4404" s="121">
        <v>7.0000000000000007E-2</v>
      </c>
      <c r="O4404" s="121">
        <v>0.43</v>
      </c>
      <c r="P4404" s="121">
        <v>0.5</v>
      </c>
      <c r="Q4404" s="95"/>
      <c r="R4404" s="95"/>
    </row>
    <row r="4405" spans="14:18" ht="14.25" x14ac:dyDescent="0.25">
      <c r="N4405" s="121">
        <v>7.0000000000000007E-2</v>
      </c>
      <c r="O4405" s="121">
        <v>0.69</v>
      </c>
      <c r="P4405" s="121">
        <v>0.23999999999999899</v>
      </c>
      <c r="Q4405" s="95"/>
      <c r="R4405" s="95"/>
    </row>
    <row r="4406" spans="14:18" ht="14.25" x14ac:dyDescent="0.25">
      <c r="N4406" s="121">
        <v>7.0000000000000007E-2</v>
      </c>
      <c r="O4406" s="121">
        <v>0.42</v>
      </c>
      <c r="P4406" s="121">
        <v>0.51</v>
      </c>
      <c r="Q4406" s="95"/>
      <c r="R4406" s="95"/>
    </row>
    <row r="4407" spans="14:18" ht="14.25" x14ac:dyDescent="0.25">
      <c r="N4407" s="121">
        <v>7.0000000000000007E-2</v>
      </c>
      <c r="O4407" s="121">
        <v>0.7</v>
      </c>
      <c r="P4407" s="121">
        <v>0.22999999999999901</v>
      </c>
      <c r="Q4407" s="95"/>
      <c r="R4407" s="95"/>
    </row>
    <row r="4408" spans="14:18" ht="14.25" x14ac:dyDescent="0.25">
      <c r="N4408" s="121">
        <v>7.0000000000000007E-2</v>
      </c>
      <c r="O4408" s="121">
        <v>0.41</v>
      </c>
      <c r="P4408" s="121">
        <v>0.52</v>
      </c>
      <c r="Q4408" s="95"/>
      <c r="R4408" s="95"/>
    </row>
    <row r="4409" spans="14:18" ht="14.25" x14ac:dyDescent="0.25">
      <c r="N4409" s="121">
        <v>7.0000000000000007E-2</v>
      </c>
      <c r="O4409" s="121">
        <v>0.71</v>
      </c>
      <c r="P4409" s="121">
        <v>0.219999999999999</v>
      </c>
      <c r="Q4409" s="95"/>
      <c r="R4409" s="95"/>
    </row>
    <row r="4410" spans="14:18" ht="14.25" x14ac:dyDescent="0.25">
      <c r="N4410" s="121">
        <v>7.0000000000000007E-2</v>
      </c>
      <c r="O4410" s="121">
        <v>0.4</v>
      </c>
      <c r="P4410" s="121">
        <v>0.53</v>
      </c>
      <c r="Q4410" s="95"/>
      <c r="R4410" s="95"/>
    </row>
    <row r="4411" spans="14:18" ht="14.25" x14ac:dyDescent="0.25">
      <c r="N4411" s="121">
        <v>7.0000000000000007E-2</v>
      </c>
      <c r="O4411" s="121">
        <v>0.72</v>
      </c>
      <c r="P4411" s="121">
        <v>0.20999999999999899</v>
      </c>
      <c r="Q4411" s="95"/>
      <c r="R4411" s="95"/>
    </row>
    <row r="4412" spans="14:18" ht="14.25" x14ac:dyDescent="0.25">
      <c r="N4412" s="121">
        <v>7.0000000000000007E-2</v>
      </c>
      <c r="O4412" s="121">
        <v>0.39</v>
      </c>
      <c r="P4412" s="121">
        <v>0.54</v>
      </c>
      <c r="Q4412" s="95"/>
      <c r="R4412" s="95"/>
    </row>
    <row r="4413" spans="14:18" ht="14.25" x14ac:dyDescent="0.25">
      <c r="N4413" s="121">
        <v>7.0000000000000007E-2</v>
      </c>
      <c r="O4413" s="121">
        <v>0.73</v>
      </c>
      <c r="P4413" s="121">
        <v>0.19999999999999901</v>
      </c>
      <c r="Q4413" s="95"/>
      <c r="R4413" s="95"/>
    </row>
    <row r="4414" spans="14:18" ht="14.25" x14ac:dyDescent="0.25">
      <c r="N4414" s="121">
        <v>7.0000000000000007E-2</v>
      </c>
      <c r="O4414" s="121">
        <v>0.38</v>
      </c>
      <c r="P4414" s="121">
        <v>0.55000000000000004</v>
      </c>
      <c r="Q4414" s="95"/>
      <c r="R4414" s="95"/>
    </row>
    <row r="4415" spans="14:18" ht="14.25" x14ac:dyDescent="0.25">
      <c r="N4415" s="121">
        <v>7.0000000000000007E-2</v>
      </c>
      <c r="O4415" s="121">
        <v>0.74</v>
      </c>
      <c r="P4415" s="121">
        <v>0.189999999999999</v>
      </c>
      <c r="Q4415" s="95"/>
      <c r="R4415" s="95"/>
    </row>
    <row r="4416" spans="14:18" ht="14.25" x14ac:dyDescent="0.25">
      <c r="N4416" s="121">
        <v>7.0000000000000007E-2</v>
      </c>
      <c r="O4416" s="121">
        <v>0.37</v>
      </c>
      <c r="P4416" s="121">
        <v>0.56000000000000005</v>
      </c>
      <c r="Q4416" s="95"/>
      <c r="R4416" s="95"/>
    </row>
    <row r="4417" spans="14:18" ht="14.25" x14ac:dyDescent="0.25">
      <c r="N4417" s="121">
        <v>7.0000000000000007E-2</v>
      </c>
      <c r="O4417" s="121">
        <v>0.75</v>
      </c>
      <c r="P4417" s="121">
        <v>0.17999999999999899</v>
      </c>
      <c r="Q4417" s="95"/>
      <c r="R4417" s="95"/>
    </row>
    <row r="4418" spans="14:18" ht="14.25" x14ac:dyDescent="0.25">
      <c r="N4418" s="121">
        <v>7.0000000000000007E-2</v>
      </c>
      <c r="O4418" s="121">
        <v>0.36</v>
      </c>
      <c r="P4418" s="121">
        <v>0.56999999999999995</v>
      </c>
      <c r="Q4418" s="95"/>
      <c r="R4418" s="95"/>
    </row>
    <row r="4419" spans="14:18" ht="14.25" x14ac:dyDescent="0.25">
      <c r="N4419" s="121">
        <v>7.0000000000000007E-2</v>
      </c>
      <c r="O4419" s="121">
        <v>0.76</v>
      </c>
      <c r="P4419" s="121">
        <v>0.16999999999999901</v>
      </c>
      <c r="Q4419" s="95"/>
      <c r="R4419" s="95"/>
    </row>
    <row r="4420" spans="14:18" ht="14.25" x14ac:dyDescent="0.25">
      <c r="N4420" s="121">
        <v>7.0000000000000007E-2</v>
      </c>
      <c r="O4420" s="121">
        <v>0.35</v>
      </c>
      <c r="P4420" s="121">
        <v>0.57999999999999996</v>
      </c>
      <c r="Q4420" s="95"/>
      <c r="R4420" s="95"/>
    </row>
    <row r="4421" spans="14:18" ht="14.25" x14ac:dyDescent="0.25">
      <c r="N4421" s="121">
        <v>7.0000000000000007E-2</v>
      </c>
      <c r="O4421" s="121">
        <v>0.77</v>
      </c>
      <c r="P4421" s="121">
        <v>0.159999999999999</v>
      </c>
      <c r="Q4421" s="95"/>
      <c r="R4421" s="95"/>
    </row>
    <row r="4422" spans="14:18" ht="14.25" x14ac:dyDescent="0.25">
      <c r="N4422" s="121">
        <v>7.0000000000000007E-2</v>
      </c>
      <c r="O4422" s="121">
        <v>0.34</v>
      </c>
      <c r="P4422" s="121">
        <v>0.59</v>
      </c>
      <c r="Q4422" s="95"/>
      <c r="R4422" s="95"/>
    </row>
    <row r="4423" spans="14:18" ht="14.25" x14ac:dyDescent="0.25">
      <c r="N4423" s="121">
        <v>7.0000000000000007E-2</v>
      </c>
      <c r="O4423" s="121">
        <v>0.78</v>
      </c>
      <c r="P4423" s="121">
        <v>0.149999999999999</v>
      </c>
      <c r="Q4423" s="95"/>
      <c r="R4423" s="95"/>
    </row>
    <row r="4424" spans="14:18" ht="14.25" x14ac:dyDescent="0.25">
      <c r="N4424" s="121">
        <v>7.0000000000000007E-2</v>
      </c>
      <c r="O4424" s="121">
        <v>0.33</v>
      </c>
      <c r="P4424" s="121">
        <v>0.6</v>
      </c>
      <c r="Q4424" s="95"/>
      <c r="R4424" s="95"/>
    </row>
    <row r="4425" spans="14:18" ht="14.25" x14ac:dyDescent="0.25">
      <c r="N4425" s="121">
        <v>7.0000000000000007E-2</v>
      </c>
      <c r="O4425" s="121">
        <v>0.79</v>
      </c>
      <c r="P4425" s="121">
        <v>0.13999999999999899</v>
      </c>
      <c r="Q4425" s="95"/>
      <c r="R4425" s="95"/>
    </row>
    <row r="4426" spans="14:18" ht="14.25" x14ac:dyDescent="0.25">
      <c r="N4426" s="121">
        <v>7.0000000000000007E-2</v>
      </c>
      <c r="O4426" s="121">
        <v>0.32</v>
      </c>
      <c r="P4426" s="121">
        <v>0.61</v>
      </c>
      <c r="Q4426" s="95"/>
      <c r="R4426" s="95"/>
    </row>
    <row r="4427" spans="14:18" ht="14.25" x14ac:dyDescent="0.25">
      <c r="N4427" s="121">
        <v>7.0000000000000007E-2</v>
      </c>
      <c r="O4427" s="121">
        <v>0.8</v>
      </c>
      <c r="P4427" s="121">
        <v>0.12999999999999901</v>
      </c>
      <c r="Q4427" s="95"/>
      <c r="R4427" s="95"/>
    </row>
    <row r="4428" spans="14:18" ht="14.25" x14ac:dyDescent="0.25">
      <c r="N4428" s="121">
        <v>7.0000000000000007E-2</v>
      </c>
      <c r="O4428" s="121">
        <v>0.31</v>
      </c>
      <c r="P4428" s="121">
        <v>0.62</v>
      </c>
      <c r="Q4428" s="95"/>
      <c r="R4428" s="95"/>
    </row>
    <row r="4429" spans="14:18" ht="14.25" x14ac:dyDescent="0.25">
      <c r="N4429" s="121">
        <v>7.0000000000000007E-2</v>
      </c>
      <c r="O4429" s="121">
        <v>0.81</v>
      </c>
      <c r="P4429" s="121">
        <v>0.119999999999999</v>
      </c>
      <c r="Q4429" s="95"/>
      <c r="R4429" s="95"/>
    </row>
    <row r="4430" spans="14:18" ht="14.25" x14ac:dyDescent="0.25">
      <c r="N4430" s="121">
        <v>7.0000000000000007E-2</v>
      </c>
      <c r="O4430" s="121">
        <v>0.3</v>
      </c>
      <c r="P4430" s="121">
        <v>0.63</v>
      </c>
      <c r="Q4430" s="95"/>
      <c r="R4430" s="95"/>
    </row>
    <row r="4431" spans="14:18" ht="14.25" x14ac:dyDescent="0.25">
      <c r="N4431" s="121">
        <v>7.0000000000000007E-2</v>
      </c>
      <c r="O4431" s="121">
        <v>0.82</v>
      </c>
      <c r="P4431" s="121">
        <v>0.109999999999999</v>
      </c>
      <c r="Q4431" s="95"/>
      <c r="R4431" s="95"/>
    </row>
    <row r="4432" spans="14:18" ht="14.25" x14ac:dyDescent="0.25">
      <c r="N4432" s="121">
        <v>7.0000000000000007E-2</v>
      </c>
      <c r="O4432" s="121">
        <v>0.28999999999999998</v>
      </c>
      <c r="P4432" s="121">
        <v>0.64</v>
      </c>
      <c r="Q4432" s="95"/>
      <c r="R4432" s="95"/>
    </row>
    <row r="4433" spans="14:18" ht="14.25" x14ac:dyDescent="0.25">
      <c r="N4433" s="121">
        <v>7.0000000000000007E-2</v>
      </c>
      <c r="O4433" s="121">
        <v>0.83</v>
      </c>
      <c r="P4433" s="121">
        <v>9.9999999999999103E-2</v>
      </c>
      <c r="Q4433" s="95"/>
      <c r="R4433" s="95"/>
    </row>
    <row r="4434" spans="14:18" ht="14.25" x14ac:dyDescent="0.25">
      <c r="N4434" s="121">
        <v>7.0000000000000007E-2</v>
      </c>
      <c r="O4434" s="121">
        <v>0.28000000000000003</v>
      </c>
      <c r="P4434" s="121">
        <v>0.65</v>
      </c>
      <c r="Q4434" s="95"/>
      <c r="R4434" s="95"/>
    </row>
    <row r="4435" spans="14:18" ht="14.25" x14ac:dyDescent="0.25">
      <c r="N4435" s="121">
        <v>7.0000000000000007E-2</v>
      </c>
      <c r="O4435" s="121">
        <v>0.84</v>
      </c>
      <c r="P4435" s="121">
        <v>8.9999999999999095E-2</v>
      </c>
      <c r="Q4435" s="95"/>
      <c r="R4435" s="95"/>
    </row>
    <row r="4436" spans="14:18" ht="14.25" x14ac:dyDescent="0.25">
      <c r="N4436" s="121">
        <v>7.0000000000000007E-2</v>
      </c>
      <c r="O4436" s="121">
        <v>0.27</v>
      </c>
      <c r="P4436" s="121">
        <v>0.66</v>
      </c>
      <c r="Q4436" s="95"/>
      <c r="R4436" s="95"/>
    </row>
    <row r="4437" spans="14:18" ht="14.25" x14ac:dyDescent="0.25">
      <c r="N4437" s="121">
        <v>7.0000000000000007E-2</v>
      </c>
      <c r="O4437" s="121">
        <v>0.85</v>
      </c>
      <c r="P4437" s="121">
        <v>7.99999999999991E-2</v>
      </c>
      <c r="Q4437" s="95"/>
      <c r="R4437" s="95"/>
    </row>
    <row r="4438" spans="14:18" ht="14.25" x14ac:dyDescent="0.25">
      <c r="N4438" s="121">
        <v>7.0000000000000007E-2</v>
      </c>
      <c r="O4438" s="121">
        <v>0.26</v>
      </c>
      <c r="P4438" s="121">
        <v>0.67</v>
      </c>
      <c r="Q4438" s="95"/>
      <c r="R4438" s="95"/>
    </row>
    <row r="4439" spans="14:18" ht="14.25" x14ac:dyDescent="0.25">
      <c r="N4439" s="121">
        <v>7.0000000000000007E-2</v>
      </c>
      <c r="O4439" s="121">
        <v>0.86</v>
      </c>
      <c r="P4439" s="121">
        <v>6.9999999999999105E-2</v>
      </c>
      <c r="Q4439" s="95"/>
      <c r="R4439" s="95"/>
    </row>
    <row r="4440" spans="14:18" ht="14.25" x14ac:dyDescent="0.25">
      <c r="N4440" s="121">
        <v>7.0000000000000007E-2</v>
      </c>
      <c r="O4440" s="121">
        <v>0.25</v>
      </c>
      <c r="P4440" s="121">
        <v>0.68</v>
      </c>
      <c r="Q4440" s="95"/>
      <c r="R4440" s="95"/>
    </row>
    <row r="4441" spans="14:18" ht="14.25" x14ac:dyDescent="0.25">
      <c r="N4441" s="121">
        <v>7.0000000000000007E-2</v>
      </c>
      <c r="O4441" s="121">
        <v>0.87</v>
      </c>
      <c r="P4441" s="121">
        <v>5.9999999999999103E-2</v>
      </c>
      <c r="Q4441" s="95"/>
      <c r="R4441" s="95"/>
    </row>
    <row r="4442" spans="14:18" ht="14.25" x14ac:dyDescent="0.25">
      <c r="N4442" s="121">
        <v>7.0000000000000007E-2</v>
      </c>
      <c r="O4442" s="121">
        <v>0.24</v>
      </c>
      <c r="P4442" s="121">
        <v>0.69</v>
      </c>
      <c r="Q4442" s="95"/>
      <c r="R4442" s="95"/>
    </row>
    <row r="4443" spans="14:18" ht="14.25" x14ac:dyDescent="0.25">
      <c r="N4443" s="121">
        <v>7.0000000000000007E-2</v>
      </c>
      <c r="O4443" s="121">
        <v>0.88</v>
      </c>
      <c r="P4443" s="121">
        <v>4.9999999999998997E-2</v>
      </c>
      <c r="Q4443" s="95"/>
      <c r="R4443" s="95"/>
    </row>
    <row r="4444" spans="14:18" ht="14.25" x14ac:dyDescent="0.25">
      <c r="N4444" s="121">
        <v>7.0000000000000007E-2</v>
      </c>
      <c r="O4444" s="121">
        <v>0.23</v>
      </c>
      <c r="P4444" s="121">
        <v>0.7</v>
      </c>
      <c r="Q4444" s="95"/>
      <c r="R4444" s="95"/>
    </row>
    <row r="4445" spans="14:18" ht="14.25" x14ac:dyDescent="0.25">
      <c r="N4445" s="121">
        <v>7.0000000000000007E-2</v>
      </c>
      <c r="O4445" s="121">
        <v>0.89</v>
      </c>
      <c r="P4445" s="121">
        <v>3.9999999999999002E-2</v>
      </c>
      <c r="Q4445" s="95"/>
      <c r="R4445" s="95"/>
    </row>
    <row r="4446" spans="14:18" ht="14.25" x14ac:dyDescent="0.25">
      <c r="N4446" s="121">
        <v>7.0000000000000007E-2</v>
      </c>
      <c r="O4446" s="121">
        <v>0.22</v>
      </c>
      <c r="P4446" s="121">
        <v>0.71</v>
      </c>
      <c r="Q4446" s="95"/>
      <c r="R4446" s="95"/>
    </row>
    <row r="4447" spans="14:18" ht="14.25" x14ac:dyDescent="0.25">
      <c r="N4447" s="121">
        <v>7.0000000000000007E-2</v>
      </c>
      <c r="O4447" s="121">
        <v>0.9</v>
      </c>
      <c r="P4447" s="121">
        <v>2.9999999999999E-2</v>
      </c>
      <c r="Q4447" s="95"/>
      <c r="R4447" s="95"/>
    </row>
    <row r="4448" spans="14:18" ht="14.25" x14ac:dyDescent="0.25">
      <c r="N4448" s="121">
        <v>7.0000000000000007E-2</v>
      </c>
      <c r="O4448" s="121">
        <v>0.21</v>
      </c>
      <c r="P4448" s="121">
        <v>0.72</v>
      </c>
      <c r="Q4448" s="95"/>
      <c r="R4448" s="95"/>
    </row>
    <row r="4449" spans="14:18" ht="14.25" x14ac:dyDescent="0.25">
      <c r="N4449" s="121">
        <v>7.0000000000000007E-2</v>
      </c>
      <c r="O4449" s="121">
        <v>0.91</v>
      </c>
      <c r="P4449" s="121">
        <v>1.9999999999999001E-2</v>
      </c>
      <c r="Q4449" s="95"/>
      <c r="R4449" s="95"/>
    </row>
    <row r="4450" spans="14:18" ht="14.25" x14ac:dyDescent="0.25">
      <c r="N4450" s="121">
        <v>7.0000000000000007E-2</v>
      </c>
      <c r="O4450" s="121">
        <v>0.2</v>
      </c>
      <c r="P4450" s="121">
        <v>0.73</v>
      </c>
      <c r="Q4450" s="95"/>
      <c r="R4450" s="95"/>
    </row>
    <row r="4451" spans="14:18" ht="14.25" x14ac:dyDescent="0.25">
      <c r="N4451" s="121">
        <v>7.0000000000000007E-2</v>
      </c>
      <c r="O4451" s="121">
        <v>0.92</v>
      </c>
      <c r="P4451" s="121">
        <v>9.9999999999990097E-3</v>
      </c>
      <c r="Q4451" s="95"/>
      <c r="R4451" s="95"/>
    </row>
    <row r="4452" spans="14:18" ht="14.25" x14ac:dyDescent="0.25">
      <c r="N4452" s="121">
        <v>7.0000000000000007E-2</v>
      </c>
      <c r="O4452" s="121">
        <v>0.19</v>
      </c>
      <c r="P4452" s="121">
        <v>0.74</v>
      </c>
      <c r="Q4452" s="95"/>
      <c r="R4452" s="95"/>
    </row>
    <row r="4453" spans="14:18" ht="14.25" x14ac:dyDescent="0.25">
      <c r="N4453" s="121">
        <v>7.0000000000000007E-2</v>
      </c>
      <c r="O4453" s="121">
        <v>0.93</v>
      </c>
      <c r="P4453" s="121">
        <v>-9.9920072216264108E-16</v>
      </c>
      <c r="Q4453" s="95"/>
      <c r="R4453" s="95"/>
    </row>
    <row r="4454" spans="14:18" ht="14.25" x14ac:dyDescent="0.25">
      <c r="N4454" s="121">
        <v>7.0000000000000007E-2</v>
      </c>
      <c r="O4454" s="121">
        <v>0.18</v>
      </c>
      <c r="P4454" s="121">
        <v>0.75</v>
      </c>
      <c r="Q4454" s="95"/>
      <c r="R4454" s="95"/>
    </row>
    <row r="4455" spans="14:18" ht="14.25" x14ac:dyDescent="0.25">
      <c r="N4455" s="121">
        <v>7.0000000000000007E-2</v>
      </c>
      <c r="O4455" s="121">
        <v>0.17</v>
      </c>
      <c r="P4455" s="121">
        <v>0.76</v>
      </c>
      <c r="Q4455" s="95"/>
      <c r="R4455" s="95"/>
    </row>
    <row r="4456" spans="14:18" ht="14.25" x14ac:dyDescent="0.25">
      <c r="N4456" s="121">
        <v>7.0000000000000007E-2</v>
      </c>
      <c r="O4456" s="121">
        <v>0.16</v>
      </c>
      <c r="P4456" s="121">
        <v>0.77</v>
      </c>
      <c r="Q4456" s="95"/>
      <c r="R4456" s="95"/>
    </row>
    <row r="4457" spans="14:18" ht="14.25" x14ac:dyDescent="0.25">
      <c r="N4457" s="121">
        <v>7.0000000000000007E-2</v>
      </c>
      <c r="O4457" s="121">
        <v>0.15</v>
      </c>
      <c r="P4457" s="121">
        <v>0.78</v>
      </c>
      <c r="Q4457" s="95"/>
      <c r="R4457" s="95"/>
    </row>
    <row r="4458" spans="14:18" ht="14.25" x14ac:dyDescent="0.25">
      <c r="N4458" s="121">
        <v>7.0000000000000007E-2</v>
      </c>
      <c r="O4458" s="121">
        <v>0.14000000000000001</v>
      </c>
      <c r="P4458" s="121">
        <v>0.79</v>
      </c>
      <c r="Q4458" s="95"/>
      <c r="R4458" s="95"/>
    </row>
    <row r="4459" spans="14:18" ht="14.25" x14ac:dyDescent="0.25">
      <c r="N4459" s="121">
        <v>7.0000000000000007E-2</v>
      </c>
      <c r="O4459" s="121">
        <v>0.13</v>
      </c>
      <c r="P4459" s="121">
        <v>0.8</v>
      </c>
      <c r="Q4459" s="95"/>
      <c r="R4459" s="95"/>
    </row>
    <row r="4460" spans="14:18" ht="14.25" x14ac:dyDescent="0.25">
      <c r="N4460" s="121">
        <v>7.0000000000000007E-2</v>
      </c>
      <c r="O4460" s="121">
        <v>0.12</v>
      </c>
      <c r="P4460" s="121">
        <v>0.81</v>
      </c>
      <c r="Q4460" s="95"/>
      <c r="R4460" s="95"/>
    </row>
    <row r="4461" spans="14:18" ht="14.25" x14ac:dyDescent="0.25">
      <c r="N4461" s="121">
        <v>7.0000000000000007E-2</v>
      </c>
      <c r="O4461" s="121">
        <v>0.11</v>
      </c>
      <c r="P4461" s="121">
        <v>0.82</v>
      </c>
      <c r="Q4461" s="95"/>
      <c r="R4461" s="95"/>
    </row>
    <row r="4462" spans="14:18" ht="14.25" x14ac:dyDescent="0.25">
      <c r="N4462" s="121">
        <v>7.0000000000000007E-2</v>
      </c>
      <c r="O4462" s="121">
        <v>0.1</v>
      </c>
      <c r="P4462" s="121">
        <v>0.83</v>
      </c>
      <c r="Q4462" s="95"/>
      <c r="R4462" s="95"/>
    </row>
    <row r="4463" spans="14:18" ht="14.25" x14ac:dyDescent="0.25">
      <c r="N4463" s="121">
        <v>7.0000000000000007E-2</v>
      </c>
      <c r="O4463" s="121">
        <v>0.09</v>
      </c>
      <c r="P4463" s="121">
        <v>0.84</v>
      </c>
      <c r="Q4463" s="95"/>
      <c r="R4463" s="95"/>
    </row>
    <row r="4464" spans="14:18" ht="14.25" x14ac:dyDescent="0.25">
      <c r="N4464" s="121">
        <v>7.0000000000000007E-2</v>
      </c>
      <c r="O4464" s="121">
        <v>0.08</v>
      </c>
      <c r="P4464" s="121">
        <v>0.85</v>
      </c>
      <c r="Q4464" s="95"/>
      <c r="R4464" s="95"/>
    </row>
    <row r="4465" spans="14:18" ht="14.25" x14ac:dyDescent="0.25">
      <c r="N4465" s="121">
        <v>7.0000000000000007E-2</v>
      </c>
      <c r="O4465" s="121">
        <v>7.0000000000000007E-2</v>
      </c>
      <c r="P4465" s="121">
        <v>0.86</v>
      </c>
      <c r="Q4465" s="95"/>
      <c r="R4465" s="95"/>
    </row>
    <row r="4466" spans="14:18" ht="14.25" x14ac:dyDescent="0.25">
      <c r="N4466" s="121">
        <v>7.0000000000000007E-2</v>
      </c>
      <c r="O4466" s="121">
        <v>0.06</v>
      </c>
      <c r="P4466" s="121">
        <v>0.87</v>
      </c>
      <c r="Q4466" s="95"/>
      <c r="R4466" s="95"/>
    </row>
    <row r="4467" spans="14:18" ht="14.25" x14ac:dyDescent="0.25">
      <c r="N4467" s="121">
        <v>7.0000000000000007E-2</v>
      </c>
      <c r="O4467" s="121">
        <v>0.05</v>
      </c>
      <c r="P4467" s="121">
        <v>0.88</v>
      </c>
      <c r="Q4467" s="95"/>
      <c r="R4467" s="95"/>
    </row>
    <row r="4468" spans="14:18" ht="14.25" x14ac:dyDescent="0.25">
      <c r="N4468" s="121">
        <v>7.0000000000000007E-2</v>
      </c>
      <c r="O4468" s="121">
        <v>0.04</v>
      </c>
      <c r="P4468" s="121">
        <v>0.89</v>
      </c>
      <c r="Q4468" s="95"/>
      <c r="R4468" s="95"/>
    </row>
    <row r="4469" spans="14:18" ht="14.25" x14ac:dyDescent="0.25">
      <c r="N4469" s="121">
        <v>7.0000000000000007E-2</v>
      </c>
      <c r="O4469" s="121">
        <v>0.03</v>
      </c>
      <c r="P4469" s="121">
        <v>0.9</v>
      </c>
      <c r="Q4469" s="95"/>
      <c r="R4469" s="95"/>
    </row>
    <row r="4470" spans="14:18" ht="14.25" x14ac:dyDescent="0.25">
      <c r="N4470" s="121">
        <v>7.0000000000000007E-2</v>
      </c>
      <c r="O4470" s="121">
        <v>0.02</v>
      </c>
      <c r="P4470" s="121">
        <v>0.91</v>
      </c>
      <c r="Q4470" s="95"/>
      <c r="R4470" s="95"/>
    </row>
    <row r="4471" spans="14:18" ht="14.25" x14ac:dyDescent="0.25">
      <c r="N4471" s="121">
        <v>7.0000000000000007E-2</v>
      </c>
      <c r="O4471" s="121">
        <v>0.01</v>
      </c>
      <c r="P4471" s="121">
        <v>0.92</v>
      </c>
      <c r="Q4471" s="95"/>
      <c r="R4471" s="95"/>
    </row>
    <row r="4472" spans="14:18" ht="14.25" x14ac:dyDescent="0.25">
      <c r="N4472" s="121">
        <v>7.0000000000000007E-2</v>
      </c>
      <c r="O4472" s="121">
        <v>0</v>
      </c>
      <c r="P4472" s="121">
        <v>0.93</v>
      </c>
      <c r="Q4472" s="95"/>
      <c r="R4472" s="95"/>
    </row>
    <row r="4473" spans="14:18" ht="14.25" x14ac:dyDescent="0.25">
      <c r="N4473" s="121">
        <v>0.06</v>
      </c>
      <c r="O4473" s="121">
        <v>0.56000000000000005</v>
      </c>
      <c r="P4473" s="121">
        <v>0.380000000000006</v>
      </c>
      <c r="Q4473" s="95"/>
      <c r="R4473" s="95"/>
    </row>
    <row r="4474" spans="14:18" ht="14.25" x14ac:dyDescent="0.25">
      <c r="N4474" s="121">
        <v>0.06</v>
      </c>
      <c r="O4474" s="121">
        <v>0.56999999999999995</v>
      </c>
      <c r="P4474" s="121">
        <v>0.37000000000000599</v>
      </c>
      <c r="Q4474" s="95"/>
      <c r="R4474" s="95"/>
    </row>
    <row r="4475" spans="14:18" ht="14.25" x14ac:dyDescent="0.25">
      <c r="N4475" s="121">
        <v>0.06</v>
      </c>
      <c r="O4475" s="121">
        <v>0.55000000000000004</v>
      </c>
      <c r="P4475" s="121">
        <v>0.39000000000000601</v>
      </c>
      <c r="Q4475" s="95"/>
      <c r="R4475" s="95"/>
    </row>
    <row r="4476" spans="14:18" ht="14.25" x14ac:dyDescent="0.25">
      <c r="N4476" s="121">
        <v>0.06</v>
      </c>
      <c r="O4476" s="121">
        <v>0.57999999999999996</v>
      </c>
      <c r="P4476" s="121">
        <v>0.36000000000000598</v>
      </c>
      <c r="Q4476" s="95"/>
      <c r="R4476" s="95"/>
    </row>
    <row r="4477" spans="14:18" ht="14.25" x14ac:dyDescent="0.25">
      <c r="N4477" s="121">
        <v>0.06</v>
      </c>
      <c r="O4477" s="121">
        <v>0.54</v>
      </c>
      <c r="P4477" s="121">
        <v>0.40000000000000602</v>
      </c>
      <c r="Q4477" s="95"/>
      <c r="R4477" s="95"/>
    </row>
    <row r="4478" spans="14:18" ht="14.25" x14ac:dyDescent="0.25">
      <c r="N4478" s="121">
        <v>0.06</v>
      </c>
      <c r="O4478" s="121">
        <v>0.59</v>
      </c>
      <c r="P4478" s="121">
        <v>0.35000000000000597</v>
      </c>
      <c r="Q4478" s="95"/>
      <c r="R4478" s="95"/>
    </row>
    <row r="4479" spans="14:18" ht="14.25" x14ac:dyDescent="0.25">
      <c r="N4479" s="121">
        <v>0.06</v>
      </c>
      <c r="O4479" s="121">
        <v>0.53</v>
      </c>
      <c r="P4479" s="121">
        <v>0.41000000000000503</v>
      </c>
      <c r="Q4479" s="95"/>
      <c r="R4479" s="95"/>
    </row>
    <row r="4480" spans="14:18" ht="14.25" x14ac:dyDescent="0.25">
      <c r="N4480" s="121">
        <v>0.06</v>
      </c>
      <c r="O4480" s="121">
        <v>0.6</v>
      </c>
      <c r="P4480" s="121">
        <v>0.34000000000000602</v>
      </c>
      <c r="Q4480" s="95"/>
      <c r="R4480" s="95"/>
    </row>
    <row r="4481" spans="14:18" ht="14.25" x14ac:dyDescent="0.25">
      <c r="N4481" s="121">
        <v>0.06</v>
      </c>
      <c r="O4481" s="121">
        <v>0.52</v>
      </c>
      <c r="P4481" s="121">
        <v>0.42000000000000498</v>
      </c>
      <c r="Q4481" s="95"/>
      <c r="R4481" s="95"/>
    </row>
    <row r="4482" spans="14:18" ht="14.25" x14ac:dyDescent="0.25">
      <c r="N4482" s="121">
        <v>0.06</v>
      </c>
      <c r="O4482" s="121">
        <v>0.61</v>
      </c>
      <c r="P4482" s="121">
        <v>0.33000000000000601</v>
      </c>
      <c r="Q4482" s="95"/>
      <c r="R4482" s="95"/>
    </row>
    <row r="4483" spans="14:18" ht="14.25" x14ac:dyDescent="0.25">
      <c r="N4483" s="121">
        <v>0.06</v>
      </c>
      <c r="O4483" s="121">
        <v>0.51</v>
      </c>
      <c r="P4483" s="121">
        <v>0.43000000000000499</v>
      </c>
      <c r="Q4483" s="95"/>
      <c r="R4483" s="95"/>
    </row>
    <row r="4484" spans="14:18" ht="14.25" x14ac:dyDescent="0.25">
      <c r="N4484" s="121">
        <v>0.06</v>
      </c>
      <c r="O4484" s="121">
        <v>0.62</v>
      </c>
      <c r="P4484" s="121">
        <v>0.320000000000006</v>
      </c>
      <c r="Q4484" s="95"/>
      <c r="R4484" s="95"/>
    </row>
    <row r="4485" spans="14:18" ht="14.25" x14ac:dyDescent="0.25">
      <c r="N4485" s="121">
        <v>0.06</v>
      </c>
      <c r="O4485" s="121">
        <v>0.5</v>
      </c>
      <c r="P4485" s="121">
        <v>0.440000000000005</v>
      </c>
      <c r="Q4485" s="95"/>
      <c r="R4485" s="95"/>
    </row>
    <row r="4486" spans="14:18" ht="14.25" x14ac:dyDescent="0.25">
      <c r="N4486" s="121">
        <v>0.06</v>
      </c>
      <c r="O4486" s="121">
        <v>0.63</v>
      </c>
      <c r="P4486" s="121">
        <v>0.31000000000000599</v>
      </c>
      <c r="Q4486" s="95"/>
      <c r="R4486" s="95"/>
    </row>
    <row r="4487" spans="14:18" ht="14.25" x14ac:dyDescent="0.25">
      <c r="N4487" s="121">
        <v>0.06</v>
      </c>
      <c r="O4487" s="121">
        <v>0.49</v>
      </c>
      <c r="P4487" s="121">
        <v>0.45000000000000501</v>
      </c>
      <c r="Q4487" s="95"/>
      <c r="R4487" s="95"/>
    </row>
    <row r="4488" spans="14:18" ht="14.25" x14ac:dyDescent="0.25">
      <c r="N4488" s="121">
        <v>0.06</v>
      </c>
      <c r="O4488" s="121">
        <v>0.64</v>
      </c>
      <c r="P4488" s="121">
        <v>0.30000000000000698</v>
      </c>
      <c r="Q4488" s="95"/>
      <c r="R4488" s="95"/>
    </row>
    <row r="4489" spans="14:18" ht="14.25" x14ac:dyDescent="0.25">
      <c r="N4489" s="121">
        <v>0.06</v>
      </c>
      <c r="O4489" s="121">
        <v>0.48</v>
      </c>
      <c r="P4489" s="121">
        <v>0.46000000000000502</v>
      </c>
      <c r="Q4489" s="95"/>
      <c r="R4489" s="95"/>
    </row>
    <row r="4490" spans="14:18" ht="14.25" x14ac:dyDescent="0.25">
      <c r="N4490" s="121">
        <v>0.06</v>
      </c>
      <c r="O4490" s="121">
        <v>0.65</v>
      </c>
      <c r="P4490" s="121">
        <v>0.29000000000000697</v>
      </c>
      <c r="Q4490" s="95"/>
      <c r="R4490" s="95"/>
    </row>
    <row r="4491" spans="14:18" ht="14.25" x14ac:dyDescent="0.25">
      <c r="N4491" s="121">
        <v>0.06</v>
      </c>
      <c r="O4491" s="121">
        <v>0.47</v>
      </c>
      <c r="P4491" s="121">
        <v>0.47000000000000502</v>
      </c>
      <c r="Q4491" s="95"/>
      <c r="R4491" s="95"/>
    </row>
    <row r="4492" spans="14:18" ht="14.25" x14ac:dyDescent="0.25">
      <c r="N4492" s="121">
        <v>0.06</v>
      </c>
      <c r="O4492" s="121">
        <v>0.66</v>
      </c>
      <c r="P4492" s="121">
        <v>0.28000000000000702</v>
      </c>
      <c r="Q4492" s="95"/>
      <c r="R4492" s="95"/>
    </row>
    <row r="4493" spans="14:18" ht="14.25" x14ac:dyDescent="0.25">
      <c r="N4493" s="121">
        <v>0.06</v>
      </c>
      <c r="O4493" s="121">
        <v>0.46</v>
      </c>
      <c r="P4493" s="121">
        <v>0.48000000000000498</v>
      </c>
      <c r="Q4493" s="95"/>
      <c r="R4493" s="95"/>
    </row>
    <row r="4494" spans="14:18" ht="14.25" x14ac:dyDescent="0.25">
      <c r="N4494" s="121">
        <v>0.06</v>
      </c>
      <c r="O4494" s="121">
        <v>0.67</v>
      </c>
      <c r="P4494" s="121">
        <v>0.27000000000000701</v>
      </c>
      <c r="Q4494" s="95"/>
      <c r="R4494" s="95"/>
    </row>
    <row r="4495" spans="14:18" ht="14.25" x14ac:dyDescent="0.25">
      <c r="N4495" s="121">
        <v>0.06</v>
      </c>
      <c r="O4495" s="121">
        <v>0.45</v>
      </c>
      <c r="P4495" s="121">
        <v>0.49000000000000499</v>
      </c>
      <c r="Q4495" s="95"/>
      <c r="R4495" s="95"/>
    </row>
    <row r="4496" spans="14:18" ht="14.25" x14ac:dyDescent="0.25">
      <c r="N4496" s="121">
        <v>0.06</v>
      </c>
      <c r="O4496" s="121">
        <v>0.68</v>
      </c>
      <c r="P4496" s="121">
        <v>0.260000000000007</v>
      </c>
      <c r="Q4496" s="95"/>
      <c r="R4496" s="95"/>
    </row>
    <row r="4497" spans="14:18" ht="14.25" x14ac:dyDescent="0.25">
      <c r="N4497" s="121">
        <v>0.06</v>
      </c>
      <c r="O4497" s="121">
        <v>0.44</v>
      </c>
      <c r="P4497" s="121">
        <v>0.500000000000004</v>
      </c>
      <c r="Q4497" s="95"/>
      <c r="R4497" s="95"/>
    </row>
    <row r="4498" spans="14:18" ht="14.25" x14ac:dyDescent="0.25">
      <c r="N4498" s="121">
        <v>0.06</v>
      </c>
      <c r="O4498" s="121">
        <v>0.69</v>
      </c>
      <c r="P4498" s="121">
        <v>0.25000000000000699</v>
      </c>
      <c r="Q4498" s="95"/>
      <c r="R4498" s="95"/>
    </row>
    <row r="4499" spans="14:18" ht="14.25" x14ac:dyDescent="0.25">
      <c r="N4499" s="121">
        <v>0.06</v>
      </c>
      <c r="O4499" s="121">
        <v>0.43</v>
      </c>
      <c r="P4499" s="121">
        <v>0.51000000000000401</v>
      </c>
      <c r="Q4499" s="95"/>
      <c r="R4499" s="95"/>
    </row>
    <row r="4500" spans="14:18" ht="14.25" x14ac:dyDescent="0.25">
      <c r="N4500" s="121">
        <v>0.06</v>
      </c>
      <c r="O4500" s="121">
        <v>0.7</v>
      </c>
      <c r="P4500" s="121">
        <v>0.24000000000000701</v>
      </c>
      <c r="Q4500" s="95"/>
      <c r="R4500" s="95"/>
    </row>
    <row r="4501" spans="14:18" ht="14.25" x14ac:dyDescent="0.25">
      <c r="N4501" s="121">
        <v>0.06</v>
      </c>
      <c r="O4501" s="121">
        <v>0.42</v>
      </c>
      <c r="P4501" s="121">
        <v>0.52000000000000401</v>
      </c>
      <c r="Q4501" s="95"/>
      <c r="R4501" s="95"/>
    </row>
    <row r="4502" spans="14:18" ht="14.25" x14ac:dyDescent="0.25">
      <c r="N4502" s="121">
        <v>0.06</v>
      </c>
      <c r="O4502" s="121">
        <v>0.71</v>
      </c>
      <c r="P4502" s="121">
        <v>0.230000000000007</v>
      </c>
      <c r="Q4502" s="95"/>
      <c r="R4502" s="95"/>
    </row>
    <row r="4503" spans="14:18" ht="14.25" x14ac:dyDescent="0.25">
      <c r="N4503" s="121">
        <v>0.06</v>
      </c>
      <c r="O4503" s="121">
        <v>0.41</v>
      </c>
      <c r="P4503" s="121">
        <v>0.53000000000000402</v>
      </c>
      <c r="Q4503" s="95"/>
      <c r="R4503" s="95"/>
    </row>
    <row r="4504" spans="14:18" ht="14.25" x14ac:dyDescent="0.25">
      <c r="N4504" s="121">
        <v>0.06</v>
      </c>
      <c r="O4504" s="121">
        <v>0.72</v>
      </c>
      <c r="P4504" s="121">
        <v>0.220000000000007</v>
      </c>
      <c r="Q4504" s="95"/>
      <c r="R4504" s="95"/>
    </row>
    <row r="4505" spans="14:18" ht="14.25" x14ac:dyDescent="0.25">
      <c r="N4505" s="121">
        <v>0.06</v>
      </c>
      <c r="O4505" s="121">
        <v>0.4</v>
      </c>
      <c r="P4505" s="121">
        <v>0.54000000000000403</v>
      </c>
      <c r="Q4505" s="95"/>
      <c r="R4505" s="95"/>
    </row>
    <row r="4506" spans="14:18" ht="14.25" x14ac:dyDescent="0.25">
      <c r="N4506" s="121">
        <v>0.06</v>
      </c>
      <c r="O4506" s="121">
        <v>0.73</v>
      </c>
      <c r="P4506" s="121">
        <v>0.21000000000000699</v>
      </c>
      <c r="Q4506" s="95"/>
      <c r="R4506" s="95"/>
    </row>
    <row r="4507" spans="14:18" ht="14.25" x14ac:dyDescent="0.25">
      <c r="N4507" s="121">
        <v>0.06</v>
      </c>
      <c r="O4507" s="121">
        <v>0.39</v>
      </c>
      <c r="P4507" s="121">
        <v>0.55000000000000404</v>
      </c>
      <c r="Q4507" s="95"/>
      <c r="R4507" s="95"/>
    </row>
    <row r="4508" spans="14:18" ht="14.25" x14ac:dyDescent="0.25">
      <c r="N4508" s="121">
        <v>0.06</v>
      </c>
      <c r="O4508" s="121">
        <v>0.74</v>
      </c>
      <c r="P4508" s="121">
        <v>0.200000000000008</v>
      </c>
      <c r="Q4508" s="95"/>
      <c r="R4508" s="95"/>
    </row>
    <row r="4509" spans="14:18" ht="14.25" x14ac:dyDescent="0.25">
      <c r="N4509" s="121">
        <v>0.06</v>
      </c>
      <c r="O4509" s="121">
        <v>0.38</v>
      </c>
      <c r="P4509" s="121">
        <v>0.56000000000000405</v>
      </c>
      <c r="Q4509" s="95"/>
      <c r="R4509" s="95"/>
    </row>
    <row r="4510" spans="14:18" ht="14.25" x14ac:dyDescent="0.25">
      <c r="N4510" s="121">
        <v>0.06</v>
      </c>
      <c r="O4510" s="121">
        <v>0.75</v>
      </c>
      <c r="P4510" s="121">
        <v>0.190000000000008</v>
      </c>
      <c r="Q4510" s="95"/>
      <c r="R4510" s="95"/>
    </row>
    <row r="4511" spans="14:18" ht="14.25" x14ac:dyDescent="0.25">
      <c r="N4511" s="121">
        <v>0.06</v>
      </c>
      <c r="O4511" s="121">
        <v>0.37</v>
      </c>
      <c r="P4511" s="121">
        <v>0.57000000000000395</v>
      </c>
      <c r="Q4511" s="95"/>
      <c r="R4511" s="95"/>
    </row>
    <row r="4512" spans="14:18" ht="14.25" x14ac:dyDescent="0.25">
      <c r="N4512" s="121">
        <v>0.06</v>
      </c>
      <c r="O4512" s="121">
        <v>0.76</v>
      </c>
      <c r="P4512" s="121">
        <v>0.18000000000000799</v>
      </c>
      <c r="Q4512" s="95"/>
      <c r="R4512" s="95"/>
    </row>
    <row r="4513" spans="14:18" ht="14.25" x14ac:dyDescent="0.25">
      <c r="N4513" s="121">
        <v>0.06</v>
      </c>
      <c r="O4513" s="121">
        <v>0.36</v>
      </c>
      <c r="P4513" s="121">
        <v>0.58000000000000396</v>
      </c>
      <c r="Q4513" s="95"/>
      <c r="R4513" s="95"/>
    </row>
    <row r="4514" spans="14:18" ht="14.25" x14ac:dyDescent="0.25">
      <c r="N4514" s="121">
        <v>0.06</v>
      </c>
      <c r="O4514" s="121">
        <v>0.77</v>
      </c>
      <c r="P4514" s="121">
        <v>0.17000000000000801</v>
      </c>
      <c r="Q4514" s="95"/>
      <c r="R4514" s="95"/>
    </row>
    <row r="4515" spans="14:18" ht="14.25" x14ac:dyDescent="0.25">
      <c r="N4515" s="121">
        <v>0.06</v>
      </c>
      <c r="O4515" s="121">
        <v>0.35</v>
      </c>
      <c r="P4515" s="121">
        <v>0.59000000000000397</v>
      </c>
      <c r="Q4515" s="95"/>
      <c r="R4515" s="95"/>
    </row>
    <row r="4516" spans="14:18" ht="14.25" x14ac:dyDescent="0.25">
      <c r="N4516" s="121">
        <v>0.06</v>
      </c>
      <c r="O4516" s="121">
        <v>0.78</v>
      </c>
      <c r="P4516" s="121">
        <v>0.160000000000008</v>
      </c>
      <c r="Q4516" s="95"/>
      <c r="R4516" s="95"/>
    </row>
    <row r="4517" spans="14:18" ht="14.25" x14ac:dyDescent="0.25">
      <c r="N4517" s="121">
        <v>0.06</v>
      </c>
      <c r="O4517" s="121">
        <v>0.34</v>
      </c>
      <c r="P4517" s="121">
        <v>0.60000000000000298</v>
      </c>
      <c r="Q4517" s="95"/>
      <c r="R4517" s="95"/>
    </row>
    <row r="4518" spans="14:18" ht="14.25" x14ac:dyDescent="0.25">
      <c r="N4518" s="121">
        <v>0.06</v>
      </c>
      <c r="O4518" s="121">
        <v>0.79</v>
      </c>
      <c r="P4518" s="121">
        <v>0.15000000000000799</v>
      </c>
      <c r="Q4518" s="95"/>
      <c r="R4518" s="95"/>
    </row>
    <row r="4519" spans="14:18" ht="14.25" x14ac:dyDescent="0.25">
      <c r="N4519" s="121">
        <v>0.06</v>
      </c>
      <c r="O4519" s="121">
        <v>0.33</v>
      </c>
      <c r="P4519" s="121">
        <v>0.61000000000000298</v>
      </c>
      <c r="Q4519" s="95"/>
      <c r="R4519" s="95"/>
    </row>
    <row r="4520" spans="14:18" ht="14.25" x14ac:dyDescent="0.25">
      <c r="N4520" s="121">
        <v>0.06</v>
      </c>
      <c r="O4520" s="121">
        <v>0.8</v>
      </c>
      <c r="P4520" s="121">
        <v>0.14000000000000801</v>
      </c>
      <c r="Q4520" s="95"/>
      <c r="R4520" s="95"/>
    </row>
    <row r="4521" spans="14:18" ht="14.25" x14ac:dyDescent="0.25">
      <c r="N4521" s="121">
        <v>0.06</v>
      </c>
      <c r="O4521" s="121">
        <v>0.32</v>
      </c>
      <c r="P4521" s="121">
        <v>0.62000000000000299</v>
      </c>
      <c r="Q4521" s="95"/>
      <c r="R4521" s="95"/>
    </row>
    <row r="4522" spans="14:18" ht="14.25" x14ac:dyDescent="0.25">
      <c r="N4522" s="121">
        <v>0.06</v>
      </c>
      <c r="O4522" s="121">
        <v>0.81</v>
      </c>
      <c r="P4522" s="121">
        <v>0.130000000000008</v>
      </c>
      <c r="Q4522" s="95"/>
      <c r="R4522" s="95"/>
    </row>
    <row r="4523" spans="14:18" ht="14.25" x14ac:dyDescent="0.25">
      <c r="N4523" s="121">
        <v>0.06</v>
      </c>
      <c r="O4523" s="121">
        <v>0.31</v>
      </c>
      <c r="P4523" s="121">
        <v>0.630000000000003</v>
      </c>
      <c r="Q4523" s="95"/>
      <c r="R4523" s="95"/>
    </row>
    <row r="4524" spans="14:18" ht="14.25" x14ac:dyDescent="0.25">
      <c r="N4524" s="121">
        <v>0.06</v>
      </c>
      <c r="O4524" s="121">
        <v>0.82</v>
      </c>
      <c r="P4524" s="121">
        <v>0.120000000000008</v>
      </c>
      <c r="Q4524" s="95"/>
      <c r="R4524" s="95"/>
    </row>
    <row r="4525" spans="14:18" ht="14.25" x14ac:dyDescent="0.25">
      <c r="N4525" s="121">
        <v>0.06</v>
      </c>
      <c r="O4525" s="121">
        <v>0.3</v>
      </c>
      <c r="P4525" s="121">
        <v>0.64000000000000301</v>
      </c>
      <c r="Q4525" s="95"/>
      <c r="R4525" s="95"/>
    </row>
    <row r="4526" spans="14:18" ht="14.25" x14ac:dyDescent="0.25">
      <c r="N4526" s="121">
        <v>0.06</v>
      </c>
      <c r="O4526" s="121">
        <v>0.83</v>
      </c>
      <c r="P4526" s="121">
        <v>0.11000000000000799</v>
      </c>
      <c r="Q4526" s="95"/>
      <c r="R4526" s="95"/>
    </row>
    <row r="4527" spans="14:18" ht="14.25" x14ac:dyDescent="0.25">
      <c r="N4527" s="121">
        <v>0.06</v>
      </c>
      <c r="O4527" s="121">
        <v>0.28999999999999998</v>
      </c>
      <c r="P4527" s="121">
        <v>0.65000000000000302</v>
      </c>
      <c r="Q4527" s="95"/>
      <c r="R4527" s="95"/>
    </row>
    <row r="4528" spans="14:18" ht="14.25" x14ac:dyDescent="0.25">
      <c r="N4528" s="121">
        <v>0.06</v>
      </c>
      <c r="O4528" s="121">
        <v>0.84</v>
      </c>
      <c r="P4528" s="121">
        <v>0.100000000000009</v>
      </c>
      <c r="Q4528" s="95"/>
      <c r="R4528" s="95"/>
    </row>
    <row r="4529" spans="14:18" ht="14.25" x14ac:dyDescent="0.25">
      <c r="N4529" s="121">
        <v>0.06</v>
      </c>
      <c r="O4529" s="121">
        <v>0.28000000000000003</v>
      </c>
      <c r="P4529" s="121">
        <v>0.66000000000000303</v>
      </c>
      <c r="Q4529" s="95"/>
      <c r="R4529" s="95"/>
    </row>
    <row r="4530" spans="14:18" ht="14.25" x14ac:dyDescent="0.25">
      <c r="N4530" s="121">
        <v>0.06</v>
      </c>
      <c r="O4530" s="121">
        <v>0.85</v>
      </c>
      <c r="P4530" s="121">
        <v>9.0000000000009003E-2</v>
      </c>
      <c r="Q4530" s="95"/>
      <c r="R4530" s="95"/>
    </row>
    <row r="4531" spans="14:18" ht="14.25" x14ac:dyDescent="0.25">
      <c r="N4531" s="121">
        <v>0.06</v>
      </c>
      <c r="O4531" s="121">
        <v>0.27</v>
      </c>
      <c r="P4531" s="121">
        <v>0.67000000000000304</v>
      </c>
      <c r="Q4531" s="95"/>
      <c r="R4531" s="95"/>
    </row>
    <row r="4532" spans="14:18" ht="14.25" x14ac:dyDescent="0.25">
      <c r="N4532" s="121">
        <v>0.06</v>
      </c>
      <c r="O4532" s="121">
        <v>0.86</v>
      </c>
      <c r="P4532" s="121">
        <v>8.0000000000008994E-2</v>
      </c>
      <c r="Q4532" s="95"/>
      <c r="R4532" s="95"/>
    </row>
    <row r="4533" spans="14:18" ht="14.25" x14ac:dyDescent="0.25">
      <c r="N4533" s="121">
        <v>0.06</v>
      </c>
      <c r="O4533" s="121">
        <v>0.26</v>
      </c>
      <c r="P4533" s="121">
        <v>0.68000000000000305</v>
      </c>
      <c r="Q4533" s="95"/>
      <c r="R4533" s="95"/>
    </row>
    <row r="4534" spans="14:18" ht="14.25" x14ac:dyDescent="0.25">
      <c r="N4534" s="121">
        <v>0.06</v>
      </c>
      <c r="O4534" s="121">
        <v>0.87</v>
      </c>
      <c r="P4534" s="121">
        <v>7.0000000000008902E-2</v>
      </c>
      <c r="Q4534" s="95"/>
      <c r="R4534" s="95"/>
    </row>
    <row r="4535" spans="14:18" ht="14.25" x14ac:dyDescent="0.25">
      <c r="N4535" s="121">
        <v>0.06</v>
      </c>
      <c r="O4535" s="121">
        <v>0.25</v>
      </c>
      <c r="P4535" s="121">
        <v>0.69000000000000306</v>
      </c>
      <c r="Q4535" s="95"/>
      <c r="R4535" s="95"/>
    </row>
    <row r="4536" spans="14:18" ht="14.25" x14ac:dyDescent="0.25">
      <c r="N4536" s="121">
        <v>0.06</v>
      </c>
      <c r="O4536" s="121">
        <v>0.88</v>
      </c>
      <c r="P4536" s="121">
        <v>6.00000000000089E-2</v>
      </c>
      <c r="Q4536" s="95"/>
      <c r="R4536" s="95"/>
    </row>
    <row r="4537" spans="14:18" ht="14.25" x14ac:dyDescent="0.25">
      <c r="N4537" s="121">
        <v>0.06</v>
      </c>
      <c r="O4537" s="121">
        <v>0.24</v>
      </c>
      <c r="P4537" s="121">
        <v>0.70000000000000195</v>
      </c>
      <c r="Q4537" s="95"/>
      <c r="R4537" s="95"/>
    </row>
    <row r="4538" spans="14:18" ht="14.25" x14ac:dyDescent="0.25">
      <c r="N4538" s="121">
        <v>0.06</v>
      </c>
      <c r="O4538" s="121">
        <v>0.89</v>
      </c>
      <c r="P4538" s="121">
        <v>5.0000000000008898E-2</v>
      </c>
      <c r="Q4538" s="95"/>
      <c r="R4538" s="95"/>
    </row>
    <row r="4539" spans="14:18" ht="14.25" x14ac:dyDescent="0.25">
      <c r="N4539" s="121">
        <v>0.06</v>
      </c>
      <c r="O4539" s="121">
        <v>0.23</v>
      </c>
      <c r="P4539" s="121">
        <v>0.71000000000000196</v>
      </c>
      <c r="Q4539" s="95"/>
      <c r="R4539" s="95"/>
    </row>
    <row r="4540" spans="14:18" ht="14.25" x14ac:dyDescent="0.25">
      <c r="N4540" s="121">
        <v>0.06</v>
      </c>
      <c r="O4540" s="121">
        <v>0.9</v>
      </c>
      <c r="P4540" s="121">
        <v>4.0000000000008903E-2</v>
      </c>
      <c r="Q4540" s="95"/>
      <c r="R4540" s="95"/>
    </row>
    <row r="4541" spans="14:18" ht="14.25" x14ac:dyDescent="0.25">
      <c r="N4541" s="121">
        <v>0.06</v>
      </c>
      <c r="O4541" s="121">
        <v>0.22</v>
      </c>
      <c r="P4541" s="121">
        <v>0.72000000000000197</v>
      </c>
      <c r="Q4541" s="95"/>
      <c r="R4541" s="95"/>
    </row>
    <row r="4542" spans="14:18" ht="14.25" x14ac:dyDescent="0.25">
      <c r="N4542" s="121">
        <v>0.06</v>
      </c>
      <c r="O4542" s="121">
        <v>0.91</v>
      </c>
      <c r="P4542" s="121">
        <v>3.0000000000008901E-2</v>
      </c>
      <c r="Q4542" s="95"/>
      <c r="R4542" s="95"/>
    </row>
    <row r="4543" spans="14:18" ht="14.25" x14ac:dyDescent="0.25">
      <c r="N4543" s="121">
        <v>0.06</v>
      </c>
      <c r="O4543" s="121">
        <v>0.21</v>
      </c>
      <c r="P4543" s="121">
        <v>0.73000000000000198</v>
      </c>
      <c r="Q4543" s="95"/>
      <c r="R4543" s="95"/>
    </row>
    <row r="4544" spans="14:18" ht="14.25" x14ac:dyDescent="0.25">
      <c r="N4544" s="121">
        <v>0.06</v>
      </c>
      <c r="O4544" s="121">
        <v>0.92</v>
      </c>
      <c r="P4544" s="121">
        <v>2.00000000000089E-2</v>
      </c>
      <c r="Q4544" s="95"/>
      <c r="R4544" s="95"/>
    </row>
    <row r="4545" spans="14:18" ht="14.25" x14ac:dyDescent="0.25">
      <c r="N4545" s="121">
        <v>0.06</v>
      </c>
      <c r="O4545" s="121">
        <v>0.2</v>
      </c>
      <c r="P4545" s="121">
        <v>0.74000000000000199</v>
      </c>
      <c r="Q4545" s="95"/>
      <c r="R4545" s="95"/>
    </row>
    <row r="4546" spans="14:18" ht="14.25" x14ac:dyDescent="0.25">
      <c r="N4546" s="121">
        <v>0.06</v>
      </c>
      <c r="O4546" s="121">
        <v>0.93</v>
      </c>
      <c r="P4546" s="121">
        <v>1.0000000000009E-2</v>
      </c>
      <c r="Q4546" s="95"/>
      <c r="R4546" s="95"/>
    </row>
    <row r="4547" spans="14:18" ht="14.25" x14ac:dyDescent="0.25">
      <c r="N4547" s="121">
        <v>0.06</v>
      </c>
      <c r="O4547" s="121">
        <v>0.19</v>
      </c>
      <c r="P4547" s="121">
        <v>0.750000000000002</v>
      </c>
      <c r="Q4547" s="95"/>
      <c r="R4547" s="95"/>
    </row>
    <row r="4548" spans="14:18" ht="14.25" x14ac:dyDescent="0.25">
      <c r="N4548" s="121">
        <v>0.06</v>
      </c>
      <c r="O4548" s="121">
        <v>0.94</v>
      </c>
      <c r="P4548" s="121">
        <v>9.9920072216264104E-15</v>
      </c>
      <c r="Q4548" s="95"/>
      <c r="R4548" s="95"/>
    </row>
    <row r="4549" spans="14:18" ht="14.25" x14ac:dyDescent="0.25">
      <c r="N4549" s="121">
        <v>0.06</v>
      </c>
      <c r="O4549" s="121">
        <v>0.18</v>
      </c>
      <c r="P4549" s="121">
        <v>0.76000000000000201</v>
      </c>
      <c r="Q4549" s="95"/>
      <c r="R4549" s="95"/>
    </row>
    <row r="4550" spans="14:18" ht="14.25" x14ac:dyDescent="0.25">
      <c r="N4550" s="121">
        <v>0.06</v>
      </c>
      <c r="O4550" s="121">
        <v>0.17</v>
      </c>
      <c r="P4550" s="121">
        <v>0.77000000000000202</v>
      </c>
      <c r="Q4550" s="95"/>
      <c r="R4550" s="95"/>
    </row>
    <row r="4551" spans="14:18" ht="14.25" x14ac:dyDescent="0.25">
      <c r="N4551" s="121">
        <v>0.06</v>
      </c>
      <c r="O4551" s="121">
        <v>0.16</v>
      </c>
      <c r="P4551" s="121">
        <v>0.78000000000000203</v>
      </c>
      <c r="Q4551" s="95"/>
      <c r="R4551" s="95"/>
    </row>
    <row r="4552" spans="14:18" ht="14.25" x14ac:dyDescent="0.25">
      <c r="N4552" s="121">
        <v>0.06</v>
      </c>
      <c r="O4552" s="121">
        <v>0.15</v>
      </c>
      <c r="P4552" s="121">
        <v>0.79000000000000203</v>
      </c>
      <c r="Q4552" s="95"/>
      <c r="R4552" s="95"/>
    </row>
    <row r="4553" spans="14:18" ht="14.25" x14ac:dyDescent="0.25">
      <c r="N4553" s="121">
        <v>0.06</v>
      </c>
      <c r="O4553" s="121">
        <v>0.14000000000000001</v>
      </c>
      <c r="P4553" s="121">
        <v>0.80000000000000104</v>
      </c>
      <c r="Q4553" s="95"/>
      <c r="R4553" s="95"/>
    </row>
    <row r="4554" spans="14:18" ht="14.25" x14ac:dyDescent="0.25">
      <c r="N4554" s="121">
        <v>0.06</v>
      </c>
      <c r="O4554" s="121">
        <v>0.13</v>
      </c>
      <c r="P4554" s="121">
        <v>0.81000000000000105</v>
      </c>
      <c r="Q4554" s="95"/>
      <c r="R4554" s="95"/>
    </row>
    <row r="4555" spans="14:18" ht="14.25" x14ac:dyDescent="0.25">
      <c r="N4555" s="121">
        <v>0.06</v>
      </c>
      <c r="O4555" s="121">
        <v>0.12</v>
      </c>
      <c r="P4555" s="121">
        <v>0.82000000000000095</v>
      </c>
      <c r="Q4555" s="95"/>
      <c r="R4555" s="95"/>
    </row>
    <row r="4556" spans="14:18" ht="14.25" x14ac:dyDescent="0.25">
      <c r="N4556" s="121">
        <v>0.06</v>
      </c>
      <c r="O4556" s="121">
        <v>0.11</v>
      </c>
      <c r="P4556" s="121">
        <v>0.83000000000000096</v>
      </c>
      <c r="Q4556" s="95"/>
      <c r="R4556" s="95"/>
    </row>
    <row r="4557" spans="14:18" ht="14.25" x14ac:dyDescent="0.25">
      <c r="N4557" s="121">
        <v>0.06</v>
      </c>
      <c r="O4557" s="121">
        <v>0.1</v>
      </c>
      <c r="P4557" s="121">
        <v>0.84000000000000097</v>
      </c>
      <c r="Q4557" s="95"/>
      <c r="R4557" s="95"/>
    </row>
    <row r="4558" spans="14:18" ht="14.25" x14ac:dyDescent="0.25">
      <c r="N4558" s="121">
        <v>0.06</v>
      </c>
      <c r="O4558" s="121">
        <v>0.09</v>
      </c>
      <c r="P4558" s="121">
        <v>0.85000000000000098</v>
      </c>
      <c r="Q4558" s="95"/>
      <c r="R4558" s="95"/>
    </row>
    <row r="4559" spans="14:18" ht="14.25" x14ac:dyDescent="0.25">
      <c r="N4559" s="121">
        <v>0.06</v>
      </c>
      <c r="O4559" s="121">
        <v>0.08</v>
      </c>
      <c r="P4559" s="121">
        <v>0.86000000000000099</v>
      </c>
      <c r="Q4559" s="95"/>
      <c r="R4559" s="95"/>
    </row>
    <row r="4560" spans="14:18" ht="14.25" x14ac:dyDescent="0.25">
      <c r="N4560" s="121">
        <v>0.06</v>
      </c>
      <c r="O4560" s="121">
        <v>7.0000000000000007E-2</v>
      </c>
      <c r="P4560" s="121">
        <v>0.87000000000000099</v>
      </c>
      <c r="Q4560" s="95"/>
      <c r="R4560" s="95"/>
    </row>
    <row r="4561" spans="14:18" ht="14.25" x14ac:dyDescent="0.25">
      <c r="N4561" s="121">
        <v>0.06</v>
      </c>
      <c r="O4561" s="121">
        <v>0.06</v>
      </c>
      <c r="P4561" s="121">
        <v>0.880000000000001</v>
      </c>
      <c r="Q4561" s="95"/>
      <c r="R4561" s="95"/>
    </row>
    <row r="4562" spans="14:18" ht="14.25" x14ac:dyDescent="0.25">
      <c r="N4562" s="121">
        <v>0.06</v>
      </c>
      <c r="O4562" s="121">
        <v>0.05</v>
      </c>
      <c r="P4562" s="121">
        <v>0.89</v>
      </c>
      <c r="Q4562" s="95"/>
      <c r="R4562" s="95"/>
    </row>
    <row r="4563" spans="14:18" ht="14.25" x14ac:dyDescent="0.25">
      <c r="N4563" s="121">
        <v>0.06</v>
      </c>
      <c r="O4563" s="121">
        <v>0.04</v>
      </c>
      <c r="P4563" s="121">
        <v>0.9</v>
      </c>
      <c r="Q4563" s="95"/>
      <c r="R4563" s="95"/>
    </row>
    <row r="4564" spans="14:18" ht="14.25" x14ac:dyDescent="0.25">
      <c r="N4564" s="121">
        <v>0.06</v>
      </c>
      <c r="O4564" s="121">
        <v>0.03</v>
      </c>
      <c r="P4564" s="121">
        <v>0.91</v>
      </c>
      <c r="Q4564" s="95"/>
      <c r="R4564" s="95"/>
    </row>
    <row r="4565" spans="14:18" ht="14.25" x14ac:dyDescent="0.25">
      <c r="N4565" s="121">
        <v>0.06</v>
      </c>
      <c r="O4565" s="121">
        <v>0.02</v>
      </c>
      <c r="P4565" s="121">
        <v>0.92</v>
      </c>
      <c r="Q4565" s="95"/>
      <c r="R4565" s="95"/>
    </row>
    <row r="4566" spans="14:18" ht="14.25" x14ac:dyDescent="0.25">
      <c r="N4566" s="121">
        <v>0.06</v>
      </c>
      <c r="O4566" s="121">
        <v>0.01</v>
      </c>
      <c r="P4566" s="121">
        <v>0.93</v>
      </c>
      <c r="Q4566" s="95"/>
      <c r="R4566" s="95"/>
    </row>
    <row r="4567" spans="14:18" ht="14.25" x14ac:dyDescent="0.25">
      <c r="N4567" s="121">
        <v>0.06</v>
      </c>
      <c r="O4567" s="121">
        <v>0</v>
      </c>
      <c r="P4567" s="121">
        <v>0.94</v>
      </c>
      <c r="Q4567" s="95"/>
      <c r="R4567" s="95"/>
    </row>
    <row r="4568" spans="14:18" ht="14.25" x14ac:dyDescent="0.25">
      <c r="N4568" s="121">
        <v>0.05</v>
      </c>
      <c r="O4568" s="121">
        <v>0.56999999999999995</v>
      </c>
      <c r="P4568" s="121">
        <v>0.37999999999999901</v>
      </c>
      <c r="Q4568" s="95"/>
      <c r="R4568" s="95"/>
    </row>
    <row r="4569" spans="14:18" ht="14.25" x14ac:dyDescent="0.25">
      <c r="N4569" s="121">
        <v>0.05</v>
      </c>
      <c r="O4569" s="121">
        <v>0.57999999999999996</v>
      </c>
      <c r="P4569" s="121">
        <v>0.369999999999999</v>
      </c>
      <c r="Q4569" s="95"/>
      <c r="R4569" s="95"/>
    </row>
    <row r="4570" spans="14:18" ht="14.25" x14ac:dyDescent="0.25">
      <c r="N4570" s="121">
        <v>0.05</v>
      </c>
      <c r="O4570" s="121">
        <v>0.56000000000000005</v>
      </c>
      <c r="P4570" s="121">
        <v>0.39</v>
      </c>
      <c r="Q4570" s="95"/>
      <c r="R4570" s="95"/>
    </row>
    <row r="4571" spans="14:18" ht="14.25" x14ac:dyDescent="0.25">
      <c r="N4571" s="121">
        <v>0.05</v>
      </c>
      <c r="O4571" s="121">
        <v>0.59</v>
      </c>
      <c r="P4571" s="121">
        <v>0.35999999999999899</v>
      </c>
      <c r="Q4571" s="95"/>
      <c r="R4571" s="95"/>
    </row>
    <row r="4572" spans="14:18" ht="14.25" x14ac:dyDescent="0.25">
      <c r="N4572" s="121">
        <v>0.05</v>
      </c>
      <c r="O4572" s="121">
        <v>0.55000000000000004</v>
      </c>
      <c r="P4572" s="121">
        <v>0.4</v>
      </c>
      <c r="Q4572" s="95"/>
      <c r="R4572" s="95"/>
    </row>
    <row r="4573" spans="14:18" ht="14.25" x14ac:dyDescent="0.25">
      <c r="N4573" s="121">
        <v>0.05</v>
      </c>
      <c r="O4573" s="121">
        <v>0.6</v>
      </c>
      <c r="P4573" s="121">
        <v>0.34999999999999898</v>
      </c>
      <c r="Q4573" s="95"/>
      <c r="R4573" s="95"/>
    </row>
    <row r="4574" spans="14:18" ht="14.25" x14ac:dyDescent="0.25">
      <c r="N4574" s="121">
        <v>0.05</v>
      </c>
      <c r="O4574" s="121">
        <v>0.54</v>
      </c>
      <c r="P4574" s="121">
        <v>0.41</v>
      </c>
      <c r="Q4574" s="95"/>
      <c r="R4574" s="95"/>
    </row>
    <row r="4575" spans="14:18" ht="14.25" x14ac:dyDescent="0.25">
      <c r="N4575" s="121">
        <v>0.05</v>
      </c>
      <c r="O4575" s="121">
        <v>0.61</v>
      </c>
      <c r="P4575" s="121">
        <v>0.33999999999999903</v>
      </c>
      <c r="Q4575" s="95"/>
      <c r="R4575" s="95"/>
    </row>
    <row r="4576" spans="14:18" ht="14.25" x14ac:dyDescent="0.25">
      <c r="N4576" s="121">
        <v>0.05</v>
      </c>
      <c r="O4576" s="121">
        <v>0.53</v>
      </c>
      <c r="P4576" s="121">
        <v>0.42</v>
      </c>
      <c r="Q4576" s="95"/>
      <c r="R4576" s="95"/>
    </row>
    <row r="4577" spans="14:18" ht="14.25" x14ac:dyDescent="0.25">
      <c r="N4577" s="121">
        <v>0.05</v>
      </c>
      <c r="O4577" s="121">
        <v>0.62</v>
      </c>
      <c r="P4577" s="121">
        <v>0.32999999999999902</v>
      </c>
      <c r="Q4577" s="95"/>
      <c r="R4577" s="95"/>
    </row>
    <row r="4578" spans="14:18" ht="14.25" x14ac:dyDescent="0.25">
      <c r="N4578" s="121">
        <v>0.05</v>
      </c>
      <c r="O4578" s="121">
        <v>0.52</v>
      </c>
      <c r="P4578" s="121">
        <v>0.43</v>
      </c>
      <c r="Q4578" s="95"/>
      <c r="R4578" s="95"/>
    </row>
    <row r="4579" spans="14:18" ht="14.25" x14ac:dyDescent="0.25">
      <c r="N4579" s="121">
        <v>0.05</v>
      </c>
      <c r="O4579" s="121">
        <v>0.63</v>
      </c>
      <c r="P4579" s="121">
        <v>0.31999999999999901</v>
      </c>
      <c r="Q4579" s="95"/>
      <c r="R4579" s="95"/>
    </row>
    <row r="4580" spans="14:18" ht="14.25" x14ac:dyDescent="0.25">
      <c r="N4580" s="121">
        <v>0.05</v>
      </c>
      <c r="O4580" s="121">
        <v>0.51</v>
      </c>
      <c r="P4580" s="121">
        <v>0.44</v>
      </c>
      <c r="Q4580" s="95"/>
      <c r="R4580" s="95"/>
    </row>
    <row r="4581" spans="14:18" ht="14.25" x14ac:dyDescent="0.25">
      <c r="N4581" s="121">
        <v>0.05</v>
      </c>
      <c r="O4581" s="121">
        <v>0.64</v>
      </c>
      <c r="P4581" s="121">
        <v>0.309999999999999</v>
      </c>
      <c r="Q4581" s="95"/>
      <c r="R4581" s="95"/>
    </row>
    <row r="4582" spans="14:18" ht="14.25" x14ac:dyDescent="0.25">
      <c r="N4582" s="121">
        <v>0.05</v>
      </c>
      <c r="O4582" s="121">
        <v>0.5</v>
      </c>
      <c r="P4582" s="121">
        <v>0.45</v>
      </c>
      <c r="Q4582" s="95"/>
      <c r="R4582" s="95"/>
    </row>
    <row r="4583" spans="14:18" ht="14.25" x14ac:dyDescent="0.25">
      <c r="N4583" s="121">
        <v>0.05</v>
      </c>
      <c r="O4583" s="121">
        <v>0.65</v>
      </c>
      <c r="P4583" s="121">
        <v>0.29999999999999899</v>
      </c>
      <c r="Q4583" s="95"/>
      <c r="R4583" s="95"/>
    </row>
    <row r="4584" spans="14:18" ht="14.25" x14ac:dyDescent="0.25">
      <c r="N4584" s="121">
        <v>0.05</v>
      </c>
      <c r="O4584" s="121">
        <v>0.49</v>
      </c>
      <c r="P4584" s="121">
        <v>0.46</v>
      </c>
      <c r="Q4584" s="95"/>
      <c r="R4584" s="95"/>
    </row>
    <row r="4585" spans="14:18" ht="14.25" x14ac:dyDescent="0.25">
      <c r="N4585" s="121">
        <v>0.05</v>
      </c>
      <c r="O4585" s="121">
        <v>0.66</v>
      </c>
      <c r="P4585" s="121">
        <v>0.28999999999999898</v>
      </c>
      <c r="Q4585" s="95"/>
      <c r="R4585" s="95"/>
    </row>
    <row r="4586" spans="14:18" ht="14.25" x14ac:dyDescent="0.25">
      <c r="N4586" s="121">
        <v>0.05</v>
      </c>
      <c r="O4586" s="121">
        <v>0.48</v>
      </c>
      <c r="P4586" s="121">
        <v>0.47</v>
      </c>
      <c r="Q4586" s="95"/>
      <c r="R4586" s="95"/>
    </row>
    <row r="4587" spans="14:18" ht="14.25" x14ac:dyDescent="0.25">
      <c r="N4587" s="121">
        <v>0.05</v>
      </c>
      <c r="O4587" s="121">
        <v>0.67</v>
      </c>
      <c r="P4587" s="121">
        <v>0.27999999999999903</v>
      </c>
      <c r="Q4587" s="95"/>
      <c r="R4587" s="95"/>
    </row>
    <row r="4588" spans="14:18" ht="14.25" x14ac:dyDescent="0.25">
      <c r="N4588" s="121">
        <v>0.05</v>
      </c>
      <c r="O4588" s="121">
        <v>0.47</v>
      </c>
      <c r="P4588" s="121">
        <v>0.48</v>
      </c>
      <c r="Q4588" s="95"/>
      <c r="R4588" s="95"/>
    </row>
    <row r="4589" spans="14:18" ht="14.25" x14ac:dyDescent="0.25">
      <c r="N4589" s="121">
        <v>0.05</v>
      </c>
      <c r="O4589" s="121">
        <v>0.68</v>
      </c>
      <c r="P4589" s="121">
        <v>0.26999999999999902</v>
      </c>
      <c r="Q4589" s="95"/>
      <c r="R4589" s="95"/>
    </row>
    <row r="4590" spans="14:18" ht="14.25" x14ac:dyDescent="0.25">
      <c r="N4590" s="121">
        <v>0.05</v>
      </c>
      <c r="O4590" s="121">
        <v>0.46</v>
      </c>
      <c r="P4590" s="121">
        <v>0.49</v>
      </c>
      <c r="Q4590" s="95"/>
      <c r="R4590" s="95"/>
    </row>
    <row r="4591" spans="14:18" ht="14.25" x14ac:dyDescent="0.25">
      <c r="N4591" s="121">
        <v>0.05</v>
      </c>
      <c r="O4591" s="121">
        <v>0.69</v>
      </c>
      <c r="P4591" s="121">
        <v>0.25999999999999901</v>
      </c>
      <c r="Q4591" s="95"/>
      <c r="R4591" s="95"/>
    </row>
    <row r="4592" spans="14:18" ht="14.25" x14ac:dyDescent="0.25">
      <c r="N4592" s="121">
        <v>0.05</v>
      </c>
      <c r="O4592" s="121">
        <v>0.45</v>
      </c>
      <c r="P4592" s="121">
        <v>0.5</v>
      </c>
      <c r="Q4592" s="95"/>
      <c r="R4592" s="95"/>
    </row>
    <row r="4593" spans="14:18" ht="14.25" x14ac:dyDescent="0.25">
      <c r="N4593" s="121">
        <v>0.05</v>
      </c>
      <c r="O4593" s="121">
        <v>0.7</v>
      </c>
      <c r="P4593" s="121">
        <v>0.249999999999999</v>
      </c>
      <c r="Q4593" s="95"/>
      <c r="R4593" s="95"/>
    </row>
    <row r="4594" spans="14:18" ht="14.25" x14ac:dyDescent="0.25">
      <c r="N4594" s="121">
        <v>0.05</v>
      </c>
      <c r="O4594" s="121">
        <v>0.44</v>
      </c>
      <c r="P4594" s="121">
        <v>0.51</v>
      </c>
      <c r="Q4594" s="95"/>
      <c r="R4594" s="95"/>
    </row>
    <row r="4595" spans="14:18" ht="14.25" x14ac:dyDescent="0.25">
      <c r="N4595" s="121">
        <v>0.05</v>
      </c>
      <c r="O4595" s="121">
        <v>0.71</v>
      </c>
      <c r="P4595" s="121">
        <v>0.23999999999999899</v>
      </c>
      <c r="Q4595" s="95"/>
      <c r="R4595" s="95"/>
    </row>
    <row r="4596" spans="14:18" ht="14.25" x14ac:dyDescent="0.25">
      <c r="N4596" s="121">
        <v>0.05</v>
      </c>
      <c r="O4596" s="121">
        <v>0.43</v>
      </c>
      <c r="P4596" s="121">
        <v>0.52</v>
      </c>
      <c r="Q4596" s="95"/>
      <c r="R4596" s="95"/>
    </row>
    <row r="4597" spans="14:18" ht="14.25" x14ac:dyDescent="0.25">
      <c r="N4597" s="121">
        <v>0.05</v>
      </c>
      <c r="O4597" s="121">
        <v>0.72</v>
      </c>
      <c r="P4597" s="121">
        <v>0.22999999999999901</v>
      </c>
      <c r="Q4597" s="95"/>
      <c r="R4597" s="95"/>
    </row>
    <row r="4598" spans="14:18" ht="14.25" x14ac:dyDescent="0.25">
      <c r="N4598" s="121">
        <v>0.05</v>
      </c>
      <c r="O4598" s="121">
        <v>0.42</v>
      </c>
      <c r="P4598" s="121">
        <v>0.53</v>
      </c>
      <c r="Q4598" s="95"/>
      <c r="R4598" s="95"/>
    </row>
    <row r="4599" spans="14:18" ht="14.25" x14ac:dyDescent="0.25">
      <c r="N4599" s="121">
        <v>0.05</v>
      </c>
      <c r="O4599" s="121">
        <v>0.73</v>
      </c>
      <c r="P4599" s="121">
        <v>0.219999999999999</v>
      </c>
      <c r="Q4599" s="95"/>
      <c r="R4599" s="95"/>
    </row>
    <row r="4600" spans="14:18" ht="14.25" x14ac:dyDescent="0.25">
      <c r="N4600" s="121">
        <v>0.05</v>
      </c>
      <c r="O4600" s="121">
        <v>0.41</v>
      </c>
      <c r="P4600" s="121">
        <v>0.54</v>
      </c>
      <c r="Q4600" s="95"/>
      <c r="R4600" s="95"/>
    </row>
    <row r="4601" spans="14:18" ht="14.25" x14ac:dyDescent="0.25">
      <c r="N4601" s="121">
        <v>0.05</v>
      </c>
      <c r="O4601" s="121">
        <v>0.74</v>
      </c>
      <c r="P4601" s="121">
        <v>0.20999999999999899</v>
      </c>
      <c r="Q4601" s="95"/>
      <c r="R4601" s="95"/>
    </row>
    <row r="4602" spans="14:18" ht="14.25" x14ac:dyDescent="0.25">
      <c r="N4602" s="121">
        <v>0.05</v>
      </c>
      <c r="O4602" s="121">
        <v>0.4</v>
      </c>
      <c r="P4602" s="121">
        <v>0.55000000000000004</v>
      </c>
      <c r="Q4602" s="95"/>
      <c r="R4602" s="95"/>
    </row>
    <row r="4603" spans="14:18" ht="14.25" x14ac:dyDescent="0.25">
      <c r="N4603" s="121">
        <v>0.05</v>
      </c>
      <c r="O4603" s="121">
        <v>0.75</v>
      </c>
      <c r="P4603" s="121">
        <v>0.19999999999999901</v>
      </c>
      <c r="Q4603" s="95"/>
      <c r="R4603" s="95"/>
    </row>
    <row r="4604" spans="14:18" ht="14.25" x14ac:dyDescent="0.25">
      <c r="N4604" s="121">
        <v>0.05</v>
      </c>
      <c r="O4604" s="121">
        <v>0.39</v>
      </c>
      <c r="P4604" s="121">
        <v>0.56000000000000005</v>
      </c>
      <c r="Q4604" s="95"/>
      <c r="R4604" s="95"/>
    </row>
    <row r="4605" spans="14:18" ht="14.25" x14ac:dyDescent="0.25">
      <c r="N4605" s="121">
        <v>0.05</v>
      </c>
      <c r="O4605" s="121">
        <v>0.76</v>
      </c>
      <c r="P4605" s="121">
        <v>0.189999999999999</v>
      </c>
      <c r="Q4605" s="95"/>
      <c r="R4605" s="95"/>
    </row>
    <row r="4606" spans="14:18" ht="14.25" x14ac:dyDescent="0.25">
      <c r="N4606" s="121">
        <v>0.05</v>
      </c>
      <c r="O4606" s="121">
        <v>0.38</v>
      </c>
      <c r="P4606" s="121">
        <v>0.56999999999999995</v>
      </c>
      <c r="Q4606" s="95"/>
      <c r="R4606" s="95"/>
    </row>
    <row r="4607" spans="14:18" ht="14.25" x14ac:dyDescent="0.25">
      <c r="N4607" s="121">
        <v>0.05</v>
      </c>
      <c r="O4607" s="121">
        <v>0.77</v>
      </c>
      <c r="P4607" s="121">
        <v>0.17999999999999899</v>
      </c>
      <c r="Q4607" s="95"/>
      <c r="R4607" s="95"/>
    </row>
    <row r="4608" spans="14:18" ht="14.25" x14ac:dyDescent="0.25">
      <c r="N4608" s="121">
        <v>0.05</v>
      </c>
      <c r="O4608" s="121">
        <v>0.37</v>
      </c>
      <c r="P4608" s="121">
        <v>0.57999999999999996</v>
      </c>
      <c r="Q4608" s="95"/>
      <c r="R4608" s="95"/>
    </row>
    <row r="4609" spans="14:18" ht="14.25" x14ac:dyDescent="0.25">
      <c r="N4609" s="121">
        <v>0.05</v>
      </c>
      <c r="O4609" s="121">
        <v>0.78</v>
      </c>
      <c r="P4609" s="121">
        <v>0.16999999999999901</v>
      </c>
      <c r="Q4609" s="95"/>
      <c r="R4609" s="95"/>
    </row>
    <row r="4610" spans="14:18" ht="14.25" x14ac:dyDescent="0.25">
      <c r="N4610" s="121">
        <v>0.05</v>
      </c>
      <c r="O4610" s="121">
        <v>0.36</v>
      </c>
      <c r="P4610" s="121">
        <v>0.59</v>
      </c>
      <c r="Q4610" s="95"/>
      <c r="R4610" s="95"/>
    </row>
    <row r="4611" spans="14:18" ht="14.25" x14ac:dyDescent="0.25">
      <c r="N4611" s="121">
        <v>0.05</v>
      </c>
      <c r="O4611" s="121">
        <v>0.79</v>
      </c>
      <c r="P4611" s="121">
        <v>0.159999999999999</v>
      </c>
      <c r="Q4611" s="95"/>
      <c r="R4611" s="95"/>
    </row>
    <row r="4612" spans="14:18" ht="14.25" x14ac:dyDescent="0.25">
      <c r="N4612" s="121">
        <v>0.05</v>
      </c>
      <c r="O4612" s="121">
        <v>0.35</v>
      </c>
      <c r="P4612" s="121">
        <v>0.6</v>
      </c>
      <c r="Q4612" s="95"/>
      <c r="R4612" s="95"/>
    </row>
    <row r="4613" spans="14:18" ht="14.25" x14ac:dyDescent="0.25">
      <c r="N4613" s="121">
        <v>0.05</v>
      </c>
      <c r="O4613" s="121">
        <v>0.8</v>
      </c>
      <c r="P4613" s="121">
        <v>0.149999999999999</v>
      </c>
      <c r="Q4613" s="95"/>
      <c r="R4613" s="95"/>
    </row>
    <row r="4614" spans="14:18" ht="14.25" x14ac:dyDescent="0.25">
      <c r="N4614" s="121">
        <v>0.05</v>
      </c>
      <c r="O4614" s="121">
        <v>0.34</v>
      </c>
      <c r="P4614" s="121">
        <v>0.61</v>
      </c>
      <c r="Q4614" s="95"/>
      <c r="R4614" s="95"/>
    </row>
    <row r="4615" spans="14:18" ht="14.25" x14ac:dyDescent="0.25">
      <c r="N4615" s="121">
        <v>0.05</v>
      </c>
      <c r="O4615" s="121">
        <v>0.81</v>
      </c>
      <c r="P4615" s="121">
        <v>0.13999999999999899</v>
      </c>
      <c r="Q4615" s="95"/>
      <c r="R4615" s="95"/>
    </row>
    <row r="4616" spans="14:18" ht="14.25" x14ac:dyDescent="0.25">
      <c r="N4616" s="121">
        <v>0.05</v>
      </c>
      <c r="O4616" s="121">
        <v>0.33</v>
      </c>
      <c r="P4616" s="121">
        <v>0.62</v>
      </c>
      <c r="Q4616" s="95"/>
      <c r="R4616" s="95"/>
    </row>
    <row r="4617" spans="14:18" ht="14.25" x14ac:dyDescent="0.25">
      <c r="N4617" s="121">
        <v>0.05</v>
      </c>
      <c r="O4617" s="121">
        <v>0.82</v>
      </c>
      <c r="P4617" s="121">
        <v>0.12999999999999901</v>
      </c>
      <c r="Q4617" s="95"/>
      <c r="R4617" s="95"/>
    </row>
    <row r="4618" spans="14:18" ht="14.25" x14ac:dyDescent="0.25">
      <c r="N4618" s="121">
        <v>0.05</v>
      </c>
      <c r="O4618" s="121">
        <v>0.32</v>
      </c>
      <c r="P4618" s="121">
        <v>0.63</v>
      </c>
      <c r="Q4618" s="95"/>
      <c r="R4618" s="95"/>
    </row>
    <row r="4619" spans="14:18" ht="14.25" x14ac:dyDescent="0.25">
      <c r="N4619" s="121">
        <v>0.05</v>
      </c>
      <c r="O4619" s="121">
        <v>0.83</v>
      </c>
      <c r="P4619" s="121">
        <v>0.119999999999999</v>
      </c>
      <c r="Q4619" s="95"/>
      <c r="R4619" s="95"/>
    </row>
    <row r="4620" spans="14:18" ht="14.25" x14ac:dyDescent="0.25">
      <c r="N4620" s="121">
        <v>0.05</v>
      </c>
      <c r="O4620" s="121">
        <v>0.31</v>
      </c>
      <c r="P4620" s="121">
        <v>0.64</v>
      </c>
      <c r="Q4620" s="95"/>
      <c r="R4620" s="95"/>
    </row>
    <row r="4621" spans="14:18" ht="14.25" x14ac:dyDescent="0.25">
      <c r="N4621" s="121">
        <v>0.05</v>
      </c>
      <c r="O4621" s="121">
        <v>0.84</v>
      </c>
      <c r="P4621" s="121">
        <v>0.109999999999999</v>
      </c>
      <c r="Q4621" s="95"/>
      <c r="R4621" s="95"/>
    </row>
    <row r="4622" spans="14:18" ht="14.25" x14ac:dyDescent="0.25">
      <c r="N4622" s="121">
        <v>0.05</v>
      </c>
      <c r="O4622" s="121">
        <v>0.3</v>
      </c>
      <c r="P4622" s="121">
        <v>0.65</v>
      </c>
      <c r="Q4622" s="95"/>
      <c r="R4622" s="95"/>
    </row>
    <row r="4623" spans="14:18" ht="14.25" x14ac:dyDescent="0.25">
      <c r="N4623" s="121">
        <v>0.05</v>
      </c>
      <c r="O4623" s="121">
        <v>0.85</v>
      </c>
      <c r="P4623" s="121">
        <v>9.9999999999999006E-2</v>
      </c>
      <c r="Q4623" s="95"/>
      <c r="R4623" s="95"/>
    </row>
    <row r="4624" spans="14:18" ht="14.25" x14ac:dyDescent="0.25">
      <c r="N4624" s="121">
        <v>0.05</v>
      </c>
      <c r="O4624" s="121">
        <v>0.28999999999999998</v>
      </c>
      <c r="P4624" s="121">
        <v>0.66</v>
      </c>
      <c r="Q4624" s="95"/>
      <c r="R4624" s="95"/>
    </row>
    <row r="4625" spans="14:18" ht="14.25" x14ac:dyDescent="0.25">
      <c r="N4625" s="121">
        <v>0.05</v>
      </c>
      <c r="O4625" s="121">
        <v>0.86</v>
      </c>
      <c r="P4625" s="121">
        <v>8.9999999999998997E-2</v>
      </c>
      <c r="Q4625" s="95"/>
      <c r="R4625" s="95"/>
    </row>
    <row r="4626" spans="14:18" ht="14.25" x14ac:dyDescent="0.25">
      <c r="N4626" s="121">
        <v>0.05</v>
      </c>
      <c r="O4626" s="121">
        <v>0.28000000000000003</v>
      </c>
      <c r="P4626" s="121">
        <v>0.67</v>
      </c>
      <c r="Q4626" s="95"/>
      <c r="R4626" s="95"/>
    </row>
    <row r="4627" spans="14:18" ht="14.25" x14ac:dyDescent="0.25">
      <c r="N4627" s="121">
        <v>0.05</v>
      </c>
      <c r="O4627" s="121">
        <v>0.87</v>
      </c>
      <c r="P4627" s="121">
        <v>7.9999999999999002E-2</v>
      </c>
      <c r="Q4627" s="95"/>
      <c r="R4627" s="95"/>
    </row>
    <row r="4628" spans="14:18" ht="14.25" x14ac:dyDescent="0.25">
      <c r="N4628" s="121">
        <v>0.05</v>
      </c>
      <c r="O4628" s="121">
        <v>0.27</v>
      </c>
      <c r="P4628" s="121">
        <v>0.68</v>
      </c>
      <c r="Q4628" s="95"/>
      <c r="R4628" s="95"/>
    </row>
    <row r="4629" spans="14:18" ht="14.25" x14ac:dyDescent="0.25">
      <c r="N4629" s="121">
        <v>0.05</v>
      </c>
      <c r="O4629" s="121">
        <v>0.88</v>
      </c>
      <c r="P4629" s="121">
        <v>6.9999999999998994E-2</v>
      </c>
      <c r="Q4629" s="95"/>
      <c r="R4629" s="95"/>
    </row>
    <row r="4630" spans="14:18" ht="14.25" x14ac:dyDescent="0.25">
      <c r="N4630" s="121">
        <v>0.05</v>
      </c>
      <c r="O4630" s="121">
        <v>0.26</v>
      </c>
      <c r="P4630" s="121">
        <v>0.69</v>
      </c>
      <c r="Q4630" s="95"/>
      <c r="R4630" s="95"/>
    </row>
    <row r="4631" spans="14:18" ht="14.25" x14ac:dyDescent="0.25">
      <c r="N4631" s="121">
        <v>0.05</v>
      </c>
      <c r="O4631" s="121">
        <v>0.89</v>
      </c>
      <c r="P4631" s="121">
        <v>5.9999999999998901E-2</v>
      </c>
      <c r="Q4631" s="95"/>
      <c r="R4631" s="95"/>
    </row>
    <row r="4632" spans="14:18" ht="14.25" x14ac:dyDescent="0.25">
      <c r="N4632" s="121">
        <v>0.05</v>
      </c>
      <c r="O4632" s="121">
        <v>0.25</v>
      </c>
      <c r="P4632" s="121">
        <v>0.7</v>
      </c>
      <c r="Q4632" s="95"/>
      <c r="R4632" s="95"/>
    </row>
    <row r="4633" spans="14:18" ht="14.25" x14ac:dyDescent="0.25">
      <c r="N4633" s="121">
        <v>0.05</v>
      </c>
      <c r="O4633" s="121">
        <v>0.9</v>
      </c>
      <c r="P4633" s="121">
        <v>4.9999999999998899E-2</v>
      </c>
      <c r="Q4633" s="95"/>
      <c r="R4633" s="95"/>
    </row>
    <row r="4634" spans="14:18" ht="14.25" x14ac:dyDescent="0.25">
      <c r="N4634" s="121">
        <v>0.05</v>
      </c>
      <c r="O4634" s="121">
        <v>0.24</v>
      </c>
      <c r="P4634" s="121">
        <v>0.71</v>
      </c>
      <c r="Q4634" s="95"/>
      <c r="R4634" s="95"/>
    </row>
    <row r="4635" spans="14:18" ht="14.25" x14ac:dyDescent="0.25">
      <c r="N4635" s="121">
        <v>0.05</v>
      </c>
      <c r="O4635" s="121">
        <v>0.91</v>
      </c>
      <c r="P4635" s="121">
        <v>3.9999999999998898E-2</v>
      </c>
      <c r="Q4635" s="95"/>
      <c r="R4635" s="95"/>
    </row>
    <row r="4636" spans="14:18" ht="14.25" x14ac:dyDescent="0.25">
      <c r="N4636" s="121">
        <v>0.05</v>
      </c>
      <c r="O4636" s="121">
        <v>0.23</v>
      </c>
      <c r="P4636" s="121">
        <v>0.72</v>
      </c>
      <c r="Q4636" s="95"/>
      <c r="R4636" s="95"/>
    </row>
    <row r="4637" spans="14:18" ht="14.25" x14ac:dyDescent="0.25">
      <c r="N4637" s="121">
        <v>0.05</v>
      </c>
      <c r="O4637" s="121">
        <v>0.92</v>
      </c>
      <c r="P4637" s="121">
        <v>2.9999999999998899E-2</v>
      </c>
      <c r="Q4637" s="95"/>
      <c r="R4637" s="95"/>
    </row>
    <row r="4638" spans="14:18" ht="14.25" x14ac:dyDescent="0.25">
      <c r="N4638" s="121">
        <v>0.05</v>
      </c>
      <c r="O4638" s="121">
        <v>0.22</v>
      </c>
      <c r="P4638" s="121">
        <v>0.73</v>
      </c>
      <c r="Q4638" s="95"/>
      <c r="R4638" s="95"/>
    </row>
    <row r="4639" spans="14:18" ht="14.25" x14ac:dyDescent="0.25">
      <c r="N4639" s="121">
        <v>0.05</v>
      </c>
      <c r="O4639" s="121">
        <v>0.93</v>
      </c>
      <c r="P4639" s="121">
        <v>1.9999999999998901E-2</v>
      </c>
      <c r="Q4639" s="95"/>
      <c r="R4639" s="95"/>
    </row>
    <row r="4640" spans="14:18" ht="14.25" x14ac:dyDescent="0.25">
      <c r="N4640" s="121">
        <v>0.05</v>
      </c>
      <c r="O4640" s="121">
        <v>0.21</v>
      </c>
      <c r="P4640" s="121">
        <v>0.74</v>
      </c>
      <c r="Q4640" s="95"/>
      <c r="R4640" s="95"/>
    </row>
    <row r="4641" spans="14:18" ht="14.25" x14ac:dyDescent="0.25">
      <c r="N4641" s="121">
        <v>0.05</v>
      </c>
      <c r="O4641" s="121">
        <v>0.94</v>
      </c>
      <c r="P4641" s="121">
        <v>9.9999999999990097E-3</v>
      </c>
      <c r="Q4641" s="95"/>
      <c r="R4641" s="95"/>
    </row>
    <row r="4642" spans="14:18" ht="14.25" x14ac:dyDescent="0.25">
      <c r="N4642" s="121">
        <v>0.05</v>
      </c>
      <c r="O4642" s="121">
        <v>0.2</v>
      </c>
      <c r="P4642" s="121">
        <v>0.75</v>
      </c>
      <c r="Q4642" s="95"/>
      <c r="R4642" s="95"/>
    </row>
    <row r="4643" spans="14:18" ht="14.25" x14ac:dyDescent="0.25">
      <c r="N4643" s="121">
        <v>0.05</v>
      </c>
      <c r="O4643" s="121">
        <v>0.95</v>
      </c>
      <c r="P4643" s="121">
        <v>-9.9920072216264108E-16</v>
      </c>
      <c r="Q4643" s="95"/>
      <c r="R4643" s="95"/>
    </row>
    <row r="4644" spans="14:18" ht="14.25" x14ac:dyDescent="0.25">
      <c r="N4644" s="121">
        <v>0.05</v>
      </c>
      <c r="O4644" s="121">
        <v>0.19</v>
      </c>
      <c r="P4644" s="121">
        <v>0.76</v>
      </c>
      <c r="Q4644" s="95"/>
      <c r="R4644" s="95"/>
    </row>
    <row r="4645" spans="14:18" ht="14.25" x14ac:dyDescent="0.25">
      <c r="N4645" s="121">
        <v>0.05</v>
      </c>
      <c r="O4645" s="121">
        <v>0.18</v>
      </c>
      <c r="P4645" s="121">
        <v>0.77</v>
      </c>
      <c r="Q4645" s="95"/>
      <c r="R4645" s="95"/>
    </row>
    <row r="4646" spans="14:18" ht="14.25" x14ac:dyDescent="0.25">
      <c r="N4646" s="121">
        <v>0.05</v>
      </c>
      <c r="O4646" s="121">
        <v>0.17</v>
      </c>
      <c r="P4646" s="121">
        <v>0.78</v>
      </c>
      <c r="Q4646" s="95"/>
      <c r="R4646" s="95"/>
    </row>
    <row r="4647" spans="14:18" ht="14.25" x14ac:dyDescent="0.25">
      <c r="N4647" s="121">
        <v>0.05</v>
      </c>
      <c r="O4647" s="121">
        <v>0.16</v>
      </c>
      <c r="P4647" s="121">
        <v>0.79</v>
      </c>
      <c r="Q4647" s="95"/>
      <c r="R4647" s="95"/>
    </row>
    <row r="4648" spans="14:18" ht="14.25" x14ac:dyDescent="0.25">
      <c r="N4648" s="121">
        <v>0.05</v>
      </c>
      <c r="O4648" s="121">
        <v>0.15</v>
      </c>
      <c r="P4648" s="121">
        <v>0.8</v>
      </c>
      <c r="Q4648" s="95"/>
      <c r="R4648" s="95"/>
    </row>
    <row r="4649" spans="14:18" ht="14.25" x14ac:dyDescent="0.25">
      <c r="N4649" s="121">
        <v>0.05</v>
      </c>
      <c r="O4649" s="121">
        <v>0.14000000000000001</v>
      </c>
      <c r="P4649" s="121">
        <v>0.81</v>
      </c>
      <c r="Q4649" s="95"/>
      <c r="R4649" s="95"/>
    </row>
    <row r="4650" spans="14:18" ht="14.25" x14ac:dyDescent="0.25">
      <c r="N4650" s="121">
        <v>0.05</v>
      </c>
      <c r="O4650" s="121">
        <v>0.13</v>
      </c>
      <c r="P4650" s="121">
        <v>0.82</v>
      </c>
      <c r="Q4650" s="95"/>
      <c r="R4650" s="95"/>
    </row>
    <row r="4651" spans="14:18" ht="14.25" x14ac:dyDescent="0.25">
      <c r="N4651" s="121">
        <v>0.05</v>
      </c>
      <c r="O4651" s="121">
        <v>0.12</v>
      </c>
      <c r="P4651" s="121">
        <v>0.83</v>
      </c>
      <c r="Q4651" s="95"/>
      <c r="R4651" s="95"/>
    </row>
    <row r="4652" spans="14:18" ht="14.25" x14ac:dyDescent="0.25">
      <c r="N4652" s="121">
        <v>0.05</v>
      </c>
      <c r="O4652" s="121">
        <v>0.11</v>
      </c>
      <c r="P4652" s="121">
        <v>0.84</v>
      </c>
      <c r="Q4652" s="95"/>
      <c r="R4652" s="95"/>
    </row>
    <row r="4653" spans="14:18" ht="14.25" x14ac:dyDescent="0.25">
      <c r="N4653" s="121">
        <v>0.05</v>
      </c>
      <c r="O4653" s="121">
        <v>0.1</v>
      </c>
      <c r="P4653" s="121">
        <v>0.85</v>
      </c>
      <c r="Q4653" s="95"/>
      <c r="R4653" s="95"/>
    </row>
    <row r="4654" spans="14:18" ht="14.25" x14ac:dyDescent="0.25">
      <c r="N4654" s="121">
        <v>0.05</v>
      </c>
      <c r="O4654" s="121">
        <v>0.09</v>
      </c>
      <c r="P4654" s="121">
        <v>0.86</v>
      </c>
      <c r="Q4654" s="95"/>
      <c r="R4654" s="95"/>
    </row>
    <row r="4655" spans="14:18" ht="14.25" x14ac:dyDescent="0.25">
      <c r="N4655" s="121">
        <v>0.05</v>
      </c>
      <c r="O4655" s="121">
        <v>0.08</v>
      </c>
      <c r="P4655" s="121">
        <v>0.87</v>
      </c>
      <c r="Q4655" s="95"/>
      <c r="R4655" s="95"/>
    </row>
    <row r="4656" spans="14:18" ht="14.25" x14ac:dyDescent="0.25">
      <c r="N4656" s="121">
        <v>0.05</v>
      </c>
      <c r="O4656" s="121">
        <v>7.0000000000000007E-2</v>
      </c>
      <c r="P4656" s="121">
        <v>0.88</v>
      </c>
      <c r="Q4656" s="95"/>
      <c r="R4656" s="95"/>
    </row>
    <row r="4657" spans="14:18" ht="14.25" x14ac:dyDescent="0.25">
      <c r="N4657" s="121">
        <v>0.05</v>
      </c>
      <c r="O4657" s="121">
        <v>0.06</v>
      </c>
      <c r="P4657" s="121">
        <v>0.89</v>
      </c>
      <c r="Q4657" s="95"/>
      <c r="R4657" s="95"/>
    </row>
    <row r="4658" spans="14:18" ht="14.25" x14ac:dyDescent="0.25">
      <c r="N4658" s="121">
        <v>0.05</v>
      </c>
      <c r="O4658" s="121">
        <v>0.05</v>
      </c>
      <c r="P4658" s="121">
        <v>0.9</v>
      </c>
      <c r="Q4658" s="95"/>
      <c r="R4658" s="95"/>
    </row>
    <row r="4659" spans="14:18" ht="14.25" x14ac:dyDescent="0.25">
      <c r="N4659" s="121">
        <v>0.05</v>
      </c>
      <c r="O4659" s="121">
        <v>0.04</v>
      </c>
      <c r="P4659" s="121">
        <v>0.91</v>
      </c>
      <c r="Q4659" s="95"/>
      <c r="R4659" s="95"/>
    </row>
    <row r="4660" spans="14:18" ht="14.25" x14ac:dyDescent="0.25">
      <c r="N4660" s="121">
        <v>0.05</v>
      </c>
      <c r="O4660" s="121">
        <v>0.03</v>
      </c>
      <c r="P4660" s="121">
        <v>0.92</v>
      </c>
      <c r="Q4660" s="95"/>
      <c r="R4660" s="95"/>
    </row>
    <row r="4661" spans="14:18" ht="14.25" x14ac:dyDescent="0.25">
      <c r="N4661" s="121">
        <v>0.05</v>
      </c>
      <c r="O4661" s="121">
        <v>0.02</v>
      </c>
      <c r="P4661" s="121">
        <v>0.93</v>
      </c>
      <c r="Q4661" s="95"/>
      <c r="R4661" s="95"/>
    </row>
    <row r="4662" spans="14:18" ht="14.25" x14ac:dyDescent="0.25">
      <c r="N4662" s="121">
        <v>0.05</v>
      </c>
      <c r="O4662" s="121">
        <v>0.01</v>
      </c>
      <c r="P4662" s="121">
        <v>0.94</v>
      </c>
      <c r="Q4662" s="95"/>
      <c r="R4662" s="95"/>
    </row>
    <row r="4663" spans="14:18" ht="14.25" x14ac:dyDescent="0.25">
      <c r="N4663" s="121">
        <v>0.05</v>
      </c>
      <c r="O4663" s="121">
        <v>0</v>
      </c>
      <c r="P4663" s="121">
        <v>0.95</v>
      </c>
      <c r="Q4663" s="95"/>
      <c r="R4663" s="95"/>
    </row>
    <row r="4664" spans="14:18" ht="14.25" x14ac:dyDescent="0.25">
      <c r="N4664" s="121">
        <v>0.04</v>
      </c>
      <c r="O4664" s="121">
        <v>0.57999999999999996</v>
      </c>
      <c r="P4664" s="121">
        <v>0.37999999999999901</v>
      </c>
      <c r="Q4664" s="95"/>
      <c r="R4664" s="95"/>
    </row>
    <row r="4665" spans="14:18" ht="14.25" x14ac:dyDescent="0.25">
      <c r="N4665" s="121">
        <v>0.04</v>
      </c>
      <c r="O4665" s="121">
        <v>0.56999999999999995</v>
      </c>
      <c r="P4665" s="121">
        <v>0.38999999999999901</v>
      </c>
      <c r="Q4665" s="95"/>
      <c r="R4665" s="95"/>
    </row>
    <row r="4666" spans="14:18" ht="14.25" x14ac:dyDescent="0.25">
      <c r="N4666" s="121">
        <v>0.04</v>
      </c>
      <c r="O4666" s="121">
        <v>0.59</v>
      </c>
      <c r="P4666" s="121">
        <v>0.369999999999999</v>
      </c>
      <c r="Q4666" s="95"/>
      <c r="R4666" s="95"/>
    </row>
    <row r="4667" spans="14:18" ht="14.25" x14ac:dyDescent="0.25">
      <c r="N4667" s="121">
        <v>0.04</v>
      </c>
      <c r="O4667" s="121">
        <v>0.56000000000000005</v>
      </c>
      <c r="P4667" s="121">
        <v>0.4</v>
      </c>
      <c r="Q4667" s="95"/>
      <c r="R4667" s="95"/>
    </row>
    <row r="4668" spans="14:18" ht="14.25" x14ac:dyDescent="0.25">
      <c r="N4668" s="121">
        <v>0.04</v>
      </c>
      <c r="O4668" s="121">
        <v>0.6</v>
      </c>
      <c r="P4668" s="121">
        <v>0.35999999999999899</v>
      </c>
      <c r="Q4668" s="95"/>
      <c r="R4668" s="95"/>
    </row>
    <row r="4669" spans="14:18" ht="14.25" x14ac:dyDescent="0.25">
      <c r="N4669" s="121">
        <v>0.04</v>
      </c>
      <c r="O4669" s="121">
        <v>0.55000000000000004</v>
      </c>
      <c r="P4669" s="121">
        <v>0.41</v>
      </c>
      <c r="Q4669" s="95"/>
      <c r="R4669" s="95"/>
    </row>
    <row r="4670" spans="14:18" ht="14.25" x14ac:dyDescent="0.25">
      <c r="N4670" s="121">
        <v>0.04</v>
      </c>
      <c r="O4670" s="121">
        <v>0.61</v>
      </c>
      <c r="P4670" s="121">
        <v>0.34999999999999898</v>
      </c>
      <c r="Q4670" s="95"/>
      <c r="R4670" s="95"/>
    </row>
    <row r="4671" spans="14:18" ht="14.25" x14ac:dyDescent="0.25">
      <c r="N4671" s="121">
        <v>0.04</v>
      </c>
      <c r="O4671" s="121">
        <v>0.54</v>
      </c>
      <c r="P4671" s="121">
        <v>0.42</v>
      </c>
      <c r="Q4671" s="95"/>
      <c r="R4671" s="95"/>
    </row>
    <row r="4672" spans="14:18" ht="14.25" x14ac:dyDescent="0.25">
      <c r="N4672" s="121">
        <v>0.04</v>
      </c>
      <c r="O4672" s="121">
        <v>0.62</v>
      </c>
      <c r="P4672" s="121">
        <v>0.33999999999999903</v>
      </c>
      <c r="Q4672" s="95"/>
      <c r="R4672" s="95"/>
    </row>
    <row r="4673" spans="14:18" ht="14.25" x14ac:dyDescent="0.25">
      <c r="N4673" s="121">
        <v>0.04</v>
      </c>
      <c r="O4673" s="121">
        <v>0.53</v>
      </c>
      <c r="P4673" s="121">
        <v>0.43</v>
      </c>
      <c r="Q4673" s="95"/>
      <c r="R4673" s="95"/>
    </row>
    <row r="4674" spans="14:18" ht="14.25" x14ac:dyDescent="0.25">
      <c r="N4674" s="121">
        <v>0.04</v>
      </c>
      <c r="O4674" s="121">
        <v>0.63</v>
      </c>
      <c r="P4674" s="121">
        <v>0.32999999999999902</v>
      </c>
      <c r="Q4674" s="95"/>
      <c r="R4674" s="95"/>
    </row>
    <row r="4675" spans="14:18" ht="14.25" x14ac:dyDescent="0.25">
      <c r="N4675" s="121">
        <v>0.04</v>
      </c>
      <c r="O4675" s="121">
        <v>0.52</v>
      </c>
      <c r="P4675" s="121">
        <v>0.44</v>
      </c>
      <c r="Q4675" s="95"/>
      <c r="R4675" s="95"/>
    </row>
    <row r="4676" spans="14:18" ht="14.25" x14ac:dyDescent="0.25">
      <c r="N4676" s="121">
        <v>0.04</v>
      </c>
      <c r="O4676" s="121">
        <v>0.64</v>
      </c>
      <c r="P4676" s="121">
        <v>0.31999999999999901</v>
      </c>
      <c r="Q4676" s="95"/>
      <c r="R4676" s="95"/>
    </row>
    <row r="4677" spans="14:18" ht="14.25" x14ac:dyDescent="0.25">
      <c r="N4677" s="121">
        <v>0.04</v>
      </c>
      <c r="O4677" s="121">
        <v>0.51</v>
      </c>
      <c r="P4677" s="121">
        <v>0.45</v>
      </c>
      <c r="Q4677" s="95"/>
      <c r="R4677" s="95"/>
    </row>
    <row r="4678" spans="14:18" ht="14.25" x14ac:dyDescent="0.25">
      <c r="N4678" s="121">
        <v>0.04</v>
      </c>
      <c r="O4678" s="121">
        <v>0.65</v>
      </c>
      <c r="P4678" s="121">
        <v>0.309999999999999</v>
      </c>
      <c r="Q4678" s="95"/>
      <c r="R4678" s="95"/>
    </row>
    <row r="4679" spans="14:18" ht="14.25" x14ac:dyDescent="0.25">
      <c r="N4679" s="121">
        <v>0.04</v>
      </c>
      <c r="O4679" s="121">
        <v>0.5</v>
      </c>
      <c r="P4679" s="121">
        <v>0.46</v>
      </c>
      <c r="Q4679" s="95"/>
      <c r="R4679" s="95"/>
    </row>
    <row r="4680" spans="14:18" ht="14.25" x14ac:dyDescent="0.25">
      <c r="N4680" s="121">
        <v>0.04</v>
      </c>
      <c r="O4680" s="121">
        <v>0.66</v>
      </c>
      <c r="P4680" s="121">
        <v>0.29999999999999899</v>
      </c>
      <c r="Q4680" s="95"/>
      <c r="R4680" s="95"/>
    </row>
    <row r="4681" spans="14:18" ht="14.25" x14ac:dyDescent="0.25">
      <c r="N4681" s="121">
        <v>0.04</v>
      </c>
      <c r="O4681" s="121">
        <v>0.49</v>
      </c>
      <c r="P4681" s="121">
        <v>0.47</v>
      </c>
      <c r="Q4681" s="95"/>
      <c r="R4681" s="95"/>
    </row>
    <row r="4682" spans="14:18" ht="14.25" x14ac:dyDescent="0.25">
      <c r="N4682" s="121">
        <v>0.04</v>
      </c>
      <c r="O4682" s="121">
        <v>0.67</v>
      </c>
      <c r="P4682" s="121">
        <v>0.28999999999999898</v>
      </c>
      <c r="Q4682" s="95"/>
      <c r="R4682" s="95"/>
    </row>
    <row r="4683" spans="14:18" ht="14.25" x14ac:dyDescent="0.25">
      <c r="N4683" s="121">
        <v>0.04</v>
      </c>
      <c r="O4683" s="121">
        <v>0.48</v>
      </c>
      <c r="P4683" s="121">
        <v>0.48</v>
      </c>
      <c r="Q4683" s="95"/>
      <c r="R4683" s="95"/>
    </row>
    <row r="4684" spans="14:18" ht="14.25" x14ac:dyDescent="0.25">
      <c r="N4684" s="121">
        <v>0.04</v>
      </c>
      <c r="O4684" s="121">
        <v>0.68</v>
      </c>
      <c r="P4684" s="121">
        <v>0.27999999999999903</v>
      </c>
      <c r="Q4684" s="95"/>
      <c r="R4684" s="95"/>
    </row>
    <row r="4685" spans="14:18" ht="14.25" x14ac:dyDescent="0.25">
      <c r="N4685" s="121">
        <v>0.04</v>
      </c>
      <c r="O4685" s="121">
        <v>0.47</v>
      </c>
      <c r="P4685" s="121">
        <v>0.49</v>
      </c>
      <c r="Q4685" s="95"/>
      <c r="R4685" s="95"/>
    </row>
    <row r="4686" spans="14:18" ht="14.25" x14ac:dyDescent="0.25">
      <c r="N4686" s="121">
        <v>0.04</v>
      </c>
      <c r="O4686" s="121">
        <v>0.69</v>
      </c>
      <c r="P4686" s="121">
        <v>0.26999999999999902</v>
      </c>
      <c r="Q4686" s="95"/>
      <c r="R4686" s="95"/>
    </row>
    <row r="4687" spans="14:18" ht="14.25" x14ac:dyDescent="0.25">
      <c r="N4687" s="121">
        <v>0.04</v>
      </c>
      <c r="O4687" s="121">
        <v>0.46</v>
      </c>
      <c r="P4687" s="121">
        <v>0.5</v>
      </c>
      <c r="Q4687" s="95"/>
      <c r="R4687" s="95"/>
    </row>
    <row r="4688" spans="14:18" ht="14.25" x14ac:dyDescent="0.25">
      <c r="N4688" s="121">
        <v>0.04</v>
      </c>
      <c r="O4688" s="121">
        <v>0.7</v>
      </c>
      <c r="P4688" s="121">
        <v>0.25999999999999901</v>
      </c>
      <c r="Q4688" s="95"/>
      <c r="R4688" s="95"/>
    </row>
    <row r="4689" spans="14:18" ht="14.25" x14ac:dyDescent="0.25">
      <c r="N4689" s="121">
        <v>0.04</v>
      </c>
      <c r="O4689" s="121">
        <v>0.45</v>
      </c>
      <c r="P4689" s="121">
        <v>0.51</v>
      </c>
      <c r="Q4689" s="95"/>
      <c r="R4689" s="95"/>
    </row>
    <row r="4690" spans="14:18" ht="14.25" x14ac:dyDescent="0.25">
      <c r="N4690" s="121">
        <v>0.04</v>
      </c>
      <c r="O4690" s="121">
        <v>0.71</v>
      </c>
      <c r="P4690" s="121">
        <v>0.249999999999999</v>
      </c>
      <c r="Q4690" s="95"/>
      <c r="R4690" s="95"/>
    </row>
    <row r="4691" spans="14:18" ht="14.25" x14ac:dyDescent="0.25">
      <c r="N4691" s="121">
        <v>0.04</v>
      </c>
      <c r="O4691" s="121">
        <v>0.44</v>
      </c>
      <c r="P4691" s="121">
        <v>0.52</v>
      </c>
      <c r="Q4691" s="95"/>
      <c r="R4691" s="95"/>
    </row>
    <row r="4692" spans="14:18" ht="14.25" x14ac:dyDescent="0.25">
      <c r="N4692" s="121">
        <v>0.04</v>
      </c>
      <c r="O4692" s="121">
        <v>0.72</v>
      </c>
      <c r="P4692" s="121">
        <v>0.23999999999999899</v>
      </c>
      <c r="Q4692" s="95"/>
      <c r="R4692" s="95"/>
    </row>
    <row r="4693" spans="14:18" ht="14.25" x14ac:dyDescent="0.25">
      <c r="N4693" s="121">
        <v>0.04</v>
      </c>
      <c r="O4693" s="121">
        <v>0.43</v>
      </c>
      <c r="P4693" s="121">
        <v>0.53</v>
      </c>
      <c r="Q4693" s="95"/>
      <c r="R4693" s="95"/>
    </row>
    <row r="4694" spans="14:18" ht="14.25" x14ac:dyDescent="0.25">
      <c r="N4694" s="121">
        <v>0.04</v>
      </c>
      <c r="O4694" s="121">
        <v>0.73</v>
      </c>
      <c r="P4694" s="121">
        <v>0.22999999999999901</v>
      </c>
      <c r="Q4694" s="95"/>
      <c r="R4694" s="95"/>
    </row>
    <row r="4695" spans="14:18" ht="14.25" x14ac:dyDescent="0.25">
      <c r="N4695" s="121">
        <v>0.04</v>
      </c>
      <c r="O4695" s="121">
        <v>0.42</v>
      </c>
      <c r="P4695" s="121">
        <v>0.54</v>
      </c>
      <c r="Q4695" s="95"/>
      <c r="R4695" s="95"/>
    </row>
    <row r="4696" spans="14:18" ht="14.25" x14ac:dyDescent="0.25">
      <c r="N4696" s="121">
        <v>0.04</v>
      </c>
      <c r="O4696" s="121">
        <v>0.74</v>
      </c>
      <c r="P4696" s="121">
        <v>0.219999999999999</v>
      </c>
      <c r="Q4696" s="95"/>
      <c r="R4696" s="95"/>
    </row>
    <row r="4697" spans="14:18" ht="14.25" x14ac:dyDescent="0.25">
      <c r="N4697" s="121">
        <v>0.04</v>
      </c>
      <c r="O4697" s="121">
        <v>0.41</v>
      </c>
      <c r="P4697" s="121">
        <v>0.55000000000000004</v>
      </c>
      <c r="Q4697" s="95"/>
      <c r="R4697" s="95"/>
    </row>
    <row r="4698" spans="14:18" ht="14.25" x14ac:dyDescent="0.25">
      <c r="N4698" s="121">
        <v>0.04</v>
      </c>
      <c r="O4698" s="121">
        <v>0.75</v>
      </c>
      <c r="P4698" s="121">
        <v>0.20999999999999899</v>
      </c>
      <c r="Q4698" s="95"/>
      <c r="R4698" s="95"/>
    </row>
    <row r="4699" spans="14:18" ht="14.25" x14ac:dyDescent="0.25">
      <c r="N4699" s="121">
        <v>0.04</v>
      </c>
      <c r="O4699" s="121">
        <v>0.4</v>
      </c>
      <c r="P4699" s="121">
        <v>0.56000000000000005</v>
      </c>
      <c r="Q4699" s="95"/>
      <c r="R4699" s="95"/>
    </row>
    <row r="4700" spans="14:18" ht="14.25" x14ac:dyDescent="0.25">
      <c r="N4700" s="121">
        <v>0.04</v>
      </c>
      <c r="O4700" s="121">
        <v>0.76</v>
      </c>
      <c r="P4700" s="121">
        <v>0.19999999999999901</v>
      </c>
      <c r="Q4700" s="95"/>
      <c r="R4700" s="95"/>
    </row>
    <row r="4701" spans="14:18" ht="14.25" x14ac:dyDescent="0.25">
      <c r="N4701" s="121">
        <v>0.04</v>
      </c>
      <c r="O4701" s="121">
        <v>0.39</v>
      </c>
      <c r="P4701" s="121">
        <v>0.56999999999999995</v>
      </c>
      <c r="Q4701" s="95"/>
      <c r="R4701" s="95"/>
    </row>
    <row r="4702" spans="14:18" ht="14.25" x14ac:dyDescent="0.25">
      <c r="N4702" s="121">
        <v>0.04</v>
      </c>
      <c r="O4702" s="121">
        <v>0.77</v>
      </c>
      <c r="P4702" s="121">
        <v>0.189999999999999</v>
      </c>
      <c r="Q4702" s="95"/>
      <c r="R4702" s="95"/>
    </row>
    <row r="4703" spans="14:18" ht="14.25" x14ac:dyDescent="0.25">
      <c r="N4703" s="121">
        <v>0.04</v>
      </c>
      <c r="O4703" s="121">
        <v>0.38</v>
      </c>
      <c r="P4703" s="121">
        <v>0.57999999999999996</v>
      </c>
      <c r="Q4703" s="95"/>
      <c r="R4703" s="95"/>
    </row>
    <row r="4704" spans="14:18" ht="14.25" x14ac:dyDescent="0.25">
      <c r="N4704" s="121">
        <v>0.04</v>
      </c>
      <c r="O4704" s="121">
        <v>0.78</v>
      </c>
      <c r="P4704" s="121">
        <v>0.17999999999999899</v>
      </c>
      <c r="Q4704" s="95"/>
      <c r="R4704" s="95"/>
    </row>
    <row r="4705" spans="14:18" ht="14.25" x14ac:dyDescent="0.25">
      <c r="N4705" s="121">
        <v>0.04</v>
      </c>
      <c r="O4705" s="121">
        <v>0.37</v>
      </c>
      <c r="P4705" s="121">
        <v>0.59</v>
      </c>
      <c r="Q4705" s="95"/>
      <c r="R4705" s="95"/>
    </row>
    <row r="4706" spans="14:18" ht="14.25" x14ac:dyDescent="0.25">
      <c r="N4706" s="121">
        <v>0.04</v>
      </c>
      <c r="O4706" s="121">
        <v>0.79</v>
      </c>
      <c r="P4706" s="121">
        <v>0.16999999999999901</v>
      </c>
      <c r="Q4706" s="95"/>
      <c r="R4706" s="95"/>
    </row>
    <row r="4707" spans="14:18" ht="14.25" x14ac:dyDescent="0.25">
      <c r="N4707" s="121">
        <v>0.04</v>
      </c>
      <c r="O4707" s="121">
        <v>0.36</v>
      </c>
      <c r="P4707" s="121">
        <v>0.6</v>
      </c>
      <c r="Q4707" s="95"/>
      <c r="R4707" s="95"/>
    </row>
    <row r="4708" spans="14:18" ht="14.25" x14ac:dyDescent="0.25">
      <c r="N4708" s="121">
        <v>0.04</v>
      </c>
      <c r="O4708" s="121">
        <v>0.8</v>
      </c>
      <c r="P4708" s="121">
        <v>0.159999999999999</v>
      </c>
      <c r="Q4708" s="95"/>
      <c r="R4708" s="95"/>
    </row>
    <row r="4709" spans="14:18" ht="14.25" x14ac:dyDescent="0.25">
      <c r="N4709" s="121">
        <v>0.04</v>
      </c>
      <c r="O4709" s="121">
        <v>0.35</v>
      </c>
      <c r="P4709" s="121">
        <v>0.61</v>
      </c>
      <c r="Q4709" s="95"/>
      <c r="R4709" s="95"/>
    </row>
    <row r="4710" spans="14:18" ht="14.25" x14ac:dyDescent="0.25">
      <c r="N4710" s="121">
        <v>0.04</v>
      </c>
      <c r="O4710" s="121">
        <v>0.81</v>
      </c>
      <c r="P4710" s="121">
        <v>0.149999999999999</v>
      </c>
      <c r="Q4710" s="95"/>
      <c r="R4710" s="95"/>
    </row>
    <row r="4711" spans="14:18" ht="14.25" x14ac:dyDescent="0.25">
      <c r="N4711" s="121">
        <v>0.04</v>
      </c>
      <c r="O4711" s="121">
        <v>0.34</v>
      </c>
      <c r="P4711" s="121">
        <v>0.62</v>
      </c>
      <c r="Q4711" s="95"/>
      <c r="R4711" s="95"/>
    </row>
    <row r="4712" spans="14:18" ht="14.25" x14ac:dyDescent="0.25">
      <c r="N4712" s="121">
        <v>0.04</v>
      </c>
      <c r="O4712" s="121">
        <v>0.82</v>
      </c>
      <c r="P4712" s="121">
        <v>0.13999999999999899</v>
      </c>
      <c r="Q4712" s="95"/>
      <c r="R4712" s="95"/>
    </row>
    <row r="4713" spans="14:18" ht="14.25" x14ac:dyDescent="0.25">
      <c r="N4713" s="121">
        <v>0.04</v>
      </c>
      <c r="O4713" s="121">
        <v>0.33</v>
      </c>
      <c r="P4713" s="121">
        <v>0.63</v>
      </c>
      <c r="Q4713" s="95"/>
      <c r="R4713" s="95"/>
    </row>
    <row r="4714" spans="14:18" ht="14.25" x14ac:dyDescent="0.25">
      <c r="N4714" s="121">
        <v>0.04</v>
      </c>
      <c r="O4714" s="121">
        <v>0.83</v>
      </c>
      <c r="P4714" s="121">
        <v>0.12999999999999901</v>
      </c>
      <c r="Q4714" s="95"/>
      <c r="R4714" s="95"/>
    </row>
    <row r="4715" spans="14:18" ht="14.25" x14ac:dyDescent="0.25">
      <c r="N4715" s="121">
        <v>0.04</v>
      </c>
      <c r="O4715" s="121">
        <v>0.32</v>
      </c>
      <c r="P4715" s="121">
        <v>0.64</v>
      </c>
      <c r="Q4715" s="95"/>
      <c r="R4715" s="95"/>
    </row>
    <row r="4716" spans="14:18" ht="14.25" x14ac:dyDescent="0.25">
      <c r="N4716" s="121">
        <v>0.04</v>
      </c>
      <c r="O4716" s="121">
        <v>0.84</v>
      </c>
      <c r="P4716" s="121">
        <v>0.119999999999999</v>
      </c>
      <c r="Q4716" s="95"/>
      <c r="R4716" s="95"/>
    </row>
    <row r="4717" spans="14:18" ht="14.25" x14ac:dyDescent="0.25">
      <c r="N4717" s="121">
        <v>0.04</v>
      </c>
      <c r="O4717" s="121">
        <v>0.31</v>
      </c>
      <c r="P4717" s="121">
        <v>0.65</v>
      </c>
      <c r="Q4717" s="95"/>
      <c r="R4717" s="95"/>
    </row>
    <row r="4718" spans="14:18" ht="14.25" x14ac:dyDescent="0.25">
      <c r="N4718" s="121">
        <v>0.04</v>
      </c>
      <c r="O4718" s="121">
        <v>0.85</v>
      </c>
      <c r="P4718" s="121">
        <v>0.109999999999999</v>
      </c>
      <c r="Q4718" s="95"/>
      <c r="R4718" s="95"/>
    </row>
    <row r="4719" spans="14:18" ht="14.25" x14ac:dyDescent="0.25">
      <c r="N4719" s="121">
        <v>0.04</v>
      </c>
      <c r="O4719" s="121">
        <v>0.3</v>
      </c>
      <c r="P4719" s="121">
        <v>0.66</v>
      </c>
      <c r="Q4719" s="95"/>
      <c r="R4719" s="95"/>
    </row>
    <row r="4720" spans="14:18" ht="14.25" x14ac:dyDescent="0.25">
      <c r="N4720" s="121">
        <v>0.04</v>
      </c>
      <c r="O4720" s="121">
        <v>0.86</v>
      </c>
      <c r="P4720" s="121">
        <v>9.9999999999999006E-2</v>
      </c>
      <c r="Q4720" s="95"/>
      <c r="R4720" s="95"/>
    </row>
    <row r="4721" spans="14:18" ht="14.25" x14ac:dyDescent="0.25">
      <c r="N4721" s="121">
        <v>0.04</v>
      </c>
      <c r="O4721" s="121">
        <v>0.28999999999999998</v>
      </c>
      <c r="P4721" s="121">
        <v>0.67</v>
      </c>
      <c r="Q4721" s="95"/>
      <c r="R4721" s="95"/>
    </row>
    <row r="4722" spans="14:18" ht="14.25" x14ac:dyDescent="0.25">
      <c r="N4722" s="121">
        <v>0.04</v>
      </c>
      <c r="O4722" s="121">
        <v>0.87</v>
      </c>
      <c r="P4722" s="121">
        <v>8.9999999999998997E-2</v>
      </c>
      <c r="Q4722" s="95"/>
      <c r="R4722" s="95"/>
    </row>
    <row r="4723" spans="14:18" ht="14.25" x14ac:dyDescent="0.25">
      <c r="N4723" s="121">
        <v>0.04</v>
      </c>
      <c r="O4723" s="121">
        <v>0.28000000000000003</v>
      </c>
      <c r="P4723" s="121">
        <v>0.68</v>
      </c>
      <c r="Q4723" s="95"/>
      <c r="R4723" s="95"/>
    </row>
    <row r="4724" spans="14:18" ht="14.25" x14ac:dyDescent="0.25">
      <c r="N4724" s="121">
        <v>0.04</v>
      </c>
      <c r="O4724" s="121">
        <v>0.88</v>
      </c>
      <c r="P4724" s="121">
        <v>7.9999999999999002E-2</v>
      </c>
      <c r="Q4724" s="95"/>
      <c r="R4724" s="95"/>
    </row>
    <row r="4725" spans="14:18" ht="14.25" x14ac:dyDescent="0.25">
      <c r="N4725" s="121">
        <v>0.04</v>
      </c>
      <c r="O4725" s="121">
        <v>0.27</v>
      </c>
      <c r="P4725" s="121">
        <v>0.69</v>
      </c>
      <c r="Q4725" s="95"/>
      <c r="R4725" s="95"/>
    </row>
    <row r="4726" spans="14:18" ht="14.25" x14ac:dyDescent="0.25">
      <c r="N4726" s="121">
        <v>0.04</v>
      </c>
      <c r="O4726" s="121">
        <v>0.89</v>
      </c>
      <c r="P4726" s="121">
        <v>6.9999999999998994E-2</v>
      </c>
      <c r="Q4726" s="95"/>
      <c r="R4726" s="95"/>
    </row>
    <row r="4727" spans="14:18" ht="14.25" x14ac:dyDescent="0.25">
      <c r="N4727" s="121">
        <v>0.04</v>
      </c>
      <c r="O4727" s="121">
        <v>0.26</v>
      </c>
      <c r="P4727" s="121">
        <v>0.7</v>
      </c>
      <c r="Q4727" s="95"/>
      <c r="R4727" s="95"/>
    </row>
    <row r="4728" spans="14:18" ht="14.25" x14ac:dyDescent="0.25">
      <c r="N4728" s="121">
        <v>0.04</v>
      </c>
      <c r="O4728" s="121">
        <v>0.9</v>
      </c>
      <c r="P4728" s="121">
        <v>5.9999999999998901E-2</v>
      </c>
      <c r="Q4728" s="95"/>
      <c r="R4728" s="95"/>
    </row>
    <row r="4729" spans="14:18" ht="14.25" x14ac:dyDescent="0.25">
      <c r="N4729" s="121">
        <v>0.04</v>
      </c>
      <c r="O4729" s="121">
        <v>0.25</v>
      </c>
      <c r="P4729" s="121">
        <v>0.71</v>
      </c>
      <c r="Q4729" s="95"/>
      <c r="R4729" s="95"/>
    </row>
    <row r="4730" spans="14:18" ht="14.25" x14ac:dyDescent="0.25">
      <c r="N4730" s="121">
        <v>0.04</v>
      </c>
      <c r="O4730" s="121">
        <v>0.91</v>
      </c>
      <c r="P4730" s="121">
        <v>4.9999999999998899E-2</v>
      </c>
      <c r="Q4730" s="95"/>
      <c r="R4730" s="95"/>
    </row>
    <row r="4731" spans="14:18" ht="14.25" x14ac:dyDescent="0.25">
      <c r="N4731" s="121">
        <v>0.04</v>
      </c>
      <c r="O4731" s="121">
        <v>0.24</v>
      </c>
      <c r="P4731" s="121">
        <v>0.72</v>
      </c>
      <c r="Q4731" s="95"/>
      <c r="R4731" s="95"/>
    </row>
    <row r="4732" spans="14:18" ht="14.25" x14ac:dyDescent="0.25">
      <c r="N4732" s="121">
        <v>0.04</v>
      </c>
      <c r="O4732" s="121">
        <v>0.92</v>
      </c>
      <c r="P4732" s="121">
        <v>3.9999999999998898E-2</v>
      </c>
      <c r="Q4732" s="95"/>
      <c r="R4732" s="95"/>
    </row>
    <row r="4733" spans="14:18" ht="14.25" x14ac:dyDescent="0.25">
      <c r="N4733" s="121">
        <v>0.04</v>
      </c>
      <c r="O4733" s="121">
        <v>0.23</v>
      </c>
      <c r="P4733" s="121">
        <v>0.73</v>
      </c>
      <c r="Q4733" s="95"/>
      <c r="R4733" s="95"/>
    </row>
    <row r="4734" spans="14:18" ht="14.25" x14ac:dyDescent="0.25">
      <c r="N4734" s="121">
        <v>0.04</v>
      </c>
      <c r="O4734" s="121">
        <v>0.93</v>
      </c>
      <c r="P4734" s="121">
        <v>2.9999999999998899E-2</v>
      </c>
      <c r="Q4734" s="95"/>
      <c r="R4734" s="95"/>
    </row>
    <row r="4735" spans="14:18" ht="14.25" x14ac:dyDescent="0.25">
      <c r="N4735" s="121">
        <v>0.04</v>
      </c>
      <c r="O4735" s="121">
        <v>0.22</v>
      </c>
      <c r="P4735" s="121">
        <v>0.74</v>
      </c>
      <c r="Q4735" s="95"/>
      <c r="R4735" s="95"/>
    </row>
    <row r="4736" spans="14:18" ht="14.25" x14ac:dyDescent="0.25">
      <c r="N4736" s="121">
        <v>0.04</v>
      </c>
      <c r="O4736" s="121">
        <v>0.94</v>
      </c>
      <c r="P4736" s="121">
        <v>1.9999999999999001E-2</v>
      </c>
      <c r="Q4736" s="95"/>
      <c r="R4736" s="95"/>
    </row>
    <row r="4737" spans="14:18" ht="14.25" x14ac:dyDescent="0.25">
      <c r="N4737" s="121">
        <v>0.04</v>
      </c>
      <c r="O4737" s="121">
        <v>0.21</v>
      </c>
      <c r="P4737" s="121">
        <v>0.75</v>
      </c>
      <c r="Q4737" s="95"/>
      <c r="R4737" s="95"/>
    </row>
    <row r="4738" spans="14:18" ht="14.25" x14ac:dyDescent="0.25">
      <c r="N4738" s="121">
        <v>0.04</v>
      </c>
      <c r="O4738" s="121">
        <v>0.95</v>
      </c>
      <c r="P4738" s="121">
        <v>9.9999999999990097E-3</v>
      </c>
      <c r="Q4738" s="95"/>
      <c r="R4738" s="95"/>
    </row>
    <row r="4739" spans="14:18" ht="14.25" x14ac:dyDescent="0.25">
      <c r="N4739" s="121">
        <v>0.04</v>
      </c>
      <c r="O4739" s="121">
        <v>0.2</v>
      </c>
      <c r="P4739" s="121">
        <v>0.76</v>
      </c>
      <c r="Q4739" s="95"/>
      <c r="R4739" s="95"/>
    </row>
    <row r="4740" spans="14:18" ht="14.25" x14ac:dyDescent="0.25">
      <c r="N4740" s="121">
        <v>0.04</v>
      </c>
      <c r="O4740" s="121">
        <v>0.96</v>
      </c>
      <c r="P4740" s="121">
        <v>-9.9920072216264108E-16</v>
      </c>
      <c r="Q4740" s="95"/>
      <c r="R4740" s="95"/>
    </row>
    <row r="4741" spans="14:18" ht="14.25" x14ac:dyDescent="0.25">
      <c r="N4741" s="121">
        <v>0.04</v>
      </c>
      <c r="O4741" s="121">
        <v>0.19</v>
      </c>
      <c r="P4741" s="121">
        <v>0.77</v>
      </c>
      <c r="Q4741" s="95"/>
      <c r="R4741" s="95"/>
    </row>
    <row r="4742" spans="14:18" ht="14.25" x14ac:dyDescent="0.25">
      <c r="N4742" s="121">
        <v>0.04</v>
      </c>
      <c r="O4742" s="121">
        <v>0.18</v>
      </c>
      <c r="P4742" s="121">
        <v>0.78</v>
      </c>
      <c r="Q4742" s="95"/>
      <c r="R4742" s="95"/>
    </row>
    <row r="4743" spans="14:18" ht="14.25" x14ac:dyDescent="0.25">
      <c r="N4743" s="121">
        <v>0.04</v>
      </c>
      <c r="O4743" s="121">
        <v>0.17</v>
      </c>
      <c r="P4743" s="121">
        <v>0.79</v>
      </c>
      <c r="Q4743" s="95"/>
      <c r="R4743" s="95"/>
    </row>
    <row r="4744" spans="14:18" ht="14.25" x14ac:dyDescent="0.25">
      <c r="N4744" s="121">
        <v>0.04</v>
      </c>
      <c r="O4744" s="121">
        <v>0.16</v>
      </c>
      <c r="P4744" s="121">
        <v>0.8</v>
      </c>
      <c r="Q4744" s="95"/>
      <c r="R4744" s="95"/>
    </row>
    <row r="4745" spans="14:18" ht="14.25" x14ac:dyDescent="0.25">
      <c r="N4745" s="121">
        <v>0.04</v>
      </c>
      <c r="O4745" s="121">
        <v>0.15</v>
      </c>
      <c r="P4745" s="121">
        <v>0.81</v>
      </c>
      <c r="Q4745" s="95"/>
      <c r="R4745" s="95"/>
    </row>
    <row r="4746" spans="14:18" ht="14.25" x14ac:dyDescent="0.25">
      <c r="N4746" s="121">
        <v>0.04</v>
      </c>
      <c r="O4746" s="121">
        <v>0.14000000000000001</v>
      </c>
      <c r="P4746" s="121">
        <v>0.82</v>
      </c>
      <c r="Q4746" s="95"/>
      <c r="R4746" s="95"/>
    </row>
    <row r="4747" spans="14:18" ht="14.25" x14ac:dyDescent="0.25">
      <c r="N4747" s="121">
        <v>0.04</v>
      </c>
      <c r="O4747" s="121">
        <v>0.13</v>
      </c>
      <c r="P4747" s="121">
        <v>0.83</v>
      </c>
      <c r="Q4747" s="95"/>
      <c r="R4747" s="95"/>
    </row>
    <row r="4748" spans="14:18" ht="14.25" x14ac:dyDescent="0.25">
      <c r="N4748" s="121">
        <v>0.04</v>
      </c>
      <c r="O4748" s="121">
        <v>0.12</v>
      </c>
      <c r="P4748" s="121">
        <v>0.84</v>
      </c>
      <c r="Q4748" s="95"/>
      <c r="R4748" s="95"/>
    </row>
    <row r="4749" spans="14:18" ht="14.25" x14ac:dyDescent="0.25">
      <c r="N4749" s="121">
        <v>0.04</v>
      </c>
      <c r="O4749" s="121">
        <v>0.11</v>
      </c>
      <c r="P4749" s="121">
        <v>0.85</v>
      </c>
      <c r="Q4749" s="95"/>
      <c r="R4749" s="95"/>
    </row>
    <row r="4750" spans="14:18" ht="14.25" x14ac:dyDescent="0.25">
      <c r="N4750" s="121">
        <v>0.04</v>
      </c>
      <c r="O4750" s="121">
        <v>0.1</v>
      </c>
      <c r="P4750" s="121">
        <v>0.86</v>
      </c>
      <c r="Q4750" s="95"/>
      <c r="R4750" s="95"/>
    </row>
    <row r="4751" spans="14:18" ht="14.25" x14ac:dyDescent="0.25">
      <c r="N4751" s="121">
        <v>0.04</v>
      </c>
      <c r="O4751" s="121">
        <v>0.09</v>
      </c>
      <c r="P4751" s="121">
        <v>0.87</v>
      </c>
      <c r="Q4751" s="95"/>
      <c r="R4751" s="95"/>
    </row>
    <row r="4752" spans="14:18" ht="14.25" x14ac:dyDescent="0.25">
      <c r="N4752" s="121">
        <v>0.04</v>
      </c>
      <c r="O4752" s="121">
        <v>0.08</v>
      </c>
      <c r="P4752" s="121">
        <v>0.88</v>
      </c>
      <c r="Q4752" s="95"/>
      <c r="R4752" s="95"/>
    </row>
    <row r="4753" spans="14:18" ht="14.25" x14ac:dyDescent="0.25">
      <c r="N4753" s="121">
        <v>0.04</v>
      </c>
      <c r="O4753" s="121">
        <v>7.0000000000000007E-2</v>
      </c>
      <c r="P4753" s="121">
        <v>0.89</v>
      </c>
      <c r="Q4753" s="95"/>
      <c r="R4753" s="95"/>
    </row>
    <row r="4754" spans="14:18" ht="14.25" x14ac:dyDescent="0.25">
      <c r="N4754" s="121">
        <v>0.04</v>
      </c>
      <c r="O4754" s="121">
        <v>0.06</v>
      </c>
      <c r="P4754" s="121">
        <v>0.9</v>
      </c>
      <c r="Q4754" s="95"/>
      <c r="R4754" s="95"/>
    </row>
    <row r="4755" spans="14:18" ht="14.25" x14ac:dyDescent="0.25">
      <c r="N4755" s="121">
        <v>0.04</v>
      </c>
      <c r="O4755" s="121">
        <v>0.05</v>
      </c>
      <c r="P4755" s="121">
        <v>0.91</v>
      </c>
      <c r="Q4755" s="95"/>
      <c r="R4755" s="95"/>
    </row>
    <row r="4756" spans="14:18" ht="14.25" x14ac:dyDescent="0.25">
      <c r="N4756" s="121">
        <v>0.04</v>
      </c>
      <c r="O4756" s="121">
        <v>0.04</v>
      </c>
      <c r="P4756" s="121">
        <v>0.92</v>
      </c>
      <c r="Q4756" s="95"/>
      <c r="R4756" s="95"/>
    </row>
    <row r="4757" spans="14:18" ht="14.25" x14ac:dyDescent="0.25">
      <c r="N4757" s="121">
        <v>0.04</v>
      </c>
      <c r="O4757" s="121">
        <v>0.03</v>
      </c>
      <c r="P4757" s="121">
        <v>0.93</v>
      </c>
      <c r="Q4757" s="95"/>
      <c r="R4757" s="95"/>
    </row>
    <row r="4758" spans="14:18" ht="14.25" x14ac:dyDescent="0.25">
      <c r="N4758" s="121">
        <v>0.04</v>
      </c>
      <c r="O4758" s="121">
        <v>0.02</v>
      </c>
      <c r="P4758" s="121">
        <v>0.94</v>
      </c>
      <c r="Q4758" s="95"/>
      <c r="R4758" s="95"/>
    </row>
    <row r="4759" spans="14:18" ht="14.25" x14ac:dyDescent="0.25">
      <c r="N4759" s="121">
        <v>0.04</v>
      </c>
      <c r="O4759" s="121">
        <v>0.01</v>
      </c>
      <c r="P4759" s="121">
        <v>0.95</v>
      </c>
      <c r="Q4759" s="95"/>
      <c r="R4759" s="95"/>
    </row>
    <row r="4760" spans="14:18" ht="14.25" x14ac:dyDescent="0.25">
      <c r="N4760" s="121">
        <v>0.04</v>
      </c>
      <c r="O4760" s="121">
        <v>0</v>
      </c>
      <c r="P4760" s="121">
        <v>0.96</v>
      </c>
      <c r="Q4760" s="95"/>
      <c r="R4760" s="95"/>
    </row>
    <row r="4761" spans="14:18" ht="14.25" x14ac:dyDescent="0.25">
      <c r="N4761" s="121">
        <v>0.03</v>
      </c>
      <c r="O4761" s="121">
        <v>0.59</v>
      </c>
      <c r="P4761" s="121">
        <v>0.37999999999999901</v>
      </c>
      <c r="Q4761" s="95"/>
      <c r="R4761" s="95"/>
    </row>
    <row r="4762" spans="14:18" ht="14.25" x14ac:dyDescent="0.25">
      <c r="N4762" s="121">
        <v>0.03</v>
      </c>
      <c r="O4762" s="121">
        <v>0.57999999999999996</v>
      </c>
      <c r="P4762" s="121">
        <v>0.38999999999999901</v>
      </c>
      <c r="Q4762" s="95"/>
      <c r="R4762" s="95"/>
    </row>
    <row r="4763" spans="14:18" ht="14.25" x14ac:dyDescent="0.25">
      <c r="N4763" s="121">
        <v>0.03</v>
      </c>
      <c r="O4763" s="121">
        <v>0.6</v>
      </c>
      <c r="P4763" s="121">
        <v>0.369999999999999</v>
      </c>
      <c r="Q4763" s="95"/>
      <c r="R4763" s="95"/>
    </row>
    <row r="4764" spans="14:18" ht="14.25" x14ac:dyDescent="0.25">
      <c r="N4764" s="121">
        <v>0.03</v>
      </c>
      <c r="O4764" s="121">
        <v>0.56999999999999995</v>
      </c>
      <c r="P4764" s="121">
        <v>0.39999999999999902</v>
      </c>
      <c r="Q4764" s="95"/>
      <c r="R4764" s="95"/>
    </row>
    <row r="4765" spans="14:18" ht="14.25" x14ac:dyDescent="0.25">
      <c r="N4765" s="121">
        <v>0.03</v>
      </c>
      <c r="O4765" s="121">
        <v>0.61</v>
      </c>
      <c r="P4765" s="121">
        <v>0.35999999999999899</v>
      </c>
      <c r="Q4765" s="95"/>
      <c r="R4765" s="95"/>
    </row>
    <row r="4766" spans="14:18" ht="14.25" x14ac:dyDescent="0.25">
      <c r="N4766" s="121">
        <v>0.03</v>
      </c>
      <c r="O4766" s="121">
        <v>0.56000000000000005</v>
      </c>
      <c r="P4766" s="121">
        <v>0.41</v>
      </c>
      <c r="Q4766" s="95"/>
      <c r="R4766" s="95"/>
    </row>
    <row r="4767" spans="14:18" ht="14.25" x14ac:dyDescent="0.25">
      <c r="N4767" s="121">
        <v>0.03</v>
      </c>
      <c r="O4767" s="121">
        <v>0.62</v>
      </c>
      <c r="P4767" s="121">
        <v>0.34999999999999898</v>
      </c>
      <c r="Q4767" s="95"/>
      <c r="R4767" s="95"/>
    </row>
    <row r="4768" spans="14:18" ht="14.25" x14ac:dyDescent="0.25">
      <c r="N4768" s="121">
        <v>0.03</v>
      </c>
      <c r="O4768" s="121">
        <v>0.55000000000000004</v>
      </c>
      <c r="P4768" s="121">
        <v>0.42</v>
      </c>
      <c r="Q4768" s="95"/>
      <c r="R4768" s="95"/>
    </row>
    <row r="4769" spans="14:18" ht="14.25" x14ac:dyDescent="0.25">
      <c r="N4769" s="121">
        <v>0.03</v>
      </c>
      <c r="O4769" s="121">
        <v>0.63</v>
      </c>
      <c r="P4769" s="121">
        <v>0.33999999999999903</v>
      </c>
      <c r="Q4769" s="95"/>
      <c r="R4769" s="95"/>
    </row>
    <row r="4770" spans="14:18" ht="14.25" x14ac:dyDescent="0.25">
      <c r="N4770" s="121">
        <v>0.03</v>
      </c>
      <c r="O4770" s="121">
        <v>0.54</v>
      </c>
      <c r="P4770" s="121">
        <v>0.43</v>
      </c>
      <c r="Q4770" s="95"/>
      <c r="R4770" s="95"/>
    </row>
    <row r="4771" spans="14:18" ht="14.25" x14ac:dyDescent="0.25">
      <c r="N4771" s="121">
        <v>0.03</v>
      </c>
      <c r="O4771" s="121">
        <v>0.64</v>
      </c>
      <c r="P4771" s="121">
        <v>0.32999999999999902</v>
      </c>
      <c r="Q4771" s="95"/>
      <c r="R4771" s="95"/>
    </row>
    <row r="4772" spans="14:18" ht="14.25" x14ac:dyDescent="0.25">
      <c r="N4772" s="121">
        <v>0.03</v>
      </c>
      <c r="O4772" s="121">
        <v>0.53</v>
      </c>
      <c r="P4772" s="121">
        <v>0.44</v>
      </c>
      <c r="Q4772" s="95"/>
      <c r="R4772" s="95"/>
    </row>
    <row r="4773" spans="14:18" ht="14.25" x14ac:dyDescent="0.25">
      <c r="N4773" s="121">
        <v>0.03</v>
      </c>
      <c r="O4773" s="121">
        <v>0.65</v>
      </c>
      <c r="P4773" s="121">
        <v>0.31999999999999901</v>
      </c>
      <c r="Q4773" s="95"/>
      <c r="R4773" s="95"/>
    </row>
    <row r="4774" spans="14:18" ht="14.25" x14ac:dyDescent="0.25">
      <c r="N4774" s="121">
        <v>0.03</v>
      </c>
      <c r="O4774" s="121">
        <v>0.52</v>
      </c>
      <c r="P4774" s="121">
        <v>0.45</v>
      </c>
      <c r="Q4774" s="95"/>
      <c r="R4774" s="95"/>
    </row>
    <row r="4775" spans="14:18" ht="14.25" x14ac:dyDescent="0.25">
      <c r="N4775" s="121">
        <v>0.03</v>
      </c>
      <c r="O4775" s="121">
        <v>0.66</v>
      </c>
      <c r="P4775" s="121">
        <v>0.309999999999999</v>
      </c>
      <c r="Q4775" s="95"/>
      <c r="R4775" s="95"/>
    </row>
    <row r="4776" spans="14:18" ht="14.25" x14ac:dyDescent="0.25">
      <c r="N4776" s="121">
        <v>0.03</v>
      </c>
      <c r="O4776" s="121">
        <v>0.51</v>
      </c>
      <c r="P4776" s="121">
        <v>0.46</v>
      </c>
      <c r="Q4776" s="95"/>
      <c r="R4776" s="95"/>
    </row>
    <row r="4777" spans="14:18" ht="14.25" x14ac:dyDescent="0.25">
      <c r="N4777" s="121">
        <v>0.03</v>
      </c>
      <c r="O4777" s="121">
        <v>0.67</v>
      </c>
      <c r="P4777" s="121">
        <v>0.29999999999999899</v>
      </c>
      <c r="Q4777" s="95"/>
      <c r="R4777" s="95"/>
    </row>
    <row r="4778" spans="14:18" ht="14.25" x14ac:dyDescent="0.25">
      <c r="N4778" s="121">
        <v>0.03</v>
      </c>
      <c r="O4778" s="121">
        <v>0.5</v>
      </c>
      <c r="P4778" s="121">
        <v>0.47</v>
      </c>
      <c r="Q4778" s="95"/>
      <c r="R4778" s="95"/>
    </row>
    <row r="4779" spans="14:18" ht="14.25" x14ac:dyDescent="0.25">
      <c r="N4779" s="121">
        <v>0.03</v>
      </c>
      <c r="O4779" s="121">
        <v>0.68</v>
      </c>
      <c r="P4779" s="121">
        <v>0.28999999999999898</v>
      </c>
      <c r="Q4779" s="95"/>
      <c r="R4779" s="95"/>
    </row>
    <row r="4780" spans="14:18" ht="14.25" x14ac:dyDescent="0.25">
      <c r="N4780" s="121">
        <v>0.03</v>
      </c>
      <c r="O4780" s="121">
        <v>0.49</v>
      </c>
      <c r="P4780" s="121">
        <v>0.48</v>
      </c>
      <c r="Q4780" s="95"/>
      <c r="R4780" s="95"/>
    </row>
    <row r="4781" spans="14:18" ht="14.25" x14ac:dyDescent="0.25">
      <c r="N4781" s="121">
        <v>0.03</v>
      </c>
      <c r="O4781" s="121">
        <v>0.69</v>
      </c>
      <c r="P4781" s="121">
        <v>0.27999999999999903</v>
      </c>
      <c r="Q4781" s="95"/>
      <c r="R4781" s="95"/>
    </row>
    <row r="4782" spans="14:18" ht="14.25" x14ac:dyDescent="0.25">
      <c r="N4782" s="121">
        <v>0.03</v>
      </c>
      <c r="O4782" s="121">
        <v>0.48</v>
      </c>
      <c r="P4782" s="121">
        <v>0.49</v>
      </c>
      <c r="Q4782" s="95"/>
      <c r="R4782" s="95"/>
    </row>
    <row r="4783" spans="14:18" ht="14.25" x14ac:dyDescent="0.25">
      <c r="N4783" s="121">
        <v>0.03</v>
      </c>
      <c r="O4783" s="121">
        <v>0.7</v>
      </c>
      <c r="P4783" s="121">
        <v>0.26999999999999902</v>
      </c>
      <c r="Q4783" s="95"/>
      <c r="R4783" s="95"/>
    </row>
    <row r="4784" spans="14:18" ht="14.25" x14ac:dyDescent="0.25">
      <c r="N4784" s="121">
        <v>0.03</v>
      </c>
      <c r="O4784" s="121">
        <v>0.47</v>
      </c>
      <c r="P4784" s="121">
        <v>0.5</v>
      </c>
      <c r="Q4784" s="95"/>
      <c r="R4784" s="95"/>
    </row>
    <row r="4785" spans="14:18" ht="14.25" x14ac:dyDescent="0.25">
      <c r="N4785" s="121">
        <v>0.03</v>
      </c>
      <c r="O4785" s="121">
        <v>0.71</v>
      </c>
      <c r="P4785" s="121">
        <v>0.25999999999999901</v>
      </c>
      <c r="Q4785" s="95"/>
      <c r="R4785" s="95"/>
    </row>
    <row r="4786" spans="14:18" ht="14.25" x14ac:dyDescent="0.25">
      <c r="N4786" s="121">
        <v>0.03</v>
      </c>
      <c r="O4786" s="121">
        <v>0.46</v>
      </c>
      <c r="P4786" s="121">
        <v>0.51</v>
      </c>
      <c r="Q4786" s="95"/>
      <c r="R4786" s="95"/>
    </row>
    <row r="4787" spans="14:18" ht="14.25" x14ac:dyDescent="0.25">
      <c r="N4787" s="121">
        <v>0.03</v>
      </c>
      <c r="O4787" s="121">
        <v>0.72</v>
      </c>
      <c r="P4787" s="121">
        <v>0.249999999999999</v>
      </c>
      <c r="Q4787" s="95"/>
      <c r="R4787" s="95"/>
    </row>
    <row r="4788" spans="14:18" ht="14.25" x14ac:dyDescent="0.25">
      <c r="N4788" s="121">
        <v>0.03</v>
      </c>
      <c r="O4788" s="121">
        <v>0.45</v>
      </c>
      <c r="P4788" s="121">
        <v>0.52</v>
      </c>
      <c r="Q4788" s="95"/>
      <c r="R4788" s="95"/>
    </row>
    <row r="4789" spans="14:18" ht="14.25" x14ac:dyDescent="0.25">
      <c r="N4789" s="121">
        <v>0.03</v>
      </c>
      <c r="O4789" s="121">
        <v>0.73</v>
      </c>
      <c r="P4789" s="121">
        <v>0.23999999999999899</v>
      </c>
      <c r="Q4789" s="95"/>
      <c r="R4789" s="95"/>
    </row>
    <row r="4790" spans="14:18" ht="14.25" x14ac:dyDescent="0.25">
      <c r="N4790" s="121">
        <v>0.03</v>
      </c>
      <c r="O4790" s="121">
        <v>0.44</v>
      </c>
      <c r="P4790" s="121">
        <v>0.53</v>
      </c>
      <c r="Q4790" s="95"/>
      <c r="R4790" s="95"/>
    </row>
    <row r="4791" spans="14:18" ht="14.25" x14ac:dyDescent="0.25">
      <c r="N4791" s="121">
        <v>0.03</v>
      </c>
      <c r="O4791" s="121">
        <v>0.74</v>
      </c>
      <c r="P4791" s="121">
        <v>0.22999999999999901</v>
      </c>
      <c r="Q4791" s="95"/>
      <c r="R4791" s="95"/>
    </row>
    <row r="4792" spans="14:18" ht="14.25" x14ac:dyDescent="0.25">
      <c r="N4792" s="121">
        <v>0.03</v>
      </c>
      <c r="O4792" s="121">
        <v>0.43</v>
      </c>
      <c r="P4792" s="121">
        <v>0.54</v>
      </c>
      <c r="Q4792" s="95"/>
      <c r="R4792" s="95"/>
    </row>
    <row r="4793" spans="14:18" ht="14.25" x14ac:dyDescent="0.25">
      <c r="N4793" s="121">
        <v>0.03</v>
      </c>
      <c r="O4793" s="121">
        <v>0.75</v>
      </c>
      <c r="P4793" s="121">
        <v>0.219999999999999</v>
      </c>
      <c r="Q4793" s="95"/>
      <c r="R4793" s="95"/>
    </row>
    <row r="4794" spans="14:18" ht="14.25" x14ac:dyDescent="0.25">
      <c r="N4794" s="121">
        <v>0.03</v>
      </c>
      <c r="O4794" s="121">
        <v>0.42</v>
      </c>
      <c r="P4794" s="121">
        <v>0.55000000000000004</v>
      </c>
      <c r="Q4794" s="95"/>
      <c r="R4794" s="95"/>
    </row>
    <row r="4795" spans="14:18" ht="14.25" x14ac:dyDescent="0.25">
      <c r="N4795" s="121">
        <v>0.03</v>
      </c>
      <c r="O4795" s="121">
        <v>0.76</v>
      </c>
      <c r="P4795" s="121">
        <v>0.20999999999999899</v>
      </c>
      <c r="Q4795" s="95"/>
      <c r="R4795" s="95"/>
    </row>
    <row r="4796" spans="14:18" ht="14.25" x14ac:dyDescent="0.25">
      <c r="N4796" s="121">
        <v>0.03</v>
      </c>
      <c r="O4796" s="121">
        <v>0.41</v>
      </c>
      <c r="P4796" s="121">
        <v>0.56000000000000005</v>
      </c>
      <c r="Q4796" s="95"/>
      <c r="R4796" s="95"/>
    </row>
    <row r="4797" spans="14:18" ht="14.25" x14ac:dyDescent="0.25">
      <c r="N4797" s="121">
        <v>0.03</v>
      </c>
      <c r="O4797" s="121">
        <v>0.77</v>
      </c>
      <c r="P4797" s="121">
        <v>0.19999999999999901</v>
      </c>
      <c r="Q4797" s="95"/>
      <c r="R4797" s="95"/>
    </row>
    <row r="4798" spans="14:18" ht="14.25" x14ac:dyDescent="0.25">
      <c r="N4798" s="121">
        <v>0.03</v>
      </c>
      <c r="O4798" s="121">
        <v>0.4</v>
      </c>
      <c r="P4798" s="121">
        <v>0.56999999999999995</v>
      </c>
      <c r="Q4798" s="95"/>
      <c r="R4798" s="95"/>
    </row>
    <row r="4799" spans="14:18" ht="14.25" x14ac:dyDescent="0.25">
      <c r="N4799" s="121">
        <v>0.03</v>
      </c>
      <c r="O4799" s="121">
        <v>0.78</v>
      </c>
      <c r="P4799" s="121">
        <v>0.189999999999999</v>
      </c>
      <c r="Q4799" s="95"/>
      <c r="R4799" s="95"/>
    </row>
    <row r="4800" spans="14:18" ht="14.25" x14ac:dyDescent="0.25">
      <c r="N4800" s="121">
        <v>0.03</v>
      </c>
      <c r="O4800" s="121">
        <v>0.39</v>
      </c>
      <c r="P4800" s="121">
        <v>0.57999999999999996</v>
      </c>
      <c r="Q4800" s="95"/>
      <c r="R4800" s="95"/>
    </row>
    <row r="4801" spans="14:18" ht="14.25" x14ac:dyDescent="0.25">
      <c r="N4801" s="121">
        <v>0.03</v>
      </c>
      <c r="O4801" s="121">
        <v>0.79</v>
      </c>
      <c r="P4801" s="121">
        <v>0.17999999999999899</v>
      </c>
      <c r="Q4801" s="95"/>
      <c r="R4801" s="95"/>
    </row>
    <row r="4802" spans="14:18" ht="14.25" x14ac:dyDescent="0.25">
      <c r="N4802" s="121">
        <v>0.03</v>
      </c>
      <c r="O4802" s="121">
        <v>0.38</v>
      </c>
      <c r="P4802" s="121">
        <v>0.59</v>
      </c>
      <c r="Q4802" s="95"/>
      <c r="R4802" s="95"/>
    </row>
    <row r="4803" spans="14:18" ht="14.25" x14ac:dyDescent="0.25">
      <c r="N4803" s="121">
        <v>0.03</v>
      </c>
      <c r="O4803" s="121">
        <v>0.8</v>
      </c>
      <c r="P4803" s="121">
        <v>0.16999999999999901</v>
      </c>
      <c r="Q4803" s="95"/>
      <c r="R4803" s="95"/>
    </row>
    <row r="4804" spans="14:18" ht="14.25" x14ac:dyDescent="0.25">
      <c r="N4804" s="121">
        <v>0.03</v>
      </c>
      <c r="O4804" s="121">
        <v>0.37</v>
      </c>
      <c r="P4804" s="121">
        <v>0.6</v>
      </c>
      <c r="Q4804" s="95"/>
      <c r="R4804" s="95"/>
    </row>
    <row r="4805" spans="14:18" ht="14.25" x14ac:dyDescent="0.25">
      <c r="N4805" s="121">
        <v>0.03</v>
      </c>
      <c r="O4805" s="121">
        <v>0.81</v>
      </c>
      <c r="P4805" s="121">
        <v>0.159999999999999</v>
      </c>
      <c r="Q4805" s="95"/>
      <c r="R4805" s="95"/>
    </row>
    <row r="4806" spans="14:18" ht="14.25" x14ac:dyDescent="0.25">
      <c r="N4806" s="121">
        <v>0.03</v>
      </c>
      <c r="O4806" s="121">
        <v>0.36</v>
      </c>
      <c r="P4806" s="121">
        <v>0.61</v>
      </c>
      <c r="Q4806" s="95"/>
      <c r="R4806" s="95"/>
    </row>
    <row r="4807" spans="14:18" ht="14.25" x14ac:dyDescent="0.25">
      <c r="N4807" s="121">
        <v>0.03</v>
      </c>
      <c r="O4807" s="121">
        <v>0.82</v>
      </c>
      <c r="P4807" s="121">
        <v>0.149999999999999</v>
      </c>
      <c r="Q4807" s="95"/>
      <c r="R4807" s="95"/>
    </row>
    <row r="4808" spans="14:18" ht="14.25" x14ac:dyDescent="0.25">
      <c r="N4808" s="121">
        <v>0.03</v>
      </c>
      <c r="O4808" s="121">
        <v>0.35</v>
      </c>
      <c r="P4808" s="121">
        <v>0.62</v>
      </c>
      <c r="Q4808" s="95"/>
      <c r="R4808" s="95"/>
    </row>
    <row r="4809" spans="14:18" ht="14.25" x14ac:dyDescent="0.25">
      <c r="N4809" s="121">
        <v>0.03</v>
      </c>
      <c r="O4809" s="121">
        <v>0.83</v>
      </c>
      <c r="P4809" s="121">
        <v>0.13999999999999899</v>
      </c>
      <c r="Q4809" s="95"/>
      <c r="R4809" s="95"/>
    </row>
    <row r="4810" spans="14:18" ht="14.25" x14ac:dyDescent="0.25">
      <c r="N4810" s="121">
        <v>0.03</v>
      </c>
      <c r="O4810" s="121">
        <v>0.34</v>
      </c>
      <c r="P4810" s="121">
        <v>0.63</v>
      </c>
      <c r="Q4810" s="95"/>
      <c r="R4810" s="95"/>
    </row>
    <row r="4811" spans="14:18" ht="14.25" x14ac:dyDescent="0.25">
      <c r="N4811" s="121">
        <v>0.03</v>
      </c>
      <c r="O4811" s="121">
        <v>0.84</v>
      </c>
      <c r="P4811" s="121">
        <v>0.12999999999999901</v>
      </c>
      <c r="Q4811" s="95"/>
      <c r="R4811" s="95"/>
    </row>
    <row r="4812" spans="14:18" ht="14.25" x14ac:dyDescent="0.25">
      <c r="N4812" s="121">
        <v>0.03</v>
      </c>
      <c r="O4812" s="121">
        <v>0.33</v>
      </c>
      <c r="P4812" s="121">
        <v>0.64</v>
      </c>
      <c r="Q4812" s="95"/>
      <c r="R4812" s="95"/>
    </row>
    <row r="4813" spans="14:18" ht="14.25" x14ac:dyDescent="0.25">
      <c r="N4813" s="121">
        <v>0.03</v>
      </c>
      <c r="O4813" s="121">
        <v>0.85</v>
      </c>
      <c r="P4813" s="121">
        <v>0.119999999999999</v>
      </c>
      <c r="Q4813" s="95"/>
      <c r="R4813" s="95"/>
    </row>
    <row r="4814" spans="14:18" ht="14.25" x14ac:dyDescent="0.25">
      <c r="N4814" s="121">
        <v>0.03</v>
      </c>
      <c r="O4814" s="121">
        <v>0.32</v>
      </c>
      <c r="P4814" s="121">
        <v>0.65</v>
      </c>
      <c r="Q4814" s="95"/>
      <c r="R4814" s="95"/>
    </row>
    <row r="4815" spans="14:18" ht="14.25" x14ac:dyDescent="0.25">
      <c r="N4815" s="121">
        <v>0.03</v>
      </c>
      <c r="O4815" s="121">
        <v>0.86</v>
      </c>
      <c r="P4815" s="121">
        <v>0.109999999999999</v>
      </c>
      <c r="Q4815" s="95"/>
      <c r="R4815" s="95"/>
    </row>
    <row r="4816" spans="14:18" ht="14.25" x14ac:dyDescent="0.25">
      <c r="N4816" s="121">
        <v>0.03</v>
      </c>
      <c r="O4816" s="121">
        <v>0.31</v>
      </c>
      <c r="P4816" s="121">
        <v>0.66</v>
      </c>
      <c r="Q4816" s="95"/>
      <c r="R4816" s="95"/>
    </row>
    <row r="4817" spans="14:18" ht="14.25" x14ac:dyDescent="0.25">
      <c r="N4817" s="121">
        <v>0.03</v>
      </c>
      <c r="O4817" s="121">
        <v>0.87</v>
      </c>
      <c r="P4817" s="121">
        <v>9.9999999999999006E-2</v>
      </c>
      <c r="Q4817" s="95"/>
      <c r="R4817" s="95"/>
    </row>
    <row r="4818" spans="14:18" ht="14.25" x14ac:dyDescent="0.25">
      <c r="N4818" s="121">
        <v>0.03</v>
      </c>
      <c r="O4818" s="121">
        <v>0.3</v>
      </c>
      <c r="P4818" s="121">
        <v>0.67</v>
      </c>
      <c r="Q4818" s="95"/>
      <c r="R4818" s="95"/>
    </row>
    <row r="4819" spans="14:18" ht="14.25" x14ac:dyDescent="0.25">
      <c r="N4819" s="121">
        <v>0.03</v>
      </c>
      <c r="O4819" s="121">
        <v>0.88</v>
      </c>
      <c r="P4819" s="121">
        <v>8.9999999999998997E-2</v>
      </c>
      <c r="Q4819" s="95"/>
      <c r="R4819" s="95"/>
    </row>
    <row r="4820" spans="14:18" ht="14.25" x14ac:dyDescent="0.25">
      <c r="N4820" s="121">
        <v>0.03</v>
      </c>
      <c r="O4820" s="121">
        <v>0.28999999999999998</v>
      </c>
      <c r="P4820" s="121">
        <v>0.68</v>
      </c>
      <c r="Q4820" s="95"/>
      <c r="R4820" s="95"/>
    </row>
    <row r="4821" spans="14:18" ht="14.25" x14ac:dyDescent="0.25">
      <c r="N4821" s="121">
        <v>0.03</v>
      </c>
      <c r="O4821" s="121">
        <v>0.89</v>
      </c>
      <c r="P4821" s="121">
        <v>7.9999999999999002E-2</v>
      </c>
      <c r="Q4821" s="95"/>
      <c r="R4821" s="95"/>
    </row>
    <row r="4822" spans="14:18" ht="14.25" x14ac:dyDescent="0.25">
      <c r="N4822" s="121">
        <v>0.03</v>
      </c>
      <c r="O4822" s="121">
        <v>0.28000000000000003</v>
      </c>
      <c r="P4822" s="121">
        <v>0.69</v>
      </c>
      <c r="Q4822" s="95"/>
      <c r="R4822" s="95"/>
    </row>
    <row r="4823" spans="14:18" ht="14.25" x14ac:dyDescent="0.25">
      <c r="N4823" s="121">
        <v>0.03</v>
      </c>
      <c r="O4823" s="121">
        <v>0.9</v>
      </c>
      <c r="P4823" s="121">
        <v>6.9999999999998994E-2</v>
      </c>
      <c r="Q4823" s="95"/>
      <c r="R4823" s="95"/>
    </row>
    <row r="4824" spans="14:18" ht="14.25" x14ac:dyDescent="0.25">
      <c r="N4824" s="121">
        <v>0.03</v>
      </c>
      <c r="O4824" s="121">
        <v>0.27</v>
      </c>
      <c r="P4824" s="121">
        <v>0.7</v>
      </c>
      <c r="Q4824" s="95"/>
      <c r="R4824" s="95"/>
    </row>
    <row r="4825" spans="14:18" ht="14.25" x14ac:dyDescent="0.25">
      <c r="N4825" s="121">
        <v>0.03</v>
      </c>
      <c r="O4825" s="121">
        <v>0.91</v>
      </c>
      <c r="P4825" s="121">
        <v>5.9999999999998901E-2</v>
      </c>
      <c r="Q4825" s="95"/>
      <c r="R4825" s="95"/>
    </row>
    <row r="4826" spans="14:18" ht="14.25" x14ac:dyDescent="0.25">
      <c r="N4826" s="121">
        <v>0.03</v>
      </c>
      <c r="O4826" s="121">
        <v>0.26</v>
      </c>
      <c r="P4826" s="121">
        <v>0.71</v>
      </c>
      <c r="Q4826" s="95"/>
      <c r="R4826" s="95"/>
    </row>
    <row r="4827" spans="14:18" ht="14.25" x14ac:dyDescent="0.25">
      <c r="N4827" s="121">
        <v>0.03</v>
      </c>
      <c r="O4827" s="121">
        <v>0.92</v>
      </c>
      <c r="P4827" s="121">
        <v>4.9999999999998899E-2</v>
      </c>
      <c r="Q4827" s="95"/>
      <c r="R4827" s="95"/>
    </row>
    <row r="4828" spans="14:18" ht="14.25" x14ac:dyDescent="0.25">
      <c r="N4828" s="121">
        <v>0.03</v>
      </c>
      <c r="O4828" s="121">
        <v>0.25</v>
      </c>
      <c r="P4828" s="121">
        <v>0.72</v>
      </c>
      <c r="Q4828" s="95"/>
      <c r="R4828" s="95"/>
    </row>
    <row r="4829" spans="14:18" ht="14.25" x14ac:dyDescent="0.25">
      <c r="N4829" s="121">
        <v>0.03</v>
      </c>
      <c r="O4829" s="121">
        <v>0.93</v>
      </c>
      <c r="P4829" s="121">
        <v>3.9999999999998898E-2</v>
      </c>
      <c r="Q4829" s="95"/>
      <c r="R4829" s="95"/>
    </row>
    <row r="4830" spans="14:18" ht="14.25" x14ac:dyDescent="0.25">
      <c r="N4830" s="121">
        <v>0.03</v>
      </c>
      <c r="O4830" s="121">
        <v>0.24</v>
      </c>
      <c r="P4830" s="121">
        <v>0.73</v>
      </c>
      <c r="Q4830" s="95"/>
      <c r="R4830" s="95"/>
    </row>
    <row r="4831" spans="14:18" ht="14.25" x14ac:dyDescent="0.25">
      <c r="N4831" s="121">
        <v>0.03</v>
      </c>
      <c r="O4831" s="121">
        <v>0.94</v>
      </c>
      <c r="P4831" s="121">
        <v>2.9999999999999E-2</v>
      </c>
      <c r="Q4831" s="95"/>
      <c r="R4831" s="95"/>
    </row>
    <row r="4832" spans="14:18" ht="14.25" x14ac:dyDescent="0.25">
      <c r="N4832" s="121">
        <v>0.03</v>
      </c>
      <c r="O4832" s="121">
        <v>0.23</v>
      </c>
      <c r="P4832" s="121">
        <v>0.74</v>
      </c>
      <c r="Q4832" s="95"/>
      <c r="R4832" s="95"/>
    </row>
    <row r="4833" spans="14:18" ht="14.25" x14ac:dyDescent="0.25">
      <c r="N4833" s="121">
        <v>0.03</v>
      </c>
      <c r="O4833" s="121">
        <v>0.95</v>
      </c>
      <c r="P4833" s="121">
        <v>1.9999999999999001E-2</v>
      </c>
      <c r="Q4833" s="95"/>
      <c r="R4833" s="95"/>
    </row>
    <row r="4834" spans="14:18" ht="14.25" x14ac:dyDescent="0.25">
      <c r="N4834" s="121">
        <v>0.03</v>
      </c>
      <c r="O4834" s="121">
        <v>0.22</v>
      </c>
      <c r="P4834" s="121">
        <v>0.75</v>
      </c>
      <c r="Q4834" s="95"/>
      <c r="R4834" s="95"/>
    </row>
    <row r="4835" spans="14:18" ht="14.25" x14ac:dyDescent="0.25">
      <c r="N4835" s="121">
        <v>0.03</v>
      </c>
      <c r="O4835" s="121">
        <v>0.96</v>
      </c>
      <c r="P4835" s="121">
        <v>9.9999999999990097E-3</v>
      </c>
      <c r="Q4835" s="95"/>
      <c r="R4835" s="95"/>
    </row>
    <row r="4836" spans="14:18" ht="14.25" x14ac:dyDescent="0.25">
      <c r="N4836" s="121">
        <v>0.03</v>
      </c>
      <c r="O4836" s="121">
        <v>0.21</v>
      </c>
      <c r="P4836" s="121">
        <v>0.76</v>
      </c>
      <c r="Q4836" s="95"/>
      <c r="R4836" s="95"/>
    </row>
    <row r="4837" spans="14:18" ht="14.25" x14ac:dyDescent="0.25">
      <c r="N4837" s="121">
        <v>0.03</v>
      </c>
      <c r="O4837" s="121">
        <v>0.97</v>
      </c>
      <c r="P4837" s="121">
        <v>-9.9920072216264108E-16</v>
      </c>
      <c r="Q4837" s="95"/>
      <c r="R4837" s="95"/>
    </row>
    <row r="4838" spans="14:18" ht="14.25" x14ac:dyDescent="0.25">
      <c r="N4838" s="121">
        <v>0.03</v>
      </c>
      <c r="O4838" s="121">
        <v>0.2</v>
      </c>
      <c r="P4838" s="121">
        <v>0.77</v>
      </c>
      <c r="Q4838" s="95"/>
      <c r="R4838" s="95"/>
    </row>
    <row r="4839" spans="14:18" ht="14.25" x14ac:dyDescent="0.25">
      <c r="N4839" s="121">
        <v>0.03</v>
      </c>
      <c r="O4839" s="121">
        <v>0.19</v>
      </c>
      <c r="P4839" s="121">
        <v>0.78</v>
      </c>
      <c r="Q4839" s="95"/>
      <c r="R4839" s="95"/>
    </row>
    <row r="4840" spans="14:18" ht="14.25" x14ac:dyDescent="0.25">
      <c r="N4840" s="121">
        <v>0.03</v>
      </c>
      <c r="O4840" s="121">
        <v>0.18</v>
      </c>
      <c r="P4840" s="121">
        <v>0.79</v>
      </c>
      <c r="Q4840" s="95"/>
      <c r="R4840" s="95"/>
    </row>
    <row r="4841" spans="14:18" ht="14.25" x14ac:dyDescent="0.25">
      <c r="N4841" s="121">
        <v>0.03</v>
      </c>
      <c r="O4841" s="121">
        <v>0.17</v>
      </c>
      <c r="P4841" s="121">
        <v>0.8</v>
      </c>
      <c r="Q4841" s="95"/>
      <c r="R4841" s="95"/>
    </row>
    <row r="4842" spans="14:18" ht="14.25" x14ac:dyDescent="0.25">
      <c r="N4842" s="121">
        <v>0.03</v>
      </c>
      <c r="O4842" s="121">
        <v>0.16</v>
      </c>
      <c r="P4842" s="121">
        <v>0.81</v>
      </c>
      <c r="Q4842" s="95"/>
      <c r="R4842" s="95"/>
    </row>
    <row r="4843" spans="14:18" ht="14.25" x14ac:dyDescent="0.25">
      <c r="N4843" s="121">
        <v>0.03</v>
      </c>
      <c r="O4843" s="121">
        <v>0.15</v>
      </c>
      <c r="P4843" s="121">
        <v>0.82</v>
      </c>
      <c r="Q4843" s="95"/>
      <c r="R4843" s="95"/>
    </row>
    <row r="4844" spans="14:18" ht="14.25" x14ac:dyDescent="0.25">
      <c r="N4844" s="121">
        <v>0.03</v>
      </c>
      <c r="O4844" s="121">
        <v>0.14000000000000001</v>
      </c>
      <c r="P4844" s="121">
        <v>0.83</v>
      </c>
      <c r="Q4844" s="95"/>
      <c r="R4844" s="95"/>
    </row>
    <row r="4845" spans="14:18" ht="14.25" x14ac:dyDescent="0.25">
      <c r="N4845" s="121">
        <v>0.03</v>
      </c>
      <c r="O4845" s="121">
        <v>0.13</v>
      </c>
      <c r="P4845" s="121">
        <v>0.84</v>
      </c>
      <c r="Q4845" s="95"/>
      <c r="R4845" s="95"/>
    </row>
    <row r="4846" spans="14:18" ht="14.25" x14ac:dyDescent="0.25">
      <c r="N4846" s="121">
        <v>0.03</v>
      </c>
      <c r="O4846" s="121">
        <v>0.12</v>
      </c>
      <c r="P4846" s="121">
        <v>0.85</v>
      </c>
      <c r="Q4846" s="95"/>
      <c r="R4846" s="95"/>
    </row>
    <row r="4847" spans="14:18" ht="14.25" x14ac:dyDescent="0.25">
      <c r="N4847" s="121">
        <v>0.03</v>
      </c>
      <c r="O4847" s="121">
        <v>0.11</v>
      </c>
      <c r="P4847" s="121">
        <v>0.86</v>
      </c>
      <c r="Q4847" s="95"/>
      <c r="R4847" s="95"/>
    </row>
    <row r="4848" spans="14:18" ht="14.25" x14ac:dyDescent="0.25">
      <c r="N4848" s="121">
        <v>0.03</v>
      </c>
      <c r="O4848" s="121">
        <v>0.1</v>
      </c>
      <c r="P4848" s="121">
        <v>0.87</v>
      </c>
      <c r="Q4848" s="95"/>
      <c r="R4848" s="95"/>
    </row>
    <row r="4849" spans="14:18" ht="14.25" x14ac:dyDescent="0.25">
      <c r="N4849" s="121">
        <v>0.03</v>
      </c>
      <c r="O4849" s="121">
        <v>0.09</v>
      </c>
      <c r="P4849" s="121">
        <v>0.88</v>
      </c>
      <c r="Q4849" s="95"/>
      <c r="R4849" s="95"/>
    </row>
    <row r="4850" spans="14:18" ht="14.25" x14ac:dyDescent="0.25">
      <c r="N4850" s="121">
        <v>0.03</v>
      </c>
      <c r="O4850" s="121">
        <v>0.08</v>
      </c>
      <c r="P4850" s="121">
        <v>0.89</v>
      </c>
      <c r="Q4850" s="95"/>
      <c r="R4850" s="95"/>
    </row>
    <row r="4851" spans="14:18" ht="14.25" x14ac:dyDescent="0.25">
      <c r="N4851" s="121">
        <v>0.03</v>
      </c>
      <c r="O4851" s="121">
        <v>7.0000000000000007E-2</v>
      </c>
      <c r="P4851" s="121">
        <v>0.9</v>
      </c>
      <c r="Q4851" s="95"/>
      <c r="R4851" s="95"/>
    </row>
    <row r="4852" spans="14:18" ht="14.25" x14ac:dyDescent="0.25">
      <c r="N4852" s="121">
        <v>0.03</v>
      </c>
      <c r="O4852" s="121">
        <v>0.06</v>
      </c>
      <c r="P4852" s="121">
        <v>0.91</v>
      </c>
      <c r="Q4852" s="95"/>
      <c r="R4852" s="95"/>
    </row>
    <row r="4853" spans="14:18" ht="14.25" x14ac:dyDescent="0.25">
      <c r="N4853" s="121">
        <v>0.03</v>
      </c>
      <c r="O4853" s="121">
        <v>0.05</v>
      </c>
      <c r="P4853" s="121">
        <v>0.92</v>
      </c>
      <c r="Q4853" s="95"/>
      <c r="R4853" s="95"/>
    </row>
    <row r="4854" spans="14:18" ht="14.25" x14ac:dyDescent="0.25">
      <c r="N4854" s="121">
        <v>0.03</v>
      </c>
      <c r="O4854" s="121">
        <v>0.04</v>
      </c>
      <c r="P4854" s="121">
        <v>0.93</v>
      </c>
      <c r="Q4854" s="95"/>
      <c r="R4854" s="95"/>
    </row>
    <row r="4855" spans="14:18" ht="14.25" x14ac:dyDescent="0.25">
      <c r="N4855" s="121">
        <v>0.03</v>
      </c>
      <c r="O4855" s="121">
        <v>0.03</v>
      </c>
      <c r="P4855" s="121">
        <v>0.94</v>
      </c>
      <c r="Q4855" s="95"/>
      <c r="R4855" s="95"/>
    </row>
    <row r="4856" spans="14:18" ht="14.25" x14ac:dyDescent="0.25">
      <c r="N4856" s="121">
        <v>0.03</v>
      </c>
      <c r="O4856" s="121">
        <v>0.02</v>
      </c>
      <c r="P4856" s="121">
        <v>0.95</v>
      </c>
      <c r="Q4856" s="95"/>
      <c r="R4856" s="95"/>
    </row>
    <row r="4857" spans="14:18" ht="14.25" x14ac:dyDescent="0.25">
      <c r="N4857" s="121">
        <v>0.03</v>
      </c>
      <c r="O4857" s="121">
        <v>0.01</v>
      </c>
      <c r="P4857" s="121">
        <v>0.96</v>
      </c>
      <c r="Q4857" s="95"/>
      <c r="R4857" s="95"/>
    </row>
    <row r="4858" spans="14:18" ht="14.25" x14ac:dyDescent="0.25">
      <c r="N4858" s="121">
        <v>0.03</v>
      </c>
      <c r="O4858" s="121">
        <v>0</v>
      </c>
      <c r="P4858" s="121">
        <v>0.97</v>
      </c>
      <c r="Q4858" s="95"/>
      <c r="R4858" s="95"/>
    </row>
    <row r="4859" spans="14:18" ht="14.25" x14ac:dyDescent="0.25">
      <c r="N4859" s="121">
        <v>0.02</v>
      </c>
      <c r="O4859" s="121">
        <v>0.6</v>
      </c>
      <c r="P4859" s="121">
        <v>0.37999999999999901</v>
      </c>
      <c r="Q4859" s="95"/>
      <c r="R4859" s="95"/>
    </row>
    <row r="4860" spans="14:18" ht="14.25" x14ac:dyDescent="0.25">
      <c r="N4860" s="121">
        <v>0.02</v>
      </c>
      <c r="O4860" s="121">
        <v>0.59</v>
      </c>
      <c r="P4860" s="121">
        <v>0.38999999999999901</v>
      </c>
      <c r="Q4860" s="95"/>
      <c r="R4860" s="95"/>
    </row>
    <row r="4861" spans="14:18" ht="14.25" x14ac:dyDescent="0.25">
      <c r="N4861" s="121">
        <v>0.02</v>
      </c>
      <c r="O4861" s="121">
        <v>0.61</v>
      </c>
      <c r="P4861" s="121">
        <v>0.369999999999999</v>
      </c>
      <c r="Q4861" s="95"/>
      <c r="R4861" s="95"/>
    </row>
    <row r="4862" spans="14:18" ht="14.25" x14ac:dyDescent="0.25">
      <c r="N4862" s="121">
        <v>0.02</v>
      </c>
      <c r="O4862" s="121">
        <v>0.57999999999999996</v>
      </c>
      <c r="P4862" s="121">
        <v>0.39999999999999902</v>
      </c>
      <c r="Q4862" s="95"/>
      <c r="R4862" s="95"/>
    </row>
    <row r="4863" spans="14:18" ht="14.25" x14ac:dyDescent="0.25">
      <c r="N4863" s="121">
        <v>0.02</v>
      </c>
      <c r="O4863" s="121">
        <v>0.62</v>
      </c>
      <c r="P4863" s="121">
        <v>0.35999999999999899</v>
      </c>
      <c r="Q4863" s="95"/>
      <c r="R4863" s="95"/>
    </row>
    <row r="4864" spans="14:18" ht="14.25" x14ac:dyDescent="0.25">
      <c r="N4864" s="121">
        <v>0.02</v>
      </c>
      <c r="O4864" s="121">
        <v>0.56999999999999995</v>
      </c>
      <c r="P4864" s="121">
        <v>0.40999999999999898</v>
      </c>
      <c r="Q4864" s="95"/>
      <c r="R4864" s="95"/>
    </row>
    <row r="4865" spans="14:18" ht="14.25" x14ac:dyDescent="0.25">
      <c r="N4865" s="121">
        <v>0.02</v>
      </c>
      <c r="O4865" s="121">
        <v>0.63</v>
      </c>
      <c r="P4865" s="121">
        <v>0.34999999999999898</v>
      </c>
      <c r="Q4865" s="95"/>
      <c r="R4865" s="95"/>
    </row>
    <row r="4866" spans="14:18" ht="14.25" x14ac:dyDescent="0.25">
      <c r="N4866" s="121">
        <v>0.02</v>
      </c>
      <c r="O4866" s="121">
        <v>0.56000000000000005</v>
      </c>
      <c r="P4866" s="121">
        <v>0.42</v>
      </c>
      <c r="Q4866" s="95"/>
      <c r="R4866" s="95"/>
    </row>
    <row r="4867" spans="14:18" ht="14.25" x14ac:dyDescent="0.25">
      <c r="N4867" s="121">
        <v>0.02</v>
      </c>
      <c r="O4867" s="121">
        <v>0.64</v>
      </c>
      <c r="P4867" s="121">
        <v>0.33999999999999903</v>
      </c>
      <c r="Q4867" s="95"/>
      <c r="R4867" s="95"/>
    </row>
    <row r="4868" spans="14:18" ht="14.25" x14ac:dyDescent="0.25">
      <c r="N4868" s="121">
        <v>0.02</v>
      </c>
      <c r="O4868" s="121">
        <v>0.55000000000000004</v>
      </c>
      <c r="P4868" s="121">
        <v>0.43</v>
      </c>
      <c r="Q4868" s="95"/>
      <c r="R4868" s="95"/>
    </row>
    <row r="4869" spans="14:18" ht="14.25" x14ac:dyDescent="0.25">
      <c r="N4869" s="121">
        <v>0.02</v>
      </c>
      <c r="O4869" s="121">
        <v>0.65</v>
      </c>
      <c r="P4869" s="121">
        <v>0.32999999999999902</v>
      </c>
      <c r="Q4869" s="95"/>
      <c r="R4869" s="95"/>
    </row>
    <row r="4870" spans="14:18" ht="14.25" x14ac:dyDescent="0.25">
      <c r="N4870" s="121">
        <v>0.02</v>
      </c>
      <c r="O4870" s="121">
        <v>0.54</v>
      </c>
      <c r="P4870" s="121">
        <v>0.44</v>
      </c>
      <c r="Q4870" s="95"/>
      <c r="R4870" s="95"/>
    </row>
    <row r="4871" spans="14:18" ht="14.25" x14ac:dyDescent="0.25">
      <c r="N4871" s="121">
        <v>0.02</v>
      </c>
      <c r="O4871" s="121">
        <v>0.66</v>
      </c>
      <c r="P4871" s="121">
        <v>0.31999999999999901</v>
      </c>
      <c r="Q4871" s="95"/>
      <c r="R4871" s="95"/>
    </row>
    <row r="4872" spans="14:18" ht="14.25" x14ac:dyDescent="0.25">
      <c r="N4872" s="121">
        <v>0.02</v>
      </c>
      <c r="O4872" s="121">
        <v>0.53</v>
      </c>
      <c r="P4872" s="121">
        <v>0.45</v>
      </c>
      <c r="Q4872" s="95"/>
      <c r="R4872" s="95"/>
    </row>
    <row r="4873" spans="14:18" ht="14.25" x14ac:dyDescent="0.25">
      <c r="N4873" s="121">
        <v>0.02</v>
      </c>
      <c r="O4873" s="121">
        <v>0.67</v>
      </c>
      <c r="P4873" s="121">
        <v>0.309999999999999</v>
      </c>
      <c r="Q4873" s="95"/>
      <c r="R4873" s="95"/>
    </row>
    <row r="4874" spans="14:18" ht="14.25" x14ac:dyDescent="0.25">
      <c r="N4874" s="121">
        <v>0.02</v>
      </c>
      <c r="O4874" s="121">
        <v>0.52</v>
      </c>
      <c r="P4874" s="121">
        <v>0.46</v>
      </c>
      <c r="Q4874" s="95"/>
      <c r="R4874" s="95"/>
    </row>
    <row r="4875" spans="14:18" ht="14.25" x14ac:dyDescent="0.25">
      <c r="N4875" s="121">
        <v>0.02</v>
      </c>
      <c r="O4875" s="121">
        <v>0.68</v>
      </c>
      <c r="P4875" s="121">
        <v>0.29999999999999899</v>
      </c>
      <c r="Q4875" s="95"/>
      <c r="R4875" s="95"/>
    </row>
    <row r="4876" spans="14:18" ht="14.25" x14ac:dyDescent="0.25">
      <c r="N4876" s="121">
        <v>0.02</v>
      </c>
      <c r="O4876" s="121">
        <v>0.51</v>
      </c>
      <c r="P4876" s="121">
        <v>0.47</v>
      </c>
      <c r="Q4876" s="95"/>
      <c r="R4876" s="95"/>
    </row>
    <row r="4877" spans="14:18" ht="14.25" x14ac:dyDescent="0.25">
      <c r="N4877" s="121">
        <v>0.02</v>
      </c>
      <c r="O4877" s="121">
        <v>0.69</v>
      </c>
      <c r="P4877" s="121">
        <v>0.28999999999999898</v>
      </c>
      <c r="Q4877" s="95"/>
      <c r="R4877" s="95"/>
    </row>
    <row r="4878" spans="14:18" ht="14.25" x14ac:dyDescent="0.25">
      <c r="N4878" s="121">
        <v>0.02</v>
      </c>
      <c r="O4878" s="121">
        <v>0.5</v>
      </c>
      <c r="P4878" s="121">
        <v>0.48</v>
      </c>
      <c r="Q4878" s="95"/>
      <c r="R4878" s="95"/>
    </row>
    <row r="4879" spans="14:18" ht="14.25" x14ac:dyDescent="0.25">
      <c r="N4879" s="121">
        <v>0.02</v>
      </c>
      <c r="O4879" s="121">
        <v>0.7</v>
      </c>
      <c r="P4879" s="121">
        <v>0.27999999999999903</v>
      </c>
      <c r="Q4879" s="95"/>
      <c r="R4879" s="95"/>
    </row>
    <row r="4880" spans="14:18" ht="14.25" x14ac:dyDescent="0.25">
      <c r="N4880" s="121">
        <v>0.02</v>
      </c>
      <c r="O4880" s="121">
        <v>0.49</v>
      </c>
      <c r="P4880" s="121">
        <v>0.49</v>
      </c>
      <c r="Q4880" s="95"/>
      <c r="R4880" s="95"/>
    </row>
    <row r="4881" spans="14:18" ht="14.25" x14ac:dyDescent="0.25">
      <c r="N4881" s="121">
        <v>0.02</v>
      </c>
      <c r="O4881" s="121">
        <v>0.71</v>
      </c>
      <c r="P4881" s="121">
        <v>0.26999999999999902</v>
      </c>
      <c r="Q4881" s="95"/>
      <c r="R4881" s="95"/>
    </row>
    <row r="4882" spans="14:18" ht="14.25" x14ac:dyDescent="0.25">
      <c r="N4882" s="121">
        <v>0.02</v>
      </c>
      <c r="O4882" s="121">
        <v>0.48</v>
      </c>
      <c r="P4882" s="121">
        <v>0.5</v>
      </c>
      <c r="Q4882" s="95"/>
      <c r="R4882" s="95"/>
    </row>
    <row r="4883" spans="14:18" ht="14.25" x14ac:dyDescent="0.25">
      <c r="N4883" s="121">
        <v>0.02</v>
      </c>
      <c r="O4883" s="121">
        <v>0.72</v>
      </c>
      <c r="P4883" s="121">
        <v>0.25999999999999901</v>
      </c>
      <c r="Q4883" s="95"/>
      <c r="R4883" s="95"/>
    </row>
    <row r="4884" spans="14:18" ht="14.25" x14ac:dyDescent="0.25">
      <c r="N4884" s="121">
        <v>0.02</v>
      </c>
      <c r="O4884" s="121">
        <v>0.47</v>
      </c>
      <c r="P4884" s="121">
        <v>0.51</v>
      </c>
      <c r="Q4884" s="95"/>
      <c r="R4884" s="95"/>
    </row>
    <row r="4885" spans="14:18" ht="14.25" x14ac:dyDescent="0.25">
      <c r="N4885" s="121">
        <v>0.02</v>
      </c>
      <c r="O4885" s="121">
        <v>0.73</v>
      </c>
      <c r="P4885" s="121">
        <v>0.249999999999999</v>
      </c>
      <c r="Q4885" s="95"/>
      <c r="R4885" s="95"/>
    </row>
    <row r="4886" spans="14:18" ht="14.25" x14ac:dyDescent="0.25">
      <c r="N4886" s="121">
        <v>0.02</v>
      </c>
      <c r="O4886" s="121">
        <v>0.46</v>
      </c>
      <c r="P4886" s="121">
        <v>0.52</v>
      </c>
      <c r="Q4886" s="95"/>
      <c r="R4886" s="95"/>
    </row>
    <row r="4887" spans="14:18" ht="14.25" x14ac:dyDescent="0.25">
      <c r="N4887" s="121">
        <v>0.02</v>
      </c>
      <c r="O4887" s="121">
        <v>0.74</v>
      </c>
      <c r="P4887" s="121">
        <v>0.23999999999999899</v>
      </c>
      <c r="Q4887" s="95"/>
      <c r="R4887" s="95"/>
    </row>
    <row r="4888" spans="14:18" ht="14.25" x14ac:dyDescent="0.25">
      <c r="N4888" s="121">
        <v>0.02</v>
      </c>
      <c r="O4888" s="121">
        <v>0.45</v>
      </c>
      <c r="P4888" s="121">
        <v>0.53</v>
      </c>
      <c r="Q4888" s="95"/>
      <c r="R4888" s="95"/>
    </row>
    <row r="4889" spans="14:18" ht="14.25" x14ac:dyDescent="0.25">
      <c r="N4889" s="121">
        <v>0.02</v>
      </c>
      <c r="O4889" s="121">
        <v>0.75</v>
      </c>
      <c r="P4889" s="121">
        <v>0.22999999999999901</v>
      </c>
      <c r="Q4889" s="95"/>
      <c r="R4889" s="95"/>
    </row>
    <row r="4890" spans="14:18" ht="14.25" x14ac:dyDescent="0.25">
      <c r="N4890" s="121">
        <v>0.02</v>
      </c>
      <c r="O4890" s="121">
        <v>0.44</v>
      </c>
      <c r="P4890" s="121">
        <v>0.54</v>
      </c>
      <c r="Q4890" s="95"/>
      <c r="R4890" s="95"/>
    </row>
    <row r="4891" spans="14:18" ht="14.25" x14ac:dyDescent="0.25">
      <c r="N4891" s="121">
        <v>0.02</v>
      </c>
      <c r="O4891" s="121">
        <v>0.76</v>
      </c>
      <c r="P4891" s="121">
        <v>0.219999999999999</v>
      </c>
      <c r="Q4891" s="95"/>
      <c r="R4891" s="95"/>
    </row>
    <row r="4892" spans="14:18" ht="14.25" x14ac:dyDescent="0.25">
      <c r="N4892" s="121">
        <v>0.02</v>
      </c>
      <c r="O4892" s="121">
        <v>0.43</v>
      </c>
      <c r="P4892" s="121">
        <v>0.55000000000000004</v>
      </c>
      <c r="Q4892" s="95"/>
      <c r="R4892" s="95"/>
    </row>
    <row r="4893" spans="14:18" ht="14.25" x14ac:dyDescent="0.25">
      <c r="N4893" s="121">
        <v>0.02</v>
      </c>
      <c r="O4893" s="121">
        <v>0.77</v>
      </c>
      <c r="P4893" s="121">
        <v>0.20999999999999899</v>
      </c>
      <c r="Q4893" s="95"/>
      <c r="R4893" s="95"/>
    </row>
    <row r="4894" spans="14:18" ht="14.25" x14ac:dyDescent="0.25">
      <c r="N4894" s="121">
        <v>0.02</v>
      </c>
      <c r="O4894" s="121">
        <v>0.42</v>
      </c>
      <c r="P4894" s="121">
        <v>0.56000000000000005</v>
      </c>
      <c r="Q4894" s="95"/>
      <c r="R4894" s="95"/>
    </row>
    <row r="4895" spans="14:18" ht="14.25" x14ac:dyDescent="0.25">
      <c r="N4895" s="121">
        <v>0.02</v>
      </c>
      <c r="O4895" s="121">
        <v>0.78</v>
      </c>
      <c r="P4895" s="121">
        <v>0.19999999999999901</v>
      </c>
      <c r="Q4895" s="95"/>
      <c r="R4895" s="95"/>
    </row>
    <row r="4896" spans="14:18" ht="14.25" x14ac:dyDescent="0.25">
      <c r="N4896" s="121">
        <v>0.02</v>
      </c>
      <c r="O4896" s="121">
        <v>0.41</v>
      </c>
      <c r="P4896" s="121">
        <v>0.56999999999999995</v>
      </c>
      <c r="Q4896" s="95"/>
      <c r="R4896" s="95"/>
    </row>
    <row r="4897" spans="14:18" ht="14.25" x14ac:dyDescent="0.25">
      <c r="N4897" s="121">
        <v>0.02</v>
      </c>
      <c r="O4897" s="121">
        <v>0.79</v>
      </c>
      <c r="P4897" s="121">
        <v>0.189999999999999</v>
      </c>
      <c r="Q4897" s="95"/>
      <c r="R4897" s="95"/>
    </row>
    <row r="4898" spans="14:18" ht="14.25" x14ac:dyDescent="0.25">
      <c r="N4898" s="121">
        <v>0.02</v>
      </c>
      <c r="O4898" s="121">
        <v>0.4</v>
      </c>
      <c r="P4898" s="121">
        <v>0.57999999999999996</v>
      </c>
      <c r="Q4898" s="95"/>
      <c r="R4898" s="95"/>
    </row>
    <row r="4899" spans="14:18" ht="14.25" x14ac:dyDescent="0.25">
      <c r="N4899" s="121">
        <v>0.02</v>
      </c>
      <c r="O4899" s="121">
        <v>0.8</v>
      </c>
      <c r="P4899" s="121">
        <v>0.17999999999999899</v>
      </c>
      <c r="Q4899" s="95"/>
      <c r="R4899" s="95"/>
    </row>
    <row r="4900" spans="14:18" ht="14.25" x14ac:dyDescent="0.25">
      <c r="N4900" s="121">
        <v>0.02</v>
      </c>
      <c r="O4900" s="121">
        <v>0.39</v>
      </c>
      <c r="P4900" s="121">
        <v>0.59</v>
      </c>
      <c r="Q4900" s="95"/>
      <c r="R4900" s="95"/>
    </row>
    <row r="4901" spans="14:18" ht="14.25" x14ac:dyDescent="0.25">
      <c r="N4901" s="121">
        <v>0.02</v>
      </c>
      <c r="O4901" s="121">
        <v>0.81</v>
      </c>
      <c r="P4901" s="121">
        <v>0.16999999999999901</v>
      </c>
      <c r="Q4901" s="95"/>
      <c r="R4901" s="95"/>
    </row>
    <row r="4902" spans="14:18" ht="14.25" x14ac:dyDescent="0.25">
      <c r="N4902" s="121">
        <v>0.02</v>
      </c>
      <c r="O4902" s="121">
        <v>0.38</v>
      </c>
      <c r="P4902" s="121">
        <v>0.6</v>
      </c>
      <c r="Q4902" s="95"/>
      <c r="R4902" s="95"/>
    </row>
    <row r="4903" spans="14:18" ht="14.25" x14ac:dyDescent="0.25">
      <c r="N4903" s="121">
        <v>0.02</v>
      </c>
      <c r="O4903" s="121">
        <v>0.82</v>
      </c>
      <c r="P4903" s="121">
        <v>0.159999999999999</v>
      </c>
      <c r="Q4903" s="95"/>
      <c r="R4903" s="95"/>
    </row>
    <row r="4904" spans="14:18" ht="14.25" x14ac:dyDescent="0.25">
      <c r="N4904" s="121">
        <v>0.02</v>
      </c>
      <c r="O4904" s="121">
        <v>0.37</v>
      </c>
      <c r="P4904" s="121">
        <v>0.61</v>
      </c>
      <c r="Q4904" s="95"/>
      <c r="R4904" s="95"/>
    </row>
    <row r="4905" spans="14:18" ht="14.25" x14ac:dyDescent="0.25">
      <c r="N4905" s="121">
        <v>0.02</v>
      </c>
      <c r="O4905" s="121">
        <v>0.83</v>
      </c>
      <c r="P4905" s="121">
        <v>0.149999999999999</v>
      </c>
      <c r="Q4905" s="95"/>
      <c r="R4905" s="95"/>
    </row>
    <row r="4906" spans="14:18" ht="14.25" x14ac:dyDescent="0.25">
      <c r="N4906" s="121">
        <v>0.02</v>
      </c>
      <c r="O4906" s="121">
        <v>0.36</v>
      </c>
      <c r="P4906" s="121">
        <v>0.62</v>
      </c>
      <c r="Q4906" s="95"/>
      <c r="R4906" s="95"/>
    </row>
    <row r="4907" spans="14:18" ht="14.25" x14ac:dyDescent="0.25">
      <c r="N4907" s="121">
        <v>0.02</v>
      </c>
      <c r="O4907" s="121">
        <v>0.84</v>
      </c>
      <c r="P4907" s="121">
        <v>0.13999999999999899</v>
      </c>
      <c r="Q4907" s="95"/>
      <c r="R4907" s="95"/>
    </row>
    <row r="4908" spans="14:18" ht="14.25" x14ac:dyDescent="0.25">
      <c r="N4908" s="121">
        <v>0.02</v>
      </c>
      <c r="O4908" s="121">
        <v>0.35</v>
      </c>
      <c r="P4908" s="121">
        <v>0.63</v>
      </c>
      <c r="Q4908" s="95"/>
      <c r="R4908" s="95"/>
    </row>
    <row r="4909" spans="14:18" ht="14.25" x14ac:dyDescent="0.25">
      <c r="N4909" s="121">
        <v>0.02</v>
      </c>
      <c r="O4909" s="121">
        <v>0.85</v>
      </c>
      <c r="P4909" s="121">
        <v>0.12999999999999901</v>
      </c>
      <c r="Q4909" s="95"/>
      <c r="R4909" s="95"/>
    </row>
    <row r="4910" spans="14:18" ht="14.25" x14ac:dyDescent="0.25">
      <c r="N4910" s="121">
        <v>0.02</v>
      </c>
      <c r="O4910" s="121">
        <v>0.34</v>
      </c>
      <c r="P4910" s="121">
        <v>0.64</v>
      </c>
      <c r="Q4910" s="95"/>
      <c r="R4910" s="95"/>
    </row>
    <row r="4911" spans="14:18" ht="14.25" x14ac:dyDescent="0.25">
      <c r="N4911" s="121">
        <v>0.02</v>
      </c>
      <c r="O4911" s="121">
        <v>0.86</v>
      </c>
      <c r="P4911" s="121">
        <v>0.119999999999999</v>
      </c>
      <c r="Q4911" s="95"/>
      <c r="R4911" s="95"/>
    </row>
    <row r="4912" spans="14:18" ht="14.25" x14ac:dyDescent="0.25">
      <c r="N4912" s="121">
        <v>0.02</v>
      </c>
      <c r="O4912" s="121">
        <v>0.33</v>
      </c>
      <c r="P4912" s="121">
        <v>0.65</v>
      </c>
      <c r="Q4912" s="95"/>
      <c r="R4912" s="95"/>
    </row>
    <row r="4913" spans="14:18" ht="14.25" x14ac:dyDescent="0.25">
      <c r="N4913" s="121">
        <v>0.02</v>
      </c>
      <c r="O4913" s="121">
        <v>0.87</v>
      </c>
      <c r="P4913" s="121">
        <v>0.109999999999999</v>
      </c>
      <c r="Q4913" s="95"/>
      <c r="R4913" s="95"/>
    </row>
    <row r="4914" spans="14:18" ht="14.25" x14ac:dyDescent="0.25">
      <c r="N4914" s="121">
        <v>0.02</v>
      </c>
      <c r="O4914" s="121">
        <v>0.32</v>
      </c>
      <c r="P4914" s="121">
        <v>0.66</v>
      </c>
      <c r="Q4914" s="95"/>
      <c r="R4914" s="95"/>
    </row>
    <row r="4915" spans="14:18" ht="14.25" x14ac:dyDescent="0.25">
      <c r="N4915" s="121">
        <v>0.02</v>
      </c>
      <c r="O4915" s="121">
        <v>0.88</v>
      </c>
      <c r="P4915" s="121">
        <v>9.9999999999999006E-2</v>
      </c>
      <c r="Q4915" s="95"/>
      <c r="R4915" s="95"/>
    </row>
    <row r="4916" spans="14:18" ht="14.25" x14ac:dyDescent="0.25">
      <c r="N4916" s="121">
        <v>0.02</v>
      </c>
      <c r="O4916" s="121">
        <v>0.31</v>
      </c>
      <c r="P4916" s="121">
        <v>0.67</v>
      </c>
      <c r="Q4916" s="95"/>
      <c r="R4916" s="95"/>
    </row>
    <row r="4917" spans="14:18" ht="14.25" x14ac:dyDescent="0.25">
      <c r="N4917" s="121">
        <v>0.02</v>
      </c>
      <c r="O4917" s="121">
        <v>0.89</v>
      </c>
      <c r="P4917" s="121">
        <v>8.9999999999998997E-2</v>
      </c>
      <c r="Q4917" s="95"/>
      <c r="R4917" s="95"/>
    </row>
    <row r="4918" spans="14:18" ht="14.25" x14ac:dyDescent="0.25">
      <c r="N4918" s="121">
        <v>0.02</v>
      </c>
      <c r="O4918" s="121">
        <v>0.3</v>
      </c>
      <c r="P4918" s="121">
        <v>0.68</v>
      </c>
      <c r="Q4918" s="95"/>
      <c r="R4918" s="95"/>
    </row>
    <row r="4919" spans="14:18" ht="14.25" x14ac:dyDescent="0.25">
      <c r="N4919" s="121">
        <v>0.02</v>
      </c>
      <c r="O4919" s="121">
        <v>0.9</v>
      </c>
      <c r="P4919" s="121">
        <v>7.9999999999999002E-2</v>
      </c>
      <c r="Q4919" s="95"/>
      <c r="R4919" s="95"/>
    </row>
    <row r="4920" spans="14:18" ht="14.25" x14ac:dyDescent="0.25">
      <c r="N4920" s="121">
        <v>0.02</v>
      </c>
      <c r="O4920" s="121">
        <v>0.28999999999999998</v>
      </c>
      <c r="P4920" s="121">
        <v>0.69</v>
      </c>
      <c r="Q4920" s="95"/>
      <c r="R4920" s="95"/>
    </row>
    <row r="4921" spans="14:18" ht="14.25" x14ac:dyDescent="0.25">
      <c r="N4921" s="121">
        <v>0.02</v>
      </c>
      <c r="O4921" s="121">
        <v>0.91</v>
      </c>
      <c r="P4921" s="121">
        <v>6.9999999999998994E-2</v>
      </c>
      <c r="Q4921" s="95"/>
      <c r="R4921" s="95"/>
    </row>
    <row r="4922" spans="14:18" ht="14.25" x14ac:dyDescent="0.25">
      <c r="N4922" s="121">
        <v>0.02</v>
      </c>
      <c r="O4922" s="121">
        <v>0.28000000000000003</v>
      </c>
      <c r="P4922" s="121">
        <v>0.7</v>
      </c>
      <c r="Q4922" s="95"/>
      <c r="R4922" s="95"/>
    </row>
    <row r="4923" spans="14:18" ht="14.25" x14ac:dyDescent="0.25">
      <c r="N4923" s="121">
        <v>0.02</v>
      </c>
      <c r="O4923" s="121">
        <v>0.92</v>
      </c>
      <c r="P4923" s="121">
        <v>5.9999999999998901E-2</v>
      </c>
      <c r="Q4923" s="95"/>
      <c r="R4923" s="95"/>
    </row>
    <row r="4924" spans="14:18" ht="14.25" x14ac:dyDescent="0.25">
      <c r="N4924" s="121">
        <v>0.02</v>
      </c>
      <c r="O4924" s="121">
        <v>0.27</v>
      </c>
      <c r="P4924" s="121">
        <v>0.71</v>
      </c>
      <c r="Q4924" s="95"/>
      <c r="R4924" s="95"/>
    </row>
    <row r="4925" spans="14:18" ht="14.25" x14ac:dyDescent="0.25">
      <c r="N4925" s="121">
        <v>0.02</v>
      </c>
      <c r="O4925" s="121">
        <v>0.93</v>
      </c>
      <c r="P4925" s="121">
        <v>4.9999999999998899E-2</v>
      </c>
      <c r="Q4925" s="95"/>
      <c r="R4925" s="95"/>
    </row>
    <row r="4926" spans="14:18" ht="14.25" x14ac:dyDescent="0.25">
      <c r="N4926" s="121">
        <v>0.02</v>
      </c>
      <c r="O4926" s="121">
        <v>0.26</v>
      </c>
      <c r="P4926" s="121">
        <v>0.72</v>
      </c>
      <c r="Q4926" s="95"/>
      <c r="R4926" s="95"/>
    </row>
    <row r="4927" spans="14:18" ht="14.25" x14ac:dyDescent="0.25">
      <c r="N4927" s="121">
        <v>0.02</v>
      </c>
      <c r="O4927" s="121">
        <v>0.94</v>
      </c>
      <c r="P4927" s="121">
        <v>3.9999999999999002E-2</v>
      </c>
      <c r="Q4927" s="95"/>
      <c r="R4927" s="95"/>
    </row>
    <row r="4928" spans="14:18" ht="14.25" x14ac:dyDescent="0.25">
      <c r="N4928" s="121">
        <v>0.02</v>
      </c>
      <c r="O4928" s="121">
        <v>0.25</v>
      </c>
      <c r="P4928" s="121">
        <v>0.73</v>
      </c>
      <c r="Q4928" s="95"/>
      <c r="R4928" s="95"/>
    </row>
    <row r="4929" spans="14:18" ht="14.25" x14ac:dyDescent="0.25">
      <c r="N4929" s="121">
        <v>0.02</v>
      </c>
      <c r="O4929" s="121">
        <v>0.95</v>
      </c>
      <c r="P4929" s="121">
        <v>2.9999999999999E-2</v>
      </c>
      <c r="Q4929" s="95"/>
      <c r="R4929" s="95"/>
    </row>
    <row r="4930" spans="14:18" ht="14.25" x14ac:dyDescent="0.25">
      <c r="N4930" s="121">
        <v>0.02</v>
      </c>
      <c r="O4930" s="121">
        <v>0.24</v>
      </c>
      <c r="P4930" s="121">
        <v>0.74</v>
      </c>
      <c r="Q4930" s="95"/>
      <c r="R4930" s="95"/>
    </row>
    <row r="4931" spans="14:18" ht="14.25" x14ac:dyDescent="0.25">
      <c r="N4931" s="121">
        <v>0.02</v>
      </c>
      <c r="O4931" s="121">
        <v>0.96</v>
      </c>
      <c r="P4931" s="121">
        <v>1.9999999999999001E-2</v>
      </c>
      <c r="Q4931" s="95"/>
      <c r="R4931" s="95"/>
    </row>
    <row r="4932" spans="14:18" ht="14.25" x14ac:dyDescent="0.25">
      <c r="N4932" s="121">
        <v>0.02</v>
      </c>
      <c r="O4932" s="121">
        <v>0.23</v>
      </c>
      <c r="P4932" s="121">
        <v>0.75</v>
      </c>
      <c r="Q4932" s="95"/>
      <c r="R4932" s="95"/>
    </row>
    <row r="4933" spans="14:18" ht="14.25" x14ac:dyDescent="0.25">
      <c r="N4933" s="121">
        <v>0.02</v>
      </c>
      <c r="O4933" s="121">
        <v>0.97</v>
      </c>
      <c r="P4933" s="121">
        <v>9.9999999999990097E-3</v>
      </c>
      <c r="Q4933" s="95"/>
      <c r="R4933" s="95"/>
    </row>
    <row r="4934" spans="14:18" ht="14.25" x14ac:dyDescent="0.25">
      <c r="N4934" s="121">
        <v>0.02</v>
      </c>
      <c r="O4934" s="121">
        <v>0.22</v>
      </c>
      <c r="P4934" s="121">
        <v>0.76</v>
      </c>
      <c r="Q4934" s="95"/>
      <c r="R4934" s="95"/>
    </row>
    <row r="4935" spans="14:18" ht="14.25" x14ac:dyDescent="0.25">
      <c r="N4935" s="121">
        <v>0.02</v>
      </c>
      <c r="O4935" s="121">
        <v>0.98</v>
      </c>
      <c r="P4935" s="121">
        <v>-9.9920072216264108E-16</v>
      </c>
      <c r="Q4935" s="95"/>
      <c r="R4935" s="95"/>
    </row>
    <row r="4936" spans="14:18" ht="14.25" x14ac:dyDescent="0.25">
      <c r="N4936" s="121">
        <v>0.02</v>
      </c>
      <c r="O4936" s="121">
        <v>0.21</v>
      </c>
      <c r="P4936" s="121">
        <v>0.77</v>
      </c>
      <c r="Q4936" s="95"/>
      <c r="R4936" s="95"/>
    </row>
    <row r="4937" spans="14:18" ht="14.25" x14ac:dyDescent="0.25">
      <c r="N4937" s="121">
        <v>0.02</v>
      </c>
      <c r="O4937" s="121">
        <v>0.2</v>
      </c>
      <c r="P4937" s="121">
        <v>0.78</v>
      </c>
      <c r="Q4937" s="95"/>
      <c r="R4937" s="95"/>
    </row>
    <row r="4938" spans="14:18" ht="14.25" x14ac:dyDescent="0.25">
      <c r="N4938" s="121">
        <v>0.02</v>
      </c>
      <c r="O4938" s="121">
        <v>0.19</v>
      </c>
      <c r="P4938" s="121">
        <v>0.79</v>
      </c>
      <c r="Q4938" s="95"/>
      <c r="R4938" s="95"/>
    </row>
    <row r="4939" spans="14:18" ht="14.25" x14ac:dyDescent="0.25">
      <c r="N4939" s="121">
        <v>0.02</v>
      </c>
      <c r="O4939" s="121">
        <v>0.18</v>
      </c>
      <c r="P4939" s="121">
        <v>0.8</v>
      </c>
      <c r="Q4939" s="95"/>
      <c r="R4939" s="95"/>
    </row>
    <row r="4940" spans="14:18" ht="14.25" x14ac:dyDescent="0.25">
      <c r="N4940" s="121">
        <v>0.02</v>
      </c>
      <c r="O4940" s="121">
        <v>0.17</v>
      </c>
      <c r="P4940" s="121">
        <v>0.81</v>
      </c>
      <c r="Q4940" s="95"/>
      <c r="R4940" s="95"/>
    </row>
    <row r="4941" spans="14:18" ht="14.25" x14ac:dyDescent="0.25">
      <c r="N4941" s="121">
        <v>0.02</v>
      </c>
      <c r="O4941" s="121">
        <v>0.16</v>
      </c>
      <c r="P4941" s="121">
        <v>0.82</v>
      </c>
      <c r="Q4941" s="95"/>
      <c r="R4941" s="95"/>
    </row>
    <row r="4942" spans="14:18" ht="14.25" x14ac:dyDescent="0.25">
      <c r="N4942" s="121">
        <v>0.02</v>
      </c>
      <c r="O4942" s="121">
        <v>0.15</v>
      </c>
      <c r="P4942" s="121">
        <v>0.83</v>
      </c>
      <c r="Q4942" s="95"/>
      <c r="R4942" s="95"/>
    </row>
    <row r="4943" spans="14:18" ht="14.25" x14ac:dyDescent="0.25">
      <c r="N4943" s="121">
        <v>0.02</v>
      </c>
      <c r="O4943" s="121">
        <v>0.14000000000000001</v>
      </c>
      <c r="P4943" s="121">
        <v>0.84</v>
      </c>
      <c r="Q4943" s="95"/>
      <c r="R4943" s="95"/>
    </row>
    <row r="4944" spans="14:18" ht="14.25" x14ac:dyDescent="0.25">
      <c r="N4944" s="121">
        <v>0.02</v>
      </c>
      <c r="O4944" s="121">
        <v>0.13</v>
      </c>
      <c r="P4944" s="121">
        <v>0.85</v>
      </c>
      <c r="Q4944" s="95"/>
      <c r="R4944" s="95"/>
    </row>
    <row r="4945" spans="14:18" ht="14.25" x14ac:dyDescent="0.25">
      <c r="N4945" s="121">
        <v>0.02</v>
      </c>
      <c r="O4945" s="121">
        <v>0.12</v>
      </c>
      <c r="P4945" s="121">
        <v>0.86</v>
      </c>
      <c r="Q4945" s="95"/>
      <c r="R4945" s="95"/>
    </row>
    <row r="4946" spans="14:18" ht="14.25" x14ac:dyDescent="0.25">
      <c r="N4946" s="121">
        <v>0.02</v>
      </c>
      <c r="O4946" s="121">
        <v>0.11</v>
      </c>
      <c r="P4946" s="121">
        <v>0.87</v>
      </c>
      <c r="Q4946" s="95"/>
      <c r="R4946" s="95"/>
    </row>
    <row r="4947" spans="14:18" ht="14.25" x14ac:dyDescent="0.25">
      <c r="N4947" s="121">
        <v>0.02</v>
      </c>
      <c r="O4947" s="121">
        <v>0.1</v>
      </c>
      <c r="P4947" s="121">
        <v>0.88</v>
      </c>
      <c r="Q4947" s="95"/>
      <c r="R4947" s="95"/>
    </row>
    <row r="4948" spans="14:18" ht="14.25" x14ac:dyDescent="0.25">
      <c r="N4948" s="121">
        <v>0.02</v>
      </c>
      <c r="O4948" s="121">
        <v>0.09</v>
      </c>
      <c r="P4948" s="121">
        <v>0.89</v>
      </c>
      <c r="Q4948" s="95"/>
      <c r="R4948" s="95"/>
    </row>
    <row r="4949" spans="14:18" ht="14.25" x14ac:dyDescent="0.25">
      <c r="N4949" s="121">
        <v>0.02</v>
      </c>
      <c r="O4949" s="121">
        <v>0.08</v>
      </c>
      <c r="P4949" s="121">
        <v>0.9</v>
      </c>
      <c r="Q4949" s="95"/>
      <c r="R4949" s="95"/>
    </row>
    <row r="4950" spans="14:18" ht="14.25" x14ac:dyDescent="0.25">
      <c r="N4950" s="121">
        <v>0.02</v>
      </c>
      <c r="O4950" s="121">
        <v>7.0000000000000007E-2</v>
      </c>
      <c r="P4950" s="121">
        <v>0.91</v>
      </c>
      <c r="Q4950" s="95"/>
      <c r="R4950" s="95"/>
    </row>
    <row r="4951" spans="14:18" ht="14.25" x14ac:dyDescent="0.25">
      <c r="N4951" s="121">
        <v>0.02</v>
      </c>
      <c r="O4951" s="121">
        <v>0.06</v>
      </c>
      <c r="P4951" s="121">
        <v>0.92</v>
      </c>
      <c r="Q4951" s="95"/>
      <c r="R4951" s="95"/>
    </row>
    <row r="4952" spans="14:18" ht="14.25" x14ac:dyDescent="0.25">
      <c r="N4952" s="121">
        <v>0.02</v>
      </c>
      <c r="O4952" s="121">
        <v>0.05</v>
      </c>
      <c r="P4952" s="121">
        <v>0.93</v>
      </c>
      <c r="Q4952" s="95"/>
      <c r="R4952" s="95"/>
    </row>
    <row r="4953" spans="14:18" ht="14.25" x14ac:dyDescent="0.25">
      <c r="N4953" s="121">
        <v>0.02</v>
      </c>
      <c r="O4953" s="121">
        <v>0.04</v>
      </c>
      <c r="P4953" s="121">
        <v>0.94</v>
      </c>
      <c r="Q4953" s="95"/>
      <c r="R4953" s="95"/>
    </row>
    <row r="4954" spans="14:18" ht="14.25" x14ac:dyDescent="0.25">
      <c r="N4954" s="121">
        <v>0.02</v>
      </c>
      <c r="O4954" s="121">
        <v>0.03</v>
      </c>
      <c r="P4954" s="121">
        <v>0.95</v>
      </c>
      <c r="Q4954" s="95"/>
      <c r="R4954" s="95"/>
    </row>
    <row r="4955" spans="14:18" ht="14.25" x14ac:dyDescent="0.25">
      <c r="N4955" s="121">
        <v>0.02</v>
      </c>
      <c r="O4955" s="121">
        <v>0.02</v>
      </c>
      <c r="P4955" s="121">
        <v>0.96</v>
      </c>
      <c r="Q4955" s="95"/>
      <c r="R4955" s="95"/>
    </row>
    <row r="4956" spans="14:18" ht="14.25" x14ac:dyDescent="0.25">
      <c r="N4956" s="121">
        <v>0.02</v>
      </c>
      <c r="O4956" s="121">
        <v>0.01</v>
      </c>
      <c r="P4956" s="121">
        <v>0.97</v>
      </c>
      <c r="Q4956" s="95"/>
      <c r="R4956" s="95"/>
    </row>
    <row r="4957" spans="14:18" ht="14.25" x14ac:dyDescent="0.25">
      <c r="N4957" s="121">
        <v>0.02</v>
      </c>
      <c r="O4957" s="121">
        <v>0</v>
      </c>
      <c r="P4957" s="121">
        <v>0.98</v>
      </c>
      <c r="Q4957" s="95"/>
      <c r="R4957" s="95"/>
    </row>
    <row r="4958" spans="14:18" ht="14.25" x14ac:dyDescent="0.25">
      <c r="N4958" s="121">
        <v>0.01</v>
      </c>
      <c r="O4958" s="121">
        <v>0.6</v>
      </c>
      <c r="P4958" s="121">
        <v>0.38999999999999901</v>
      </c>
      <c r="Q4958" s="95"/>
      <c r="R4958" s="95"/>
    </row>
    <row r="4959" spans="14:18" ht="14.25" x14ac:dyDescent="0.25">
      <c r="N4959" s="121">
        <v>0.01</v>
      </c>
      <c r="O4959" s="121">
        <v>0.61</v>
      </c>
      <c r="P4959" s="121">
        <v>0.37999999999999901</v>
      </c>
      <c r="Q4959" s="95"/>
      <c r="R4959" s="95"/>
    </row>
    <row r="4960" spans="14:18" ht="14.25" x14ac:dyDescent="0.25">
      <c r="N4960" s="121">
        <v>0.01</v>
      </c>
      <c r="O4960" s="121">
        <v>0.59</v>
      </c>
      <c r="P4960" s="121">
        <v>0.39999999999999902</v>
      </c>
      <c r="Q4960" s="95"/>
      <c r="R4960" s="95"/>
    </row>
    <row r="4961" spans="14:18" ht="14.25" x14ac:dyDescent="0.25">
      <c r="N4961" s="121">
        <v>0.01</v>
      </c>
      <c r="O4961" s="121">
        <v>0.62</v>
      </c>
      <c r="P4961" s="121">
        <v>0.369999999999999</v>
      </c>
      <c r="Q4961" s="95"/>
      <c r="R4961" s="95"/>
    </row>
    <row r="4962" spans="14:18" ht="14.25" x14ac:dyDescent="0.25">
      <c r="N4962" s="121">
        <v>0.01</v>
      </c>
      <c r="O4962" s="121">
        <v>0.57999999999999996</v>
      </c>
      <c r="P4962" s="121">
        <v>0.40999999999999898</v>
      </c>
      <c r="Q4962" s="95"/>
      <c r="R4962" s="95"/>
    </row>
    <row r="4963" spans="14:18" ht="14.25" x14ac:dyDescent="0.25">
      <c r="N4963" s="121">
        <v>0.01</v>
      </c>
      <c r="O4963" s="121">
        <v>0.63</v>
      </c>
      <c r="P4963" s="121">
        <v>0.35999999999999899</v>
      </c>
      <c r="Q4963" s="95"/>
      <c r="R4963" s="95"/>
    </row>
    <row r="4964" spans="14:18" ht="14.25" x14ac:dyDescent="0.25">
      <c r="N4964" s="121">
        <v>0.01</v>
      </c>
      <c r="O4964" s="121">
        <v>0.56999999999999995</v>
      </c>
      <c r="P4964" s="121">
        <v>0.41999999999999899</v>
      </c>
      <c r="Q4964" s="95"/>
      <c r="R4964" s="95"/>
    </row>
    <row r="4965" spans="14:18" ht="14.25" x14ac:dyDescent="0.25">
      <c r="N4965" s="121">
        <v>0.01</v>
      </c>
      <c r="O4965" s="121">
        <v>0.64</v>
      </c>
      <c r="P4965" s="121">
        <v>0.34999999999999898</v>
      </c>
      <c r="Q4965" s="95"/>
      <c r="R4965" s="95"/>
    </row>
    <row r="4966" spans="14:18" ht="14.25" x14ac:dyDescent="0.25">
      <c r="N4966" s="121">
        <v>0.01</v>
      </c>
      <c r="O4966" s="121">
        <v>0.56000000000000005</v>
      </c>
      <c r="P4966" s="121">
        <v>0.43</v>
      </c>
      <c r="Q4966" s="95"/>
      <c r="R4966" s="95"/>
    </row>
    <row r="4967" spans="14:18" ht="14.25" x14ac:dyDescent="0.25">
      <c r="N4967" s="121">
        <v>0.01</v>
      </c>
      <c r="O4967" s="121">
        <v>0.65</v>
      </c>
      <c r="P4967" s="121">
        <v>0.33999999999999903</v>
      </c>
      <c r="Q4967" s="95"/>
      <c r="R4967" s="95"/>
    </row>
    <row r="4968" spans="14:18" ht="14.25" x14ac:dyDescent="0.25">
      <c r="N4968" s="121">
        <v>0.01</v>
      </c>
      <c r="O4968" s="121">
        <v>0.55000000000000004</v>
      </c>
      <c r="P4968" s="121">
        <v>0.44</v>
      </c>
      <c r="Q4968" s="95"/>
      <c r="R4968" s="95"/>
    </row>
    <row r="4969" spans="14:18" ht="14.25" x14ac:dyDescent="0.25">
      <c r="N4969" s="121">
        <v>0.01</v>
      </c>
      <c r="O4969" s="121">
        <v>0.66</v>
      </c>
      <c r="P4969" s="121">
        <v>0.32999999999999902</v>
      </c>
      <c r="Q4969" s="95"/>
      <c r="R4969" s="95"/>
    </row>
    <row r="4970" spans="14:18" ht="14.25" x14ac:dyDescent="0.25">
      <c r="N4970" s="121">
        <v>0.01</v>
      </c>
      <c r="O4970" s="121">
        <v>0.54</v>
      </c>
      <c r="P4970" s="121">
        <v>0.45</v>
      </c>
      <c r="Q4970" s="95"/>
      <c r="R4970" s="95"/>
    </row>
    <row r="4971" spans="14:18" ht="14.25" x14ac:dyDescent="0.25">
      <c r="N4971" s="121">
        <v>0.01</v>
      </c>
      <c r="O4971" s="121">
        <v>0.67</v>
      </c>
      <c r="P4971" s="121">
        <v>0.31999999999999901</v>
      </c>
      <c r="Q4971" s="95"/>
      <c r="R4971" s="95"/>
    </row>
    <row r="4972" spans="14:18" ht="14.25" x14ac:dyDescent="0.25">
      <c r="N4972" s="121">
        <v>0.01</v>
      </c>
      <c r="O4972" s="121">
        <v>0.53</v>
      </c>
      <c r="P4972" s="121">
        <v>0.46</v>
      </c>
      <c r="Q4972" s="95"/>
      <c r="R4972" s="95"/>
    </row>
    <row r="4973" spans="14:18" ht="14.25" x14ac:dyDescent="0.25">
      <c r="N4973" s="121">
        <v>0.01</v>
      </c>
      <c r="O4973" s="121">
        <v>0.68</v>
      </c>
      <c r="P4973" s="121">
        <v>0.309999999999999</v>
      </c>
      <c r="Q4973" s="95"/>
      <c r="R4973" s="95"/>
    </row>
    <row r="4974" spans="14:18" ht="14.25" x14ac:dyDescent="0.25">
      <c r="N4974" s="121">
        <v>0.01</v>
      </c>
      <c r="O4974" s="121">
        <v>0.52</v>
      </c>
      <c r="P4974" s="121">
        <v>0.47</v>
      </c>
      <c r="Q4974" s="95"/>
      <c r="R4974" s="95"/>
    </row>
    <row r="4975" spans="14:18" ht="14.25" x14ac:dyDescent="0.25">
      <c r="N4975" s="121">
        <v>0.01</v>
      </c>
      <c r="O4975" s="121">
        <v>0.69</v>
      </c>
      <c r="P4975" s="121">
        <v>0.29999999999999899</v>
      </c>
      <c r="Q4975" s="95"/>
      <c r="R4975" s="95"/>
    </row>
    <row r="4976" spans="14:18" ht="14.25" x14ac:dyDescent="0.25">
      <c r="N4976" s="121">
        <v>0.01</v>
      </c>
      <c r="O4976" s="121">
        <v>0.51</v>
      </c>
      <c r="P4976" s="121">
        <v>0.48</v>
      </c>
      <c r="Q4976" s="95"/>
      <c r="R4976" s="95"/>
    </row>
    <row r="4977" spans="14:18" ht="14.25" x14ac:dyDescent="0.25">
      <c r="N4977" s="121">
        <v>0.01</v>
      </c>
      <c r="O4977" s="121">
        <v>0.7</v>
      </c>
      <c r="P4977" s="121">
        <v>0.28999999999999898</v>
      </c>
      <c r="Q4977" s="95"/>
      <c r="R4977" s="95"/>
    </row>
    <row r="4978" spans="14:18" ht="14.25" x14ac:dyDescent="0.25">
      <c r="N4978" s="121">
        <v>0.01</v>
      </c>
      <c r="O4978" s="121">
        <v>0.5</v>
      </c>
      <c r="P4978" s="121">
        <v>0.49</v>
      </c>
      <c r="Q4978" s="95"/>
      <c r="R4978" s="95"/>
    </row>
    <row r="4979" spans="14:18" ht="14.25" x14ac:dyDescent="0.25">
      <c r="N4979" s="121">
        <v>0.01</v>
      </c>
      <c r="O4979" s="121">
        <v>0.71</v>
      </c>
      <c r="P4979" s="121">
        <v>0.27999999999999903</v>
      </c>
      <c r="Q4979" s="95"/>
      <c r="R4979" s="95"/>
    </row>
    <row r="4980" spans="14:18" ht="14.25" x14ac:dyDescent="0.25">
      <c r="N4980" s="121">
        <v>0.01</v>
      </c>
      <c r="O4980" s="121">
        <v>0.49</v>
      </c>
      <c r="P4980" s="121">
        <v>0.5</v>
      </c>
      <c r="Q4980" s="95"/>
      <c r="R4980" s="95"/>
    </row>
    <row r="4981" spans="14:18" ht="14.25" x14ac:dyDescent="0.25">
      <c r="N4981" s="121">
        <v>0.01</v>
      </c>
      <c r="O4981" s="121">
        <v>0.72</v>
      </c>
      <c r="P4981" s="121">
        <v>0.26999999999999902</v>
      </c>
      <c r="Q4981" s="95"/>
      <c r="R4981" s="95"/>
    </row>
    <row r="4982" spans="14:18" ht="14.25" x14ac:dyDescent="0.25">
      <c r="N4982" s="121">
        <v>0.01</v>
      </c>
      <c r="O4982" s="121">
        <v>0.48</v>
      </c>
      <c r="P4982" s="121">
        <v>0.51</v>
      </c>
      <c r="Q4982" s="95"/>
      <c r="R4982" s="95"/>
    </row>
    <row r="4983" spans="14:18" ht="14.25" x14ac:dyDescent="0.25">
      <c r="N4983" s="121">
        <v>0.01</v>
      </c>
      <c r="O4983" s="121">
        <v>0.73</v>
      </c>
      <c r="P4983" s="121">
        <v>0.25999999999999901</v>
      </c>
      <c r="Q4983" s="95"/>
      <c r="R4983" s="95"/>
    </row>
    <row r="4984" spans="14:18" ht="14.25" x14ac:dyDescent="0.25">
      <c r="N4984" s="121">
        <v>0.01</v>
      </c>
      <c r="O4984" s="121">
        <v>0.47</v>
      </c>
      <c r="P4984" s="121">
        <v>0.52</v>
      </c>
      <c r="Q4984" s="95"/>
      <c r="R4984" s="95"/>
    </row>
    <row r="4985" spans="14:18" ht="14.25" x14ac:dyDescent="0.25">
      <c r="N4985" s="121">
        <v>0.01</v>
      </c>
      <c r="O4985" s="121">
        <v>0.74</v>
      </c>
      <c r="P4985" s="121">
        <v>0.249999999999999</v>
      </c>
      <c r="Q4985" s="95"/>
      <c r="R4985" s="95"/>
    </row>
    <row r="4986" spans="14:18" ht="14.25" x14ac:dyDescent="0.25">
      <c r="N4986" s="121">
        <v>0.01</v>
      </c>
      <c r="O4986" s="121">
        <v>0.46</v>
      </c>
      <c r="P4986" s="121">
        <v>0.53</v>
      </c>
      <c r="Q4986" s="95"/>
      <c r="R4986" s="95"/>
    </row>
    <row r="4987" spans="14:18" ht="14.25" x14ac:dyDescent="0.25">
      <c r="N4987" s="121">
        <v>0.01</v>
      </c>
      <c r="O4987" s="121">
        <v>0.75</v>
      </c>
      <c r="P4987" s="121">
        <v>0.23999999999999899</v>
      </c>
      <c r="Q4987" s="95"/>
      <c r="R4987" s="95"/>
    </row>
    <row r="4988" spans="14:18" ht="14.25" x14ac:dyDescent="0.25">
      <c r="N4988" s="121">
        <v>0.01</v>
      </c>
      <c r="O4988" s="121">
        <v>0.45</v>
      </c>
      <c r="P4988" s="121">
        <v>0.54</v>
      </c>
      <c r="Q4988" s="95"/>
      <c r="R4988" s="95"/>
    </row>
    <row r="4989" spans="14:18" ht="14.25" x14ac:dyDescent="0.25">
      <c r="N4989" s="121">
        <v>0.01</v>
      </c>
      <c r="O4989" s="121">
        <v>0.76</v>
      </c>
      <c r="P4989" s="121">
        <v>0.22999999999999901</v>
      </c>
      <c r="Q4989" s="95"/>
      <c r="R4989" s="95"/>
    </row>
    <row r="4990" spans="14:18" ht="14.25" x14ac:dyDescent="0.25">
      <c r="N4990" s="121">
        <v>0.01</v>
      </c>
      <c r="O4990" s="121">
        <v>0.44</v>
      </c>
      <c r="P4990" s="121">
        <v>0.55000000000000004</v>
      </c>
      <c r="Q4990" s="95"/>
      <c r="R4990" s="95"/>
    </row>
    <row r="4991" spans="14:18" ht="14.25" x14ac:dyDescent="0.25">
      <c r="N4991" s="121">
        <v>0.01</v>
      </c>
      <c r="O4991" s="121">
        <v>0.77</v>
      </c>
      <c r="P4991" s="121">
        <v>0.219999999999999</v>
      </c>
      <c r="Q4991" s="95"/>
      <c r="R4991" s="95"/>
    </row>
    <row r="4992" spans="14:18" ht="14.25" x14ac:dyDescent="0.25">
      <c r="N4992" s="121">
        <v>0.01</v>
      </c>
      <c r="O4992" s="121">
        <v>0.43</v>
      </c>
      <c r="P4992" s="121">
        <v>0.56000000000000005</v>
      </c>
      <c r="Q4992" s="95"/>
      <c r="R4992" s="95"/>
    </row>
    <row r="4993" spans="14:18" ht="14.25" x14ac:dyDescent="0.25">
      <c r="N4993" s="121">
        <v>0.01</v>
      </c>
      <c r="O4993" s="121">
        <v>0.78</v>
      </c>
      <c r="P4993" s="121">
        <v>0.20999999999999899</v>
      </c>
      <c r="Q4993" s="95"/>
      <c r="R4993" s="95"/>
    </row>
    <row r="4994" spans="14:18" ht="14.25" x14ac:dyDescent="0.25">
      <c r="N4994" s="121">
        <v>0.01</v>
      </c>
      <c r="O4994" s="121">
        <v>0.42</v>
      </c>
      <c r="P4994" s="121">
        <v>0.56999999999999995</v>
      </c>
      <c r="Q4994" s="95"/>
      <c r="R4994" s="95"/>
    </row>
    <row r="4995" spans="14:18" ht="14.25" x14ac:dyDescent="0.25">
      <c r="N4995" s="121">
        <v>0.01</v>
      </c>
      <c r="O4995" s="121">
        <v>0.79</v>
      </c>
      <c r="P4995" s="121">
        <v>0.19999999999999901</v>
      </c>
      <c r="Q4995" s="95"/>
      <c r="R4995" s="95"/>
    </row>
    <row r="4996" spans="14:18" ht="14.25" x14ac:dyDescent="0.25">
      <c r="N4996" s="121">
        <v>0.01</v>
      </c>
      <c r="O4996" s="121">
        <v>0.41</v>
      </c>
      <c r="P4996" s="121">
        <v>0.57999999999999996</v>
      </c>
      <c r="Q4996" s="95"/>
      <c r="R4996" s="95"/>
    </row>
    <row r="4997" spans="14:18" ht="14.25" x14ac:dyDescent="0.25">
      <c r="N4997" s="121">
        <v>0.01</v>
      </c>
      <c r="O4997" s="121">
        <v>0.8</v>
      </c>
      <c r="P4997" s="121">
        <v>0.189999999999999</v>
      </c>
      <c r="Q4997" s="95"/>
      <c r="R4997" s="95"/>
    </row>
    <row r="4998" spans="14:18" ht="14.25" x14ac:dyDescent="0.25">
      <c r="N4998" s="121">
        <v>0.01</v>
      </c>
      <c r="O4998" s="121">
        <v>0.4</v>
      </c>
      <c r="P4998" s="121">
        <v>0.59</v>
      </c>
      <c r="Q4998" s="95"/>
      <c r="R4998" s="95"/>
    </row>
    <row r="4999" spans="14:18" ht="14.25" x14ac:dyDescent="0.25">
      <c r="N4999" s="121">
        <v>0.01</v>
      </c>
      <c r="O4999" s="121">
        <v>0.81</v>
      </c>
      <c r="P4999" s="121">
        <v>0.17999999999999899</v>
      </c>
      <c r="Q4999" s="95"/>
      <c r="R4999" s="95"/>
    </row>
    <row r="5000" spans="14:18" ht="14.25" x14ac:dyDescent="0.25">
      <c r="N5000" s="121">
        <v>0.01</v>
      </c>
      <c r="O5000" s="121">
        <v>0.39</v>
      </c>
      <c r="P5000" s="121">
        <v>0.6</v>
      </c>
      <c r="Q5000" s="95"/>
      <c r="R5000" s="95"/>
    </row>
    <row r="5001" spans="14:18" ht="14.25" x14ac:dyDescent="0.25">
      <c r="N5001" s="121">
        <v>0.01</v>
      </c>
      <c r="O5001" s="121">
        <v>0.82</v>
      </c>
      <c r="P5001" s="121">
        <v>0.16999999999999901</v>
      </c>
      <c r="Q5001" s="95"/>
      <c r="R5001" s="95"/>
    </row>
    <row r="5002" spans="14:18" ht="14.25" x14ac:dyDescent="0.25">
      <c r="N5002" s="121">
        <v>0.01</v>
      </c>
      <c r="O5002" s="121">
        <v>0.38</v>
      </c>
      <c r="P5002" s="121">
        <v>0.61</v>
      </c>
      <c r="Q5002" s="95"/>
      <c r="R5002" s="95"/>
    </row>
    <row r="5003" spans="14:18" ht="14.25" x14ac:dyDescent="0.25">
      <c r="N5003" s="121">
        <v>0.01</v>
      </c>
      <c r="O5003" s="121">
        <v>0.83</v>
      </c>
      <c r="P5003" s="121">
        <v>0.159999999999999</v>
      </c>
      <c r="Q5003" s="95"/>
      <c r="R5003" s="95"/>
    </row>
    <row r="5004" spans="14:18" ht="14.25" x14ac:dyDescent="0.25">
      <c r="N5004" s="121">
        <v>0.01</v>
      </c>
      <c r="O5004" s="121">
        <v>0.37</v>
      </c>
      <c r="P5004" s="121">
        <v>0.62</v>
      </c>
      <c r="Q5004" s="95"/>
      <c r="R5004" s="95"/>
    </row>
    <row r="5005" spans="14:18" ht="14.25" x14ac:dyDescent="0.25">
      <c r="N5005" s="121">
        <v>0.01</v>
      </c>
      <c r="O5005" s="121">
        <v>0.84</v>
      </c>
      <c r="P5005" s="121">
        <v>0.149999999999999</v>
      </c>
      <c r="Q5005" s="95"/>
      <c r="R5005" s="95"/>
    </row>
    <row r="5006" spans="14:18" ht="14.25" x14ac:dyDescent="0.25">
      <c r="N5006" s="121">
        <v>0.01</v>
      </c>
      <c r="O5006" s="121">
        <v>0.36</v>
      </c>
      <c r="P5006" s="121">
        <v>0.63</v>
      </c>
      <c r="Q5006" s="95"/>
      <c r="R5006" s="95"/>
    </row>
    <row r="5007" spans="14:18" ht="14.25" x14ac:dyDescent="0.25">
      <c r="N5007" s="121">
        <v>0.01</v>
      </c>
      <c r="O5007" s="121">
        <v>0.85</v>
      </c>
      <c r="P5007" s="121">
        <v>0.13999999999999899</v>
      </c>
      <c r="Q5007" s="95"/>
      <c r="R5007" s="95"/>
    </row>
    <row r="5008" spans="14:18" ht="14.25" x14ac:dyDescent="0.25">
      <c r="N5008" s="121">
        <v>0.01</v>
      </c>
      <c r="O5008" s="121">
        <v>0.35</v>
      </c>
      <c r="P5008" s="121">
        <v>0.64</v>
      </c>
      <c r="Q5008" s="95"/>
      <c r="R5008" s="95"/>
    </row>
    <row r="5009" spans="14:18" ht="14.25" x14ac:dyDescent="0.25">
      <c r="N5009" s="121">
        <v>0.01</v>
      </c>
      <c r="O5009" s="121">
        <v>0.86</v>
      </c>
      <c r="P5009" s="121">
        <v>0.12999999999999901</v>
      </c>
      <c r="Q5009" s="95"/>
      <c r="R5009" s="95"/>
    </row>
    <row r="5010" spans="14:18" ht="14.25" x14ac:dyDescent="0.25">
      <c r="N5010" s="121">
        <v>0.01</v>
      </c>
      <c r="O5010" s="121">
        <v>0.34</v>
      </c>
      <c r="P5010" s="121">
        <v>0.65</v>
      </c>
      <c r="Q5010" s="95"/>
      <c r="R5010" s="95"/>
    </row>
    <row r="5011" spans="14:18" ht="14.25" x14ac:dyDescent="0.25">
      <c r="N5011" s="121">
        <v>0.01</v>
      </c>
      <c r="O5011" s="121">
        <v>0.87</v>
      </c>
      <c r="P5011" s="121">
        <v>0.119999999999999</v>
      </c>
      <c r="Q5011" s="95"/>
      <c r="R5011" s="95"/>
    </row>
    <row r="5012" spans="14:18" ht="14.25" x14ac:dyDescent="0.25">
      <c r="N5012" s="121">
        <v>0.01</v>
      </c>
      <c r="O5012" s="121">
        <v>0.33</v>
      </c>
      <c r="P5012" s="121">
        <v>0.66</v>
      </c>
      <c r="Q5012" s="95"/>
      <c r="R5012" s="95"/>
    </row>
    <row r="5013" spans="14:18" ht="14.25" x14ac:dyDescent="0.25">
      <c r="N5013" s="121">
        <v>0.01</v>
      </c>
      <c r="O5013" s="121">
        <v>0.88</v>
      </c>
      <c r="P5013" s="121">
        <v>0.109999999999999</v>
      </c>
      <c r="Q5013" s="95"/>
      <c r="R5013" s="95"/>
    </row>
    <row r="5014" spans="14:18" ht="14.25" x14ac:dyDescent="0.25">
      <c r="N5014" s="121">
        <v>0.01</v>
      </c>
      <c r="O5014" s="121">
        <v>0.32</v>
      </c>
      <c r="P5014" s="121">
        <v>0.67</v>
      </c>
      <c r="Q5014" s="95"/>
      <c r="R5014" s="95"/>
    </row>
    <row r="5015" spans="14:18" ht="14.25" x14ac:dyDescent="0.25">
      <c r="N5015" s="121">
        <v>0.01</v>
      </c>
      <c r="O5015" s="121">
        <v>0.89</v>
      </c>
      <c r="P5015" s="121">
        <v>9.9999999999999006E-2</v>
      </c>
      <c r="Q5015" s="95"/>
      <c r="R5015" s="95"/>
    </row>
    <row r="5016" spans="14:18" ht="14.25" x14ac:dyDescent="0.25">
      <c r="N5016" s="121">
        <v>0.01</v>
      </c>
      <c r="O5016" s="121">
        <v>0.31</v>
      </c>
      <c r="P5016" s="121">
        <v>0.68</v>
      </c>
      <c r="Q5016" s="95"/>
      <c r="R5016" s="95"/>
    </row>
    <row r="5017" spans="14:18" ht="14.25" x14ac:dyDescent="0.25">
      <c r="N5017" s="121">
        <v>0.01</v>
      </c>
      <c r="O5017" s="121">
        <v>0.9</v>
      </c>
      <c r="P5017" s="121">
        <v>8.9999999999998997E-2</v>
      </c>
      <c r="Q5017" s="95"/>
      <c r="R5017" s="95"/>
    </row>
    <row r="5018" spans="14:18" ht="14.25" x14ac:dyDescent="0.25">
      <c r="N5018" s="121">
        <v>0.01</v>
      </c>
      <c r="O5018" s="121">
        <v>0.3</v>
      </c>
      <c r="P5018" s="121">
        <v>0.69</v>
      </c>
      <c r="Q5018" s="95"/>
      <c r="R5018" s="95"/>
    </row>
    <row r="5019" spans="14:18" ht="14.25" x14ac:dyDescent="0.25">
      <c r="N5019" s="121">
        <v>0.01</v>
      </c>
      <c r="O5019" s="121">
        <v>0.91</v>
      </c>
      <c r="P5019" s="121">
        <v>7.9999999999999002E-2</v>
      </c>
      <c r="Q5019" s="95"/>
      <c r="R5019" s="95"/>
    </row>
    <row r="5020" spans="14:18" ht="14.25" x14ac:dyDescent="0.25">
      <c r="N5020" s="121">
        <v>0.01</v>
      </c>
      <c r="O5020" s="121">
        <v>0.28999999999999998</v>
      </c>
      <c r="P5020" s="121">
        <v>0.7</v>
      </c>
      <c r="Q5020" s="95"/>
      <c r="R5020" s="95"/>
    </row>
    <row r="5021" spans="14:18" ht="14.25" x14ac:dyDescent="0.25">
      <c r="N5021" s="121">
        <v>0.01</v>
      </c>
      <c r="O5021" s="121">
        <v>0.92</v>
      </c>
      <c r="P5021" s="121">
        <v>6.9999999999998994E-2</v>
      </c>
      <c r="Q5021" s="95"/>
      <c r="R5021" s="95"/>
    </row>
    <row r="5022" spans="14:18" ht="14.25" x14ac:dyDescent="0.25">
      <c r="N5022" s="121">
        <v>0.01</v>
      </c>
      <c r="O5022" s="121">
        <v>0.28000000000000003</v>
      </c>
      <c r="P5022" s="121">
        <v>0.71</v>
      </c>
      <c r="Q5022" s="95"/>
      <c r="R5022" s="95"/>
    </row>
    <row r="5023" spans="14:18" ht="14.25" x14ac:dyDescent="0.25">
      <c r="N5023" s="121">
        <v>0.01</v>
      </c>
      <c r="O5023" s="121">
        <v>0.93</v>
      </c>
      <c r="P5023" s="121">
        <v>5.9999999999998901E-2</v>
      </c>
      <c r="Q5023" s="95"/>
      <c r="R5023" s="95"/>
    </row>
    <row r="5024" spans="14:18" ht="14.25" x14ac:dyDescent="0.25">
      <c r="N5024" s="121">
        <v>0.01</v>
      </c>
      <c r="O5024" s="121">
        <v>0.27</v>
      </c>
      <c r="P5024" s="121">
        <v>0.72</v>
      </c>
      <c r="Q5024" s="95"/>
      <c r="R5024" s="95"/>
    </row>
    <row r="5025" spans="14:18" ht="14.25" x14ac:dyDescent="0.25">
      <c r="N5025" s="121">
        <v>0.01</v>
      </c>
      <c r="O5025" s="121">
        <v>0.94</v>
      </c>
      <c r="P5025" s="121">
        <v>4.9999999999998997E-2</v>
      </c>
      <c r="Q5025" s="95"/>
      <c r="R5025" s="95"/>
    </row>
    <row r="5026" spans="14:18" ht="14.25" x14ac:dyDescent="0.25">
      <c r="N5026" s="121">
        <v>0.01</v>
      </c>
      <c r="O5026" s="121">
        <v>0.26</v>
      </c>
      <c r="P5026" s="121">
        <v>0.73</v>
      </c>
      <c r="Q5026" s="95"/>
      <c r="R5026" s="95"/>
    </row>
    <row r="5027" spans="14:18" ht="14.25" x14ac:dyDescent="0.25">
      <c r="N5027" s="121">
        <v>0.01</v>
      </c>
      <c r="O5027" s="121">
        <v>0.95</v>
      </c>
      <c r="P5027" s="121">
        <v>3.9999999999999002E-2</v>
      </c>
      <c r="Q5027" s="95"/>
      <c r="R5027" s="95"/>
    </row>
    <row r="5028" spans="14:18" ht="14.25" x14ac:dyDescent="0.25">
      <c r="N5028" s="121">
        <v>0.01</v>
      </c>
      <c r="O5028" s="121">
        <v>0.25</v>
      </c>
      <c r="P5028" s="121">
        <v>0.74</v>
      </c>
      <c r="Q5028" s="95"/>
      <c r="R5028" s="95"/>
    </row>
    <row r="5029" spans="14:18" ht="14.25" x14ac:dyDescent="0.25">
      <c r="N5029" s="121">
        <v>0.01</v>
      </c>
      <c r="O5029" s="121">
        <v>0.96</v>
      </c>
      <c r="P5029" s="121">
        <v>2.9999999999999E-2</v>
      </c>
      <c r="Q5029" s="95"/>
      <c r="R5029" s="95"/>
    </row>
    <row r="5030" spans="14:18" ht="14.25" x14ac:dyDescent="0.25">
      <c r="N5030" s="121">
        <v>0.01</v>
      </c>
      <c r="O5030" s="121">
        <v>0.24</v>
      </c>
      <c r="P5030" s="121">
        <v>0.75</v>
      </c>
      <c r="Q5030" s="95"/>
      <c r="R5030" s="95"/>
    </row>
    <row r="5031" spans="14:18" ht="14.25" x14ac:dyDescent="0.25">
      <c r="N5031" s="121">
        <v>0.01</v>
      </c>
      <c r="O5031" s="121">
        <v>0.97</v>
      </c>
      <c r="P5031" s="121">
        <v>1.9999999999999001E-2</v>
      </c>
      <c r="Q5031" s="95"/>
      <c r="R5031" s="95"/>
    </row>
    <row r="5032" spans="14:18" ht="14.25" x14ac:dyDescent="0.25">
      <c r="N5032" s="121">
        <v>0.01</v>
      </c>
      <c r="O5032" s="121">
        <v>0.23</v>
      </c>
      <c r="P5032" s="121">
        <v>0.76</v>
      </c>
      <c r="Q5032" s="95"/>
      <c r="R5032" s="95"/>
    </row>
    <row r="5033" spans="14:18" ht="14.25" x14ac:dyDescent="0.25">
      <c r="N5033" s="121">
        <v>0.01</v>
      </c>
      <c r="O5033" s="121">
        <v>0.98</v>
      </c>
      <c r="P5033" s="121">
        <v>9.9999999999990097E-3</v>
      </c>
      <c r="Q5033" s="95"/>
      <c r="R5033" s="95"/>
    </row>
    <row r="5034" spans="14:18" ht="14.25" x14ac:dyDescent="0.25">
      <c r="N5034" s="121">
        <v>0.01</v>
      </c>
      <c r="O5034" s="121">
        <v>0.22</v>
      </c>
      <c r="P5034" s="121">
        <v>0.77</v>
      </c>
      <c r="Q5034" s="95"/>
      <c r="R5034" s="95"/>
    </row>
    <row r="5035" spans="14:18" ht="14.25" x14ac:dyDescent="0.25">
      <c r="N5035" s="121">
        <v>0.01</v>
      </c>
      <c r="O5035" s="121">
        <v>0.99</v>
      </c>
      <c r="P5035" s="121">
        <v>-9.9920072216264108E-16</v>
      </c>
      <c r="Q5035" s="95"/>
      <c r="R5035" s="95"/>
    </row>
    <row r="5036" spans="14:18" ht="14.25" x14ac:dyDescent="0.25">
      <c r="N5036" s="121">
        <v>0.01</v>
      </c>
      <c r="O5036" s="121">
        <v>0.21</v>
      </c>
      <c r="P5036" s="121">
        <v>0.78</v>
      </c>
      <c r="Q5036" s="95"/>
      <c r="R5036" s="95"/>
    </row>
    <row r="5037" spans="14:18" ht="14.25" x14ac:dyDescent="0.25">
      <c r="N5037" s="121">
        <v>0.01</v>
      </c>
      <c r="O5037" s="121">
        <v>0.2</v>
      </c>
      <c r="P5037" s="121">
        <v>0.79</v>
      </c>
      <c r="Q5037" s="95"/>
      <c r="R5037" s="95"/>
    </row>
    <row r="5038" spans="14:18" ht="14.25" x14ac:dyDescent="0.25">
      <c r="N5038" s="121">
        <v>0.01</v>
      </c>
      <c r="O5038" s="121">
        <v>0.19</v>
      </c>
      <c r="P5038" s="121">
        <v>0.8</v>
      </c>
      <c r="Q5038" s="95"/>
      <c r="R5038" s="95"/>
    </row>
    <row r="5039" spans="14:18" ht="14.25" x14ac:dyDescent="0.25">
      <c r="N5039" s="121">
        <v>0.01</v>
      </c>
      <c r="O5039" s="121">
        <v>0.18</v>
      </c>
      <c r="P5039" s="121">
        <v>0.81</v>
      </c>
      <c r="Q5039" s="95"/>
      <c r="R5039" s="95"/>
    </row>
    <row r="5040" spans="14:18" ht="14.25" x14ac:dyDescent="0.25">
      <c r="N5040" s="121">
        <v>0.01</v>
      </c>
      <c r="O5040" s="121">
        <v>0.17</v>
      </c>
      <c r="P5040" s="121">
        <v>0.82</v>
      </c>
      <c r="Q5040" s="95"/>
      <c r="R5040" s="95"/>
    </row>
    <row r="5041" spans="14:18" ht="14.25" x14ac:dyDescent="0.25">
      <c r="N5041" s="121">
        <v>0.01</v>
      </c>
      <c r="O5041" s="121">
        <v>0.16</v>
      </c>
      <c r="P5041" s="121">
        <v>0.83</v>
      </c>
      <c r="Q5041" s="95"/>
      <c r="R5041" s="95"/>
    </row>
    <row r="5042" spans="14:18" ht="14.25" x14ac:dyDescent="0.25">
      <c r="N5042" s="121">
        <v>0.01</v>
      </c>
      <c r="O5042" s="121">
        <v>0.15</v>
      </c>
      <c r="P5042" s="121">
        <v>0.84</v>
      </c>
      <c r="Q5042" s="95"/>
      <c r="R5042" s="95"/>
    </row>
    <row r="5043" spans="14:18" ht="14.25" x14ac:dyDescent="0.25">
      <c r="N5043" s="121">
        <v>0.01</v>
      </c>
      <c r="O5043" s="121">
        <v>0.14000000000000001</v>
      </c>
      <c r="P5043" s="121">
        <v>0.85</v>
      </c>
      <c r="Q5043" s="95"/>
      <c r="R5043" s="95"/>
    </row>
    <row r="5044" spans="14:18" ht="14.25" x14ac:dyDescent="0.25">
      <c r="N5044" s="121">
        <v>0.01</v>
      </c>
      <c r="O5044" s="121">
        <v>0.13</v>
      </c>
      <c r="P5044" s="121">
        <v>0.86</v>
      </c>
      <c r="Q5044" s="95"/>
      <c r="R5044" s="95"/>
    </row>
    <row r="5045" spans="14:18" ht="14.25" x14ac:dyDescent="0.25">
      <c r="N5045" s="121">
        <v>0.01</v>
      </c>
      <c r="O5045" s="121">
        <v>0.12</v>
      </c>
      <c r="P5045" s="121">
        <v>0.87</v>
      </c>
      <c r="Q5045" s="95"/>
      <c r="R5045" s="95"/>
    </row>
    <row r="5046" spans="14:18" ht="14.25" x14ac:dyDescent="0.25">
      <c r="N5046" s="121">
        <v>0.01</v>
      </c>
      <c r="O5046" s="121">
        <v>0.11</v>
      </c>
      <c r="P5046" s="121">
        <v>0.88</v>
      </c>
      <c r="Q5046" s="95"/>
      <c r="R5046" s="95"/>
    </row>
    <row r="5047" spans="14:18" ht="14.25" x14ac:dyDescent="0.25">
      <c r="N5047" s="121">
        <v>0.01</v>
      </c>
      <c r="O5047" s="121">
        <v>0.1</v>
      </c>
      <c r="P5047" s="121">
        <v>0.89</v>
      </c>
      <c r="Q5047" s="95"/>
      <c r="R5047" s="95"/>
    </row>
    <row r="5048" spans="14:18" ht="14.25" x14ac:dyDescent="0.25">
      <c r="N5048" s="121">
        <v>0.01</v>
      </c>
      <c r="O5048" s="121">
        <v>0.09</v>
      </c>
      <c r="P5048" s="121">
        <v>0.9</v>
      </c>
      <c r="Q5048" s="95"/>
      <c r="R5048" s="95"/>
    </row>
    <row r="5049" spans="14:18" ht="14.25" x14ac:dyDescent="0.25">
      <c r="N5049" s="121">
        <v>0.01</v>
      </c>
      <c r="O5049" s="121">
        <v>0.08</v>
      </c>
      <c r="P5049" s="121">
        <v>0.91</v>
      </c>
      <c r="Q5049" s="95"/>
      <c r="R5049" s="95"/>
    </row>
    <row r="5050" spans="14:18" ht="14.25" x14ac:dyDescent="0.25">
      <c r="N5050" s="121">
        <v>0.01</v>
      </c>
      <c r="O5050" s="121">
        <v>7.0000000000000007E-2</v>
      </c>
      <c r="P5050" s="121">
        <v>0.92</v>
      </c>
      <c r="Q5050" s="95"/>
      <c r="R5050" s="95"/>
    </row>
    <row r="5051" spans="14:18" ht="14.25" x14ac:dyDescent="0.25">
      <c r="N5051" s="121">
        <v>0.01</v>
      </c>
      <c r="O5051" s="121">
        <v>0.06</v>
      </c>
      <c r="P5051" s="121">
        <v>0.93</v>
      </c>
      <c r="Q5051" s="95"/>
      <c r="R5051" s="95"/>
    </row>
    <row r="5052" spans="14:18" ht="14.25" x14ac:dyDescent="0.25">
      <c r="N5052" s="121">
        <v>0.01</v>
      </c>
      <c r="O5052" s="121">
        <v>0.05</v>
      </c>
      <c r="P5052" s="121">
        <v>0.94</v>
      </c>
      <c r="Q5052" s="95"/>
      <c r="R5052" s="95"/>
    </row>
    <row r="5053" spans="14:18" ht="14.25" x14ac:dyDescent="0.25">
      <c r="N5053" s="121">
        <v>0.01</v>
      </c>
      <c r="O5053" s="121">
        <v>0.04</v>
      </c>
      <c r="P5053" s="121">
        <v>0.95</v>
      </c>
      <c r="Q5053" s="95"/>
      <c r="R5053" s="95"/>
    </row>
    <row r="5054" spans="14:18" ht="14.25" x14ac:dyDescent="0.25">
      <c r="N5054" s="121">
        <v>0.01</v>
      </c>
      <c r="O5054" s="121">
        <v>0.03</v>
      </c>
      <c r="P5054" s="121">
        <v>0.96</v>
      </c>
      <c r="Q5054" s="95"/>
      <c r="R5054" s="95"/>
    </row>
    <row r="5055" spans="14:18" ht="14.25" x14ac:dyDescent="0.25">
      <c r="N5055" s="121">
        <v>0.01</v>
      </c>
      <c r="O5055" s="121">
        <v>0.02</v>
      </c>
      <c r="P5055" s="121">
        <v>0.97</v>
      </c>
      <c r="Q5055" s="95"/>
      <c r="R5055" s="95"/>
    </row>
    <row r="5056" spans="14:18" ht="14.25" x14ac:dyDescent="0.25">
      <c r="N5056" s="121">
        <v>0.01</v>
      </c>
      <c r="O5056" s="121">
        <v>0.01</v>
      </c>
      <c r="P5056" s="121">
        <v>0.98</v>
      </c>
      <c r="Q5056" s="95"/>
      <c r="R5056" s="95"/>
    </row>
    <row r="5057" spans="14:18" ht="14.25" x14ac:dyDescent="0.25">
      <c r="N5057" s="121">
        <v>0.01</v>
      </c>
      <c r="O5057" s="121">
        <v>0</v>
      </c>
      <c r="P5057" s="121">
        <v>0.99</v>
      </c>
      <c r="Q5057" s="95"/>
      <c r="R5057" s="95"/>
    </row>
    <row r="5058" spans="14:18" ht="14.25" x14ac:dyDescent="0.25">
      <c r="N5058" s="121">
        <v>0</v>
      </c>
      <c r="O5058" s="121">
        <v>0.61</v>
      </c>
      <c r="P5058" s="121">
        <v>0.38999999999999901</v>
      </c>
      <c r="Q5058" s="95"/>
      <c r="R5058" s="95"/>
    </row>
    <row r="5059" spans="14:18" ht="14.25" x14ac:dyDescent="0.25">
      <c r="N5059" s="121">
        <v>0</v>
      </c>
      <c r="O5059" s="121">
        <v>0.62</v>
      </c>
      <c r="P5059" s="121">
        <v>0.37999999999999901</v>
      </c>
      <c r="Q5059" s="95"/>
      <c r="R5059" s="95"/>
    </row>
    <row r="5060" spans="14:18" ht="14.25" x14ac:dyDescent="0.25">
      <c r="N5060" s="121">
        <v>0</v>
      </c>
      <c r="O5060" s="121">
        <v>0.6</v>
      </c>
      <c r="P5060" s="121">
        <v>0.39999999999999902</v>
      </c>
      <c r="Q5060" s="95"/>
      <c r="R5060" s="95"/>
    </row>
    <row r="5061" spans="14:18" ht="14.25" x14ac:dyDescent="0.25">
      <c r="N5061" s="121">
        <v>0</v>
      </c>
      <c r="O5061" s="121">
        <v>0.63</v>
      </c>
      <c r="P5061" s="121">
        <v>0.369999999999999</v>
      </c>
      <c r="Q5061" s="95"/>
      <c r="R5061" s="95"/>
    </row>
    <row r="5062" spans="14:18" ht="14.25" x14ac:dyDescent="0.25">
      <c r="N5062" s="121">
        <v>0</v>
      </c>
      <c r="O5062" s="121">
        <v>0.59</v>
      </c>
      <c r="P5062" s="121">
        <v>0.40999999999999898</v>
      </c>
      <c r="Q5062" s="95"/>
      <c r="R5062" s="95"/>
    </row>
    <row r="5063" spans="14:18" ht="14.25" x14ac:dyDescent="0.25">
      <c r="N5063" s="121">
        <v>0</v>
      </c>
      <c r="O5063" s="121">
        <v>0.64</v>
      </c>
      <c r="P5063" s="121">
        <v>0.35999999999999899</v>
      </c>
      <c r="Q5063" s="95"/>
      <c r="R5063" s="95"/>
    </row>
    <row r="5064" spans="14:18" ht="14.25" x14ac:dyDescent="0.25">
      <c r="N5064" s="121">
        <v>0</v>
      </c>
      <c r="O5064" s="121">
        <v>0.57999999999999996</v>
      </c>
      <c r="P5064" s="121">
        <v>0.41999999999999899</v>
      </c>
      <c r="Q5064" s="95"/>
      <c r="R5064" s="95"/>
    </row>
    <row r="5065" spans="14:18" ht="14.25" x14ac:dyDescent="0.25">
      <c r="N5065" s="121">
        <v>0</v>
      </c>
      <c r="O5065" s="121">
        <v>0.65</v>
      </c>
      <c r="P5065" s="121">
        <v>0.34999999999999898</v>
      </c>
      <c r="Q5065" s="95"/>
      <c r="R5065" s="95"/>
    </row>
    <row r="5066" spans="14:18" ht="14.25" x14ac:dyDescent="0.25">
      <c r="N5066" s="121">
        <v>0</v>
      </c>
      <c r="O5066" s="121">
        <v>0.56999999999999995</v>
      </c>
      <c r="P5066" s="121">
        <v>0.42999999999999899</v>
      </c>
      <c r="Q5066" s="95"/>
      <c r="R5066" s="95"/>
    </row>
    <row r="5067" spans="14:18" ht="14.25" x14ac:dyDescent="0.25">
      <c r="N5067" s="121">
        <v>0</v>
      </c>
      <c r="O5067" s="121">
        <v>0.66</v>
      </c>
      <c r="P5067" s="121">
        <v>0.33999999999999903</v>
      </c>
      <c r="Q5067" s="95"/>
      <c r="R5067" s="95"/>
    </row>
    <row r="5068" spans="14:18" ht="14.25" x14ac:dyDescent="0.25">
      <c r="N5068" s="121">
        <v>0</v>
      </c>
      <c r="O5068" s="121">
        <v>0.56000000000000005</v>
      </c>
      <c r="P5068" s="121">
        <v>0.44</v>
      </c>
      <c r="Q5068" s="95"/>
      <c r="R5068" s="95"/>
    </row>
    <row r="5069" spans="14:18" ht="14.25" x14ac:dyDescent="0.25">
      <c r="N5069" s="121">
        <v>0</v>
      </c>
      <c r="O5069" s="121">
        <v>0.67</v>
      </c>
      <c r="P5069" s="121">
        <v>0.32999999999999902</v>
      </c>
      <c r="Q5069" s="95"/>
      <c r="R5069" s="95"/>
    </row>
    <row r="5070" spans="14:18" ht="14.25" x14ac:dyDescent="0.25">
      <c r="N5070" s="121">
        <v>0</v>
      </c>
      <c r="O5070" s="121">
        <v>0.55000000000000004</v>
      </c>
      <c r="P5070" s="121">
        <v>0.45</v>
      </c>
      <c r="Q5070" s="95"/>
      <c r="R5070" s="95"/>
    </row>
    <row r="5071" spans="14:18" ht="14.25" x14ac:dyDescent="0.25">
      <c r="N5071" s="121">
        <v>0</v>
      </c>
      <c r="O5071" s="121">
        <v>0.68</v>
      </c>
      <c r="P5071" s="121">
        <v>0.31999999999999901</v>
      </c>
      <c r="Q5071" s="95"/>
      <c r="R5071" s="95"/>
    </row>
    <row r="5072" spans="14:18" ht="14.25" x14ac:dyDescent="0.25">
      <c r="N5072" s="121">
        <v>0</v>
      </c>
      <c r="O5072" s="121">
        <v>0.54</v>
      </c>
      <c r="P5072" s="121">
        <v>0.46</v>
      </c>
      <c r="Q5072" s="95"/>
      <c r="R5072" s="95"/>
    </row>
    <row r="5073" spans="14:18" ht="14.25" x14ac:dyDescent="0.25">
      <c r="N5073" s="121">
        <v>0</v>
      </c>
      <c r="O5073" s="121">
        <v>0.69</v>
      </c>
      <c r="P5073" s="121">
        <v>0.309999999999999</v>
      </c>
      <c r="Q5073" s="95"/>
      <c r="R5073" s="95"/>
    </row>
    <row r="5074" spans="14:18" ht="14.25" x14ac:dyDescent="0.25">
      <c r="N5074" s="121">
        <v>0</v>
      </c>
      <c r="O5074" s="121">
        <v>0.53</v>
      </c>
      <c r="P5074" s="121">
        <v>0.47</v>
      </c>
      <c r="Q5074" s="95"/>
      <c r="R5074" s="95"/>
    </row>
    <row r="5075" spans="14:18" ht="14.25" x14ac:dyDescent="0.25">
      <c r="N5075" s="121">
        <v>0</v>
      </c>
      <c r="O5075" s="121">
        <v>0.7</v>
      </c>
      <c r="P5075" s="121">
        <v>0.29999999999999899</v>
      </c>
      <c r="Q5075" s="95"/>
      <c r="R5075" s="95"/>
    </row>
    <row r="5076" spans="14:18" ht="14.25" x14ac:dyDescent="0.25">
      <c r="N5076" s="121">
        <v>0</v>
      </c>
      <c r="O5076" s="121">
        <v>0.52</v>
      </c>
      <c r="P5076" s="121">
        <v>0.48</v>
      </c>
      <c r="Q5076" s="95"/>
      <c r="R5076" s="95"/>
    </row>
    <row r="5077" spans="14:18" ht="14.25" x14ac:dyDescent="0.25">
      <c r="N5077" s="121">
        <v>0</v>
      </c>
      <c r="O5077" s="121">
        <v>0.71</v>
      </c>
      <c r="P5077" s="121">
        <v>0.28999999999999898</v>
      </c>
      <c r="Q5077" s="95"/>
      <c r="R5077" s="95"/>
    </row>
    <row r="5078" spans="14:18" ht="14.25" x14ac:dyDescent="0.25">
      <c r="N5078" s="121">
        <v>0</v>
      </c>
      <c r="O5078" s="121">
        <v>0.51</v>
      </c>
      <c r="P5078" s="121">
        <v>0.49</v>
      </c>
      <c r="Q5078" s="95"/>
      <c r="R5078" s="95"/>
    </row>
    <row r="5079" spans="14:18" ht="14.25" x14ac:dyDescent="0.25">
      <c r="N5079" s="121">
        <v>0</v>
      </c>
      <c r="O5079" s="121">
        <v>0.72</v>
      </c>
      <c r="P5079" s="121">
        <v>0.27999999999999903</v>
      </c>
      <c r="Q5079" s="95"/>
      <c r="R5079" s="95"/>
    </row>
    <row r="5080" spans="14:18" ht="14.25" x14ac:dyDescent="0.25">
      <c r="N5080" s="121">
        <v>0</v>
      </c>
      <c r="O5080" s="121">
        <v>0.5</v>
      </c>
      <c r="P5080" s="121">
        <v>0.5</v>
      </c>
      <c r="Q5080" s="95"/>
      <c r="R5080" s="95"/>
    </row>
    <row r="5081" spans="14:18" ht="14.25" x14ac:dyDescent="0.25">
      <c r="N5081" s="121">
        <v>0</v>
      </c>
      <c r="O5081" s="121">
        <v>0.73</v>
      </c>
      <c r="P5081" s="121">
        <v>0.26999999999999902</v>
      </c>
      <c r="Q5081" s="95"/>
      <c r="R5081" s="95"/>
    </row>
    <row r="5082" spans="14:18" ht="14.25" x14ac:dyDescent="0.25">
      <c r="N5082" s="121">
        <v>0</v>
      </c>
      <c r="O5082" s="121">
        <v>0.49</v>
      </c>
      <c r="P5082" s="121">
        <v>0.51</v>
      </c>
      <c r="Q5082" s="95"/>
      <c r="R5082" s="95"/>
    </row>
    <row r="5083" spans="14:18" ht="14.25" x14ac:dyDescent="0.25">
      <c r="N5083" s="121">
        <v>0</v>
      </c>
      <c r="O5083" s="121">
        <v>0.74</v>
      </c>
      <c r="P5083" s="121">
        <v>0.25999999999999901</v>
      </c>
      <c r="Q5083" s="95"/>
      <c r="R5083" s="95"/>
    </row>
    <row r="5084" spans="14:18" ht="14.25" x14ac:dyDescent="0.25">
      <c r="N5084" s="121">
        <v>0</v>
      </c>
      <c r="O5084" s="121">
        <v>0.48</v>
      </c>
      <c r="P5084" s="121">
        <v>0.52</v>
      </c>
      <c r="Q5084" s="95"/>
      <c r="R5084" s="95"/>
    </row>
    <row r="5085" spans="14:18" ht="14.25" x14ac:dyDescent="0.25">
      <c r="N5085" s="121">
        <v>0</v>
      </c>
      <c r="O5085" s="121">
        <v>0.75</v>
      </c>
      <c r="P5085" s="121">
        <v>0.249999999999999</v>
      </c>
      <c r="Q5085" s="95"/>
      <c r="R5085" s="95"/>
    </row>
    <row r="5086" spans="14:18" ht="14.25" x14ac:dyDescent="0.25">
      <c r="N5086" s="121">
        <v>0</v>
      </c>
      <c r="O5086" s="121">
        <v>0.47</v>
      </c>
      <c r="P5086" s="121">
        <v>0.53</v>
      </c>
      <c r="Q5086" s="95"/>
      <c r="R5086" s="95"/>
    </row>
    <row r="5087" spans="14:18" ht="14.25" x14ac:dyDescent="0.25">
      <c r="N5087" s="121">
        <v>0</v>
      </c>
      <c r="O5087" s="121">
        <v>0.76</v>
      </c>
      <c r="P5087" s="121">
        <v>0.23999999999999899</v>
      </c>
      <c r="Q5087" s="95"/>
      <c r="R5087" s="95"/>
    </row>
    <row r="5088" spans="14:18" ht="14.25" x14ac:dyDescent="0.25">
      <c r="N5088" s="121">
        <v>0</v>
      </c>
      <c r="O5088" s="121">
        <v>0.46</v>
      </c>
      <c r="P5088" s="121">
        <v>0.54</v>
      </c>
      <c r="Q5088" s="95"/>
      <c r="R5088" s="95"/>
    </row>
    <row r="5089" spans="14:18" ht="14.25" x14ac:dyDescent="0.25">
      <c r="N5089" s="121">
        <v>0</v>
      </c>
      <c r="O5089" s="121">
        <v>0.77</v>
      </c>
      <c r="P5089" s="121">
        <v>0.22999999999999901</v>
      </c>
      <c r="Q5089" s="95"/>
      <c r="R5089" s="95"/>
    </row>
    <row r="5090" spans="14:18" ht="14.25" x14ac:dyDescent="0.25">
      <c r="N5090" s="121">
        <v>0</v>
      </c>
      <c r="O5090" s="121">
        <v>0.45</v>
      </c>
      <c r="P5090" s="121">
        <v>0.55000000000000004</v>
      </c>
      <c r="Q5090" s="95"/>
      <c r="R5090" s="95"/>
    </row>
    <row r="5091" spans="14:18" ht="14.25" x14ac:dyDescent="0.25">
      <c r="N5091" s="121">
        <v>0</v>
      </c>
      <c r="O5091" s="121">
        <v>0.78</v>
      </c>
      <c r="P5091" s="121">
        <v>0.219999999999999</v>
      </c>
      <c r="Q5091" s="95"/>
      <c r="R5091" s="95"/>
    </row>
    <row r="5092" spans="14:18" ht="14.25" x14ac:dyDescent="0.25">
      <c r="N5092" s="121">
        <v>0</v>
      </c>
      <c r="O5092" s="121">
        <v>0.44</v>
      </c>
      <c r="P5092" s="121">
        <v>0.56000000000000005</v>
      </c>
      <c r="Q5092" s="95"/>
      <c r="R5092" s="95"/>
    </row>
    <row r="5093" spans="14:18" ht="14.25" x14ac:dyDescent="0.25">
      <c r="N5093" s="121">
        <v>0</v>
      </c>
      <c r="O5093" s="121">
        <v>0.79</v>
      </c>
      <c r="P5093" s="121">
        <v>0.20999999999999899</v>
      </c>
      <c r="Q5093" s="95"/>
      <c r="R5093" s="95"/>
    </row>
    <row r="5094" spans="14:18" ht="14.25" x14ac:dyDescent="0.25">
      <c r="N5094" s="121">
        <v>0</v>
      </c>
      <c r="O5094" s="121">
        <v>0.43</v>
      </c>
      <c r="P5094" s="121">
        <v>0.56999999999999995</v>
      </c>
      <c r="Q5094" s="95"/>
      <c r="R5094" s="95"/>
    </row>
    <row r="5095" spans="14:18" ht="14.25" x14ac:dyDescent="0.25">
      <c r="N5095" s="121">
        <v>0</v>
      </c>
      <c r="O5095" s="121">
        <v>0.8</v>
      </c>
      <c r="P5095" s="121">
        <v>0.19999999999999901</v>
      </c>
      <c r="Q5095" s="95"/>
      <c r="R5095" s="95"/>
    </row>
    <row r="5096" spans="14:18" ht="14.25" x14ac:dyDescent="0.25">
      <c r="N5096" s="121">
        <v>0</v>
      </c>
      <c r="O5096" s="121">
        <v>0.42</v>
      </c>
      <c r="P5096" s="121">
        <v>0.57999999999999996</v>
      </c>
      <c r="Q5096" s="95"/>
      <c r="R5096" s="95"/>
    </row>
    <row r="5097" spans="14:18" ht="14.25" x14ac:dyDescent="0.25">
      <c r="N5097" s="121">
        <v>0</v>
      </c>
      <c r="O5097" s="121">
        <v>0.81</v>
      </c>
      <c r="P5097" s="121">
        <v>0.189999999999999</v>
      </c>
      <c r="Q5097" s="95"/>
      <c r="R5097" s="95"/>
    </row>
    <row r="5098" spans="14:18" ht="14.25" x14ac:dyDescent="0.25">
      <c r="N5098" s="121">
        <v>0</v>
      </c>
      <c r="O5098" s="121">
        <v>0.41</v>
      </c>
      <c r="P5098" s="121">
        <v>0.59</v>
      </c>
      <c r="Q5098" s="95"/>
      <c r="R5098" s="95"/>
    </row>
    <row r="5099" spans="14:18" ht="14.25" x14ac:dyDescent="0.25">
      <c r="N5099" s="121">
        <v>0</v>
      </c>
      <c r="O5099" s="121">
        <v>0.82</v>
      </c>
      <c r="P5099" s="121">
        <v>0.17999999999999899</v>
      </c>
      <c r="Q5099" s="95"/>
      <c r="R5099" s="95"/>
    </row>
    <row r="5100" spans="14:18" ht="14.25" x14ac:dyDescent="0.25">
      <c r="N5100" s="121">
        <v>0</v>
      </c>
      <c r="O5100" s="121">
        <v>0.4</v>
      </c>
      <c r="P5100" s="121">
        <v>0.6</v>
      </c>
      <c r="Q5100" s="95"/>
      <c r="R5100" s="95"/>
    </row>
    <row r="5101" spans="14:18" ht="14.25" x14ac:dyDescent="0.25">
      <c r="N5101" s="121">
        <v>0</v>
      </c>
      <c r="O5101" s="121">
        <v>0.83</v>
      </c>
      <c r="P5101" s="121">
        <v>0.16999999999999901</v>
      </c>
      <c r="Q5101" s="95"/>
      <c r="R5101" s="95"/>
    </row>
    <row r="5102" spans="14:18" ht="14.25" x14ac:dyDescent="0.25">
      <c r="N5102" s="121">
        <v>0</v>
      </c>
      <c r="O5102" s="121">
        <v>0.39</v>
      </c>
      <c r="P5102" s="121">
        <v>0.61</v>
      </c>
      <c r="Q5102" s="95"/>
      <c r="R5102" s="95"/>
    </row>
    <row r="5103" spans="14:18" ht="14.25" x14ac:dyDescent="0.25">
      <c r="N5103" s="121">
        <v>0</v>
      </c>
      <c r="O5103" s="121">
        <v>0.84</v>
      </c>
      <c r="P5103" s="121">
        <v>0.159999999999999</v>
      </c>
      <c r="Q5103" s="95"/>
      <c r="R5103" s="95"/>
    </row>
    <row r="5104" spans="14:18" ht="14.25" x14ac:dyDescent="0.25">
      <c r="N5104" s="121">
        <v>0</v>
      </c>
      <c r="O5104" s="121">
        <v>0.38</v>
      </c>
      <c r="P5104" s="121">
        <v>0.62</v>
      </c>
      <c r="Q5104" s="95"/>
      <c r="R5104" s="95"/>
    </row>
    <row r="5105" spans="14:18" ht="14.25" x14ac:dyDescent="0.25">
      <c r="N5105" s="121">
        <v>0</v>
      </c>
      <c r="O5105" s="121">
        <v>0.85</v>
      </c>
      <c r="P5105" s="121">
        <v>0.149999999999999</v>
      </c>
      <c r="Q5105" s="95"/>
      <c r="R5105" s="95"/>
    </row>
    <row r="5106" spans="14:18" ht="14.25" x14ac:dyDescent="0.25">
      <c r="N5106" s="121">
        <v>0</v>
      </c>
      <c r="O5106" s="121">
        <v>0.37</v>
      </c>
      <c r="P5106" s="121">
        <v>0.63</v>
      </c>
      <c r="Q5106" s="95"/>
      <c r="R5106" s="95"/>
    </row>
    <row r="5107" spans="14:18" ht="14.25" x14ac:dyDescent="0.25">
      <c r="N5107" s="121">
        <v>0</v>
      </c>
      <c r="O5107" s="121">
        <v>0.86</v>
      </c>
      <c r="P5107" s="121">
        <v>0.13999999999999899</v>
      </c>
      <c r="Q5107" s="95"/>
      <c r="R5107" s="95"/>
    </row>
    <row r="5108" spans="14:18" ht="14.25" x14ac:dyDescent="0.25">
      <c r="N5108" s="121">
        <v>0</v>
      </c>
      <c r="O5108" s="121">
        <v>0.36</v>
      </c>
      <c r="P5108" s="121">
        <v>0.64</v>
      </c>
      <c r="Q5108" s="95"/>
      <c r="R5108" s="95"/>
    </row>
    <row r="5109" spans="14:18" ht="14.25" x14ac:dyDescent="0.25">
      <c r="N5109" s="121">
        <v>0</v>
      </c>
      <c r="O5109" s="121">
        <v>0.87</v>
      </c>
      <c r="P5109" s="121">
        <v>0.12999999999999901</v>
      </c>
      <c r="Q5109" s="95"/>
      <c r="R5109" s="95"/>
    </row>
    <row r="5110" spans="14:18" ht="14.25" x14ac:dyDescent="0.25">
      <c r="N5110" s="121">
        <v>0</v>
      </c>
      <c r="O5110" s="121">
        <v>0.35</v>
      </c>
      <c r="P5110" s="121">
        <v>0.65</v>
      </c>
      <c r="Q5110" s="95"/>
      <c r="R5110" s="95"/>
    </row>
    <row r="5111" spans="14:18" ht="14.25" x14ac:dyDescent="0.25">
      <c r="N5111" s="121">
        <v>0</v>
      </c>
      <c r="O5111" s="121">
        <v>0.88</v>
      </c>
      <c r="P5111" s="121">
        <v>0.119999999999999</v>
      </c>
      <c r="Q5111" s="95"/>
      <c r="R5111" s="95"/>
    </row>
    <row r="5112" spans="14:18" ht="14.25" x14ac:dyDescent="0.25">
      <c r="N5112" s="121">
        <v>0</v>
      </c>
      <c r="O5112" s="121">
        <v>0.34</v>
      </c>
      <c r="P5112" s="121">
        <v>0.66</v>
      </c>
      <c r="Q5112" s="95"/>
      <c r="R5112" s="95"/>
    </row>
    <row r="5113" spans="14:18" ht="14.25" x14ac:dyDescent="0.25">
      <c r="N5113" s="121">
        <v>0</v>
      </c>
      <c r="O5113" s="121">
        <v>0.89</v>
      </c>
      <c r="P5113" s="121">
        <v>0.109999999999999</v>
      </c>
      <c r="Q5113" s="95"/>
      <c r="R5113" s="95"/>
    </row>
    <row r="5114" spans="14:18" ht="14.25" x14ac:dyDescent="0.25">
      <c r="N5114" s="121">
        <v>0</v>
      </c>
      <c r="O5114" s="121">
        <v>0.33</v>
      </c>
      <c r="P5114" s="121">
        <v>0.67</v>
      </c>
      <c r="Q5114" s="95"/>
      <c r="R5114" s="95"/>
    </row>
    <row r="5115" spans="14:18" ht="14.25" x14ac:dyDescent="0.25">
      <c r="N5115" s="121">
        <v>0</v>
      </c>
      <c r="O5115" s="121">
        <v>0.9</v>
      </c>
      <c r="P5115" s="121">
        <v>9.9999999999999006E-2</v>
      </c>
      <c r="Q5115" s="95"/>
      <c r="R5115" s="95"/>
    </row>
    <row r="5116" spans="14:18" ht="14.25" x14ac:dyDescent="0.25">
      <c r="N5116" s="121">
        <v>0</v>
      </c>
      <c r="O5116" s="121">
        <v>0.32</v>
      </c>
      <c r="P5116" s="121">
        <v>0.68</v>
      </c>
      <c r="Q5116" s="95"/>
      <c r="R5116" s="95"/>
    </row>
    <row r="5117" spans="14:18" ht="14.25" x14ac:dyDescent="0.25">
      <c r="N5117" s="121">
        <v>0</v>
      </c>
      <c r="O5117" s="121">
        <v>0.91</v>
      </c>
      <c r="P5117" s="121">
        <v>8.9999999999998997E-2</v>
      </c>
      <c r="Q5117" s="95"/>
      <c r="R5117" s="95"/>
    </row>
    <row r="5118" spans="14:18" ht="14.25" x14ac:dyDescent="0.25">
      <c r="N5118" s="121">
        <v>0</v>
      </c>
      <c r="O5118" s="121">
        <v>0.31</v>
      </c>
      <c r="P5118" s="121">
        <v>0.69</v>
      </c>
      <c r="Q5118" s="95"/>
      <c r="R5118" s="95"/>
    </row>
    <row r="5119" spans="14:18" ht="14.25" x14ac:dyDescent="0.25">
      <c r="N5119" s="121">
        <v>0</v>
      </c>
      <c r="O5119" s="121">
        <v>0.92</v>
      </c>
      <c r="P5119" s="121">
        <v>7.9999999999999002E-2</v>
      </c>
      <c r="Q5119" s="95"/>
      <c r="R5119" s="95"/>
    </row>
    <row r="5120" spans="14:18" ht="14.25" x14ac:dyDescent="0.25">
      <c r="N5120" s="121">
        <v>0</v>
      </c>
      <c r="O5120" s="121">
        <v>0.3</v>
      </c>
      <c r="P5120" s="121">
        <v>0.7</v>
      </c>
      <c r="Q5120" s="95"/>
      <c r="R5120" s="95"/>
    </row>
    <row r="5121" spans="14:18" ht="14.25" x14ac:dyDescent="0.25">
      <c r="N5121" s="121">
        <v>0</v>
      </c>
      <c r="O5121" s="121">
        <v>0.93</v>
      </c>
      <c r="P5121" s="121">
        <v>6.9999999999998994E-2</v>
      </c>
      <c r="Q5121" s="95"/>
      <c r="R5121" s="95"/>
    </row>
    <row r="5122" spans="14:18" ht="14.25" x14ac:dyDescent="0.25">
      <c r="N5122" s="121">
        <v>0</v>
      </c>
      <c r="O5122" s="121">
        <v>0.28999999999999998</v>
      </c>
      <c r="P5122" s="121">
        <v>0.71</v>
      </c>
      <c r="Q5122" s="95"/>
      <c r="R5122" s="95"/>
    </row>
    <row r="5123" spans="14:18" ht="14.25" x14ac:dyDescent="0.25">
      <c r="N5123" s="121">
        <v>0</v>
      </c>
      <c r="O5123" s="121">
        <v>0.94</v>
      </c>
      <c r="P5123" s="121">
        <v>5.9999999999999103E-2</v>
      </c>
      <c r="Q5123" s="95"/>
      <c r="R5123" s="95"/>
    </row>
    <row r="5124" spans="14:18" ht="14.25" x14ac:dyDescent="0.25">
      <c r="N5124" s="121">
        <v>0</v>
      </c>
      <c r="O5124" s="121">
        <v>0.28000000000000003</v>
      </c>
      <c r="P5124" s="121">
        <v>0.72</v>
      </c>
      <c r="Q5124" s="95"/>
      <c r="R5124" s="95"/>
    </row>
    <row r="5125" spans="14:18" ht="14.25" x14ac:dyDescent="0.25">
      <c r="N5125" s="121">
        <v>0</v>
      </c>
      <c r="O5125" s="121">
        <v>0.95</v>
      </c>
      <c r="P5125" s="121">
        <v>4.9999999999998997E-2</v>
      </c>
      <c r="Q5125" s="95"/>
      <c r="R5125" s="95"/>
    </row>
    <row r="5126" spans="14:18" ht="14.25" x14ac:dyDescent="0.25">
      <c r="N5126" s="121">
        <v>0</v>
      </c>
      <c r="O5126" s="121">
        <v>0.27</v>
      </c>
      <c r="P5126" s="121">
        <v>0.73</v>
      </c>
      <c r="Q5126" s="95"/>
      <c r="R5126" s="95"/>
    </row>
    <row r="5127" spans="14:18" ht="14.25" x14ac:dyDescent="0.25">
      <c r="N5127" s="121">
        <v>0</v>
      </c>
      <c r="O5127" s="121">
        <v>0.96</v>
      </c>
      <c r="P5127" s="121">
        <v>3.9999999999999002E-2</v>
      </c>
      <c r="Q5127" s="95"/>
      <c r="R5127" s="95"/>
    </row>
    <row r="5128" spans="14:18" ht="14.25" x14ac:dyDescent="0.25">
      <c r="N5128" s="121">
        <v>0</v>
      </c>
      <c r="O5128" s="121">
        <v>0.26</v>
      </c>
      <c r="P5128" s="121">
        <v>0.74</v>
      </c>
      <c r="Q5128" s="95"/>
      <c r="R5128" s="95"/>
    </row>
    <row r="5129" spans="14:18" ht="14.25" x14ac:dyDescent="0.25">
      <c r="N5129" s="121">
        <v>0</v>
      </c>
      <c r="O5129" s="121">
        <v>0.97</v>
      </c>
      <c r="P5129" s="121">
        <v>2.9999999999999E-2</v>
      </c>
      <c r="Q5129" s="95"/>
      <c r="R5129" s="95"/>
    </row>
    <row r="5130" spans="14:18" ht="14.25" x14ac:dyDescent="0.25">
      <c r="N5130" s="121">
        <v>0</v>
      </c>
      <c r="O5130" s="121">
        <v>0.25</v>
      </c>
      <c r="P5130" s="121">
        <v>0.75</v>
      </c>
      <c r="Q5130" s="95"/>
      <c r="R5130" s="95"/>
    </row>
    <row r="5131" spans="14:18" ht="14.25" x14ac:dyDescent="0.25">
      <c r="N5131" s="121">
        <v>0</v>
      </c>
      <c r="O5131" s="121">
        <v>0.98</v>
      </c>
      <c r="P5131" s="121">
        <v>1.9999999999999001E-2</v>
      </c>
      <c r="Q5131" s="95"/>
      <c r="R5131" s="95"/>
    </row>
    <row r="5132" spans="14:18" ht="14.25" x14ac:dyDescent="0.25">
      <c r="N5132" s="121">
        <v>0</v>
      </c>
      <c r="O5132" s="121">
        <v>0.24</v>
      </c>
      <c r="P5132" s="121">
        <v>0.76</v>
      </c>
      <c r="Q5132" s="95"/>
      <c r="R5132" s="95"/>
    </row>
    <row r="5133" spans="14:18" ht="14.25" x14ac:dyDescent="0.25">
      <c r="N5133" s="121">
        <v>0</v>
      </c>
      <c r="O5133" s="121">
        <v>0.99</v>
      </c>
      <c r="P5133" s="121">
        <v>9.9999999999990097E-3</v>
      </c>
      <c r="Q5133" s="95"/>
      <c r="R5133" s="95"/>
    </row>
    <row r="5134" spans="14:18" ht="14.25" x14ac:dyDescent="0.25">
      <c r="N5134" s="121">
        <v>0</v>
      </c>
      <c r="O5134" s="121">
        <v>0.23</v>
      </c>
      <c r="P5134" s="121">
        <v>0.77</v>
      </c>
      <c r="Q5134" s="95"/>
      <c r="R5134" s="95"/>
    </row>
    <row r="5135" spans="14:18" ht="14.25" x14ac:dyDescent="0.25">
      <c r="N5135" s="121">
        <v>0</v>
      </c>
      <c r="O5135" s="121">
        <v>1</v>
      </c>
      <c r="P5135" s="121">
        <v>0</v>
      </c>
      <c r="Q5135" s="95"/>
      <c r="R5135" s="95"/>
    </row>
    <row r="5136" spans="14:18" ht="14.25" x14ac:dyDescent="0.25">
      <c r="N5136" s="121">
        <v>0</v>
      </c>
      <c r="O5136" s="121">
        <v>0.22</v>
      </c>
      <c r="P5136" s="121">
        <v>0.78</v>
      </c>
      <c r="Q5136" s="95"/>
      <c r="R5136" s="95"/>
    </row>
    <row r="5137" spans="14:18" ht="14.25" x14ac:dyDescent="0.25">
      <c r="N5137" s="121">
        <v>0</v>
      </c>
      <c r="O5137" s="121">
        <v>0.21</v>
      </c>
      <c r="P5137" s="121">
        <v>0.79</v>
      </c>
      <c r="Q5137" s="95"/>
      <c r="R5137" s="95"/>
    </row>
    <row r="5138" spans="14:18" ht="14.25" x14ac:dyDescent="0.25">
      <c r="N5138" s="121">
        <v>0</v>
      </c>
      <c r="O5138" s="121">
        <v>0.2</v>
      </c>
      <c r="P5138" s="121">
        <v>0.8</v>
      </c>
      <c r="Q5138" s="95"/>
      <c r="R5138" s="95"/>
    </row>
    <row r="5139" spans="14:18" ht="14.25" x14ac:dyDescent="0.25">
      <c r="N5139" s="121">
        <v>0</v>
      </c>
      <c r="O5139" s="121">
        <v>0.19</v>
      </c>
      <c r="P5139" s="121">
        <v>0.81</v>
      </c>
      <c r="Q5139" s="95"/>
      <c r="R5139" s="95"/>
    </row>
    <row r="5140" spans="14:18" ht="14.25" x14ac:dyDescent="0.25">
      <c r="N5140" s="121">
        <v>0</v>
      </c>
      <c r="O5140" s="121">
        <v>0.18</v>
      </c>
      <c r="P5140" s="121">
        <v>0.82</v>
      </c>
      <c r="Q5140" s="95"/>
      <c r="R5140" s="95"/>
    </row>
    <row r="5141" spans="14:18" ht="14.25" x14ac:dyDescent="0.25">
      <c r="N5141" s="121">
        <v>0</v>
      </c>
      <c r="O5141" s="121">
        <v>0.17</v>
      </c>
      <c r="P5141" s="121">
        <v>0.83</v>
      </c>
      <c r="Q5141" s="95"/>
      <c r="R5141" s="95"/>
    </row>
    <row r="5142" spans="14:18" ht="14.25" x14ac:dyDescent="0.25">
      <c r="N5142" s="121">
        <v>0</v>
      </c>
      <c r="O5142" s="121">
        <v>0.16</v>
      </c>
      <c r="P5142" s="121">
        <v>0.84</v>
      </c>
      <c r="Q5142" s="95"/>
      <c r="R5142" s="95"/>
    </row>
    <row r="5143" spans="14:18" ht="14.25" x14ac:dyDescent="0.25">
      <c r="N5143" s="121">
        <v>0</v>
      </c>
      <c r="O5143" s="121">
        <v>0.15</v>
      </c>
      <c r="P5143" s="121">
        <v>0.85</v>
      </c>
      <c r="Q5143" s="95"/>
      <c r="R5143" s="95"/>
    </row>
    <row r="5144" spans="14:18" ht="14.25" x14ac:dyDescent="0.25">
      <c r="N5144" s="121">
        <v>0</v>
      </c>
      <c r="O5144" s="121">
        <v>0.14000000000000001</v>
      </c>
      <c r="P5144" s="121">
        <v>0.86</v>
      </c>
      <c r="Q5144" s="95"/>
      <c r="R5144" s="95"/>
    </row>
    <row r="5145" spans="14:18" ht="14.25" x14ac:dyDescent="0.25">
      <c r="N5145" s="121">
        <v>0</v>
      </c>
      <c r="O5145" s="121">
        <v>0.13</v>
      </c>
      <c r="P5145" s="121">
        <v>0.87</v>
      </c>
      <c r="Q5145" s="95"/>
      <c r="R5145" s="95"/>
    </row>
    <row r="5146" spans="14:18" ht="14.25" x14ac:dyDescent="0.25">
      <c r="N5146" s="121">
        <v>0</v>
      </c>
      <c r="O5146" s="121">
        <v>0.12</v>
      </c>
      <c r="P5146" s="121">
        <v>0.88</v>
      </c>
      <c r="Q5146" s="95"/>
      <c r="R5146" s="95"/>
    </row>
    <row r="5147" spans="14:18" ht="14.25" x14ac:dyDescent="0.25">
      <c r="N5147" s="121">
        <v>0</v>
      </c>
      <c r="O5147" s="121">
        <v>0.11</v>
      </c>
      <c r="P5147" s="121">
        <v>0.89</v>
      </c>
      <c r="Q5147" s="95"/>
      <c r="R5147" s="95"/>
    </row>
    <row r="5148" spans="14:18" ht="14.25" x14ac:dyDescent="0.25">
      <c r="N5148" s="121">
        <v>0</v>
      </c>
      <c r="O5148" s="121">
        <v>0.1</v>
      </c>
      <c r="P5148" s="121">
        <v>0.9</v>
      </c>
      <c r="Q5148" s="95"/>
      <c r="R5148" s="95"/>
    </row>
    <row r="5149" spans="14:18" ht="14.25" x14ac:dyDescent="0.25">
      <c r="N5149" s="121">
        <v>0</v>
      </c>
      <c r="O5149" s="121">
        <v>0.09</v>
      </c>
      <c r="P5149" s="121">
        <v>0.91</v>
      </c>
      <c r="Q5149" s="95"/>
      <c r="R5149" s="95"/>
    </row>
    <row r="5150" spans="14:18" ht="14.25" x14ac:dyDescent="0.25">
      <c r="N5150" s="121">
        <v>0</v>
      </c>
      <c r="O5150" s="121">
        <v>0.08</v>
      </c>
      <c r="P5150" s="121">
        <v>0.92</v>
      </c>
      <c r="Q5150" s="95"/>
      <c r="R5150" s="95"/>
    </row>
    <row r="5151" spans="14:18" ht="14.25" x14ac:dyDescent="0.25">
      <c r="N5151" s="121">
        <v>0</v>
      </c>
      <c r="O5151" s="121">
        <v>7.0000000000000007E-2</v>
      </c>
      <c r="P5151" s="121">
        <v>0.93</v>
      </c>
      <c r="Q5151" s="95"/>
      <c r="R5151" s="95"/>
    </row>
    <row r="5152" spans="14:18" ht="14.25" x14ac:dyDescent="0.25">
      <c r="N5152" s="121">
        <v>0</v>
      </c>
      <c r="O5152" s="121">
        <v>0.06</v>
      </c>
      <c r="P5152" s="121">
        <v>0.94</v>
      </c>
      <c r="Q5152" s="95"/>
      <c r="R5152" s="95"/>
    </row>
    <row r="5153" spans="14:18" ht="14.25" x14ac:dyDescent="0.25">
      <c r="N5153" s="121">
        <v>0</v>
      </c>
      <c r="O5153" s="121">
        <v>0.05</v>
      </c>
      <c r="P5153" s="121">
        <v>0.95</v>
      </c>
      <c r="Q5153" s="95"/>
      <c r="R5153" s="95"/>
    </row>
    <row r="5154" spans="14:18" ht="14.25" x14ac:dyDescent="0.25">
      <c r="N5154" s="121">
        <v>0</v>
      </c>
      <c r="O5154" s="121">
        <v>0.04</v>
      </c>
      <c r="P5154" s="121">
        <v>0.96</v>
      </c>
      <c r="Q5154" s="95"/>
      <c r="R5154" s="95"/>
    </row>
    <row r="5155" spans="14:18" ht="14.25" x14ac:dyDescent="0.25">
      <c r="N5155" s="121">
        <v>0</v>
      </c>
      <c r="O5155" s="121">
        <v>0.03</v>
      </c>
      <c r="P5155" s="121">
        <v>0.97</v>
      </c>
      <c r="Q5155" s="95"/>
      <c r="R5155" s="95"/>
    </row>
    <row r="5156" spans="14:18" ht="14.25" x14ac:dyDescent="0.25">
      <c r="N5156" s="121">
        <v>0</v>
      </c>
      <c r="O5156" s="121">
        <v>0.02</v>
      </c>
      <c r="P5156" s="121">
        <v>0.98</v>
      </c>
      <c r="Q5156" s="95"/>
      <c r="R5156" s="95"/>
    </row>
    <row r="5157" spans="14:18" ht="14.25" x14ac:dyDescent="0.25">
      <c r="N5157" s="121">
        <v>0</v>
      </c>
      <c r="O5157" s="121">
        <v>0.01</v>
      </c>
      <c r="P5157" s="121">
        <v>0.99</v>
      </c>
      <c r="Q5157" s="95"/>
      <c r="R5157" s="95"/>
    </row>
    <row r="5158" spans="14:18" ht="14.25" x14ac:dyDescent="0.25">
      <c r="N5158" s="128">
        <v>0</v>
      </c>
      <c r="O5158" s="128">
        <v>0</v>
      </c>
      <c r="P5158" s="128">
        <v>1</v>
      </c>
      <c r="Q5158" s="95"/>
      <c r="R5158" s="95"/>
    </row>
    <row r="5159" spans="14:18" ht="14.25" x14ac:dyDescent="0.25"/>
    <row r="5160" spans="14:18" ht="14.25" x14ac:dyDescent="0.25"/>
    <row r="5161" spans="14:18" ht="14.25" x14ac:dyDescent="0.25"/>
    <row r="5162" spans="14:18" ht="14.25" x14ac:dyDescent="0.25"/>
    <row r="5163" spans="14:18" ht="14.25" x14ac:dyDescent="0.25"/>
  </sheetData>
  <mergeCells count="1">
    <mergeCell ref="C4:E4"/>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L53"/>
  <sheetViews>
    <sheetView showGridLines="0" zoomScaleNormal="100" workbookViewId="0"/>
  </sheetViews>
  <sheetFormatPr defaultColWidth="0" defaultRowHeight="15" zeroHeight="1" x14ac:dyDescent="0.25"/>
  <cols>
    <col min="1" max="2" width="1.59765625" style="45" customWidth="1"/>
    <col min="3" max="3" width="9" style="45" customWidth="1"/>
    <col min="4" max="7" width="10.3984375" style="45" customWidth="1"/>
    <col min="8" max="8" width="2.59765625" style="45" customWidth="1"/>
    <col min="9" max="9" width="73.73046875" style="45" customWidth="1"/>
    <col min="10" max="10" width="49.59765625" style="45" customWidth="1"/>
    <col min="11" max="12" width="1.59765625" style="45" customWidth="1"/>
    <col min="13" max="16384" width="9" style="45" hidden="1"/>
  </cols>
  <sheetData>
    <row r="1" spans="1:10" ht="15.4" thickBot="1" x14ac:dyDescent="0.3">
      <c r="A1" s="56"/>
      <c r="B1" s="56"/>
      <c r="C1" s="56"/>
      <c r="D1" s="56"/>
      <c r="E1" s="56"/>
      <c r="F1" s="56"/>
      <c r="G1" s="56"/>
      <c r="H1" s="54"/>
      <c r="I1" s="54"/>
      <c r="J1" s="54"/>
    </row>
    <row r="2" spans="1:10" x14ac:dyDescent="0.25">
      <c r="A2" s="56"/>
      <c r="B2" s="46" t="s">
        <v>31</v>
      </c>
      <c r="C2" s="47"/>
      <c r="D2" s="62"/>
      <c r="E2" s="62"/>
      <c r="F2" s="62"/>
      <c r="G2" s="62"/>
      <c r="H2" s="62"/>
      <c r="I2" s="63"/>
      <c r="J2" s="54"/>
    </row>
    <row r="3" spans="1:10" x14ac:dyDescent="0.25">
      <c r="A3" s="56"/>
      <c r="B3" s="191"/>
      <c r="C3" s="189" t="s">
        <v>88</v>
      </c>
      <c r="D3" s="190"/>
      <c r="E3" s="190"/>
      <c r="F3" s="190"/>
      <c r="G3" s="190"/>
      <c r="H3" s="190"/>
      <c r="I3" s="192"/>
      <c r="J3" s="54"/>
    </row>
    <row r="4" spans="1:10" ht="15.4" thickBot="1" x14ac:dyDescent="0.3">
      <c r="A4" s="56"/>
      <c r="B4" s="48"/>
      <c r="C4" s="49" t="s">
        <v>89</v>
      </c>
      <c r="D4" s="61"/>
      <c r="E4" s="61"/>
      <c r="F4" s="61"/>
      <c r="G4" s="61"/>
      <c r="H4" s="61"/>
      <c r="I4" s="60"/>
      <c r="J4" s="54"/>
    </row>
    <row r="5" spans="1:10" x14ac:dyDescent="0.25">
      <c r="A5" s="56"/>
      <c r="B5" s="56"/>
      <c r="C5" s="56"/>
      <c r="D5" s="56"/>
      <c r="E5" s="56"/>
      <c r="F5" s="56"/>
      <c r="G5" s="56"/>
      <c r="H5" s="54"/>
      <c r="I5" s="54"/>
      <c r="J5" s="54"/>
    </row>
    <row r="6" spans="1:10" x14ac:dyDescent="0.25">
      <c r="A6" s="56"/>
      <c r="B6" s="56"/>
      <c r="C6" s="102" t="s">
        <v>90</v>
      </c>
      <c r="D6" s="56"/>
      <c r="E6" s="56"/>
      <c r="F6" s="56"/>
      <c r="G6" s="56"/>
      <c r="H6" s="54"/>
      <c r="I6" s="54"/>
      <c r="J6" s="54"/>
    </row>
    <row r="7" spans="1:10" x14ac:dyDescent="0.25">
      <c r="A7" s="56"/>
      <c r="B7" s="56"/>
      <c r="D7" s="113" t="s">
        <v>91</v>
      </c>
      <c r="E7" s="113" t="s">
        <v>91</v>
      </c>
      <c r="F7" s="113" t="s">
        <v>92</v>
      </c>
      <c r="G7" s="113" t="s">
        <v>93</v>
      </c>
      <c r="H7" s="54"/>
      <c r="I7" s="54"/>
      <c r="J7" s="54"/>
    </row>
    <row r="8" spans="1:10" x14ac:dyDescent="0.25">
      <c r="A8" s="56"/>
      <c r="B8" s="56"/>
      <c r="C8" s="111" t="s">
        <v>94</v>
      </c>
      <c r="D8" s="131">
        <v>1100</v>
      </c>
      <c r="E8" s="131">
        <v>1100</v>
      </c>
      <c r="F8" s="131">
        <v>1000</v>
      </c>
      <c r="G8" s="131">
        <v>1000</v>
      </c>
      <c r="H8" s="54"/>
      <c r="I8" s="54"/>
      <c r="J8" s="54"/>
    </row>
    <row r="9" spans="1:10" x14ac:dyDescent="0.25">
      <c r="A9" s="56"/>
      <c r="B9" s="56"/>
      <c r="C9" s="112" t="s">
        <v>95</v>
      </c>
      <c r="D9" s="59" t="s">
        <v>96</v>
      </c>
      <c r="E9" s="59" t="s">
        <v>97</v>
      </c>
      <c r="F9" s="59" t="s">
        <v>98</v>
      </c>
      <c r="G9" s="57" t="s">
        <v>99</v>
      </c>
      <c r="H9" s="54"/>
      <c r="I9" s="54"/>
      <c r="J9" s="54"/>
    </row>
    <row r="10" spans="1:10" x14ac:dyDescent="0.25">
      <c r="A10" s="56"/>
      <c r="B10" s="56"/>
      <c r="C10" s="56"/>
      <c r="D10" s="56"/>
      <c r="E10" s="56"/>
      <c r="F10" s="56"/>
      <c r="G10" s="56"/>
      <c r="H10" s="54"/>
      <c r="I10" s="54"/>
      <c r="J10" s="54"/>
    </row>
    <row r="11" spans="1:10" x14ac:dyDescent="0.25">
      <c r="A11" s="56"/>
      <c r="B11" s="56"/>
      <c r="C11" s="113" t="s">
        <v>40</v>
      </c>
      <c r="D11" s="113" t="str">
        <f>D7&amp;"の"&amp;D9</f>
        <v>コールの買い</v>
      </c>
      <c r="E11" s="113" t="str">
        <f>E7&amp;"の"&amp;E9</f>
        <v>コールの売り</v>
      </c>
      <c r="F11" s="113" t="str">
        <f>F7&amp;"の"&amp;F9</f>
        <v>プットの買い</v>
      </c>
      <c r="G11" s="113" t="str">
        <f>G7&amp;"の"&amp;G9</f>
        <v>プットの売り</v>
      </c>
      <c r="H11" s="54"/>
      <c r="I11" s="54"/>
      <c r="J11" s="54"/>
    </row>
    <row r="12" spans="1:10" x14ac:dyDescent="0.25">
      <c r="A12" s="56"/>
      <c r="B12" s="56"/>
      <c r="C12" s="135">
        <v>900</v>
      </c>
      <c r="D12" s="132"/>
      <c r="E12" s="132"/>
      <c r="F12" s="132"/>
      <c r="G12" s="132"/>
      <c r="H12" s="54"/>
      <c r="I12" s="54"/>
      <c r="J12" s="54"/>
    </row>
    <row r="13" spans="1:10" x14ac:dyDescent="0.25">
      <c r="A13" s="56"/>
      <c r="B13" s="56"/>
      <c r="C13" s="136">
        <f t="shared" ref="C13:C42" si="0">C12+10</f>
        <v>910</v>
      </c>
      <c r="D13" s="133"/>
      <c r="E13" s="133"/>
      <c r="F13" s="133"/>
      <c r="G13" s="133"/>
      <c r="H13" s="54"/>
      <c r="I13" s="54"/>
      <c r="J13" s="54"/>
    </row>
    <row r="14" spans="1:10" x14ac:dyDescent="0.25">
      <c r="A14" s="56"/>
      <c r="B14" s="56"/>
      <c r="C14" s="136">
        <f t="shared" si="0"/>
        <v>920</v>
      </c>
      <c r="D14" s="133"/>
      <c r="E14" s="133"/>
      <c r="F14" s="133"/>
      <c r="G14" s="133"/>
      <c r="H14" s="54"/>
      <c r="I14" s="54"/>
      <c r="J14" s="54"/>
    </row>
    <row r="15" spans="1:10" x14ac:dyDescent="0.25">
      <c r="A15" s="56"/>
      <c r="B15" s="56"/>
      <c r="C15" s="136">
        <f t="shared" si="0"/>
        <v>930</v>
      </c>
      <c r="D15" s="133"/>
      <c r="E15" s="133"/>
      <c r="F15" s="133"/>
      <c r="G15" s="133"/>
      <c r="H15" s="54"/>
      <c r="I15" s="54"/>
      <c r="J15" s="54"/>
    </row>
    <row r="16" spans="1:10" x14ac:dyDescent="0.25">
      <c r="A16" s="56"/>
      <c r="B16" s="56"/>
      <c r="C16" s="136">
        <f t="shared" si="0"/>
        <v>940</v>
      </c>
      <c r="D16" s="133"/>
      <c r="E16" s="133"/>
      <c r="F16" s="133"/>
      <c r="G16" s="133"/>
      <c r="H16" s="54"/>
      <c r="I16" s="54"/>
      <c r="J16" s="54"/>
    </row>
    <row r="17" spans="1:10" x14ac:dyDescent="0.25">
      <c r="A17" s="56"/>
      <c r="B17" s="56"/>
      <c r="C17" s="136">
        <f t="shared" si="0"/>
        <v>950</v>
      </c>
      <c r="D17" s="133"/>
      <c r="E17" s="133"/>
      <c r="F17" s="133"/>
      <c r="G17" s="133"/>
      <c r="H17" s="54"/>
      <c r="I17" s="54"/>
      <c r="J17" s="54"/>
    </row>
    <row r="18" spans="1:10" x14ac:dyDescent="0.25">
      <c r="A18" s="56"/>
      <c r="B18" s="56"/>
      <c r="C18" s="136">
        <f t="shared" si="0"/>
        <v>960</v>
      </c>
      <c r="D18" s="133"/>
      <c r="E18" s="133"/>
      <c r="F18" s="133"/>
      <c r="G18" s="133"/>
      <c r="H18" s="54"/>
      <c r="I18" s="54"/>
      <c r="J18" s="54"/>
    </row>
    <row r="19" spans="1:10" x14ac:dyDescent="0.25">
      <c r="A19" s="56"/>
      <c r="B19" s="56"/>
      <c r="C19" s="136">
        <f t="shared" si="0"/>
        <v>970</v>
      </c>
      <c r="D19" s="133"/>
      <c r="E19" s="133"/>
      <c r="F19" s="133"/>
      <c r="G19" s="133"/>
      <c r="H19" s="54"/>
      <c r="I19" s="54"/>
      <c r="J19" s="54"/>
    </row>
    <row r="20" spans="1:10" x14ac:dyDescent="0.25">
      <c r="A20" s="56"/>
      <c r="B20" s="56"/>
      <c r="C20" s="136">
        <f t="shared" si="0"/>
        <v>980</v>
      </c>
      <c r="D20" s="133"/>
      <c r="E20" s="133"/>
      <c r="F20" s="133"/>
      <c r="G20" s="133"/>
      <c r="H20" s="54"/>
      <c r="I20" s="54"/>
      <c r="J20" s="54"/>
    </row>
    <row r="21" spans="1:10" x14ac:dyDescent="0.25">
      <c r="A21" s="56"/>
      <c r="B21" s="56"/>
      <c r="C21" s="136">
        <f t="shared" si="0"/>
        <v>990</v>
      </c>
      <c r="D21" s="133"/>
      <c r="E21" s="133"/>
      <c r="F21" s="133"/>
      <c r="G21" s="133"/>
      <c r="H21" s="54"/>
      <c r="I21" s="54"/>
      <c r="J21" s="54"/>
    </row>
    <row r="22" spans="1:10" x14ac:dyDescent="0.25">
      <c r="A22" s="56"/>
      <c r="B22" s="56"/>
      <c r="C22" s="136">
        <f t="shared" si="0"/>
        <v>1000</v>
      </c>
      <c r="D22" s="133"/>
      <c r="E22" s="133"/>
      <c r="F22" s="133"/>
      <c r="G22" s="133"/>
      <c r="H22" s="54"/>
      <c r="I22" s="54"/>
      <c r="J22" s="54"/>
    </row>
    <row r="23" spans="1:10" x14ac:dyDescent="0.25">
      <c r="A23" s="56"/>
      <c r="B23" s="56"/>
      <c r="C23" s="136">
        <f t="shared" si="0"/>
        <v>1010</v>
      </c>
      <c r="D23" s="133"/>
      <c r="E23" s="133"/>
      <c r="F23" s="133"/>
      <c r="G23" s="133"/>
      <c r="H23" s="54"/>
      <c r="I23" s="54"/>
      <c r="J23" s="54"/>
    </row>
    <row r="24" spans="1:10" ht="15.75" customHeight="1" x14ac:dyDescent="0.25">
      <c r="A24" s="56"/>
      <c r="B24" s="56"/>
      <c r="C24" s="136">
        <f t="shared" si="0"/>
        <v>1020</v>
      </c>
      <c r="D24" s="133"/>
      <c r="E24" s="133"/>
      <c r="F24" s="133"/>
      <c r="G24" s="133"/>
      <c r="H24" s="54"/>
      <c r="I24" s="54"/>
      <c r="J24" s="54"/>
    </row>
    <row r="25" spans="1:10" x14ac:dyDescent="0.25">
      <c r="A25" s="56"/>
      <c r="B25" s="56"/>
      <c r="C25" s="136">
        <f t="shared" si="0"/>
        <v>1030</v>
      </c>
      <c r="D25" s="133"/>
      <c r="E25" s="133"/>
      <c r="F25" s="133"/>
      <c r="G25" s="133"/>
      <c r="H25" s="54"/>
      <c r="I25" s="54"/>
      <c r="J25" s="54"/>
    </row>
    <row r="26" spans="1:10" x14ac:dyDescent="0.25">
      <c r="A26" s="56"/>
      <c r="B26" s="56"/>
      <c r="C26" s="136">
        <f t="shared" si="0"/>
        <v>1040</v>
      </c>
      <c r="D26" s="133"/>
      <c r="E26" s="133"/>
      <c r="F26" s="133"/>
      <c r="G26" s="133"/>
      <c r="H26" s="54"/>
      <c r="I26" s="54"/>
      <c r="J26" s="54"/>
    </row>
    <row r="27" spans="1:10" x14ac:dyDescent="0.25">
      <c r="A27" s="56"/>
      <c r="B27" s="56"/>
      <c r="C27" s="136">
        <f t="shared" si="0"/>
        <v>1050</v>
      </c>
      <c r="D27" s="133"/>
      <c r="E27" s="133"/>
      <c r="F27" s="133"/>
      <c r="G27" s="133"/>
      <c r="H27" s="54"/>
      <c r="I27" s="54"/>
      <c r="J27" s="54"/>
    </row>
    <row r="28" spans="1:10" x14ac:dyDescent="0.25">
      <c r="A28" s="56"/>
      <c r="B28" s="56"/>
      <c r="C28" s="136">
        <f t="shared" si="0"/>
        <v>1060</v>
      </c>
      <c r="D28" s="133"/>
      <c r="E28" s="133"/>
      <c r="F28" s="133"/>
      <c r="G28" s="133"/>
      <c r="H28" s="54"/>
      <c r="I28" s="54"/>
      <c r="J28" s="54"/>
    </row>
    <row r="29" spans="1:10" x14ac:dyDescent="0.25">
      <c r="A29" s="56"/>
      <c r="B29" s="56"/>
      <c r="C29" s="136">
        <f t="shared" si="0"/>
        <v>1070</v>
      </c>
      <c r="D29" s="133"/>
      <c r="E29" s="133"/>
      <c r="F29" s="133"/>
      <c r="G29" s="133"/>
      <c r="H29" s="54"/>
      <c r="I29" s="54"/>
      <c r="J29" s="54"/>
    </row>
    <row r="30" spans="1:10" x14ac:dyDescent="0.25">
      <c r="A30" s="56"/>
      <c r="B30" s="56"/>
      <c r="C30" s="136">
        <f t="shared" si="0"/>
        <v>1080</v>
      </c>
      <c r="D30" s="133"/>
      <c r="E30" s="133"/>
      <c r="F30" s="133"/>
      <c r="G30" s="133"/>
      <c r="H30" s="54"/>
      <c r="I30" s="54"/>
      <c r="J30" s="54"/>
    </row>
    <row r="31" spans="1:10" x14ac:dyDescent="0.25">
      <c r="A31" s="56"/>
      <c r="B31" s="56"/>
      <c r="C31" s="136">
        <f t="shared" si="0"/>
        <v>1090</v>
      </c>
      <c r="D31" s="133"/>
      <c r="E31" s="133"/>
      <c r="F31" s="133"/>
      <c r="G31" s="133"/>
      <c r="H31" s="54"/>
      <c r="I31" s="54"/>
      <c r="J31" s="54"/>
    </row>
    <row r="32" spans="1:10" x14ac:dyDescent="0.25">
      <c r="A32" s="56"/>
      <c r="B32" s="56"/>
      <c r="C32" s="136">
        <f t="shared" si="0"/>
        <v>1100</v>
      </c>
      <c r="D32" s="133"/>
      <c r="E32" s="133"/>
      <c r="F32" s="133"/>
      <c r="G32" s="133"/>
      <c r="H32" s="54"/>
      <c r="I32" s="54"/>
      <c r="J32" s="54"/>
    </row>
    <row r="33" spans="1:10" x14ac:dyDescent="0.25">
      <c r="A33" s="56"/>
      <c r="B33" s="56"/>
      <c r="C33" s="136">
        <f t="shared" si="0"/>
        <v>1110</v>
      </c>
      <c r="D33" s="133"/>
      <c r="E33" s="133"/>
      <c r="F33" s="133"/>
      <c r="G33" s="133"/>
      <c r="H33" s="54"/>
      <c r="I33" s="54"/>
      <c r="J33" s="54"/>
    </row>
    <row r="34" spans="1:10" x14ac:dyDescent="0.25">
      <c r="A34" s="56"/>
      <c r="B34" s="56"/>
      <c r="C34" s="136">
        <f t="shared" si="0"/>
        <v>1120</v>
      </c>
      <c r="D34" s="133"/>
      <c r="E34" s="133"/>
      <c r="F34" s="133"/>
      <c r="G34" s="133"/>
      <c r="H34" s="54"/>
      <c r="I34" s="54"/>
      <c r="J34" s="54"/>
    </row>
    <row r="35" spans="1:10" x14ac:dyDescent="0.25">
      <c r="A35" s="56"/>
      <c r="B35" s="56"/>
      <c r="C35" s="136">
        <f t="shared" si="0"/>
        <v>1130</v>
      </c>
      <c r="D35" s="133"/>
      <c r="E35" s="133"/>
      <c r="F35" s="133"/>
      <c r="G35" s="133"/>
      <c r="H35" s="54"/>
      <c r="I35" s="54"/>
      <c r="J35" s="54"/>
    </row>
    <row r="36" spans="1:10" x14ac:dyDescent="0.25">
      <c r="A36" s="56"/>
      <c r="B36" s="56"/>
      <c r="C36" s="136">
        <f t="shared" si="0"/>
        <v>1140</v>
      </c>
      <c r="D36" s="133"/>
      <c r="E36" s="133"/>
      <c r="F36" s="133"/>
      <c r="G36" s="133"/>
      <c r="H36" s="54"/>
      <c r="I36" s="54"/>
      <c r="J36" s="54"/>
    </row>
    <row r="37" spans="1:10" x14ac:dyDescent="0.25">
      <c r="A37" s="56"/>
      <c r="B37" s="56"/>
      <c r="C37" s="136">
        <f t="shared" si="0"/>
        <v>1150</v>
      </c>
      <c r="D37" s="133"/>
      <c r="E37" s="133"/>
      <c r="F37" s="133"/>
      <c r="G37" s="133"/>
      <c r="H37" s="54"/>
      <c r="I37" s="54"/>
      <c r="J37" s="54"/>
    </row>
    <row r="38" spans="1:10" x14ac:dyDescent="0.25">
      <c r="A38" s="56"/>
      <c r="B38" s="56"/>
      <c r="C38" s="136">
        <f t="shared" si="0"/>
        <v>1160</v>
      </c>
      <c r="D38" s="133"/>
      <c r="E38" s="133"/>
      <c r="F38" s="133"/>
      <c r="G38" s="133"/>
      <c r="H38" s="54"/>
      <c r="I38" s="54"/>
      <c r="J38" s="54"/>
    </row>
    <row r="39" spans="1:10" x14ac:dyDescent="0.25">
      <c r="A39" s="56"/>
      <c r="B39" s="56"/>
      <c r="C39" s="136">
        <f t="shared" si="0"/>
        <v>1170</v>
      </c>
      <c r="D39" s="133"/>
      <c r="E39" s="133"/>
      <c r="F39" s="133"/>
      <c r="G39" s="133"/>
      <c r="H39" s="54"/>
      <c r="I39" s="54"/>
      <c r="J39" s="54"/>
    </row>
    <row r="40" spans="1:10" x14ac:dyDescent="0.25">
      <c r="A40" s="56"/>
      <c r="B40" s="56"/>
      <c r="C40" s="136">
        <f t="shared" si="0"/>
        <v>1180</v>
      </c>
      <c r="D40" s="133"/>
      <c r="E40" s="133"/>
      <c r="F40" s="133"/>
      <c r="G40" s="133"/>
      <c r="H40" s="54"/>
      <c r="I40" s="54"/>
      <c r="J40" s="54"/>
    </row>
    <row r="41" spans="1:10" x14ac:dyDescent="0.25">
      <c r="A41" s="56"/>
      <c r="B41" s="56"/>
      <c r="C41" s="136">
        <f t="shared" si="0"/>
        <v>1190</v>
      </c>
      <c r="D41" s="133"/>
      <c r="E41" s="133"/>
      <c r="F41" s="133"/>
      <c r="G41" s="133"/>
      <c r="H41" s="54"/>
      <c r="I41" s="54"/>
      <c r="J41" s="54"/>
    </row>
    <row r="42" spans="1:10" x14ac:dyDescent="0.25">
      <c r="A42" s="56"/>
      <c r="B42" s="56"/>
      <c r="C42" s="137">
        <f t="shared" si="0"/>
        <v>1200</v>
      </c>
      <c r="D42" s="134"/>
      <c r="E42" s="134"/>
      <c r="F42" s="134"/>
      <c r="G42" s="134"/>
      <c r="H42" s="54"/>
      <c r="I42" s="54"/>
      <c r="J42" s="54"/>
    </row>
    <row r="43" spans="1:10" s="54" customFormat="1" x14ac:dyDescent="0.25">
      <c r="A43" s="55"/>
      <c r="B43" s="55"/>
      <c r="C43" s="55"/>
      <c r="D43" s="55"/>
      <c r="E43" s="55"/>
      <c r="F43" s="55"/>
      <c r="G43" s="55"/>
    </row>
    <row r="44" spans="1:10" s="54" customFormat="1" hidden="1" x14ac:dyDescent="0.25"/>
    <row r="45" spans="1:10" s="54" customFormat="1" hidden="1" x14ac:dyDescent="0.25"/>
    <row r="46" spans="1:10" s="54" customFormat="1" hidden="1" x14ac:dyDescent="0.25"/>
    <row r="47" spans="1:10" s="54" customFormat="1" hidden="1" x14ac:dyDescent="0.25"/>
    <row r="48" spans="1:10" s="54" customFormat="1" hidden="1" x14ac:dyDescent="0.25"/>
    <row r="49" s="54" customFormat="1" hidden="1" x14ac:dyDescent="0.25"/>
    <row r="50" s="54" customFormat="1" hidden="1" x14ac:dyDescent="0.25"/>
    <row r="51" s="54" customFormat="1" hidden="1" x14ac:dyDescent="0.25"/>
    <row r="52" s="54" customFormat="1" hidden="1" x14ac:dyDescent="0.25"/>
    <row r="53" s="54" customFormat="1" hidden="1" x14ac:dyDescent="0.25"/>
  </sheetData>
  <phoneticPr fontId="2"/>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DF124"/>
  <sheetViews>
    <sheetView showGridLines="0" zoomScaleNormal="100" workbookViewId="0"/>
  </sheetViews>
  <sheetFormatPr defaultColWidth="0" defaultRowHeight="0" customHeight="1" zeroHeight="1" x14ac:dyDescent="0.25"/>
  <cols>
    <col min="1" max="3" width="1.59765625" customWidth="1"/>
    <col min="4" max="5" width="12.59765625" customWidth="1"/>
    <col min="6" max="6" width="8.1328125" customWidth="1"/>
    <col min="7" max="8" width="1.59765625" customWidth="1"/>
    <col min="9" max="12" width="12.59765625" customWidth="1"/>
    <col min="13" max="15" width="1.59765625" customWidth="1"/>
    <col min="16" max="16" width="12.59765625" customWidth="1"/>
    <col min="17" max="17" width="13.1328125" customWidth="1"/>
    <col min="18" max="19" width="1.59765625" customWidth="1"/>
    <col min="20" max="25" width="13.1328125" customWidth="1"/>
    <col min="26" max="27" width="1.59765625" customWidth="1"/>
    <col min="28" max="29" width="13.1328125" customWidth="1"/>
    <col min="30" max="31" width="1.59765625" customWidth="1"/>
    <col min="32" max="33" width="13.1328125" customWidth="1"/>
    <col min="34" max="34" width="1.59765625" customWidth="1"/>
    <col min="35" max="37" width="13.1328125" customWidth="1"/>
    <col min="38" max="39" width="1.59765625" customWidth="1"/>
    <col min="40" max="40" width="23.1328125" hidden="1" customWidth="1"/>
    <col min="41" max="41" width="1.59765625" hidden="1" customWidth="1"/>
    <col min="42" max="46" width="13.1328125" hidden="1" customWidth="1"/>
    <col min="47" max="49" width="1.59765625" hidden="1" customWidth="1"/>
    <col min="50" max="51" width="2.59765625" hidden="1" customWidth="1"/>
    <col min="52" max="98" width="9" hidden="1" customWidth="1"/>
    <col min="99" max="110" width="0" hidden="1" customWidth="1"/>
    <col min="111" max="16384" width="9" hidden="1"/>
  </cols>
  <sheetData>
    <row r="1" spans="1:96" s="45" customFormat="1" ht="15.4" thickBot="1" x14ac:dyDescent="0.3">
      <c r="A1" s="165"/>
      <c r="B1" s="56"/>
      <c r="C1" s="56"/>
      <c r="D1" s="56"/>
      <c r="E1" s="56"/>
      <c r="F1" s="56"/>
      <c r="G1" s="56"/>
      <c r="H1" s="56"/>
      <c r="I1" s="56"/>
      <c r="J1" s="56"/>
      <c r="K1" s="56"/>
      <c r="L1" s="56"/>
      <c r="M1" s="56"/>
      <c r="N1" s="56"/>
      <c r="O1" s="56"/>
      <c r="P1" s="56"/>
      <c r="Q1" s="56"/>
      <c r="R1" s="56"/>
      <c r="S1"/>
      <c r="T1" s="56"/>
      <c r="U1" s="56"/>
      <c r="V1" s="56"/>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row>
    <row r="2" spans="1:96" s="45" customFormat="1" ht="15" x14ac:dyDescent="0.25">
      <c r="A2" s="56"/>
      <c r="B2" s="170" t="s">
        <v>32</v>
      </c>
      <c r="C2" s="171"/>
      <c r="D2" s="172"/>
      <c r="E2" s="172"/>
      <c r="F2" s="172"/>
      <c r="G2" s="172"/>
      <c r="H2" s="172"/>
      <c r="I2" s="172"/>
      <c r="J2" s="172"/>
      <c r="K2" s="172"/>
      <c r="L2" s="172"/>
      <c r="M2" s="173"/>
      <c r="N2" s="174"/>
      <c r="O2" s="174"/>
      <c r="P2" s="175"/>
      <c r="Q2"/>
      <c r="R2"/>
      <c r="S2"/>
      <c r="T2" s="56"/>
      <c r="U2" s="56"/>
      <c r="V2" s="56"/>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row>
    <row r="3" spans="1:96" s="45" customFormat="1" ht="15" x14ac:dyDescent="0.25">
      <c r="A3" s="56"/>
      <c r="B3" s="176"/>
      <c r="C3" s="68" t="s">
        <v>100</v>
      </c>
      <c r="D3" s="68"/>
      <c r="E3" s="68"/>
      <c r="F3" s="68"/>
      <c r="G3" s="68"/>
      <c r="H3" s="68"/>
      <c r="I3" s="68"/>
      <c r="J3" s="68"/>
      <c r="K3" s="68"/>
      <c r="L3" s="68"/>
      <c r="M3" s="177"/>
      <c r="N3" s="178"/>
      <c r="O3" s="178"/>
      <c r="P3" s="179"/>
      <c r="Q3"/>
      <c r="R3"/>
      <c r="S3"/>
      <c r="T3" s="56"/>
      <c r="U3" s="56"/>
      <c r="V3" s="56"/>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row>
    <row r="4" spans="1:96" s="45" customFormat="1" ht="15" x14ac:dyDescent="0.25">
      <c r="A4" s="56"/>
      <c r="B4" s="180"/>
      <c r="C4" s="68" t="s">
        <v>101</v>
      </c>
      <c r="D4" s="68"/>
      <c r="E4" s="68"/>
      <c r="F4" s="68"/>
      <c r="G4" s="68"/>
      <c r="H4" s="68"/>
      <c r="I4" s="68"/>
      <c r="J4" s="68"/>
      <c r="K4" s="68"/>
      <c r="L4" s="68"/>
      <c r="M4" s="177"/>
      <c r="N4" s="178"/>
      <c r="O4" s="178"/>
      <c r="P4" s="179"/>
      <c r="Q4"/>
      <c r="R4"/>
      <c r="S4"/>
      <c r="T4" s="56"/>
      <c r="U4" s="56"/>
      <c r="V4" s="56"/>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row>
    <row r="5" spans="1:96" s="45" customFormat="1" ht="15" x14ac:dyDescent="0.25">
      <c r="A5" s="56"/>
      <c r="B5" s="180"/>
      <c r="C5" s="155"/>
      <c r="D5" s="181" t="s">
        <v>102</v>
      </c>
      <c r="E5" s="68"/>
      <c r="F5" s="68"/>
      <c r="G5" s="68"/>
      <c r="H5" s="68"/>
      <c r="I5" s="68"/>
      <c r="J5" s="68"/>
      <c r="K5" s="68"/>
      <c r="L5" s="68"/>
      <c r="M5" s="177"/>
      <c r="N5" s="178"/>
      <c r="O5" s="178"/>
      <c r="P5" s="179"/>
      <c r="Q5"/>
      <c r="R5"/>
      <c r="S5"/>
      <c r="T5" s="56"/>
      <c r="U5" s="56"/>
      <c r="V5" s="56"/>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row>
    <row r="6" spans="1:96" s="45" customFormat="1" ht="15" x14ac:dyDescent="0.25">
      <c r="A6" s="56"/>
      <c r="B6" s="180"/>
      <c r="C6" s="155"/>
      <c r="D6" s="68" t="s">
        <v>103</v>
      </c>
      <c r="E6" s="68"/>
      <c r="F6" s="68"/>
      <c r="G6" s="68"/>
      <c r="H6" s="68"/>
      <c r="I6" s="68"/>
      <c r="J6" s="68"/>
      <c r="K6" s="68"/>
      <c r="L6" s="68"/>
      <c r="M6" s="177"/>
      <c r="N6" s="178"/>
      <c r="O6" s="178"/>
      <c r="P6" s="179"/>
      <c r="Q6"/>
      <c r="R6"/>
      <c r="S6"/>
      <c r="T6" s="56"/>
      <c r="U6" s="56"/>
      <c r="V6" s="5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row>
    <row r="7" spans="1:96" s="45" customFormat="1" ht="15" x14ac:dyDescent="0.25">
      <c r="A7" s="56"/>
      <c r="B7" s="180"/>
      <c r="C7" s="155"/>
      <c r="D7" s="68" t="s">
        <v>104</v>
      </c>
      <c r="E7" s="68"/>
      <c r="F7" s="68"/>
      <c r="G7" s="68"/>
      <c r="H7" s="68"/>
      <c r="I7" s="68"/>
      <c r="J7" s="68"/>
      <c r="K7" s="68"/>
      <c r="L7" s="68"/>
      <c r="M7" s="177"/>
      <c r="N7" s="178"/>
      <c r="O7" s="178"/>
      <c r="P7" s="179"/>
      <c r="Q7"/>
      <c r="R7"/>
      <c r="S7"/>
      <c r="T7" s="56"/>
      <c r="U7" s="56"/>
      <c r="V7" s="56"/>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row>
    <row r="8" spans="1:96" s="45" customFormat="1" ht="15" x14ac:dyDescent="0.25">
      <c r="A8" s="56"/>
      <c r="B8" s="180"/>
      <c r="C8" s="155"/>
      <c r="D8" s="68" t="s">
        <v>105</v>
      </c>
      <c r="E8" s="68"/>
      <c r="F8" s="68"/>
      <c r="G8" s="68"/>
      <c r="H8" s="68"/>
      <c r="I8" s="68"/>
      <c r="J8" s="68"/>
      <c r="K8" s="68"/>
      <c r="L8" s="68"/>
      <c r="M8" s="177"/>
      <c r="N8" s="178"/>
      <c r="O8" s="178"/>
      <c r="P8" s="179"/>
      <c r="Q8"/>
      <c r="R8"/>
      <c r="S8"/>
      <c r="T8" s="56"/>
      <c r="U8" s="56"/>
      <c r="V8" s="56"/>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row>
    <row r="9" spans="1:96" s="45" customFormat="1" ht="15.4" thickBot="1" x14ac:dyDescent="0.3">
      <c r="A9" s="56"/>
      <c r="B9" s="182"/>
      <c r="C9" s="183"/>
      <c r="D9" s="184" t="s">
        <v>106</v>
      </c>
      <c r="E9" s="184"/>
      <c r="F9" s="184"/>
      <c r="G9" s="184"/>
      <c r="H9" s="184"/>
      <c r="I9" s="184"/>
      <c r="J9" s="184"/>
      <c r="K9" s="184"/>
      <c r="L9" s="184"/>
      <c r="M9" s="185"/>
      <c r="N9" s="186"/>
      <c r="O9" s="186"/>
      <c r="P9" s="187"/>
      <c r="Q9"/>
      <c r="R9"/>
      <c r="S9"/>
      <c r="T9" s="56"/>
      <c r="U9" s="56"/>
      <c r="V9" s="56"/>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row>
    <row r="10" spans="1:96" s="45" customFormat="1" ht="15" x14ac:dyDescent="0.25">
      <c r="A10" s="56"/>
      <c r="B10"/>
      <c r="C10"/>
      <c r="D10"/>
      <c r="E10"/>
      <c r="F10"/>
      <c r="G10"/>
      <c r="H10"/>
      <c r="I10"/>
      <c r="J10"/>
      <c r="K10"/>
      <c r="L10"/>
      <c r="M10"/>
      <c r="N10"/>
      <c r="O10"/>
      <c r="P10"/>
      <c r="Q10"/>
      <c r="R10"/>
      <c r="S10"/>
      <c r="T10" s="56"/>
      <c r="U10" s="56"/>
      <c r="V10" s="56"/>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row>
    <row r="11" spans="1:96" s="45" customFormat="1" ht="15" x14ac:dyDescent="0.25">
      <c r="A11" s="56"/>
      <c r="B11" s="103" t="s">
        <v>107</v>
      </c>
      <c r="C11" s="103"/>
      <c r="D11" s="103"/>
      <c r="E11" s="55"/>
      <c r="F11"/>
      <c r="G11"/>
      <c r="H11" s="103" t="s">
        <v>108</v>
      </c>
      <c r="I11"/>
      <c r="J11"/>
      <c r="K11"/>
      <c r="L11"/>
      <c r="M11"/>
      <c r="N11"/>
      <c r="O11"/>
      <c r="P11"/>
      <c r="Q11"/>
      <c r="R11"/>
      <c r="S11"/>
      <c r="T11" s="56"/>
      <c r="U11" s="56"/>
      <c r="V11" s="56"/>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row>
    <row r="12" spans="1:96" s="45" customFormat="1" ht="15" x14ac:dyDescent="0.45">
      <c r="A12" s="56"/>
      <c r="B12" s="56"/>
      <c r="C12" s="56"/>
      <c r="D12" s="111" t="s">
        <v>109</v>
      </c>
      <c r="E12" s="145">
        <v>6.939503477754734E-2</v>
      </c>
      <c r="F12"/>
      <c r="G12"/>
      <c r="H12"/>
      <c r="I12" s="113" t="s">
        <v>110</v>
      </c>
      <c r="J12" s="156">
        <v>10000</v>
      </c>
      <c r="K12"/>
      <c r="L12"/>
      <c r="M12"/>
      <c r="N12"/>
      <c r="O12"/>
      <c r="P12"/>
      <c r="Q12"/>
      <c r="R12"/>
      <c r="S12"/>
      <c r="T12" s="56"/>
      <c r="U12" s="56"/>
      <c r="V12" s="56"/>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row>
    <row r="13" spans="1:96" s="45" customFormat="1" ht="15" x14ac:dyDescent="0.25">
      <c r="A13" s="56"/>
      <c r="B13" s="56"/>
      <c r="C13" s="56"/>
      <c r="D13" s="114" t="s">
        <v>111</v>
      </c>
      <c r="E13" s="144" t="s">
        <v>112</v>
      </c>
      <c r="F13"/>
      <c r="G13"/>
      <c r="H13"/>
      <c r="I13"/>
      <c r="J13"/>
      <c r="K13"/>
      <c r="L13"/>
      <c r="M13"/>
      <c r="N13"/>
      <c r="O13"/>
      <c r="P13"/>
      <c r="Q13"/>
      <c r="R13"/>
      <c r="S13"/>
      <c r="T13" s="56"/>
      <c r="U13" s="56"/>
      <c r="V13" s="56"/>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row>
    <row r="14" spans="1:96" s="45" customFormat="1" ht="15" x14ac:dyDescent="0.45">
      <c r="A14" s="56"/>
      <c r="B14" s="56"/>
      <c r="C14" s="56"/>
      <c r="D14" s="114" t="s">
        <v>113</v>
      </c>
      <c r="E14" s="146">
        <v>5.0000000000000001E-3</v>
      </c>
      <c r="F14"/>
      <c r="G14"/>
      <c r="H14"/>
      <c r="I14"/>
      <c r="J14"/>
      <c r="K14"/>
      <c r="L14"/>
      <c r="M14"/>
      <c r="N14"/>
      <c r="O14"/>
      <c r="P14"/>
      <c r="Q14"/>
      <c r="R14"/>
      <c r="S14"/>
      <c r="T14" s="56"/>
      <c r="U14" s="56"/>
      <c r="V14" s="56"/>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row>
    <row r="15" spans="1:96" s="45" customFormat="1" ht="15" x14ac:dyDescent="0.45">
      <c r="A15" s="56"/>
      <c r="B15" s="56"/>
      <c r="C15" s="56"/>
      <c r="D15" s="112" t="s">
        <v>114</v>
      </c>
      <c r="E15" s="147">
        <v>10000</v>
      </c>
      <c r="F15"/>
      <c r="G15"/>
      <c r="H15"/>
      <c r="I15"/>
      <c r="J15"/>
      <c r="K15"/>
      <c r="L15"/>
      <c r="M15"/>
      <c r="N15"/>
      <c r="O15"/>
      <c r="P15"/>
      <c r="Q15"/>
      <c r="R15"/>
      <c r="S15"/>
      <c r="T15" s="56"/>
      <c r="U15" s="56"/>
      <c r="V15" s="56"/>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row>
    <row r="16" spans="1:96" s="45" customFormat="1" ht="15" x14ac:dyDescent="0.25">
      <c r="A16" s="56"/>
      <c r="D16"/>
      <c r="E16"/>
      <c r="F16"/>
      <c r="G16"/>
      <c r="H16"/>
      <c r="I16"/>
      <c r="J16"/>
      <c r="K16"/>
      <c r="L16"/>
      <c r="M16"/>
      <c r="N16" s="103" t="s">
        <v>115</v>
      </c>
      <c r="O16" s="103"/>
      <c r="P16"/>
      <c r="Q16"/>
      <c r="R16"/>
      <c r="S16"/>
      <c r="T16" s="56"/>
      <c r="U16" s="56"/>
      <c r="V16" s="5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row>
    <row r="17" spans="1:110" s="45" customFormat="1" ht="15.4" thickBot="1" x14ac:dyDescent="0.3">
      <c r="A17" s="56"/>
      <c r="B17" s="103" t="s">
        <v>116</v>
      </c>
      <c r="C17" s="103"/>
      <c r="D17" s="56"/>
      <c r="E17" s="56"/>
      <c r="F17" s="56"/>
      <c r="G17" s="103" t="s">
        <v>117</v>
      </c>
      <c r="H17" s="103"/>
      <c r="I17" s="56"/>
      <c r="J17" s="56"/>
      <c r="K17" s="56"/>
      <c r="L17" s="56"/>
      <c r="M17" s="56"/>
      <c r="O17" s="103" t="s">
        <v>118</v>
      </c>
      <c r="P17" s="54"/>
      <c r="Q17" s="54"/>
      <c r="R17"/>
      <c r="S17"/>
      <c r="T17"/>
      <c r="U17"/>
      <c r="V17"/>
      <c r="W17"/>
      <c r="Y17"/>
      <c r="AA17" s="103" t="s">
        <v>119</v>
      </c>
      <c r="AC17"/>
      <c r="AD17"/>
      <c r="AE17"/>
      <c r="AF17"/>
      <c r="AG17" s="56"/>
      <c r="AH17" s="56"/>
      <c r="AI17" s="56"/>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row>
    <row r="18" spans="1:110" s="45" customFormat="1" ht="15" x14ac:dyDescent="0.25">
      <c r="A18" s="56"/>
      <c r="B18" s="56"/>
      <c r="C18" s="56"/>
      <c r="D18" s="142" t="s">
        <v>120</v>
      </c>
      <c r="E18" s="142" t="s">
        <v>121</v>
      </c>
      <c r="F18" s="56"/>
      <c r="G18" s="56"/>
      <c r="H18" s="56"/>
      <c r="I18" s="142" t="s">
        <v>122</v>
      </c>
      <c r="J18" s="142" t="s">
        <v>123</v>
      </c>
      <c r="K18" s="142" t="s">
        <v>124</v>
      </c>
      <c r="L18" s="142" t="s">
        <v>125</v>
      </c>
      <c r="M18" s="56"/>
      <c r="P18" s="138"/>
      <c r="Q18" s="139" t="s">
        <v>126</v>
      </c>
      <c r="R18" s="54"/>
      <c r="S18" s="54"/>
      <c r="T18" s="142" t="s">
        <v>120</v>
      </c>
      <c r="U18" s="142" t="s">
        <v>121</v>
      </c>
      <c r="V18" s="142" t="s">
        <v>122</v>
      </c>
      <c r="W18" s="142" t="s">
        <v>123</v>
      </c>
      <c r="X18" s="142" t="s">
        <v>124</v>
      </c>
      <c r="Y18" s="142" t="s">
        <v>125</v>
      </c>
      <c r="Z18"/>
      <c r="AA18"/>
      <c r="AB18" s="142" t="s">
        <v>127</v>
      </c>
      <c r="AC18" s="142" t="s">
        <v>128</v>
      </c>
      <c r="AE18"/>
      <c r="AF18"/>
      <c r="AG18"/>
      <c r="AH18"/>
      <c r="AI18" s="56"/>
      <c r="AJ18" s="56"/>
      <c r="AK18" s="56"/>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row>
    <row r="19" spans="1:110" s="45" customFormat="1" ht="15" x14ac:dyDescent="0.45">
      <c r="A19" s="56"/>
      <c r="B19" s="56"/>
      <c r="C19" s="56"/>
      <c r="D19" s="157"/>
      <c r="E19" s="157"/>
      <c r="F19" s="56"/>
      <c r="G19" s="56"/>
      <c r="H19" s="56"/>
      <c r="I19" s="157"/>
      <c r="J19" s="157"/>
      <c r="K19" s="157"/>
      <c r="L19" s="157"/>
      <c r="M19" s="56"/>
      <c r="P19" s="140">
        <v>1</v>
      </c>
      <c r="Q19" s="148">
        <v>9000</v>
      </c>
      <c r="R19"/>
      <c r="S19"/>
      <c r="T19" s="152"/>
      <c r="U19" s="152"/>
      <c r="V19" s="152"/>
      <c r="W19" s="152"/>
      <c r="X19" s="152"/>
      <c r="Y19" s="152"/>
      <c r="Z19"/>
      <c r="AA19"/>
      <c r="AB19" s="152"/>
      <c r="AC19" s="152"/>
      <c r="AE19"/>
      <c r="AF19"/>
      <c r="AG19"/>
      <c r="AH19"/>
      <c r="AI19" s="56"/>
      <c r="AJ19" s="56"/>
      <c r="AK19" s="56"/>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row>
    <row r="20" spans="1:110" s="45" customFormat="1" ht="15" x14ac:dyDescent="0.45">
      <c r="A20" s="56"/>
      <c r="B20"/>
      <c r="C20"/>
      <c r="D20"/>
      <c r="E20"/>
      <c r="F20"/>
      <c r="G20"/>
      <c r="H20"/>
      <c r="I20"/>
      <c r="J20"/>
      <c r="K20"/>
      <c r="L20"/>
      <c r="M20" s="56"/>
      <c r="P20" s="140">
        <v>2</v>
      </c>
      <c r="Q20" s="148">
        <f>Q19+20</f>
        <v>9020</v>
      </c>
      <c r="R20"/>
      <c r="S20"/>
      <c r="T20" s="152"/>
      <c r="U20" s="152"/>
      <c r="V20" s="152"/>
      <c r="W20" s="152"/>
      <c r="X20" s="152"/>
      <c r="Y20" s="152"/>
      <c r="Z20"/>
      <c r="AA20"/>
      <c r="AB20" s="152"/>
      <c r="AC20" s="152"/>
      <c r="AE20"/>
      <c r="AF20"/>
      <c r="AG20"/>
      <c r="AH20"/>
      <c r="AI20" s="56"/>
      <c r="AJ20" s="56"/>
      <c r="AK20" s="56"/>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row>
    <row r="21" spans="1:110" s="45" customFormat="1" ht="15" x14ac:dyDescent="0.45">
      <c r="A21" s="56"/>
      <c r="B21"/>
      <c r="C21"/>
      <c r="D21"/>
      <c r="E21"/>
      <c r="F21"/>
      <c r="G21"/>
      <c r="H21"/>
      <c r="I21"/>
      <c r="J21"/>
      <c r="K21"/>
      <c r="L21"/>
      <c r="M21" s="56"/>
      <c r="P21" s="140">
        <v>3</v>
      </c>
      <c r="Q21" s="148">
        <f t="shared" ref="Q21:Q84" si="0">Q20+20</f>
        <v>9040</v>
      </c>
      <c r="R21"/>
      <c r="S21"/>
      <c r="T21" s="152"/>
      <c r="U21" s="152"/>
      <c r="V21" s="152"/>
      <c r="W21" s="152"/>
      <c r="X21" s="152"/>
      <c r="Y21" s="152"/>
      <c r="Z21"/>
      <c r="AA21"/>
      <c r="AB21" s="152"/>
      <c r="AC21" s="152"/>
      <c r="AE21"/>
      <c r="AF21"/>
      <c r="AG21"/>
      <c r="AH21"/>
      <c r="AI21" s="56"/>
      <c r="AJ21" s="56"/>
      <c r="AK21" s="56"/>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row>
    <row r="22" spans="1:110" s="45" customFormat="1" ht="15" x14ac:dyDescent="0.45">
      <c r="A22" s="56"/>
      <c r="B22"/>
      <c r="C22"/>
      <c r="D22"/>
      <c r="E22"/>
      <c r="F22"/>
      <c r="G22"/>
      <c r="H22"/>
      <c r="I22"/>
      <c r="J22"/>
      <c r="K22"/>
      <c r="L22"/>
      <c r="M22" s="56"/>
      <c r="P22" s="140">
        <v>4</v>
      </c>
      <c r="Q22" s="148">
        <f t="shared" si="0"/>
        <v>9060</v>
      </c>
      <c r="R22"/>
      <c r="S22"/>
      <c r="T22" s="152"/>
      <c r="U22" s="152"/>
      <c r="V22" s="152"/>
      <c r="W22" s="152"/>
      <c r="X22" s="152"/>
      <c r="Y22" s="152"/>
      <c r="Z22"/>
      <c r="AA22"/>
      <c r="AB22" s="152"/>
      <c r="AC22" s="152"/>
      <c r="AE22"/>
      <c r="AF22"/>
      <c r="AG22"/>
      <c r="AH22"/>
      <c r="AI22" s="56"/>
      <c r="AJ22" s="56"/>
      <c r="AK22" s="56"/>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row>
    <row r="23" spans="1:110" s="45" customFormat="1" ht="15" x14ac:dyDescent="0.45">
      <c r="A23" s="56"/>
      <c r="B23"/>
      <c r="C23"/>
      <c r="D23"/>
      <c r="E23"/>
      <c r="F23"/>
      <c r="G23"/>
      <c r="H23"/>
      <c r="I23"/>
      <c r="J23"/>
      <c r="K23"/>
      <c r="L23"/>
      <c r="M23" s="56"/>
      <c r="P23" s="140">
        <v>5</v>
      </c>
      <c r="Q23" s="148">
        <f t="shared" si="0"/>
        <v>9080</v>
      </c>
      <c r="R23"/>
      <c r="S23"/>
      <c r="T23" s="152"/>
      <c r="U23" s="152"/>
      <c r="V23" s="152"/>
      <c r="W23" s="152"/>
      <c r="X23" s="152"/>
      <c r="Y23" s="152"/>
      <c r="Z23"/>
      <c r="AA23"/>
      <c r="AB23" s="152"/>
      <c r="AC23" s="152"/>
      <c r="AE23"/>
      <c r="AF23"/>
      <c r="AG23"/>
      <c r="AH23"/>
      <c r="AI23" s="56"/>
      <c r="AJ23" s="56"/>
      <c r="AK23" s="56"/>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row>
    <row r="24" spans="1:110" s="45" customFormat="1" ht="15.4" thickBot="1" x14ac:dyDescent="0.5">
      <c r="A24" s="56"/>
      <c r="B24" s="103" t="s">
        <v>129</v>
      </c>
      <c r="C24" s="56"/>
      <c r="D24" s="56"/>
      <c r="E24" s="56"/>
      <c r="F24" s="56"/>
      <c r="G24" s="56"/>
      <c r="H24" s="56"/>
      <c r="I24" s="56"/>
      <c r="J24" s="56"/>
      <c r="K24" s="56"/>
      <c r="L24" s="56"/>
      <c r="M24" s="56"/>
      <c r="P24" s="140">
        <v>6</v>
      </c>
      <c r="Q24" s="148">
        <f t="shared" si="0"/>
        <v>9100</v>
      </c>
      <c r="R24"/>
      <c r="S24"/>
      <c r="T24" s="152"/>
      <c r="U24" s="152"/>
      <c r="V24" s="152"/>
      <c r="W24" s="152"/>
      <c r="X24" s="152"/>
      <c r="Y24" s="152"/>
      <c r="Z24"/>
      <c r="AA24"/>
      <c r="AB24" s="152"/>
      <c r="AC24" s="152"/>
      <c r="AE24"/>
      <c r="AF24"/>
      <c r="AG24"/>
      <c r="AH24"/>
      <c r="AI24" s="56"/>
      <c r="AJ24" s="56"/>
      <c r="AK24" s="56"/>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row>
    <row r="25" spans="1:110" s="45" customFormat="1" ht="15" x14ac:dyDescent="0.45">
      <c r="A25" s="56"/>
      <c r="B25" s="56"/>
      <c r="C25" s="56"/>
      <c r="D25" s="142" t="s">
        <v>127</v>
      </c>
      <c r="E25" s="142" t="s">
        <v>128</v>
      </c>
      <c r="F25" s="56"/>
      <c r="G25" s="56"/>
      <c r="H25" s="56"/>
      <c r="I25" s="56"/>
      <c r="J25" s="56"/>
      <c r="K25" s="56"/>
      <c r="L25" s="56"/>
      <c r="M25" s="56"/>
      <c r="P25" s="140">
        <v>7</v>
      </c>
      <c r="Q25" s="148">
        <f t="shared" si="0"/>
        <v>9120</v>
      </c>
      <c r="R25"/>
      <c r="S25"/>
      <c r="T25" s="152"/>
      <c r="U25" s="152"/>
      <c r="V25" s="152"/>
      <c r="W25" s="152"/>
      <c r="X25" s="152"/>
      <c r="Y25" s="152"/>
      <c r="Z25"/>
      <c r="AA25"/>
      <c r="AB25" s="152"/>
      <c r="AC25" s="152"/>
      <c r="AE25"/>
      <c r="AF25"/>
      <c r="AG25"/>
      <c r="AH25"/>
      <c r="AI25" s="56"/>
      <c r="AJ25" s="56"/>
      <c r="AK25" s="56"/>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row>
    <row r="26" spans="1:110" s="45" customFormat="1" ht="15" x14ac:dyDescent="0.45">
      <c r="A26" s="56"/>
      <c r="B26" s="56"/>
      <c r="C26" s="56"/>
      <c r="D26" s="157"/>
      <c r="E26" s="157"/>
      <c r="F26" s="56"/>
      <c r="G26" s="56"/>
      <c r="H26" s="56"/>
      <c r="I26" s="56"/>
      <c r="J26" s="56"/>
      <c r="K26" s="56"/>
      <c r="L26" s="56"/>
      <c r="M26" s="56"/>
      <c r="P26" s="140">
        <v>8</v>
      </c>
      <c r="Q26" s="148">
        <f t="shared" si="0"/>
        <v>9140</v>
      </c>
      <c r="R26"/>
      <c r="S26"/>
      <c r="T26" s="152"/>
      <c r="U26" s="152"/>
      <c r="V26" s="152"/>
      <c r="W26" s="152"/>
      <c r="X26" s="152"/>
      <c r="Y26" s="152"/>
      <c r="Z26"/>
      <c r="AA26"/>
      <c r="AB26" s="152"/>
      <c r="AC26" s="152"/>
      <c r="AE26"/>
      <c r="AF26"/>
      <c r="AG26"/>
      <c r="AH26"/>
      <c r="AI26" s="56"/>
      <c r="AJ26" s="56"/>
      <c r="AK26" s="5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row>
    <row r="27" spans="1:110" s="45" customFormat="1" ht="15" x14ac:dyDescent="0.45">
      <c r="A27" s="56"/>
      <c r="B27" s="56"/>
      <c r="C27" s="56"/>
      <c r="D27" s="56"/>
      <c r="E27" s="56"/>
      <c r="F27" s="56"/>
      <c r="G27" s="56"/>
      <c r="H27" s="56"/>
      <c r="I27" s="56"/>
      <c r="J27" s="56"/>
      <c r="K27" s="56"/>
      <c r="L27" s="56"/>
      <c r="M27" s="56"/>
      <c r="P27" s="140">
        <v>9</v>
      </c>
      <c r="Q27" s="148">
        <f t="shared" si="0"/>
        <v>9160</v>
      </c>
      <c r="R27"/>
      <c r="S27"/>
      <c r="T27" s="152"/>
      <c r="U27" s="152"/>
      <c r="V27" s="152"/>
      <c r="W27" s="152"/>
      <c r="X27" s="152"/>
      <c r="Y27" s="152"/>
      <c r="Z27"/>
      <c r="AA27"/>
      <c r="AB27" s="152"/>
      <c r="AC27" s="152"/>
      <c r="AE27"/>
      <c r="AF27"/>
      <c r="AG27"/>
      <c r="AH27"/>
      <c r="AI27" s="56"/>
      <c r="AK27" s="56"/>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row>
    <row r="28" spans="1:110" s="45" customFormat="1" ht="15" x14ac:dyDescent="0.45">
      <c r="A28" s="56"/>
      <c r="B28" s="56"/>
      <c r="C28" s="56"/>
      <c r="D28" s="56"/>
      <c r="E28" s="56"/>
      <c r="F28" s="56"/>
      <c r="G28" s="56"/>
      <c r="H28" s="56"/>
      <c r="I28" s="56"/>
      <c r="J28" s="56"/>
      <c r="K28" s="56"/>
      <c r="L28" s="56"/>
      <c r="M28" s="56"/>
      <c r="P28" s="140">
        <v>10</v>
      </c>
      <c r="Q28" s="148">
        <f t="shared" si="0"/>
        <v>9180</v>
      </c>
      <c r="R28"/>
      <c r="S28"/>
      <c r="T28" s="152"/>
      <c r="U28" s="152"/>
      <c r="V28" s="152"/>
      <c r="W28" s="152"/>
      <c r="X28" s="152"/>
      <c r="Y28" s="152"/>
      <c r="Z28"/>
      <c r="AA28"/>
      <c r="AB28" s="152"/>
      <c r="AC28" s="152"/>
      <c r="AE28"/>
      <c r="AF28"/>
      <c r="AG28"/>
      <c r="AH28"/>
      <c r="AI28" s="56"/>
      <c r="AJ28" s="56"/>
      <c r="AK28" s="56"/>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row>
    <row r="29" spans="1:110" s="45" customFormat="1" ht="15" x14ac:dyDescent="0.45">
      <c r="A29" s="56"/>
      <c r="B29" s="56"/>
      <c r="C29" s="56"/>
      <c r="D29" s="56"/>
      <c r="E29" s="56"/>
      <c r="F29" s="56"/>
      <c r="G29" s="56"/>
      <c r="H29" s="56"/>
      <c r="I29" s="56"/>
      <c r="J29" s="56"/>
      <c r="K29" s="56"/>
      <c r="L29" s="56"/>
      <c r="M29" s="56"/>
      <c r="P29" s="140">
        <v>11</v>
      </c>
      <c r="Q29" s="148">
        <f t="shared" si="0"/>
        <v>9200</v>
      </c>
      <c r="R29"/>
      <c r="S29"/>
      <c r="T29" s="152"/>
      <c r="U29" s="152"/>
      <c r="V29" s="152"/>
      <c r="W29" s="152"/>
      <c r="X29" s="152"/>
      <c r="Y29" s="152"/>
      <c r="Z29"/>
      <c r="AA29"/>
      <c r="AB29" s="152"/>
      <c r="AC29" s="152"/>
      <c r="AE29"/>
      <c r="AF29"/>
      <c r="AG29"/>
      <c r="AH29"/>
      <c r="AI29" s="56"/>
      <c r="AJ29" s="56"/>
      <c r="AK29" s="56"/>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row>
    <row r="30" spans="1:110" s="45" customFormat="1" ht="15" x14ac:dyDescent="0.45">
      <c r="A30" s="56"/>
      <c r="B30" s="56"/>
      <c r="C30" s="56"/>
      <c r="D30" s="56"/>
      <c r="E30" s="56"/>
      <c r="F30" s="56"/>
      <c r="G30" s="56"/>
      <c r="H30" s="56"/>
      <c r="I30" s="56"/>
      <c r="J30" s="56"/>
      <c r="K30" s="56"/>
      <c r="L30" s="56"/>
      <c r="M30" s="56"/>
      <c r="P30" s="140">
        <v>12</v>
      </c>
      <c r="Q30" s="148">
        <f t="shared" si="0"/>
        <v>9220</v>
      </c>
      <c r="R30"/>
      <c r="S30"/>
      <c r="T30" s="152"/>
      <c r="U30" s="152"/>
      <c r="V30" s="152"/>
      <c r="W30" s="152"/>
      <c r="X30" s="152"/>
      <c r="Y30" s="152"/>
      <c r="Z30"/>
      <c r="AA30"/>
      <c r="AB30" s="152"/>
      <c r="AC30" s="152"/>
      <c r="AE30"/>
      <c r="AF30"/>
      <c r="AG30"/>
      <c r="AH30"/>
      <c r="AI30" s="56"/>
      <c r="AJ30" s="56"/>
      <c r="AK30" s="56"/>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row>
    <row r="31" spans="1:110" s="45" customFormat="1" ht="15" x14ac:dyDescent="0.45">
      <c r="A31" s="56"/>
      <c r="B31" s="56"/>
      <c r="C31" s="56"/>
      <c r="D31" s="56"/>
      <c r="E31" s="56"/>
      <c r="F31" s="56"/>
      <c r="G31" s="56"/>
      <c r="H31" s="56"/>
      <c r="I31" s="56"/>
      <c r="J31" s="56"/>
      <c r="K31" s="56"/>
      <c r="L31" s="56"/>
      <c r="M31" s="56"/>
      <c r="P31" s="140">
        <v>13</v>
      </c>
      <c r="Q31" s="148">
        <f t="shared" si="0"/>
        <v>9240</v>
      </c>
      <c r="R31"/>
      <c r="S31"/>
      <c r="T31" s="152"/>
      <c r="U31" s="152"/>
      <c r="V31" s="152"/>
      <c r="W31" s="152"/>
      <c r="X31" s="152"/>
      <c r="Y31" s="152"/>
      <c r="Z31"/>
      <c r="AA31"/>
      <c r="AB31" s="152"/>
      <c r="AC31" s="152"/>
      <c r="AE31"/>
      <c r="AF31"/>
      <c r="AG31"/>
      <c r="AH31"/>
      <c r="AI31" s="56"/>
      <c r="AJ31" s="56"/>
      <c r="AK31" s="56"/>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row>
    <row r="32" spans="1:110" s="45" customFormat="1" ht="15" x14ac:dyDescent="0.45">
      <c r="A32" s="56"/>
      <c r="B32" s="56"/>
      <c r="C32" s="56"/>
      <c r="D32" s="56"/>
      <c r="E32" s="56"/>
      <c r="F32" s="56"/>
      <c r="G32" s="56"/>
      <c r="H32" s="56"/>
      <c r="I32" s="56"/>
      <c r="J32" s="56"/>
      <c r="K32" s="56"/>
      <c r="L32" s="56"/>
      <c r="M32" s="56"/>
      <c r="N32" s="56"/>
      <c r="O32" s="56"/>
      <c r="P32" s="140">
        <v>14</v>
      </c>
      <c r="Q32" s="148">
        <f t="shared" si="0"/>
        <v>9260</v>
      </c>
      <c r="R32" s="56"/>
      <c r="S32" s="56"/>
      <c r="T32" s="152"/>
      <c r="U32" s="152"/>
      <c r="V32" s="152"/>
      <c r="W32" s="152"/>
      <c r="X32" s="152"/>
      <c r="Y32" s="152"/>
      <c r="Z32"/>
      <c r="AA32"/>
      <c r="AB32" s="152"/>
      <c r="AC32" s="152"/>
      <c r="AE32"/>
      <c r="AF32"/>
      <c r="AG32"/>
      <c r="AH32"/>
      <c r="AI32" s="56"/>
      <c r="AJ32" s="56"/>
      <c r="AK32" s="56"/>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row>
    <row r="33" spans="1:110" s="45" customFormat="1" ht="15" x14ac:dyDescent="0.45">
      <c r="A33" s="56"/>
      <c r="B33" s="56"/>
      <c r="C33" s="56"/>
      <c r="D33" s="56"/>
      <c r="E33" s="56"/>
      <c r="F33" s="56"/>
      <c r="G33" s="56"/>
      <c r="H33" s="56"/>
      <c r="I33" s="56"/>
      <c r="J33" s="56"/>
      <c r="K33" s="56"/>
      <c r="L33" s="56"/>
      <c r="M33" s="56"/>
      <c r="N33" s="56"/>
      <c r="O33" s="56"/>
      <c r="P33" s="140">
        <v>15</v>
      </c>
      <c r="Q33" s="148">
        <f t="shared" si="0"/>
        <v>9280</v>
      </c>
      <c r="R33" s="56"/>
      <c r="S33" s="56"/>
      <c r="T33" s="152"/>
      <c r="U33" s="152"/>
      <c r="V33" s="152"/>
      <c r="W33" s="152"/>
      <c r="X33" s="152"/>
      <c r="Y33" s="152"/>
      <c r="Z33"/>
      <c r="AA33"/>
      <c r="AB33" s="152"/>
      <c r="AC33" s="152"/>
      <c r="AE33"/>
      <c r="AF33"/>
      <c r="AG33"/>
      <c r="AH33"/>
      <c r="AI33" s="56"/>
      <c r="AJ33" s="56"/>
      <c r="AK33" s="56"/>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row>
    <row r="34" spans="1:110" s="45" customFormat="1" ht="15.4" thickBot="1" x14ac:dyDescent="0.5">
      <c r="A34" s="56"/>
      <c r="B34" s="56"/>
      <c r="C34" s="56"/>
      <c r="D34" s="56"/>
      <c r="E34" s="56"/>
      <c r="F34" s="56"/>
      <c r="G34" s="56"/>
      <c r="H34" s="56"/>
      <c r="I34" s="56"/>
      <c r="J34" s="56"/>
      <c r="K34" s="56"/>
      <c r="L34" s="56"/>
      <c r="M34" s="56"/>
      <c r="N34" s="56"/>
      <c r="O34" s="56"/>
      <c r="P34" s="140">
        <v>16</v>
      </c>
      <c r="Q34" s="148">
        <f t="shared" si="0"/>
        <v>9300</v>
      </c>
      <c r="R34" s="56"/>
      <c r="S34" s="56"/>
      <c r="T34" s="152"/>
      <c r="U34" s="152"/>
      <c r="V34" s="152"/>
      <c r="W34" s="152"/>
      <c r="X34" s="152"/>
      <c r="Y34" s="152"/>
      <c r="Z34"/>
      <c r="AA34"/>
      <c r="AB34" s="152"/>
      <c r="AC34" s="152"/>
      <c r="AE34"/>
      <c r="AF34" s="103" t="s">
        <v>130</v>
      </c>
      <c r="AG34"/>
      <c r="AH34"/>
      <c r="AI34" s="56"/>
      <c r="AJ34" s="56"/>
      <c r="AK34" s="56"/>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row>
    <row r="35" spans="1:110" s="45" customFormat="1" ht="15" x14ac:dyDescent="0.45">
      <c r="A35" s="56"/>
      <c r="B35" s="56"/>
      <c r="C35" s="56"/>
      <c r="D35" s="56"/>
      <c r="E35" s="56"/>
      <c r="F35" s="56"/>
      <c r="G35" s="56"/>
      <c r="H35" s="56"/>
      <c r="I35" s="56"/>
      <c r="J35" s="56"/>
      <c r="K35" s="56"/>
      <c r="L35" s="56"/>
      <c r="M35" s="56"/>
      <c r="N35" s="56"/>
      <c r="O35" s="56"/>
      <c r="P35" s="140">
        <v>17</v>
      </c>
      <c r="Q35" s="148">
        <f t="shared" si="0"/>
        <v>9320</v>
      </c>
      <c r="R35" s="56"/>
      <c r="S35" s="56"/>
      <c r="T35" s="152"/>
      <c r="U35" s="152"/>
      <c r="V35" s="152"/>
      <c r="W35" s="152"/>
      <c r="X35" s="152"/>
      <c r="Y35" s="152"/>
      <c r="Z35"/>
      <c r="AA35"/>
      <c r="AB35" s="152"/>
      <c r="AC35" s="152"/>
      <c r="AE35"/>
      <c r="AF35" s="251"/>
      <c r="AG35" s="252"/>
      <c r="AH35" s="252"/>
      <c r="AI35" s="252"/>
      <c r="AJ35" s="252"/>
      <c r="AK35" s="253"/>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row>
    <row r="36" spans="1:110" s="45" customFormat="1" ht="15" x14ac:dyDescent="0.45">
      <c r="A36" s="56"/>
      <c r="B36" s="56"/>
      <c r="C36" s="56"/>
      <c r="D36" s="56"/>
      <c r="E36" s="56"/>
      <c r="F36" s="56"/>
      <c r="G36" s="56"/>
      <c r="H36" s="56"/>
      <c r="I36" s="56"/>
      <c r="J36" s="56"/>
      <c r="K36" s="56"/>
      <c r="L36" s="56"/>
      <c r="M36" s="56"/>
      <c r="N36" s="56"/>
      <c r="O36" s="56"/>
      <c r="P36" s="140">
        <v>18</v>
      </c>
      <c r="Q36" s="148">
        <f t="shared" si="0"/>
        <v>9340</v>
      </c>
      <c r="R36" s="56"/>
      <c r="S36" s="56"/>
      <c r="T36" s="152"/>
      <c r="U36" s="152"/>
      <c r="V36" s="152"/>
      <c r="W36" s="152"/>
      <c r="X36" s="152"/>
      <c r="Y36" s="152"/>
      <c r="Z36"/>
      <c r="AA36"/>
      <c r="AB36" s="152"/>
      <c r="AC36" s="152"/>
      <c r="AE36"/>
      <c r="AF36" s="254"/>
      <c r="AG36" s="255"/>
      <c r="AH36" s="255"/>
      <c r="AI36" s="255"/>
      <c r="AJ36" s="255"/>
      <c r="AK36" s="25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row>
    <row r="37" spans="1:110" s="45" customFormat="1" ht="14.25" customHeight="1" x14ac:dyDescent="0.45">
      <c r="A37" s="56"/>
      <c r="B37" s="56"/>
      <c r="C37" s="56"/>
      <c r="D37" s="56"/>
      <c r="E37" s="56"/>
      <c r="F37" s="56"/>
      <c r="G37" s="56"/>
      <c r="H37" s="56"/>
      <c r="I37" s="56"/>
      <c r="J37" s="56"/>
      <c r="K37" s="56"/>
      <c r="L37" s="56"/>
      <c r="M37" s="56"/>
      <c r="N37" s="56"/>
      <c r="O37" s="56"/>
      <c r="P37" s="140">
        <v>19</v>
      </c>
      <c r="Q37" s="148">
        <f t="shared" si="0"/>
        <v>9360</v>
      </c>
      <c r="R37" s="56"/>
      <c r="S37" s="56"/>
      <c r="T37" s="152"/>
      <c r="U37" s="152"/>
      <c r="V37" s="152"/>
      <c r="W37" s="152"/>
      <c r="X37" s="152"/>
      <c r="Y37" s="152"/>
      <c r="Z37"/>
      <c r="AA37"/>
      <c r="AB37" s="152"/>
      <c r="AC37" s="152"/>
      <c r="AE37"/>
      <c r="AF37" s="254"/>
      <c r="AG37" s="255"/>
      <c r="AH37" s="255"/>
      <c r="AI37" s="255"/>
      <c r="AJ37" s="255"/>
      <c r="AK37" s="256"/>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row>
    <row r="38" spans="1:110" s="45" customFormat="1" ht="15.75" customHeight="1" x14ac:dyDescent="0.45">
      <c r="A38" s="56"/>
      <c r="B38" s="56"/>
      <c r="C38" s="56"/>
      <c r="D38" s="56"/>
      <c r="E38" s="56"/>
      <c r="F38" s="56"/>
      <c r="G38" s="56"/>
      <c r="H38" s="56"/>
      <c r="I38" s="56"/>
      <c r="J38" s="56"/>
      <c r="K38" s="56"/>
      <c r="L38" s="56"/>
      <c r="M38" s="56"/>
      <c r="N38" s="56"/>
      <c r="O38" s="56"/>
      <c r="P38" s="140">
        <v>20</v>
      </c>
      <c r="Q38" s="148">
        <f t="shared" si="0"/>
        <v>9380</v>
      </c>
      <c r="R38" s="56"/>
      <c r="S38" s="56"/>
      <c r="T38" s="152"/>
      <c r="U38" s="152"/>
      <c r="V38" s="152"/>
      <c r="W38" s="152"/>
      <c r="X38" s="152"/>
      <c r="Y38" s="152"/>
      <c r="Z38"/>
      <c r="AA38"/>
      <c r="AB38" s="152"/>
      <c r="AC38" s="152"/>
      <c r="AE38"/>
      <c r="AF38" s="254"/>
      <c r="AG38" s="255"/>
      <c r="AH38" s="255"/>
      <c r="AI38" s="255"/>
      <c r="AJ38" s="255"/>
      <c r="AK38" s="256"/>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row>
    <row r="39" spans="1:110" s="45" customFormat="1" ht="15.75" customHeight="1" x14ac:dyDescent="0.45">
      <c r="A39" s="56"/>
      <c r="B39" s="56"/>
      <c r="C39" s="56"/>
      <c r="D39" s="56"/>
      <c r="E39" s="56"/>
      <c r="F39" s="56"/>
      <c r="G39" s="56"/>
      <c r="H39" s="56"/>
      <c r="I39" s="56"/>
      <c r="J39" s="56"/>
      <c r="K39" s="56"/>
      <c r="L39" s="56"/>
      <c r="M39" s="56"/>
      <c r="N39" s="56"/>
      <c r="O39" s="56"/>
      <c r="P39" s="140">
        <v>21</v>
      </c>
      <c r="Q39" s="148">
        <f t="shared" si="0"/>
        <v>9400</v>
      </c>
      <c r="R39" s="56"/>
      <c r="S39" s="56"/>
      <c r="T39" s="152"/>
      <c r="U39" s="152"/>
      <c r="V39" s="152"/>
      <c r="W39" s="152"/>
      <c r="X39" s="152"/>
      <c r="Y39" s="152"/>
      <c r="Z39"/>
      <c r="AA39"/>
      <c r="AB39" s="152"/>
      <c r="AC39" s="152"/>
      <c r="AE39"/>
      <c r="AF39" s="254"/>
      <c r="AG39" s="255"/>
      <c r="AH39" s="255"/>
      <c r="AI39" s="255"/>
      <c r="AJ39" s="255"/>
      <c r="AK39" s="256"/>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row>
    <row r="40" spans="1:110" s="45" customFormat="1" ht="15" x14ac:dyDescent="0.45">
      <c r="A40" s="56"/>
      <c r="B40" s="56"/>
      <c r="C40" s="56"/>
      <c r="D40" s="56"/>
      <c r="E40" s="56"/>
      <c r="F40" s="56"/>
      <c r="G40" s="56"/>
      <c r="H40" s="56"/>
      <c r="I40" s="56"/>
      <c r="J40" s="56"/>
      <c r="K40" s="56"/>
      <c r="L40" s="56"/>
      <c r="M40" s="56"/>
      <c r="N40" s="56"/>
      <c r="O40" s="56"/>
      <c r="P40" s="140">
        <v>22</v>
      </c>
      <c r="Q40" s="148">
        <f t="shared" si="0"/>
        <v>9420</v>
      </c>
      <c r="R40" s="56"/>
      <c r="S40" s="56"/>
      <c r="T40" s="152"/>
      <c r="U40" s="152"/>
      <c r="V40" s="152"/>
      <c r="W40" s="152"/>
      <c r="X40" s="152"/>
      <c r="Y40" s="152"/>
      <c r="Z40"/>
      <c r="AA40"/>
      <c r="AB40" s="152"/>
      <c r="AC40" s="152"/>
      <c r="AE40"/>
      <c r="AF40" s="254"/>
      <c r="AG40" s="255"/>
      <c r="AH40" s="255"/>
      <c r="AI40" s="255"/>
      <c r="AJ40" s="255"/>
      <c r="AK40" s="256"/>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row>
    <row r="41" spans="1:110" s="45" customFormat="1" ht="15" x14ac:dyDescent="0.45">
      <c r="A41" s="56"/>
      <c r="B41" s="56"/>
      <c r="C41" s="56"/>
      <c r="D41" s="56"/>
      <c r="E41" s="56"/>
      <c r="F41" s="56"/>
      <c r="G41" s="56"/>
      <c r="H41" s="56"/>
      <c r="I41" s="56"/>
      <c r="J41" s="56"/>
      <c r="K41" s="56"/>
      <c r="L41" s="56"/>
      <c r="M41" s="56"/>
      <c r="N41" s="56"/>
      <c r="O41" s="56"/>
      <c r="P41" s="140">
        <v>23</v>
      </c>
      <c r="Q41" s="148">
        <f t="shared" si="0"/>
        <v>9440</v>
      </c>
      <c r="R41" s="56"/>
      <c r="S41" s="56"/>
      <c r="T41" s="152"/>
      <c r="U41" s="152"/>
      <c r="V41" s="152"/>
      <c r="W41" s="152"/>
      <c r="X41" s="152"/>
      <c r="Y41" s="152"/>
      <c r="Z41"/>
      <c r="AA41"/>
      <c r="AB41" s="152"/>
      <c r="AC41" s="152"/>
      <c r="AE41"/>
      <c r="AF41" s="254"/>
      <c r="AG41" s="255"/>
      <c r="AH41" s="255"/>
      <c r="AI41" s="255"/>
      <c r="AJ41" s="255"/>
      <c r="AK41" s="256"/>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row>
    <row r="42" spans="1:110" s="45" customFormat="1" ht="15" x14ac:dyDescent="0.45">
      <c r="A42" s="56"/>
      <c r="B42" s="56"/>
      <c r="C42" s="56"/>
      <c r="D42" s="56"/>
      <c r="E42" s="56"/>
      <c r="F42" s="56"/>
      <c r="G42" s="56"/>
      <c r="H42" s="56"/>
      <c r="I42" s="56"/>
      <c r="J42" s="56"/>
      <c r="K42" s="56"/>
      <c r="L42" s="56"/>
      <c r="M42" s="56"/>
      <c r="N42" s="56"/>
      <c r="O42" s="56"/>
      <c r="P42" s="140">
        <v>24</v>
      </c>
      <c r="Q42" s="148">
        <f t="shared" si="0"/>
        <v>9460</v>
      </c>
      <c r="R42" s="56"/>
      <c r="S42" s="56"/>
      <c r="T42" s="152"/>
      <c r="U42" s="152"/>
      <c r="V42" s="152"/>
      <c r="W42" s="152"/>
      <c r="X42" s="152"/>
      <c r="Y42" s="152"/>
      <c r="Z42"/>
      <c r="AA42"/>
      <c r="AB42" s="152"/>
      <c r="AC42" s="152"/>
      <c r="AE42"/>
      <c r="AF42" s="254"/>
      <c r="AG42" s="255"/>
      <c r="AH42" s="255"/>
      <c r="AI42" s="255"/>
      <c r="AJ42" s="255"/>
      <c r="AK42" s="256"/>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row>
    <row r="43" spans="1:110" s="45" customFormat="1" ht="15.4" thickBot="1" x14ac:dyDescent="0.5">
      <c r="A43" s="56"/>
      <c r="B43" s="56"/>
      <c r="C43" s="56"/>
      <c r="D43" s="56"/>
      <c r="E43" s="56"/>
      <c r="F43" s="56"/>
      <c r="G43" s="56"/>
      <c r="H43" s="56"/>
      <c r="I43" s="56"/>
      <c r="J43" s="56"/>
      <c r="K43" s="56"/>
      <c r="L43" s="56"/>
      <c r="M43" s="56"/>
      <c r="N43" s="56"/>
      <c r="O43" s="56"/>
      <c r="P43" s="140">
        <v>25</v>
      </c>
      <c r="Q43" s="148">
        <f t="shared" si="0"/>
        <v>9480</v>
      </c>
      <c r="R43" s="56"/>
      <c r="S43" s="56"/>
      <c r="T43" s="152"/>
      <c r="U43" s="152"/>
      <c r="V43" s="152"/>
      <c r="W43" s="152"/>
      <c r="X43" s="152"/>
      <c r="Y43" s="152"/>
      <c r="Z43"/>
      <c r="AA43"/>
      <c r="AB43" s="152"/>
      <c r="AC43" s="152"/>
      <c r="AE43"/>
      <c r="AF43" s="257"/>
      <c r="AG43" s="258"/>
      <c r="AH43" s="258"/>
      <c r="AI43" s="258"/>
      <c r="AJ43" s="258"/>
      <c r="AK43" s="259"/>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row>
    <row r="44" spans="1:110" s="45" customFormat="1" ht="15" x14ac:dyDescent="0.45">
      <c r="A44" s="56"/>
      <c r="B44" s="56"/>
      <c r="C44" s="56"/>
      <c r="D44" s="56"/>
      <c r="E44" s="56"/>
      <c r="F44" s="56"/>
      <c r="G44" s="56"/>
      <c r="H44" s="56"/>
      <c r="I44" s="56"/>
      <c r="J44" s="56"/>
      <c r="K44" s="56"/>
      <c r="L44" s="56"/>
      <c r="M44" s="56"/>
      <c r="N44" s="56"/>
      <c r="O44" s="56"/>
      <c r="P44" s="140">
        <v>26</v>
      </c>
      <c r="Q44" s="148">
        <f t="shared" si="0"/>
        <v>9500</v>
      </c>
      <c r="R44" s="56"/>
      <c r="S44" s="56"/>
      <c r="T44" s="152"/>
      <c r="U44" s="152"/>
      <c r="V44" s="152"/>
      <c r="W44" s="152"/>
      <c r="X44" s="152"/>
      <c r="Y44" s="152"/>
      <c r="Z44"/>
      <c r="AA44"/>
      <c r="AB44" s="152"/>
      <c r="AC44" s="152"/>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row>
    <row r="45" spans="1:110" s="45" customFormat="1" ht="15" x14ac:dyDescent="0.45">
      <c r="A45" s="56"/>
      <c r="B45" s="56"/>
      <c r="C45" s="56"/>
      <c r="D45" s="56"/>
      <c r="E45" s="56"/>
      <c r="F45" s="56"/>
      <c r="G45" s="56"/>
      <c r="H45" s="56"/>
      <c r="I45" s="56"/>
      <c r="J45" s="56"/>
      <c r="K45" s="56"/>
      <c r="L45" s="56"/>
      <c r="M45" s="56"/>
      <c r="N45" s="56"/>
      <c r="O45" s="56"/>
      <c r="P45" s="140">
        <v>27</v>
      </c>
      <c r="Q45" s="148">
        <f t="shared" si="0"/>
        <v>9520</v>
      </c>
      <c r="R45" s="56"/>
      <c r="S45" s="56"/>
      <c r="T45" s="152"/>
      <c r="U45" s="152"/>
      <c r="V45" s="152"/>
      <c r="W45" s="152"/>
      <c r="X45" s="152"/>
      <c r="Y45" s="152"/>
      <c r="Z45"/>
      <c r="AA45"/>
      <c r="AB45" s="152"/>
      <c r="AC45" s="152"/>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row>
    <row r="46" spans="1:110" s="45" customFormat="1" ht="15" x14ac:dyDescent="0.45">
      <c r="A46" s="56"/>
      <c r="B46" s="56"/>
      <c r="C46" s="56"/>
      <c r="D46" s="56"/>
      <c r="E46" s="56"/>
      <c r="F46" s="56"/>
      <c r="G46" s="56"/>
      <c r="H46" s="56"/>
      <c r="I46" s="56"/>
      <c r="J46" s="56"/>
      <c r="K46" s="56"/>
      <c r="L46" s="56"/>
      <c r="M46" s="56"/>
      <c r="N46" s="56"/>
      <c r="O46" s="56"/>
      <c r="P46" s="140">
        <v>28</v>
      </c>
      <c r="Q46" s="148">
        <f t="shared" si="0"/>
        <v>9540</v>
      </c>
      <c r="R46" s="56"/>
      <c r="S46" s="56"/>
      <c r="T46" s="152"/>
      <c r="U46" s="152"/>
      <c r="V46" s="152"/>
      <c r="W46" s="152"/>
      <c r="X46" s="152"/>
      <c r="Y46" s="152"/>
      <c r="Z46"/>
      <c r="AA46"/>
      <c r="AB46" s="152"/>
      <c r="AC46" s="152"/>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row>
    <row r="47" spans="1:110" s="45" customFormat="1" ht="15" x14ac:dyDescent="0.45">
      <c r="A47" s="56"/>
      <c r="B47" s="56"/>
      <c r="C47" s="56"/>
      <c r="D47" s="56"/>
      <c r="E47" s="56"/>
      <c r="F47" s="56"/>
      <c r="G47" s="56"/>
      <c r="H47" s="56"/>
      <c r="I47" s="56"/>
      <c r="J47" s="56"/>
      <c r="K47" s="56"/>
      <c r="L47" s="56"/>
      <c r="M47" s="56"/>
      <c r="N47" s="56"/>
      <c r="O47" s="56"/>
      <c r="P47" s="140">
        <v>29</v>
      </c>
      <c r="Q47" s="148">
        <f t="shared" si="0"/>
        <v>9560</v>
      </c>
      <c r="R47" s="56"/>
      <c r="S47" s="56"/>
      <c r="T47" s="152"/>
      <c r="U47" s="152"/>
      <c r="V47" s="152"/>
      <c r="W47" s="152"/>
      <c r="X47" s="152"/>
      <c r="Y47" s="152"/>
      <c r="Z47"/>
      <c r="AA47"/>
      <c r="AB47" s="152"/>
      <c r="AC47" s="152"/>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row>
    <row r="48" spans="1:110" s="45" customFormat="1" ht="15" x14ac:dyDescent="0.45">
      <c r="A48" s="56"/>
      <c r="B48" s="56"/>
      <c r="C48" s="56"/>
      <c r="D48" s="56"/>
      <c r="E48" s="56"/>
      <c r="F48" s="56"/>
      <c r="G48" s="56"/>
      <c r="H48" s="56"/>
      <c r="I48" s="56"/>
      <c r="J48" s="56"/>
      <c r="K48" s="56"/>
      <c r="L48" s="56"/>
      <c r="M48" s="56"/>
      <c r="N48" s="56"/>
      <c r="O48" s="56"/>
      <c r="P48" s="140">
        <v>30</v>
      </c>
      <c r="Q48" s="148">
        <f t="shared" si="0"/>
        <v>9580</v>
      </c>
      <c r="R48" s="56"/>
      <c r="S48" s="56"/>
      <c r="T48" s="152"/>
      <c r="U48" s="152"/>
      <c r="V48" s="152"/>
      <c r="W48" s="152"/>
      <c r="X48" s="152"/>
      <c r="Y48" s="152"/>
      <c r="Z48"/>
      <c r="AA48"/>
      <c r="AB48" s="152"/>
      <c r="AC48" s="152"/>
      <c r="AE48"/>
      <c r="AF48"/>
      <c r="AG48"/>
      <c r="AH48"/>
      <c r="AI48" s="56"/>
      <c r="AJ48" s="56"/>
      <c r="AK48" s="56"/>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row>
    <row r="49" spans="1:110" s="45" customFormat="1" ht="15" x14ac:dyDescent="0.45">
      <c r="A49" s="56"/>
      <c r="B49" s="56"/>
      <c r="C49" s="56"/>
      <c r="D49" s="56"/>
      <c r="E49" s="56"/>
      <c r="F49" s="56"/>
      <c r="G49" s="56"/>
      <c r="H49" s="56"/>
      <c r="I49" s="56"/>
      <c r="J49" s="56"/>
      <c r="K49" s="56"/>
      <c r="L49" s="56"/>
      <c r="M49" s="56"/>
      <c r="N49" s="56"/>
      <c r="O49" s="56"/>
      <c r="P49" s="140">
        <v>31</v>
      </c>
      <c r="Q49" s="148">
        <f t="shared" si="0"/>
        <v>9600</v>
      </c>
      <c r="R49" s="56"/>
      <c r="S49" s="56"/>
      <c r="T49" s="152"/>
      <c r="U49" s="152"/>
      <c r="V49" s="152"/>
      <c r="W49" s="152"/>
      <c r="X49" s="152"/>
      <c r="Y49" s="152"/>
      <c r="Z49"/>
      <c r="AA49"/>
      <c r="AB49" s="152"/>
      <c r="AC49" s="152"/>
      <c r="AE49"/>
      <c r="AF49"/>
      <c r="AG49"/>
      <c r="AH49"/>
      <c r="AI49" s="56"/>
      <c r="AJ49" s="56"/>
      <c r="AK49" s="56"/>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row>
    <row r="50" spans="1:110" s="45" customFormat="1" ht="15" x14ac:dyDescent="0.45">
      <c r="A50" s="56"/>
      <c r="B50" s="56"/>
      <c r="C50" s="56"/>
      <c r="D50" s="56"/>
      <c r="E50" s="56"/>
      <c r="F50" s="56"/>
      <c r="G50" s="56"/>
      <c r="H50" s="56"/>
      <c r="I50" s="56"/>
      <c r="J50" s="56"/>
      <c r="K50" s="56"/>
      <c r="L50" s="56"/>
      <c r="M50" s="56"/>
      <c r="N50" s="56"/>
      <c r="O50" s="56"/>
      <c r="P50" s="140">
        <v>32</v>
      </c>
      <c r="Q50" s="148">
        <f t="shared" si="0"/>
        <v>9620</v>
      </c>
      <c r="R50" s="56"/>
      <c r="S50" s="56"/>
      <c r="T50" s="152"/>
      <c r="U50" s="152"/>
      <c r="V50" s="152"/>
      <c r="W50" s="152"/>
      <c r="X50" s="152"/>
      <c r="Y50" s="152"/>
      <c r="Z50"/>
      <c r="AA50"/>
      <c r="AB50" s="152"/>
      <c r="AC50" s="152"/>
      <c r="AE50"/>
      <c r="AF50"/>
      <c r="AG50"/>
      <c r="AH50"/>
      <c r="AI50" s="56"/>
      <c r="AJ50" s="56"/>
      <c r="AK50" s="56"/>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row>
    <row r="51" spans="1:110" s="45" customFormat="1" ht="15" x14ac:dyDescent="0.45">
      <c r="A51" s="56"/>
      <c r="B51" s="56"/>
      <c r="C51" s="56"/>
      <c r="D51" s="56"/>
      <c r="E51" s="56"/>
      <c r="F51" s="56"/>
      <c r="G51" s="56"/>
      <c r="H51" s="56"/>
      <c r="I51" s="56"/>
      <c r="J51" s="56"/>
      <c r="K51" s="56"/>
      <c r="L51" s="56"/>
      <c r="M51" s="56"/>
      <c r="N51" s="56"/>
      <c r="O51" s="56"/>
      <c r="P51" s="140">
        <v>33</v>
      </c>
      <c r="Q51" s="148">
        <f t="shared" si="0"/>
        <v>9640</v>
      </c>
      <c r="R51" s="56"/>
      <c r="S51" s="56"/>
      <c r="T51" s="152"/>
      <c r="U51" s="152"/>
      <c r="V51" s="152"/>
      <c r="W51" s="152"/>
      <c r="X51" s="152"/>
      <c r="Y51" s="152"/>
      <c r="Z51"/>
      <c r="AA51"/>
      <c r="AB51" s="152"/>
      <c r="AC51" s="152"/>
      <c r="AE51"/>
      <c r="AF51"/>
      <c r="AG51"/>
      <c r="AH51"/>
      <c r="AI51" s="56"/>
      <c r="AJ51" s="56"/>
      <c r="AK51" s="56"/>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row>
    <row r="52" spans="1:110" s="45" customFormat="1" ht="15" x14ac:dyDescent="0.45">
      <c r="A52" s="56"/>
      <c r="B52" s="56"/>
      <c r="C52" s="56"/>
      <c r="D52" s="56"/>
      <c r="E52" s="56"/>
      <c r="F52" s="56"/>
      <c r="G52" s="56"/>
      <c r="H52" s="56"/>
      <c r="I52" s="56"/>
      <c r="J52" s="56"/>
      <c r="K52" s="56"/>
      <c r="L52" s="56"/>
      <c r="M52" s="56"/>
      <c r="N52" s="56"/>
      <c r="O52" s="56"/>
      <c r="P52" s="140">
        <v>34</v>
      </c>
      <c r="Q52" s="148">
        <f t="shared" si="0"/>
        <v>9660</v>
      </c>
      <c r="R52" s="56"/>
      <c r="S52" s="56"/>
      <c r="T52" s="152"/>
      <c r="U52" s="152"/>
      <c r="V52" s="152"/>
      <c r="W52" s="152"/>
      <c r="X52" s="152"/>
      <c r="Y52" s="152"/>
      <c r="Z52"/>
      <c r="AA52"/>
      <c r="AB52" s="152"/>
      <c r="AC52" s="152"/>
      <c r="AE52"/>
      <c r="AF52"/>
      <c r="AG52"/>
      <c r="AH52"/>
      <c r="AI52" s="56"/>
      <c r="AJ52" s="56"/>
      <c r="AK52" s="56"/>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row>
    <row r="53" spans="1:110" s="45" customFormat="1" ht="15" x14ac:dyDescent="0.45">
      <c r="A53" s="56"/>
      <c r="B53" s="56"/>
      <c r="C53" s="56"/>
      <c r="D53" s="56"/>
      <c r="E53" s="56"/>
      <c r="F53" s="56"/>
      <c r="G53" s="56"/>
      <c r="H53" s="56"/>
      <c r="I53" s="56"/>
      <c r="J53" s="56"/>
      <c r="K53" s="56"/>
      <c r="L53" s="56"/>
      <c r="M53" s="56"/>
      <c r="N53" s="56"/>
      <c r="O53" s="56"/>
      <c r="P53" s="140">
        <v>35</v>
      </c>
      <c r="Q53" s="148">
        <f t="shared" si="0"/>
        <v>9680</v>
      </c>
      <c r="R53" s="56"/>
      <c r="S53" s="56"/>
      <c r="T53" s="152"/>
      <c r="U53" s="152"/>
      <c r="V53" s="152"/>
      <c r="W53" s="152"/>
      <c r="X53" s="152"/>
      <c r="Y53" s="152"/>
      <c r="Z53"/>
      <c r="AA53"/>
      <c r="AB53" s="152"/>
      <c r="AC53" s="152"/>
      <c r="AE53"/>
      <c r="AF53"/>
      <c r="AG53"/>
      <c r="AH53"/>
      <c r="AI53" s="56"/>
      <c r="AJ53" s="56"/>
      <c r="AK53" s="56"/>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row>
    <row r="54" spans="1:110" s="45" customFormat="1" ht="15" x14ac:dyDescent="0.45">
      <c r="A54" s="56"/>
      <c r="B54" s="56"/>
      <c r="C54" s="56"/>
      <c r="D54" s="56"/>
      <c r="E54" s="56"/>
      <c r="F54" s="56"/>
      <c r="G54" s="56"/>
      <c r="H54" s="56"/>
      <c r="I54" s="56"/>
      <c r="J54" s="56"/>
      <c r="K54" s="56"/>
      <c r="L54" s="56"/>
      <c r="M54" s="56"/>
      <c r="N54" s="56"/>
      <c r="O54" s="56"/>
      <c r="P54" s="140">
        <v>36</v>
      </c>
      <c r="Q54" s="148">
        <f t="shared" si="0"/>
        <v>9700</v>
      </c>
      <c r="R54" s="56"/>
      <c r="S54" s="56"/>
      <c r="T54" s="152"/>
      <c r="U54" s="152"/>
      <c r="V54" s="152"/>
      <c r="W54" s="152"/>
      <c r="X54" s="152"/>
      <c r="Y54" s="152"/>
      <c r="Z54"/>
      <c r="AA54"/>
      <c r="AB54" s="152"/>
      <c r="AC54" s="152"/>
      <c r="AE54"/>
      <c r="AF54"/>
      <c r="AG54"/>
      <c r="AH54"/>
      <c r="AI54" s="56"/>
      <c r="AJ54" s="56"/>
      <c r="AK54" s="56"/>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row>
    <row r="55" spans="1:110" s="45" customFormat="1" ht="15" x14ac:dyDescent="0.45">
      <c r="A55" s="56"/>
      <c r="B55" s="56"/>
      <c r="C55" s="56"/>
      <c r="D55" s="56"/>
      <c r="E55" s="56"/>
      <c r="F55" s="56"/>
      <c r="G55" s="56"/>
      <c r="H55" s="56"/>
      <c r="I55" s="56"/>
      <c r="J55" s="56"/>
      <c r="K55" s="56"/>
      <c r="L55" s="56"/>
      <c r="M55" s="56"/>
      <c r="N55" s="56"/>
      <c r="O55" s="56"/>
      <c r="P55" s="140">
        <v>37</v>
      </c>
      <c r="Q55" s="148">
        <f t="shared" si="0"/>
        <v>9720</v>
      </c>
      <c r="R55" s="56"/>
      <c r="S55" s="56"/>
      <c r="T55" s="152"/>
      <c r="U55" s="152"/>
      <c r="V55" s="152"/>
      <c r="W55" s="152"/>
      <c r="X55" s="152"/>
      <c r="Y55" s="152"/>
      <c r="Z55"/>
      <c r="AA55"/>
      <c r="AB55" s="152"/>
      <c r="AC55" s="152"/>
      <c r="AE55"/>
      <c r="AF55"/>
      <c r="AG55"/>
      <c r="AH55"/>
      <c r="AI55" s="56"/>
      <c r="AJ55" s="56"/>
      <c r="AK55" s="56"/>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row>
    <row r="56" spans="1:110" s="45" customFormat="1" ht="15" x14ac:dyDescent="0.45">
      <c r="A56" s="56"/>
      <c r="B56" s="56"/>
      <c r="C56" s="56"/>
      <c r="D56" s="56"/>
      <c r="E56" s="56"/>
      <c r="F56" s="56"/>
      <c r="G56" s="56"/>
      <c r="H56" s="56"/>
      <c r="I56" s="56"/>
      <c r="J56" s="56"/>
      <c r="K56" s="56"/>
      <c r="L56" s="56"/>
      <c r="M56" s="56"/>
      <c r="N56" s="56"/>
      <c r="O56" s="56"/>
      <c r="P56" s="140">
        <v>38</v>
      </c>
      <c r="Q56" s="148">
        <f t="shared" si="0"/>
        <v>9740</v>
      </c>
      <c r="R56" s="56"/>
      <c r="S56" s="56"/>
      <c r="T56" s="152"/>
      <c r="U56" s="152"/>
      <c r="V56" s="152"/>
      <c r="W56" s="152"/>
      <c r="X56" s="152"/>
      <c r="Y56" s="152"/>
      <c r="Z56"/>
      <c r="AA56"/>
      <c r="AB56" s="152"/>
      <c r="AC56" s="152"/>
      <c r="AE56"/>
      <c r="AF56"/>
      <c r="AG56"/>
      <c r="AH56"/>
      <c r="AI56" s="56"/>
      <c r="AJ56" s="56"/>
      <c r="AK56" s="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row>
    <row r="57" spans="1:110" s="45" customFormat="1" ht="15" x14ac:dyDescent="0.45">
      <c r="A57" s="56"/>
      <c r="B57" s="56"/>
      <c r="C57" s="56"/>
      <c r="D57" s="56"/>
      <c r="E57" s="56"/>
      <c r="F57" s="56"/>
      <c r="G57" s="56"/>
      <c r="H57" s="56"/>
      <c r="I57" s="56"/>
      <c r="J57" s="56"/>
      <c r="K57" s="56"/>
      <c r="L57" s="56"/>
      <c r="M57" s="56"/>
      <c r="N57" s="56"/>
      <c r="O57" s="56"/>
      <c r="P57" s="140">
        <v>39</v>
      </c>
      <c r="Q57" s="148">
        <f t="shared" si="0"/>
        <v>9760</v>
      </c>
      <c r="R57" s="56"/>
      <c r="S57" s="56"/>
      <c r="T57" s="152"/>
      <c r="U57" s="152"/>
      <c r="V57" s="152"/>
      <c r="W57" s="152"/>
      <c r="X57" s="152"/>
      <c r="Y57" s="152"/>
      <c r="Z57"/>
      <c r="AA57"/>
      <c r="AB57" s="152"/>
      <c r="AC57" s="152"/>
      <c r="AE57"/>
      <c r="AF57"/>
      <c r="AG57"/>
      <c r="AH57"/>
      <c r="AI57" s="56"/>
      <c r="AJ57" s="56"/>
      <c r="AK57" s="56"/>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row>
    <row r="58" spans="1:110" s="45" customFormat="1" ht="15" x14ac:dyDescent="0.45">
      <c r="A58" s="56"/>
      <c r="B58" s="56"/>
      <c r="C58" s="56"/>
      <c r="D58" s="56"/>
      <c r="E58" s="56"/>
      <c r="F58" s="56"/>
      <c r="G58" s="56"/>
      <c r="H58" s="56"/>
      <c r="I58" s="56"/>
      <c r="J58" s="56"/>
      <c r="K58" s="56"/>
      <c r="L58" s="56"/>
      <c r="M58" s="56"/>
      <c r="N58" s="56"/>
      <c r="O58" s="56"/>
      <c r="P58" s="140">
        <v>40</v>
      </c>
      <c r="Q58" s="148">
        <f t="shared" si="0"/>
        <v>9780</v>
      </c>
      <c r="R58" s="56"/>
      <c r="S58" s="56"/>
      <c r="T58" s="152"/>
      <c r="U58" s="152"/>
      <c r="V58" s="152"/>
      <c r="W58" s="152"/>
      <c r="X58" s="152"/>
      <c r="Y58" s="152"/>
      <c r="Z58"/>
      <c r="AA58"/>
      <c r="AB58" s="152"/>
      <c r="AC58" s="152"/>
      <c r="AE58"/>
      <c r="AF58"/>
      <c r="AG58"/>
      <c r="AH58"/>
      <c r="AI58" s="56"/>
      <c r="AJ58" s="56"/>
      <c r="AK58" s="56"/>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row>
    <row r="59" spans="1:110" s="45" customFormat="1" ht="15" x14ac:dyDescent="0.45">
      <c r="A59" s="56"/>
      <c r="B59" s="56"/>
      <c r="C59" s="56"/>
      <c r="D59" s="56"/>
      <c r="E59" s="56"/>
      <c r="F59" s="56"/>
      <c r="G59" s="56"/>
      <c r="H59" s="56"/>
      <c r="I59" s="56"/>
      <c r="J59" s="56"/>
      <c r="K59" s="56"/>
      <c r="L59" s="56"/>
      <c r="M59" s="56"/>
      <c r="N59" s="56"/>
      <c r="O59" s="56"/>
      <c r="P59" s="140">
        <v>41</v>
      </c>
      <c r="Q59" s="148">
        <f t="shared" si="0"/>
        <v>9800</v>
      </c>
      <c r="R59" s="56"/>
      <c r="S59" s="56"/>
      <c r="T59" s="152"/>
      <c r="U59" s="152"/>
      <c r="V59" s="152"/>
      <c r="W59" s="152"/>
      <c r="X59" s="152"/>
      <c r="Y59" s="152"/>
      <c r="Z59"/>
      <c r="AA59"/>
      <c r="AB59" s="152"/>
      <c r="AC59" s="152"/>
      <c r="AE59"/>
      <c r="AF59"/>
      <c r="AG59"/>
      <c r="AH59"/>
      <c r="AI59" s="56"/>
      <c r="AJ59" s="56"/>
      <c r="AK59" s="56"/>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row>
    <row r="60" spans="1:110" s="45" customFormat="1" ht="15" x14ac:dyDescent="0.45">
      <c r="A60" s="56"/>
      <c r="B60" s="56"/>
      <c r="C60" s="56"/>
      <c r="D60" s="56"/>
      <c r="E60" s="56"/>
      <c r="F60" s="56"/>
      <c r="G60" s="56"/>
      <c r="H60" s="56"/>
      <c r="I60" s="56"/>
      <c r="J60" s="56"/>
      <c r="K60" s="56"/>
      <c r="L60" s="56"/>
      <c r="M60" s="56"/>
      <c r="N60" s="56"/>
      <c r="O60" s="56"/>
      <c r="P60" s="140">
        <v>42</v>
      </c>
      <c r="Q60" s="148">
        <f t="shared" si="0"/>
        <v>9820</v>
      </c>
      <c r="R60" s="56"/>
      <c r="S60" s="56"/>
      <c r="T60" s="152"/>
      <c r="U60" s="152"/>
      <c r="V60" s="152"/>
      <c r="W60" s="152"/>
      <c r="X60" s="152"/>
      <c r="Y60" s="152"/>
      <c r="Z60"/>
      <c r="AA60"/>
      <c r="AB60" s="152"/>
      <c r="AC60" s="152"/>
      <c r="AE60"/>
      <c r="AF60"/>
      <c r="AG60"/>
      <c r="AH60"/>
      <c r="AI60" s="56"/>
      <c r="AJ60" s="56"/>
      <c r="AK60" s="56"/>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row>
    <row r="61" spans="1:110" s="45" customFormat="1" ht="15" x14ac:dyDescent="0.45">
      <c r="A61" s="56"/>
      <c r="B61" s="56"/>
      <c r="C61" s="56"/>
      <c r="D61" s="56"/>
      <c r="E61" s="56"/>
      <c r="F61" s="56"/>
      <c r="G61" s="56"/>
      <c r="H61" s="56"/>
      <c r="I61" s="56"/>
      <c r="J61" s="56"/>
      <c r="K61" s="56"/>
      <c r="L61" s="56"/>
      <c r="M61" s="56"/>
      <c r="N61" s="56"/>
      <c r="O61" s="56"/>
      <c r="P61" s="140">
        <v>43</v>
      </c>
      <c r="Q61" s="148">
        <f t="shared" si="0"/>
        <v>9840</v>
      </c>
      <c r="R61" s="56"/>
      <c r="S61" s="56"/>
      <c r="T61" s="152"/>
      <c r="U61" s="152"/>
      <c r="V61" s="152"/>
      <c r="W61" s="152"/>
      <c r="X61" s="152"/>
      <c r="Y61" s="152"/>
      <c r="Z61"/>
      <c r="AA61"/>
      <c r="AB61" s="152"/>
      <c r="AC61" s="152"/>
      <c r="AE61"/>
      <c r="AF61"/>
      <c r="AG61"/>
      <c r="AH61"/>
      <c r="AI61" s="56"/>
      <c r="AJ61" s="56"/>
      <c r="AK61" s="56"/>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row>
    <row r="62" spans="1:110" s="45" customFormat="1" ht="15" x14ac:dyDescent="0.45">
      <c r="A62" s="56"/>
      <c r="B62" s="56"/>
      <c r="C62" s="56"/>
      <c r="D62" s="56"/>
      <c r="E62" s="56"/>
      <c r="F62" s="56"/>
      <c r="G62" s="56"/>
      <c r="H62" s="56"/>
      <c r="I62" s="56"/>
      <c r="J62" s="56"/>
      <c r="K62" s="56"/>
      <c r="L62" s="56"/>
      <c r="M62" s="56"/>
      <c r="N62" s="56"/>
      <c r="O62" s="56"/>
      <c r="P62" s="140">
        <v>44</v>
      </c>
      <c r="Q62" s="148">
        <f t="shared" si="0"/>
        <v>9860</v>
      </c>
      <c r="R62" s="56"/>
      <c r="S62" s="56"/>
      <c r="T62" s="152"/>
      <c r="U62" s="152"/>
      <c r="V62" s="152"/>
      <c r="W62" s="152"/>
      <c r="X62" s="152"/>
      <c r="Y62" s="152"/>
      <c r="Z62"/>
      <c r="AA62"/>
      <c r="AB62" s="152"/>
      <c r="AC62" s="152"/>
      <c r="AE62"/>
      <c r="AF62"/>
      <c r="AG62"/>
      <c r="AH62"/>
      <c r="AJ62" s="56"/>
      <c r="AK62" s="56"/>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row>
    <row r="63" spans="1:110" s="45" customFormat="1" ht="15" x14ac:dyDescent="0.45">
      <c r="B63" s="56"/>
      <c r="C63" s="56"/>
      <c r="D63" s="56"/>
      <c r="E63" s="56"/>
      <c r="F63" s="56"/>
      <c r="G63" s="56"/>
      <c r="H63" s="56"/>
      <c r="I63" s="56"/>
      <c r="J63" s="56"/>
      <c r="K63" s="56"/>
      <c r="L63" s="56"/>
      <c r="P63" s="140">
        <v>45</v>
      </c>
      <c r="Q63" s="148">
        <f t="shared" si="0"/>
        <v>9880</v>
      </c>
      <c r="T63" s="152"/>
      <c r="U63" s="152"/>
      <c r="V63" s="152"/>
      <c r="W63" s="152"/>
      <c r="X63" s="152"/>
      <c r="Y63" s="152"/>
      <c r="Z63"/>
      <c r="AA63"/>
      <c r="AB63" s="152"/>
      <c r="AC63" s="152"/>
      <c r="AE63"/>
      <c r="AF63"/>
      <c r="AG63"/>
      <c r="AH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row>
    <row r="64" spans="1:110" s="45" customFormat="1" ht="15" x14ac:dyDescent="0.45">
      <c r="B64" s="56"/>
      <c r="C64" s="56"/>
      <c r="D64" s="56"/>
      <c r="E64" s="56"/>
      <c r="F64" s="56"/>
      <c r="G64" s="56"/>
      <c r="H64" s="56"/>
      <c r="I64" s="56"/>
      <c r="J64" s="56"/>
      <c r="K64" s="56"/>
      <c r="L64" s="56"/>
      <c r="P64" s="140">
        <v>46</v>
      </c>
      <c r="Q64" s="148">
        <f t="shared" si="0"/>
        <v>9900</v>
      </c>
      <c r="T64" s="152"/>
      <c r="U64" s="152"/>
      <c r="V64" s="152"/>
      <c r="W64" s="152"/>
      <c r="X64" s="152"/>
      <c r="Y64" s="152"/>
      <c r="Z64"/>
      <c r="AA64"/>
      <c r="AB64" s="152"/>
      <c r="AC64" s="152"/>
      <c r="AE64"/>
      <c r="AF64"/>
      <c r="AG64"/>
      <c r="AH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row>
    <row r="65" spans="2:110" s="45" customFormat="1" ht="15" x14ac:dyDescent="0.45">
      <c r="B65" s="56"/>
      <c r="C65" s="56"/>
      <c r="D65" s="56"/>
      <c r="E65" s="56"/>
      <c r="F65" s="56"/>
      <c r="G65" s="56"/>
      <c r="H65" s="56"/>
      <c r="I65" s="56"/>
      <c r="J65" s="56"/>
      <c r="K65" s="56"/>
      <c r="L65" s="56"/>
      <c r="P65" s="140">
        <v>47</v>
      </c>
      <c r="Q65" s="148">
        <f t="shared" si="0"/>
        <v>9920</v>
      </c>
      <c r="T65" s="152"/>
      <c r="U65" s="152"/>
      <c r="V65" s="152"/>
      <c r="W65" s="152"/>
      <c r="X65" s="152"/>
      <c r="Y65" s="152"/>
      <c r="Z65"/>
      <c r="AA65"/>
      <c r="AB65" s="152"/>
      <c r="AC65" s="152"/>
      <c r="AE65"/>
      <c r="AF65"/>
      <c r="AG65"/>
      <c r="AH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row>
    <row r="66" spans="2:110" s="45" customFormat="1" ht="15" x14ac:dyDescent="0.45">
      <c r="P66" s="140">
        <v>48</v>
      </c>
      <c r="Q66" s="148">
        <f t="shared" si="0"/>
        <v>9940</v>
      </c>
      <c r="T66" s="152"/>
      <c r="U66" s="152"/>
      <c r="V66" s="152"/>
      <c r="W66" s="152"/>
      <c r="X66" s="152"/>
      <c r="Y66" s="152"/>
      <c r="Z66"/>
      <c r="AA66"/>
      <c r="AB66" s="152"/>
      <c r="AC66" s="152"/>
      <c r="AE66"/>
      <c r="AF66"/>
      <c r="AG66"/>
      <c r="AH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row>
    <row r="67" spans="2:110" s="45" customFormat="1" ht="15" x14ac:dyDescent="0.45">
      <c r="P67" s="140">
        <v>49</v>
      </c>
      <c r="Q67" s="148">
        <f t="shared" si="0"/>
        <v>9960</v>
      </c>
      <c r="T67" s="152"/>
      <c r="U67" s="152"/>
      <c r="V67" s="152"/>
      <c r="W67" s="152"/>
      <c r="X67" s="152"/>
      <c r="Y67" s="152"/>
      <c r="Z67"/>
      <c r="AA67"/>
      <c r="AB67" s="152"/>
      <c r="AC67" s="152"/>
      <c r="AE67"/>
      <c r="AF67"/>
      <c r="AG67"/>
      <c r="AH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row>
    <row r="68" spans="2:110" s="45" customFormat="1" ht="15.75" customHeight="1" x14ac:dyDescent="0.45">
      <c r="P68" s="140">
        <v>50</v>
      </c>
      <c r="Q68" s="148">
        <f t="shared" si="0"/>
        <v>9980</v>
      </c>
      <c r="T68" s="152"/>
      <c r="U68" s="152"/>
      <c r="V68" s="152"/>
      <c r="W68" s="152"/>
      <c r="X68" s="152"/>
      <c r="Y68" s="152"/>
      <c r="Z68"/>
      <c r="AA68"/>
      <c r="AB68" s="152"/>
      <c r="AC68" s="152"/>
      <c r="AE68"/>
      <c r="AF68"/>
      <c r="AG68"/>
      <c r="AH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row>
    <row r="69" spans="2:110" s="45" customFormat="1" ht="15.75" customHeight="1" x14ac:dyDescent="0.45">
      <c r="P69" s="140">
        <v>51</v>
      </c>
      <c r="Q69" s="148">
        <f t="shared" si="0"/>
        <v>10000</v>
      </c>
      <c r="T69" s="152"/>
      <c r="U69" s="152"/>
      <c r="V69" s="152"/>
      <c r="W69" s="152"/>
      <c r="X69" s="152"/>
      <c r="Y69" s="152"/>
      <c r="Z69"/>
      <c r="AA69"/>
      <c r="AB69" s="152"/>
      <c r="AC69" s="152"/>
      <c r="AE69"/>
      <c r="AF69"/>
      <c r="AG69"/>
      <c r="AH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row>
    <row r="70" spans="2:110" s="45" customFormat="1" ht="15.75" customHeight="1" x14ac:dyDescent="0.45">
      <c r="P70" s="140">
        <v>52</v>
      </c>
      <c r="Q70" s="148">
        <f t="shared" si="0"/>
        <v>10020</v>
      </c>
      <c r="T70" s="152"/>
      <c r="U70" s="152"/>
      <c r="V70" s="152"/>
      <c r="W70" s="152"/>
      <c r="X70" s="152"/>
      <c r="Y70" s="152"/>
      <c r="Z70"/>
      <c r="AA70"/>
      <c r="AB70" s="152"/>
      <c r="AC70" s="152"/>
      <c r="AE70"/>
      <c r="AF70"/>
      <c r="AG70"/>
      <c r="AH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row>
    <row r="71" spans="2:110" s="45" customFormat="1" ht="15.75" customHeight="1" x14ac:dyDescent="0.45">
      <c r="P71" s="140">
        <v>53</v>
      </c>
      <c r="Q71" s="148">
        <f t="shared" si="0"/>
        <v>10040</v>
      </c>
      <c r="T71" s="152"/>
      <c r="U71" s="152"/>
      <c r="V71" s="152"/>
      <c r="W71" s="152"/>
      <c r="X71" s="152"/>
      <c r="Y71" s="152"/>
      <c r="Z71"/>
      <c r="AA71"/>
      <c r="AB71" s="152"/>
      <c r="AC71" s="152"/>
      <c r="AE71"/>
      <c r="AF71"/>
      <c r="AG71"/>
      <c r="AH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row>
    <row r="72" spans="2:110" s="45" customFormat="1" ht="19.5" customHeight="1" x14ac:dyDescent="0.45">
      <c r="P72" s="140">
        <v>54</v>
      </c>
      <c r="Q72" s="148">
        <f t="shared" si="0"/>
        <v>10060</v>
      </c>
      <c r="T72" s="152"/>
      <c r="U72" s="152"/>
      <c r="V72" s="152"/>
      <c r="W72" s="152"/>
      <c r="X72" s="152"/>
      <c r="Y72" s="152"/>
      <c r="Z72"/>
      <c r="AA72"/>
      <c r="AB72" s="152"/>
      <c r="AC72" s="152"/>
      <c r="AE72"/>
      <c r="AF72"/>
      <c r="AG72"/>
      <c r="AH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row>
    <row r="73" spans="2:110" s="45" customFormat="1" ht="19.5" customHeight="1" x14ac:dyDescent="0.45">
      <c r="P73" s="140">
        <v>55</v>
      </c>
      <c r="Q73" s="148">
        <f t="shared" si="0"/>
        <v>10080</v>
      </c>
      <c r="T73" s="152"/>
      <c r="U73" s="152"/>
      <c r="V73" s="152"/>
      <c r="W73" s="152"/>
      <c r="X73" s="152"/>
      <c r="Y73" s="152"/>
      <c r="Z73"/>
      <c r="AA73"/>
      <c r="AB73" s="152"/>
      <c r="AC73" s="152"/>
      <c r="AE73"/>
      <c r="AF73"/>
      <c r="AG73"/>
      <c r="AH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row>
    <row r="74" spans="2:110" s="45" customFormat="1" ht="19.5" customHeight="1" x14ac:dyDescent="0.45">
      <c r="P74" s="140">
        <v>56</v>
      </c>
      <c r="Q74" s="148">
        <f t="shared" si="0"/>
        <v>10100</v>
      </c>
      <c r="T74" s="152"/>
      <c r="U74" s="152"/>
      <c r="V74" s="152"/>
      <c r="W74" s="152"/>
      <c r="X74" s="152"/>
      <c r="Y74" s="152"/>
      <c r="Z74"/>
      <c r="AA74"/>
      <c r="AB74" s="152"/>
      <c r="AC74" s="152"/>
      <c r="AE74"/>
      <c r="AF74"/>
      <c r="AG74"/>
      <c r="AH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row>
    <row r="75" spans="2:110" s="45" customFormat="1" ht="19.5" customHeight="1" x14ac:dyDescent="0.45">
      <c r="P75" s="140">
        <v>57</v>
      </c>
      <c r="Q75" s="148">
        <f t="shared" si="0"/>
        <v>10120</v>
      </c>
      <c r="T75" s="152"/>
      <c r="U75" s="152"/>
      <c r="V75" s="152"/>
      <c r="W75" s="152"/>
      <c r="X75" s="152"/>
      <c r="Y75" s="152"/>
      <c r="Z75"/>
      <c r="AA75"/>
      <c r="AB75" s="152"/>
      <c r="AC75" s="152"/>
      <c r="AE75"/>
      <c r="AF75"/>
      <c r="AG75"/>
      <c r="AH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row>
    <row r="76" spans="2:110" s="45" customFormat="1" ht="19.5" customHeight="1" x14ac:dyDescent="0.45">
      <c r="P76" s="140">
        <v>58</v>
      </c>
      <c r="Q76" s="148">
        <f t="shared" si="0"/>
        <v>10140</v>
      </c>
      <c r="T76" s="152"/>
      <c r="U76" s="152"/>
      <c r="V76" s="152"/>
      <c r="W76" s="152"/>
      <c r="X76" s="152"/>
      <c r="Y76" s="152"/>
      <c r="Z76"/>
      <c r="AA76"/>
      <c r="AB76" s="152"/>
      <c r="AC76" s="152"/>
      <c r="AE76"/>
      <c r="AF76"/>
      <c r="AG76"/>
      <c r="AH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row>
    <row r="77" spans="2:110" s="45" customFormat="1" ht="19.5" customHeight="1" x14ac:dyDescent="0.45">
      <c r="P77" s="140">
        <v>59</v>
      </c>
      <c r="Q77" s="148">
        <f t="shared" si="0"/>
        <v>10160</v>
      </c>
      <c r="T77" s="152"/>
      <c r="U77" s="152"/>
      <c r="V77" s="152"/>
      <c r="W77" s="152"/>
      <c r="X77" s="152"/>
      <c r="Y77" s="152"/>
      <c r="Z77"/>
      <c r="AA77"/>
      <c r="AB77" s="152"/>
      <c r="AC77" s="152"/>
      <c r="AE77"/>
      <c r="AF77"/>
      <c r="AG77"/>
      <c r="AH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row>
    <row r="78" spans="2:110" s="45" customFormat="1" ht="19.5" customHeight="1" x14ac:dyDescent="0.45">
      <c r="P78" s="140">
        <v>60</v>
      </c>
      <c r="Q78" s="148">
        <f t="shared" si="0"/>
        <v>10180</v>
      </c>
      <c r="T78" s="152"/>
      <c r="U78" s="152"/>
      <c r="V78" s="152"/>
      <c r="W78" s="152"/>
      <c r="X78" s="152"/>
      <c r="Y78" s="152"/>
      <c r="Z78"/>
      <c r="AA78"/>
      <c r="AB78" s="152"/>
      <c r="AC78" s="152"/>
      <c r="AE78"/>
      <c r="AF78"/>
      <c r="AG78"/>
      <c r="AH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row>
    <row r="79" spans="2:110" s="45" customFormat="1" ht="19.5" customHeight="1" x14ac:dyDescent="0.45">
      <c r="P79" s="140">
        <v>61</v>
      </c>
      <c r="Q79" s="148">
        <f t="shared" si="0"/>
        <v>10200</v>
      </c>
      <c r="T79" s="152"/>
      <c r="U79" s="152"/>
      <c r="V79" s="152"/>
      <c r="W79" s="152"/>
      <c r="X79" s="152"/>
      <c r="Y79" s="152"/>
      <c r="Z79"/>
      <c r="AA79"/>
      <c r="AB79" s="152"/>
      <c r="AC79" s="152"/>
      <c r="AE79"/>
      <c r="AF79"/>
      <c r="AG79"/>
      <c r="AH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row>
    <row r="80" spans="2:110" s="45" customFormat="1" ht="19.5" customHeight="1" x14ac:dyDescent="0.45">
      <c r="P80" s="140">
        <v>62</v>
      </c>
      <c r="Q80" s="148">
        <f t="shared" si="0"/>
        <v>10220</v>
      </c>
      <c r="T80" s="152"/>
      <c r="U80" s="152"/>
      <c r="V80" s="152"/>
      <c r="W80" s="152"/>
      <c r="X80" s="152"/>
      <c r="Y80" s="152"/>
      <c r="Z80"/>
      <c r="AA80"/>
      <c r="AB80" s="152"/>
      <c r="AC80" s="152"/>
      <c r="AE80"/>
      <c r="AF80"/>
      <c r="AG80"/>
      <c r="AH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row>
    <row r="81" spans="16:110" s="45" customFormat="1" ht="19.5" customHeight="1" x14ac:dyDescent="0.45">
      <c r="P81" s="140">
        <v>63</v>
      </c>
      <c r="Q81" s="148">
        <f t="shared" si="0"/>
        <v>10240</v>
      </c>
      <c r="T81" s="152"/>
      <c r="U81" s="152"/>
      <c r="V81" s="152"/>
      <c r="W81" s="152"/>
      <c r="X81" s="152"/>
      <c r="Y81" s="152"/>
      <c r="Z81"/>
      <c r="AA81"/>
      <c r="AB81" s="152"/>
      <c r="AC81" s="152"/>
      <c r="AE81"/>
      <c r="AF81"/>
      <c r="AG81"/>
      <c r="AH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row>
    <row r="82" spans="16:110" s="45" customFormat="1" ht="19.5" customHeight="1" x14ac:dyDescent="0.45">
      <c r="P82" s="140">
        <v>64</v>
      </c>
      <c r="Q82" s="148">
        <f t="shared" si="0"/>
        <v>10260</v>
      </c>
      <c r="T82" s="152"/>
      <c r="U82" s="152"/>
      <c r="V82" s="152"/>
      <c r="W82" s="152"/>
      <c r="X82" s="152"/>
      <c r="Y82" s="152"/>
      <c r="Z82"/>
      <c r="AA82"/>
      <c r="AB82" s="152"/>
      <c r="AC82" s="152"/>
      <c r="AE82"/>
      <c r="AF82"/>
      <c r="AG82"/>
      <c r="AH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row>
    <row r="83" spans="16:110" s="45" customFormat="1" ht="19.5" customHeight="1" x14ac:dyDescent="0.45">
      <c r="P83" s="140">
        <v>65</v>
      </c>
      <c r="Q83" s="148">
        <f t="shared" si="0"/>
        <v>10280</v>
      </c>
      <c r="T83" s="152"/>
      <c r="U83" s="152"/>
      <c r="V83" s="152"/>
      <c r="W83" s="152"/>
      <c r="X83" s="152"/>
      <c r="Y83" s="152"/>
      <c r="Z83"/>
      <c r="AA83"/>
      <c r="AB83" s="152"/>
      <c r="AC83" s="152"/>
      <c r="AE83"/>
      <c r="AF83"/>
      <c r="AG83"/>
      <c r="AH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row>
    <row r="84" spans="16:110" s="45" customFormat="1" ht="19.5" customHeight="1" x14ac:dyDescent="0.45">
      <c r="P84" s="140">
        <v>66</v>
      </c>
      <c r="Q84" s="148">
        <f t="shared" si="0"/>
        <v>10300</v>
      </c>
      <c r="T84" s="152"/>
      <c r="U84" s="152"/>
      <c r="V84" s="152"/>
      <c r="W84" s="152"/>
      <c r="X84" s="152"/>
      <c r="Y84" s="152"/>
      <c r="Z84"/>
      <c r="AA84"/>
      <c r="AB84" s="152"/>
      <c r="AC84" s="152"/>
      <c r="AE84"/>
      <c r="AF84"/>
      <c r="AG84"/>
      <c r="AH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row>
    <row r="85" spans="16:110" s="45" customFormat="1" ht="19.5" customHeight="1" x14ac:dyDescent="0.45">
      <c r="P85" s="140">
        <v>67</v>
      </c>
      <c r="Q85" s="148">
        <f t="shared" ref="Q85:Q119" si="1">Q84+20</f>
        <v>10320</v>
      </c>
      <c r="T85" s="152"/>
      <c r="U85" s="152"/>
      <c r="V85" s="152"/>
      <c r="W85" s="152"/>
      <c r="X85" s="152"/>
      <c r="Y85" s="152"/>
      <c r="Z85"/>
      <c r="AA85"/>
      <c r="AB85" s="152"/>
      <c r="AC85" s="152"/>
      <c r="AE85"/>
      <c r="AF85"/>
      <c r="AG85"/>
      <c r="AH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row>
    <row r="86" spans="16:110" s="45" customFormat="1" ht="19.5" customHeight="1" x14ac:dyDescent="0.45">
      <c r="P86" s="140">
        <v>68</v>
      </c>
      <c r="Q86" s="148">
        <f t="shared" si="1"/>
        <v>10340</v>
      </c>
      <c r="T86" s="152"/>
      <c r="U86" s="152"/>
      <c r="V86" s="152"/>
      <c r="W86" s="152"/>
      <c r="X86" s="152"/>
      <c r="Y86" s="152"/>
      <c r="Z86"/>
      <c r="AA86"/>
      <c r="AB86" s="152"/>
      <c r="AC86" s="152"/>
      <c r="AE86"/>
      <c r="AF86"/>
      <c r="AG86"/>
      <c r="AH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row>
    <row r="87" spans="16:110" s="45" customFormat="1" ht="19.5" customHeight="1" x14ac:dyDescent="0.45">
      <c r="P87" s="140">
        <v>69</v>
      </c>
      <c r="Q87" s="148">
        <f t="shared" si="1"/>
        <v>10360</v>
      </c>
      <c r="T87" s="152"/>
      <c r="U87" s="152"/>
      <c r="V87" s="152"/>
      <c r="W87" s="152"/>
      <c r="X87" s="152"/>
      <c r="Y87" s="152"/>
      <c r="Z87"/>
      <c r="AA87"/>
      <c r="AB87" s="152"/>
      <c r="AC87" s="152"/>
      <c r="AE87"/>
      <c r="AF87"/>
      <c r="AG87"/>
      <c r="AH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row>
    <row r="88" spans="16:110" s="45" customFormat="1" ht="19.5" customHeight="1" x14ac:dyDescent="0.45">
      <c r="P88" s="140">
        <v>70</v>
      </c>
      <c r="Q88" s="148">
        <f t="shared" si="1"/>
        <v>10380</v>
      </c>
      <c r="T88" s="152"/>
      <c r="U88" s="152"/>
      <c r="V88" s="152"/>
      <c r="W88" s="152"/>
      <c r="X88" s="152"/>
      <c r="Y88" s="152"/>
      <c r="Z88"/>
      <c r="AA88"/>
      <c r="AB88" s="152"/>
      <c r="AC88" s="152"/>
      <c r="AE88"/>
      <c r="AF88"/>
      <c r="AG88"/>
      <c r="AH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row>
    <row r="89" spans="16:110" s="45" customFormat="1" ht="19.5" customHeight="1" x14ac:dyDescent="0.45">
      <c r="P89" s="140">
        <v>71</v>
      </c>
      <c r="Q89" s="148">
        <f t="shared" si="1"/>
        <v>10400</v>
      </c>
      <c r="T89" s="152"/>
      <c r="U89" s="152"/>
      <c r="V89" s="152"/>
      <c r="W89" s="152"/>
      <c r="X89" s="152"/>
      <c r="Y89" s="152"/>
      <c r="Z89"/>
      <c r="AA89"/>
      <c r="AB89" s="152"/>
      <c r="AC89" s="152"/>
      <c r="AE89"/>
      <c r="AF89"/>
      <c r="AG89"/>
      <c r="AH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row>
    <row r="90" spans="16:110" s="45" customFormat="1" ht="19.5" customHeight="1" x14ac:dyDescent="0.45">
      <c r="P90" s="140">
        <v>72</v>
      </c>
      <c r="Q90" s="148">
        <f t="shared" si="1"/>
        <v>10420</v>
      </c>
      <c r="T90" s="152"/>
      <c r="U90" s="152"/>
      <c r="V90" s="152"/>
      <c r="W90" s="152"/>
      <c r="X90" s="152"/>
      <c r="Y90" s="152"/>
      <c r="Z90"/>
      <c r="AA90"/>
      <c r="AB90" s="152"/>
      <c r="AC90" s="152"/>
      <c r="AE90"/>
      <c r="AF90"/>
      <c r="AG90"/>
      <c r="AH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row>
    <row r="91" spans="16:110" s="45" customFormat="1" ht="19.5" customHeight="1" x14ac:dyDescent="0.45">
      <c r="P91" s="140">
        <v>73</v>
      </c>
      <c r="Q91" s="148">
        <f t="shared" si="1"/>
        <v>10440</v>
      </c>
      <c r="T91" s="152"/>
      <c r="U91" s="152"/>
      <c r="V91" s="152"/>
      <c r="W91" s="152"/>
      <c r="X91" s="152"/>
      <c r="Y91" s="152"/>
      <c r="Z91"/>
      <c r="AA91"/>
      <c r="AB91" s="152"/>
      <c r="AC91" s="152"/>
      <c r="AE91"/>
      <c r="AF91"/>
      <c r="AG91"/>
      <c r="AH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row>
    <row r="92" spans="16:110" s="45" customFormat="1" ht="19.5" customHeight="1" x14ac:dyDescent="0.45">
      <c r="P92" s="140">
        <v>74</v>
      </c>
      <c r="Q92" s="148">
        <f t="shared" si="1"/>
        <v>10460</v>
      </c>
      <c r="T92" s="152"/>
      <c r="U92" s="152"/>
      <c r="V92" s="152"/>
      <c r="W92" s="152"/>
      <c r="X92" s="152"/>
      <c r="Y92" s="152"/>
      <c r="Z92"/>
      <c r="AA92"/>
      <c r="AB92" s="152"/>
      <c r="AC92" s="152"/>
      <c r="AE92"/>
      <c r="AF92"/>
      <c r="AG92"/>
      <c r="AH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row>
    <row r="93" spans="16:110" s="45" customFormat="1" ht="19.5" customHeight="1" x14ac:dyDescent="0.45">
      <c r="P93" s="140">
        <v>75</v>
      </c>
      <c r="Q93" s="148">
        <f t="shared" si="1"/>
        <v>10480</v>
      </c>
      <c r="T93" s="152"/>
      <c r="U93" s="152"/>
      <c r="V93" s="152"/>
      <c r="W93" s="152"/>
      <c r="X93" s="152"/>
      <c r="Y93" s="152"/>
      <c r="Z93"/>
      <c r="AA93"/>
      <c r="AB93" s="152"/>
      <c r="AC93" s="152"/>
      <c r="AE93"/>
      <c r="AF93"/>
      <c r="AG93"/>
      <c r="AH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row>
    <row r="94" spans="16:110" s="45" customFormat="1" ht="19.5" customHeight="1" x14ac:dyDescent="0.45">
      <c r="P94" s="140">
        <v>76</v>
      </c>
      <c r="Q94" s="148">
        <f t="shared" si="1"/>
        <v>10500</v>
      </c>
      <c r="T94" s="152"/>
      <c r="U94" s="152"/>
      <c r="V94" s="152"/>
      <c r="W94" s="152"/>
      <c r="X94" s="152"/>
      <c r="Y94" s="152"/>
      <c r="Z94"/>
      <c r="AA94"/>
      <c r="AB94" s="152"/>
      <c r="AC94" s="152"/>
      <c r="AE94"/>
      <c r="AF94"/>
      <c r="AG94"/>
      <c r="AH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row>
    <row r="95" spans="16:110" s="45" customFormat="1" ht="19.5" customHeight="1" x14ac:dyDescent="0.45">
      <c r="P95" s="140">
        <v>77</v>
      </c>
      <c r="Q95" s="148">
        <f t="shared" si="1"/>
        <v>10520</v>
      </c>
      <c r="T95" s="152"/>
      <c r="U95" s="152"/>
      <c r="V95" s="152"/>
      <c r="W95" s="152"/>
      <c r="X95" s="152"/>
      <c r="Y95" s="152"/>
      <c r="Z95"/>
      <c r="AA95"/>
      <c r="AB95" s="152"/>
      <c r="AC95" s="152"/>
      <c r="AE95"/>
      <c r="AF95"/>
      <c r="AG95"/>
      <c r="AH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row>
    <row r="96" spans="16:110" s="45" customFormat="1" ht="19.5" customHeight="1" x14ac:dyDescent="0.45">
      <c r="P96" s="140">
        <v>78</v>
      </c>
      <c r="Q96" s="148">
        <f t="shared" si="1"/>
        <v>10540</v>
      </c>
      <c r="T96" s="152"/>
      <c r="U96" s="152"/>
      <c r="V96" s="152"/>
      <c r="W96" s="152"/>
      <c r="X96" s="152"/>
      <c r="Y96" s="152"/>
      <c r="Z96"/>
      <c r="AA96"/>
      <c r="AB96" s="152"/>
      <c r="AC96" s="152"/>
      <c r="AE96"/>
      <c r="AF96"/>
      <c r="AG96"/>
      <c r="AH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row>
    <row r="97" spans="16:110" s="45" customFormat="1" ht="19.5" customHeight="1" x14ac:dyDescent="0.45">
      <c r="P97" s="140">
        <v>79</v>
      </c>
      <c r="Q97" s="148">
        <f t="shared" si="1"/>
        <v>10560</v>
      </c>
      <c r="T97" s="152"/>
      <c r="U97" s="152"/>
      <c r="V97" s="152"/>
      <c r="W97" s="152"/>
      <c r="X97" s="152"/>
      <c r="Y97" s="152"/>
      <c r="Z97"/>
      <c r="AA97"/>
      <c r="AB97" s="152"/>
      <c r="AC97" s="152"/>
      <c r="AE97"/>
      <c r="AF97"/>
      <c r="AG97"/>
      <c r="AH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row>
    <row r="98" spans="16:110" s="45" customFormat="1" ht="19.5" customHeight="1" x14ac:dyDescent="0.45">
      <c r="P98" s="140">
        <v>80</v>
      </c>
      <c r="Q98" s="148">
        <f t="shared" si="1"/>
        <v>10580</v>
      </c>
      <c r="T98" s="152"/>
      <c r="U98" s="152"/>
      <c r="V98" s="152"/>
      <c r="W98" s="152"/>
      <c r="X98" s="152"/>
      <c r="Y98" s="152"/>
      <c r="Z98"/>
      <c r="AA98"/>
      <c r="AB98" s="152"/>
      <c r="AC98" s="152"/>
      <c r="AE98"/>
      <c r="AF98"/>
      <c r="AG98"/>
      <c r="AH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row>
    <row r="99" spans="16:110" s="45" customFormat="1" ht="19.5" customHeight="1" x14ac:dyDescent="0.45">
      <c r="P99" s="140">
        <v>81</v>
      </c>
      <c r="Q99" s="148">
        <f t="shared" si="1"/>
        <v>10600</v>
      </c>
      <c r="T99" s="152"/>
      <c r="U99" s="152"/>
      <c r="V99" s="152"/>
      <c r="W99" s="152"/>
      <c r="X99" s="152"/>
      <c r="Y99" s="152"/>
      <c r="Z99"/>
      <c r="AA99"/>
      <c r="AB99" s="152"/>
      <c r="AC99" s="152"/>
      <c r="AE99"/>
      <c r="AF99"/>
      <c r="AG99"/>
      <c r="AH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row>
    <row r="100" spans="16:110" s="45" customFormat="1" ht="19.5" customHeight="1" x14ac:dyDescent="0.45">
      <c r="P100" s="140">
        <v>82</v>
      </c>
      <c r="Q100" s="148">
        <f t="shared" si="1"/>
        <v>10620</v>
      </c>
      <c r="T100" s="152"/>
      <c r="U100" s="152"/>
      <c r="V100" s="152"/>
      <c r="W100" s="152"/>
      <c r="X100" s="152"/>
      <c r="Y100" s="152"/>
      <c r="Z100"/>
      <c r="AA100"/>
      <c r="AB100" s="152"/>
      <c r="AC100" s="152"/>
      <c r="AE100"/>
      <c r="AF100"/>
      <c r="AG100"/>
      <c r="AH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row>
    <row r="101" spans="16:110" s="45" customFormat="1" ht="19.5" customHeight="1" x14ac:dyDescent="0.45">
      <c r="P101" s="140">
        <v>83</v>
      </c>
      <c r="Q101" s="148">
        <f t="shared" si="1"/>
        <v>10640</v>
      </c>
      <c r="T101" s="152"/>
      <c r="U101" s="152"/>
      <c r="V101" s="152"/>
      <c r="W101" s="152"/>
      <c r="X101" s="152"/>
      <c r="Y101" s="152"/>
      <c r="Z101"/>
      <c r="AA101"/>
      <c r="AB101" s="152"/>
      <c r="AC101" s="152"/>
      <c r="AE101"/>
      <c r="AF101"/>
      <c r="AG101"/>
      <c r="AH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row>
    <row r="102" spans="16:110" s="45" customFormat="1" ht="19.5" customHeight="1" x14ac:dyDescent="0.45">
      <c r="P102" s="140">
        <v>84</v>
      </c>
      <c r="Q102" s="148">
        <f t="shared" si="1"/>
        <v>10660</v>
      </c>
      <c r="T102" s="152"/>
      <c r="U102" s="152"/>
      <c r="V102" s="152"/>
      <c r="W102" s="152"/>
      <c r="X102" s="152"/>
      <c r="Y102" s="152"/>
      <c r="Z102"/>
      <c r="AA102"/>
      <c r="AB102" s="152"/>
      <c r="AC102" s="152"/>
      <c r="AE102"/>
      <c r="AF102"/>
      <c r="AG102"/>
      <c r="AH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row>
    <row r="103" spans="16:110" s="45" customFormat="1" ht="19.5" customHeight="1" x14ac:dyDescent="0.45">
      <c r="P103" s="140">
        <v>85</v>
      </c>
      <c r="Q103" s="148">
        <f t="shared" si="1"/>
        <v>10680</v>
      </c>
      <c r="T103" s="152"/>
      <c r="U103" s="152"/>
      <c r="V103" s="152"/>
      <c r="W103" s="152"/>
      <c r="X103" s="152"/>
      <c r="Y103" s="152"/>
      <c r="Z103"/>
      <c r="AA103"/>
      <c r="AB103" s="152"/>
      <c r="AC103" s="152"/>
      <c r="AE103"/>
      <c r="AF103"/>
      <c r="AG103"/>
      <c r="AH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row>
    <row r="104" spans="16:110" s="45" customFormat="1" ht="19.5" customHeight="1" x14ac:dyDescent="0.45">
      <c r="P104" s="140">
        <v>86</v>
      </c>
      <c r="Q104" s="148">
        <f t="shared" si="1"/>
        <v>10700</v>
      </c>
      <c r="T104" s="152"/>
      <c r="U104" s="152"/>
      <c r="V104" s="152"/>
      <c r="W104" s="152"/>
      <c r="X104" s="152"/>
      <c r="Y104" s="152"/>
      <c r="Z104"/>
      <c r="AA104"/>
      <c r="AB104" s="152"/>
      <c r="AC104" s="152"/>
      <c r="AE104"/>
      <c r="AF104"/>
      <c r="AG104"/>
      <c r="AH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row>
    <row r="105" spans="16:110" s="45" customFormat="1" ht="19.5" customHeight="1" x14ac:dyDescent="0.45">
      <c r="P105" s="140">
        <v>87</v>
      </c>
      <c r="Q105" s="148">
        <f t="shared" si="1"/>
        <v>10720</v>
      </c>
      <c r="T105" s="152"/>
      <c r="U105" s="152"/>
      <c r="V105" s="152"/>
      <c r="W105" s="152"/>
      <c r="X105" s="152"/>
      <c r="Y105" s="152"/>
      <c r="Z105"/>
      <c r="AA105"/>
      <c r="AB105" s="152"/>
      <c r="AC105" s="152"/>
      <c r="AE105"/>
      <c r="AF105"/>
      <c r="AG105"/>
      <c r="AH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row>
    <row r="106" spans="16:110" s="45" customFormat="1" ht="19.5" customHeight="1" x14ac:dyDescent="0.45">
      <c r="P106" s="140">
        <v>88</v>
      </c>
      <c r="Q106" s="148">
        <f t="shared" si="1"/>
        <v>10740</v>
      </c>
      <c r="T106" s="152"/>
      <c r="U106" s="152"/>
      <c r="V106" s="152"/>
      <c r="W106" s="152"/>
      <c r="X106" s="152"/>
      <c r="Y106" s="152"/>
      <c r="Z106"/>
      <c r="AA106"/>
      <c r="AB106" s="152"/>
      <c r="AC106" s="152"/>
      <c r="AE106"/>
      <c r="AF106"/>
      <c r="AG106"/>
      <c r="AH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row>
    <row r="107" spans="16:110" s="45" customFormat="1" ht="19.5" customHeight="1" x14ac:dyDescent="0.45">
      <c r="P107" s="140">
        <v>89</v>
      </c>
      <c r="Q107" s="148">
        <f t="shared" si="1"/>
        <v>10760</v>
      </c>
      <c r="T107" s="152"/>
      <c r="U107" s="152"/>
      <c r="V107" s="152"/>
      <c r="W107" s="152"/>
      <c r="X107" s="152"/>
      <c r="Y107" s="152"/>
      <c r="Z107"/>
      <c r="AA107"/>
      <c r="AB107" s="152"/>
      <c r="AC107" s="152"/>
      <c r="AE107"/>
      <c r="AF107"/>
      <c r="AG107"/>
      <c r="AH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row>
    <row r="108" spans="16:110" s="45" customFormat="1" ht="19.5" customHeight="1" x14ac:dyDescent="0.45">
      <c r="P108" s="140">
        <v>90</v>
      </c>
      <c r="Q108" s="148">
        <f t="shared" si="1"/>
        <v>10780</v>
      </c>
      <c r="T108" s="152"/>
      <c r="U108" s="152"/>
      <c r="V108" s="152"/>
      <c r="W108" s="152"/>
      <c r="X108" s="152"/>
      <c r="Y108" s="152"/>
      <c r="Z108"/>
      <c r="AA108"/>
      <c r="AB108" s="152"/>
      <c r="AC108" s="152"/>
      <c r="AE108"/>
      <c r="AF108"/>
      <c r="AG108"/>
      <c r="AH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row>
    <row r="109" spans="16:110" s="45" customFormat="1" ht="19.5" customHeight="1" x14ac:dyDescent="0.45">
      <c r="P109" s="140">
        <v>91</v>
      </c>
      <c r="Q109" s="148">
        <f t="shared" si="1"/>
        <v>10800</v>
      </c>
      <c r="T109" s="152"/>
      <c r="U109" s="152"/>
      <c r="V109" s="152"/>
      <c r="W109" s="152"/>
      <c r="X109" s="152"/>
      <c r="Y109" s="152"/>
      <c r="Z109"/>
      <c r="AA109"/>
      <c r="AB109" s="152"/>
      <c r="AC109" s="152"/>
      <c r="AE109"/>
      <c r="AF109"/>
      <c r="AG109"/>
      <c r="AH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row>
    <row r="110" spans="16:110" s="45" customFormat="1" ht="19.5" customHeight="1" x14ac:dyDescent="0.45">
      <c r="P110" s="140">
        <v>92</v>
      </c>
      <c r="Q110" s="148">
        <f t="shared" si="1"/>
        <v>10820</v>
      </c>
      <c r="T110" s="152"/>
      <c r="U110" s="152"/>
      <c r="V110" s="152"/>
      <c r="W110" s="152"/>
      <c r="X110" s="152"/>
      <c r="Y110" s="152"/>
      <c r="Z110"/>
      <c r="AA110"/>
      <c r="AB110" s="152"/>
      <c r="AC110" s="152"/>
      <c r="AE110"/>
      <c r="AF110"/>
      <c r="AG110"/>
      <c r="AH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row>
    <row r="111" spans="16:110" s="45" customFormat="1" ht="19.5" customHeight="1" x14ac:dyDescent="0.45">
      <c r="P111" s="140">
        <v>93</v>
      </c>
      <c r="Q111" s="148">
        <f t="shared" si="1"/>
        <v>10840</v>
      </c>
      <c r="T111" s="152"/>
      <c r="U111" s="152"/>
      <c r="V111" s="152"/>
      <c r="W111" s="152"/>
      <c r="X111" s="152"/>
      <c r="Y111" s="152"/>
      <c r="Z111"/>
      <c r="AA111"/>
      <c r="AB111" s="152"/>
      <c r="AC111" s="152"/>
      <c r="AE111"/>
      <c r="AF111"/>
      <c r="AG111"/>
      <c r="AH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row>
    <row r="112" spans="16:110" s="45" customFormat="1" ht="19.5" customHeight="1" x14ac:dyDescent="0.45">
      <c r="P112" s="140">
        <v>94</v>
      </c>
      <c r="Q112" s="148">
        <f t="shared" si="1"/>
        <v>10860</v>
      </c>
      <c r="T112" s="152"/>
      <c r="U112" s="152"/>
      <c r="V112" s="152"/>
      <c r="W112" s="152"/>
      <c r="X112" s="152"/>
      <c r="Y112" s="152"/>
      <c r="Z112"/>
      <c r="AA112"/>
      <c r="AB112" s="152"/>
      <c r="AC112" s="152"/>
      <c r="AE112"/>
      <c r="AF112"/>
      <c r="AG112"/>
      <c r="AH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row>
    <row r="113" spans="1:110" s="45" customFormat="1" ht="19.5" customHeight="1" x14ac:dyDescent="0.45">
      <c r="P113" s="140">
        <v>95</v>
      </c>
      <c r="Q113" s="148">
        <f t="shared" si="1"/>
        <v>10880</v>
      </c>
      <c r="T113" s="152"/>
      <c r="U113" s="152"/>
      <c r="V113" s="152"/>
      <c r="W113" s="152"/>
      <c r="X113" s="152"/>
      <c r="Y113" s="152"/>
      <c r="Z113"/>
      <c r="AA113"/>
      <c r="AB113" s="152"/>
      <c r="AC113" s="152"/>
      <c r="AE113"/>
      <c r="AF113"/>
      <c r="AG113"/>
      <c r="AH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row>
    <row r="114" spans="1:110" s="45" customFormat="1" ht="19.5" customHeight="1" x14ac:dyDescent="0.45">
      <c r="P114" s="140">
        <v>96</v>
      </c>
      <c r="Q114" s="148">
        <f t="shared" si="1"/>
        <v>10900</v>
      </c>
      <c r="T114" s="152"/>
      <c r="U114" s="152"/>
      <c r="V114" s="152"/>
      <c r="W114" s="152"/>
      <c r="X114" s="152"/>
      <c r="Y114" s="152"/>
      <c r="Z114"/>
      <c r="AA114"/>
      <c r="AB114" s="152"/>
      <c r="AC114" s="152"/>
      <c r="AE114"/>
      <c r="AF114"/>
      <c r="AG114"/>
      <c r="AH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row>
    <row r="115" spans="1:110" s="45" customFormat="1" ht="19.5" customHeight="1" x14ac:dyDescent="0.45">
      <c r="P115" s="140">
        <v>97</v>
      </c>
      <c r="Q115" s="148">
        <f t="shared" si="1"/>
        <v>10920</v>
      </c>
      <c r="T115" s="152"/>
      <c r="U115" s="152"/>
      <c r="V115" s="152"/>
      <c r="W115" s="152"/>
      <c r="X115" s="152"/>
      <c r="Y115" s="152"/>
      <c r="Z115"/>
      <c r="AA115"/>
      <c r="AB115" s="152"/>
      <c r="AC115" s="152"/>
      <c r="AE115"/>
      <c r="AF115"/>
      <c r="AG115"/>
      <c r="AH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row>
    <row r="116" spans="1:110" s="45" customFormat="1" ht="19.5" customHeight="1" x14ac:dyDescent="0.45">
      <c r="P116" s="140">
        <v>98</v>
      </c>
      <c r="Q116" s="148">
        <f t="shared" si="1"/>
        <v>10940</v>
      </c>
      <c r="T116" s="152"/>
      <c r="U116" s="152"/>
      <c r="V116" s="152"/>
      <c r="W116" s="152"/>
      <c r="X116" s="152"/>
      <c r="Y116" s="152"/>
      <c r="Z116"/>
      <c r="AA116"/>
      <c r="AB116" s="152"/>
      <c r="AC116" s="152"/>
      <c r="AE116"/>
      <c r="AF116"/>
      <c r="AG116"/>
      <c r="AH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row>
    <row r="117" spans="1:110" s="45" customFormat="1" ht="19.5" customHeight="1" x14ac:dyDescent="0.45">
      <c r="P117" s="140">
        <v>99</v>
      </c>
      <c r="Q117" s="148">
        <f t="shared" si="1"/>
        <v>10960</v>
      </c>
      <c r="T117" s="152"/>
      <c r="U117" s="152"/>
      <c r="V117" s="152"/>
      <c r="W117" s="152"/>
      <c r="X117" s="152"/>
      <c r="Y117" s="152"/>
      <c r="Z117"/>
      <c r="AA117"/>
      <c r="AB117" s="152"/>
      <c r="AC117" s="152"/>
      <c r="AE117"/>
      <c r="AF117"/>
      <c r="AG117"/>
      <c r="AH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row>
    <row r="118" spans="1:110" s="45" customFormat="1" ht="19.5" customHeight="1" x14ac:dyDescent="0.45">
      <c r="P118" s="150">
        <v>100</v>
      </c>
      <c r="Q118" s="151">
        <f t="shared" si="1"/>
        <v>10980</v>
      </c>
      <c r="T118" s="153"/>
      <c r="U118" s="153"/>
      <c r="V118" s="153"/>
      <c r="W118" s="153"/>
      <c r="X118" s="153"/>
      <c r="Y118" s="153"/>
      <c r="Z118"/>
      <c r="AA118"/>
      <c r="AB118" s="153"/>
      <c r="AC118" s="153"/>
      <c r="AE118"/>
      <c r="AF118"/>
      <c r="AG118"/>
      <c r="AH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row>
    <row r="119" spans="1:110" s="45" customFormat="1" ht="19.5" customHeight="1" thickBot="1" x14ac:dyDescent="0.5">
      <c r="A119" s="45" t="s">
        <v>131</v>
      </c>
      <c r="P119" s="141">
        <v>101</v>
      </c>
      <c r="Q119" s="149">
        <f t="shared" si="1"/>
        <v>11000</v>
      </c>
      <c r="T119" s="154"/>
      <c r="U119" s="154"/>
      <c r="V119" s="154"/>
      <c r="W119" s="154"/>
      <c r="X119" s="154"/>
      <c r="Y119" s="154"/>
      <c r="Z119"/>
      <c r="AA119"/>
      <c r="AB119" s="154"/>
      <c r="AC119" s="154"/>
      <c r="AE119"/>
      <c r="AF119"/>
      <c r="AG119"/>
      <c r="AH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row>
    <row r="120" spans="1:110" s="45" customFormat="1" ht="19.5" customHeight="1" x14ac:dyDescent="0.25">
      <c r="P120"/>
      <c r="Q120" s="143"/>
      <c r="T120"/>
      <c r="U120"/>
      <c r="V120"/>
      <c r="W120"/>
      <c r="X120"/>
      <c r="Y120"/>
      <c r="Z120"/>
      <c r="AA120"/>
      <c r="AB120"/>
      <c r="AC120"/>
      <c r="AD120"/>
      <c r="AE120"/>
      <c r="AF120"/>
      <c r="AG120"/>
      <c r="AH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row>
    <row r="121" spans="1:110" s="45" customFormat="1" ht="19.5" customHeight="1" x14ac:dyDescent="0.25">
      <c r="P121"/>
      <c r="Q121" s="143"/>
      <c r="T121"/>
      <c r="U121"/>
      <c r="V121"/>
      <c r="W121"/>
      <c r="X121"/>
      <c r="Y121"/>
      <c r="Z121"/>
      <c r="AA121"/>
      <c r="AB121"/>
      <c r="AC121"/>
      <c r="AD121"/>
      <c r="AE121"/>
      <c r="AF121"/>
      <c r="AG121"/>
      <c r="AH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row>
    <row r="122" spans="1:110" ht="19.5" customHeight="1" x14ac:dyDescent="0.25">
      <c r="B122" s="45"/>
      <c r="C122" s="45"/>
      <c r="D122" s="45"/>
      <c r="E122" s="45"/>
      <c r="F122" s="45"/>
      <c r="G122" s="45"/>
      <c r="H122" s="45"/>
      <c r="I122" s="45"/>
      <c r="J122" s="45"/>
      <c r="K122" s="45"/>
      <c r="L122" s="45"/>
      <c r="Q122" s="143"/>
    </row>
    <row r="123" spans="1:110" ht="0" hidden="1" customHeight="1" x14ac:dyDescent="0.25">
      <c r="B123" s="45"/>
      <c r="C123" s="45"/>
      <c r="D123" s="45"/>
      <c r="E123" s="45"/>
      <c r="F123" s="45"/>
      <c r="G123" s="45"/>
      <c r="H123" s="45"/>
      <c r="I123" s="45"/>
      <c r="J123" s="45"/>
      <c r="K123" s="45"/>
      <c r="L123" s="45"/>
    </row>
    <row r="124" spans="1:110" ht="0" hidden="1" customHeight="1" x14ac:dyDescent="0.25">
      <c r="B124" s="45"/>
      <c r="C124" s="45"/>
      <c r="D124" s="45"/>
      <c r="E124" s="45"/>
      <c r="F124" s="45"/>
      <c r="G124" s="45"/>
      <c r="H124" s="45"/>
      <c r="I124" s="45"/>
      <c r="J124" s="45"/>
      <c r="K124" s="45"/>
      <c r="L124" s="45"/>
    </row>
  </sheetData>
  <mergeCells count="1">
    <mergeCell ref="AF35:AK43"/>
  </mergeCells>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R49"/>
  <sheetViews>
    <sheetView showGridLines="0" zoomScaleNormal="100" workbookViewId="0"/>
  </sheetViews>
  <sheetFormatPr defaultColWidth="0" defaultRowHeight="0" customHeight="1" zeroHeight="1" x14ac:dyDescent="0.25"/>
  <cols>
    <col min="1" max="1" width="2.59765625" customWidth="1"/>
    <col min="2" max="2" width="14.3984375" customWidth="1"/>
    <col min="3" max="3" width="9" customWidth="1"/>
    <col min="4" max="4" width="2.59765625" customWidth="1"/>
    <col min="5" max="7" width="11.1328125" customWidth="1"/>
    <col min="8" max="8" width="13.59765625" bestFit="1" customWidth="1"/>
    <col min="9" max="9" width="12.86328125" bestFit="1" customWidth="1"/>
    <col min="10" max="10" width="2.59765625" customWidth="1"/>
    <col min="11" max="12" width="13.1328125" customWidth="1"/>
    <col min="13" max="14" width="11.1328125" customWidth="1"/>
    <col min="15" max="15" width="2.59765625" customWidth="1"/>
    <col min="16" max="17" width="9" customWidth="1"/>
    <col min="18" max="18" width="0" hidden="1" customWidth="1"/>
    <col min="19" max="16384" width="9" hidden="1"/>
  </cols>
  <sheetData>
    <row r="1" spans="1:15" ht="14.65" thickBot="1" x14ac:dyDescent="0.3">
      <c r="A1" s="56"/>
      <c r="B1" s="56"/>
      <c r="C1" s="56"/>
      <c r="D1" s="56"/>
      <c r="E1" s="56"/>
      <c r="F1" s="56"/>
      <c r="G1" s="56"/>
      <c r="H1" s="56"/>
      <c r="I1" s="56"/>
      <c r="J1" s="56"/>
      <c r="K1" s="56"/>
      <c r="L1" s="56"/>
      <c r="M1" s="56"/>
      <c r="N1" s="56"/>
      <c r="O1" s="56"/>
    </row>
    <row r="2" spans="1:15" ht="15" x14ac:dyDescent="0.25">
      <c r="A2" s="56"/>
      <c r="B2" s="64" t="s">
        <v>132</v>
      </c>
      <c r="C2" s="65"/>
      <c r="D2" s="65"/>
      <c r="E2" s="65"/>
      <c r="F2" s="65"/>
      <c r="G2" s="65"/>
      <c r="H2" s="65"/>
      <c r="I2" s="65"/>
      <c r="J2" s="65"/>
      <c r="K2" s="65"/>
      <c r="L2" s="66"/>
      <c r="M2" s="56"/>
    </row>
    <row r="3" spans="1:15" ht="15" x14ac:dyDescent="0.25">
      <c r="A3" s="56"/>
      <c r="B3" s="67" t="s">
        <v>133</v>
      </c>
      <c r="C3" s="68"/>
      <c r="D3" s="68"/>
      <c r="E3" s="68"/>
      <c r="F3" s="68"/>
      <c r="G3" s="68"/>
      <c r="H3" s="68"/>
      <c r="I3" s="68"/>
      <c r="J3" s="68"/>
      <c r="K3" s="68"/>
      <c r="L3" s="69"/>
      <c r="M3" s="56"/>
    </row>
    <row r="4" spans="1:15" ht="15.4" thickBot="1" x14ac:dyDescent="0.3">
      <c r="A4" s="56"/>
      <c r="B4" s="75" t="s">
        <v>134</v>
      </c>
      <c r="C4" s="70"/>
      <c r="D4" s="70"/>
      <c r="E4" s="70"/>
      <c r="F4" s="70"/>
      <c r="G4" s="70"/>
      <c r="H4" s="70"/>
      <c r="I4" s="70"/>
      <c r="J4" s="70"/>
      <c r="K4" s="70"/>
      <c r="L4" s="71"/>
      <c r="M4" s="56"/>
    </row>
    <row r="5" spans="1:15" ht="14.25" x14ac:dyDescent="0.25">
      <c r="A5" s="56"/>
      <c r="B5" s="76"/>
      <c r="C5" s="76"/>
      <c r="D5" s="76"/>
      <c r="E5" s="76"/>
      <c r="F5" s="76"/>
      <c r="G5" s="76"/>
      <c r="H5" s="76"/>
      <c r="I5" s="76"/>
      <c r="J5" s="76"/>
      <c r="K5" s="76"/>
      <c r="L5" s="76"/>
      <c r="M5" s="56"/>
    </row>
    <row r="6" spans="1:15" ht="15" x14ac:dyDescent="0.25">
      <c r="A6" s="56"/>
      <c r="B6" s="77" t="s">
        <v>135</v>
      </c>
      <c r="C6" s="56"/>
      <c r="E6" s="78" t="s">
        <v>136</v>
      </c>
      <c r="F6" s="56"/>
      <c r="G6" s="56"/>
      <c r="H6" s="56"/>
      <c r="I6" s="56"/>
      <c r="J6" s="56"/>
    </row>
    <row r="7" spans="1:15" ht="14.25" x14ac:dyDescent="0.25">
      <c r="A7" s="56"/>
      <c r="B7" s="72" t="s">
        <v>137</v>
      </c>
      <c r="C7" s="161">
        <v>1000</v>
      </c>
      <c r="E7" s="58" t="s">
        <v>113</v>
      </c>
      <c r="F7" s="58" t="s">
        <v>138</v>
      </c>
      <c r="G7" s="58" t="s">
        <v>139</v>
      </c>
      <c r="H7" s="58" t="s">
        <v>140</v>
      </c>
      <c r="I7" s="58" t="s">
        <v>141</v>
      </c>
      <c r="J7" s="56"/>
    </row>
    <row r="8" spans="1:15" ht="14.25" x14ac:dyDescent="0.25">
      <c r="A8" s="56"/>
      <c r="B8" s="73" t="s">
        <v>109</v>
      </c>
      <c r="C8" s="162">
        <v>0.1</v>
      </c>
      <c r="E8" s="158">
        <v>0</v>
      </c>
      <c r="F8" s="79">
        <f>(LN($C$7/$C$10)+($E8+$C$8^2/2)*$C$9)/($C$8*SQRT($C$9))</f>
        <v>7.0710678118654752E-2</v>
      </c>
      <c r="G8" s="79">
        <f t="shared" ref="G8:G48" si="0">F8-$C$8*SQRT($C$9)</f>
        <v>-7.0710678118654779E-2</v>
      </c>
      <c r="H8" s="166">
        <f>$C$7*(_xlfn.NORM.S.DIST($F8,TRUE))-$C$10*EXP(-$E8*$C$9)*(_xlfn.NORM.S.DIST($G8,TRUE))</f>
        <v>56.371977797016598</v>
      </c>
      <c r="I8" s="166">
        <f>-$C$7*(_xlfn.NORM.S.DIST(-$F8,TRUE))+$C$10*EXP(-$E8*$C$9)*(_xlfn.NORM.S.DIST(-$G8,TRUE))</f>
        <v>56.371977797016598</v>
      </c>
      <c r="J8" s="56"/>
      <c r="K8" s="169"/>
    </row>
    <row r="9" spans="1:15" ht="14.25" x14ac:dyDescent="0.25">
      <c r="A9" s="56"/>
      <c r="B9" s="73" t="s">
        <v>111</v>
      </c>
      <c r="C9" s="163" t="s">
        <v>112</v>
      </c>
      <c r="E9" s="159">
        <f>E8+0.002</f>
        <v>2E-3</v>
      </c>
      <c r="F9" s="80">
        <f t="shared" ref="F9:F12" si="1">(LN($C$7/$C$10)+($E9+$C$8^2/2)*$C$9)/($C$8*SQRT($C$9))</f>
        <v>9.899494936611665E-2</v>
      </c>
      <c r="G9" s="80">
        <f t="shared" si="0"/>
        <v>-4.2426406871192882E-2</v>
      </c>
      <c r="H9" s="167">
        <f t="shared" ref="H9:H48" si="2">$C$7*(_xlfn.NORM.S.DIST($F9,TRUE))-$C$10*EXP(-$E9*$C$9)*(_xlfn.NORM.S.DIST($G9,TRUE))</f>
        <v>58.277929124216939</v>
      </c>
      <c r="I9" s="167">
        <f t="shared" ref="I9:I48" si="3">-$C$7*(_xlfn.NORM.S.DIST(-$F9,TRUE))+$C$10*EXP(-$E9*$C$9)*(_xlfn.NORM.S.DIST(-$G9,TRUE))</f>
        <v>54.285918468208592</v>
      </c>
      <c r="J9" s="56"/>
      <c r="K9" s="169"/>
    </row>
    <row r="10" spans="1:15" ht="14.25" x14ac:dyDescent="0.25">
      <c r="A10" s="56"/>
      <c r="B10" s="74" t="s">
        <v>142</v>
      </c>
      <c r="C10" s="164">
        <v>1000</v>
      </c>
      <c r="E10" s="159">
        <f t="shared" ref="E10:E48" si="4">E9+0.002</f>
        <v>4.0000000000000001E-3</v>
      </c>
      <c r="F10" s="80">
        <f t="shared" si="1"/>
        <v>0.12727922061357855</v>
      </c>
      <c r="G10" s="80">
        <f t="shared" si="0"/>
        <v>-1.4142135623730984E-2</v>
      </c>
      <c r="H10" s="167">
        <f t="shared" si="2"/>
        <v>60.221093708669059</v>
      </c>
      <c r="I10" s="167">
        <f t="shared" si="3"/>
        <v>52.253008545729642</v>
      </c>
      <c r="J10" s="56"/>
      <c r="K10" s="169"/>
    </row>
    <row r="11" spans="1:15" ht="14.25" x14ac:dyDescent="0.25">
      <c r="A11" s="56"/>
      <c r="E11" s="159">
        <f t="shared" si="4"/>
        <v>6.0000000000000001E-3</v>
      </c>
      <c r="F11" s="80">
        <f t="shared" si="1"/>
        <v>0.15556349186104043</v>
      </c>
      <c r="G11" s="80">
        <f t="shared" si="0"/>
        <v>1.41421356237309E-2</v>
      </c>
      <c r="H11" s="167">
        <f t="shared" si="2"/>
        <v>62.201179801171349</v>
      </c>
      <c r="I11" s="167">
        <f t="shared" si="3"/>
        <v>50.272892663101857</v>
      </c>
      <c r="J11" s="56"/>
      <c r="K11" s="169"/>
    </row>
    <row r="12" spans="1:15" ht="14.25" x14ac:dyDescent="0.25">
      <c r="A12" s="56"/>
      <c r="E12" s="159">
        <f t="shared" si="4"/>
        <v>8.0000000000000002E-3</v>
      </c>
      <c r="F12" s="80">
        <f t="shared" si="1"/>
        <v>0.18384776310850234</v>
      </c>
      <c r="G12" s="80">
        <f t="shared" si="0"/>
        <v>4.2426406871192812E-2</v>
      </c>
      <c r="H12" s="167">
        <f t="shared" si="2"/>
        <v>64.217861664921656</v>
      </c>
      <c r="I12" s="167">
        <f t="shared" si="3"/>
        <v>48.345181720206938</v>
      </c>
      <c r="J12" s="56"/>
      <c r="K12" s="169"/>
    </row>
    <row r="13" spans="1:15" ht="14.25" x14ac:dyDescent="0.25">
      <c r="A13" s="56"/>
      <c r="E13" s="159">
        <f t="shared" si="4"/>
        <v>0.01</v>
      </c>
      <c r="F13" s="80">
        <f>(LN($C$7/$C$10)+($E13+$C$8^2/2)*$C$9)/($C$8*SQRT($C$9))</f>
        <v>0.21213203435596423</v>
      </c>
      <c r="G13" s="80">
        <f t="shared" si="0"/>
        <v>7.0710678118654696E-2</v>
      </c>
      <c r="H13" s="167">
        <f t="shared" si="2"/>
        <v>66.270780136147437</v>
      </c>
      <c r="I13" s="167">
        <f t="shared" si="3"/>
        <v>46.469453442902648</v>
      </c>
      <c r="J13" s="56"/>
      <c r="K13" s="169"/>
    </row>
    <row r="14" spans="1:15" ht="14.25" x14ac:dyDescent="0.25">
      <c r="A14" s="56"/>
      <c r="E14" s="159">
        <f t="shared" si="4"/>
        <v>1.2E-2</v>
      </c>
      <c r="F14" s="80">
        <f t="shared" ref="F14:F48" si="5">(LN($C$7/$C$10)+($E14+$C$8^2/2)*$C$9)/($C$8*SQRT($C$9))</f>
        <v>0.24041630560342614</v>
      </c>
      <c r="G14" s="80">
        <f t="shared" si="0"/>
        <v>9.8994949366116608E-2</v>
      </c>
      <c r="H14" s="167">
        <f t="shared" si="2"/>
        <v>68.359543263742694</v>
      </c>
      <c r="I14" s="167">
        <f t="shared" si="3"/>
        <v>44.645253021651854</v>
      </c>
      <c r="J14" s="56"/>
      <c r="K14" s="169"/>
    </row>
    <row r="15" spans="1:15" ht="14.25" x14ac:dyDescent="0.25">
      <c r="A15" s="56"/>
      <c r="E15" s="159">
        <f t="shared" si="4"/>
        <v>1.4E-2</v>
      </c>
      <c r="F15" s="80">
        <f t="shared" si="5"/>
        <v>0.26870057685088805</v>
      </c>
      <c r="G15" s="80">
        <f t="shared" si="0"/>
        <v>0.12727922061357852</v>
      </c>
      <c r="H15" s="167">
        <f t="shared" si="2"/>
        <v>70.483727025599251</v>
      </c>
      <c r="I15" s="167">
        <f t="shared" si="3"/>
        <v>42.872093826846196</v>
      </c>
      <c r="J15" s="56"/>
      <c r="K15" s="169"/>
    </row>
    <row r="16" spans="1:15" ht="14.25" x14ac:dyDescent="0.25">
      <c r="A16" s="56"/>
      <c r="E16" s="159">
        <f t="shared" si="4"/>
        <v>1.6E-2</v>
      </c>
      <c r="F16" s="80">
        <f t="shared" si="5"/>
        <v>0.29698484809834991</v>
      </c>
      <c r="G16" s="80">
        <f t="shared" si="0"/>
        <v>0.15556349186104038</v>
      </c>
      <c r="H16" s="167">
        <f t="shared" si="2"/>
        <v>72.642876119010907</v>
      </c>
      <c r="I16" s="167">
        <f t="shared" si="3"/>
        <v>41.149458198208492</v>
      </c>
      <c r="J16" s="56"/>
      <c r="K16" s="169"/>
    </row>
    <row r="17" spans="1:15" ht="14.25" x14ac:dyDescent="0.25">
      <c r="A17" s="56"/>
      <c r="E17" s="159">
        <f t="shared" si="4"/>
        <v>1.8000000000000002E-2</v>
      </c>
      <c r="F17" s="80">
        <f t="shared" si="5"/>
        <v>0.32526911934581182</v>
      </c>
      <c r="G17" s="80">
        <f t="shared" si="0"/>
        <v>0.18384776310850229</v>
      </c>
      <c r="H17" s="167">
        <f t="shared" si="2"/>
        <v>74.836504822254142</v>
      </c>
      <c r="I17" s="167">
        <f t="shared" si="3"/>
        <v>39.476798305377088</v>
      </c>
      <c r="J17" s="56"/>
      <c r="K17" s="169"/>
    </row>
    <row r="18" spans="1:15" ht="14.25" x14ac:dyDescent="0.25">
      <c r="A18" s="56"/>
      <c r="E18" s="159">
        <f t="shared" si="4"/>
        <v>2.0000000000000004E-2</v>
      </c>
      <c r="F18" s="80">
        <f t="shared" si="5"/>
        <v>0.35355339059327379</v>
      </c>
      <c r="G18" s="80">
        <f t="shared" si="0"/>
        <v>0.21213203435596426</v>
      </c>
      <c r="H18" s="167">
        <f t="shared" si="2"/>
        <v>77.06409792418367</v>
      </c>
      <c r="I18" s="167">
        <f t="shared" si="3"/>
        <v>37.853537076506939</v>
      </c>
      <c r="J18" s="56"/>
      <c r="K18" s="169"/>
    </row>
    <row r="19" spans="1:15" ht="14.25" x14ac:dyDescent="0.25">
      <c r="A19" s="56"/>
      <c r="E19" s="159">
        <f t="shared" si="4"/>
        <v>2.2000000000000006E-2</v>
      </c>
      <c r="F19" s="80">
        <f t="shared" si="5"/>
        <v>0.3818376618407357</v>
      </c>
      <c r="G19" s="80">
        <f t="shared" si="0"/>
        <v>0.24041630560342617</v>
      </c>
      <c r="H19" s="167">
        <f t="shared" si="2"/>
        <v>79.325111718425433</v>
      </c>
      <c r="I19" s="167">
        <f t="shared" si="3"/>
        <v>36.279069191472104</v>
      </c>
      <c r="J19" s="56"/>
      <c r="K19" s="169"/>
    </row>
    <row r="20" spans="1:15" ht="14.25" x14ac:dyDescent="0.25">
      <c r="A20" s="56"/>
      <c r="E20" s="159">
        <f t="shared" si="4"/>
        <v>2.4000000000000007E-2</v>
      </c>
      <c r="F20" s="80">
        <f t="shared" si="5"/>
        <v>0.41012193308819761</v>
      </c>
      <c r="G20" s="80">
        <f t="shared" si="0"/>
        <v>0.26870057685088811</v>
      </c>
      <c r="H20" s="167">
        <f t="shared" si="2"/>
        <v>81.618975058520732</v>
      </c>
      <c r="I20" s="167">
        <f t="shared" si="3"/>
        <v>34.752762136025353</v>
      </c>
      <c r="J20" s="56"/>
      <c r="K20" s="169"/>
    </row>
    <row r="21" spans="1:15" ht="14.25" x14ac:dyDescent="0.25">
      <c r="A21" s="56"/>
      <c r="E21" s="159">
        <f t="shared" si="4"/>
        <v>2.6000000000000009E-2</v>
      </c>
      <c r="F21" s="80">
        <f t="shared" si="5"/>
        <v>0.43840620433565952</v>
      </c>
      <c r="G21" s="80">
        <f t="shared" si="0"/>
        <v>0.29698484809835002</v>
      </c>
      <c r="H21" s="167">
        <f t="shared" si="2"/>
        <v>83.945090470163905</v>
      </c>
      <c r="I21" s="167">
        <f t="shared" si="3"/>
        <v>33.273957313053472</v>
      </c>
      <c r="J21" s="56"/>
      <c r="K21" s="169"/>
    </row>
    <row r="22" spans="1:15" ht="14.25" x14ac:dyDescent="0.25">
      <c r="A22" s="56"/>
      <c r="E22" s="159">
        <f t="shared" si="4"/>
        <v>2.8000000000000011E-2</v>
      </c>
      <c r="F22" s="80">
        <f t="shared" si="5"/>
        <v>0.46669047558312149</v>
      </c>
      <c r="G22" s="80">
        <f t="shared" si="0"/>
        <v>0.32526911934581193</v>
      </c>
      <c r="H22" s="167">
        <f t="shared" si="2"/>
        <v>86.302835316481151</v>
      </c>
      <c r="I22" s="167">
        <f t="shared" si="3"/>
        <v>31.841971206877417</v>
      </c>
      <c r="J22" s="56"/>
      <c r="K22" s="169"/>
    </row>
    <row r="23" spans="1:15" ht="14.25" x14ac:dyDescent="0.25">
      <c r="A23" s="56"/>
      <c r="E23" s="159">
        <f t="shared" si="4"/>
        <v>3.0000000000000013E-2</v>
      </c>
      <c r="F23" s="80">
        <f t="shared" si="5"/>
        <v>0.4949747468305834</v>
      </c>
      <c r="G23" s="80">
        <f t="shared" si="0"/>
        <v>0.35355339059327384</v>
      </c>
      <c r="H23" s="167">
        <f t="shared" si="2"/>
        <v>88.691563012126494</v>
      </c>
      <c r="I23" s="167">
        <f t="shared" si="3"/>
        <v>30.456096596375176</v>
      </c>
      <c r="J23" s="56"/>
      <c r="K23" s="169"/>
    </row>
    <row r="24" spans="1:15" ht="14.25" x14ac:dyDescent="0.25">
      <c r="A24" s="56"/>
      <c r="E24" s="159">
        <f t="shared" si="4"/>
        <v>3.2000000000000015E-2</v>
      </c>
      <c r="F24" s="80">
        <f t="shared" si="5"/>
        <v>0.52325901807804531</v>
      </c>
      <c r="G24" s="80">
        <f t="shared" si="0"/>
        <v>0.38183766184073575</v>
      </c>
      <c r="H24" s="167">
        <f t="shared" si="2"/>
        <v>91.110604281824294</v>
      </c>
      <c r="I24" s="167">
        <f t="shared" si="3"/>
        <v>29.1156038125539</v>
      </c>
      <c r="J24" s="56"/>
      <c r="K24" s="169"/>
    </row>
    <row r="25" spans="1:15" ht="14.25" x14ac:dyDescent="0.25">
      <c r="A25" s="56"/>
      <c r="E25" s="159">
        <f t="shared" si="4"/>
        <v>3.4000000000000016E-2</v>
      </c>
      <c r="F25" s="80">
        <f t="shared" si="5"/>
        <v>0.55154328932550722</v>
      </c>
      <c r="G25" s="80">
        <f t="shared" si="0"/>
        <v>0.41012193308819767</v>
      </c>
      <c r="H25" s="167">
        <f t="shared" si="2"/>
        <v>93.559268458859037</v>
      </c>
      <c r="I25" s="167">
        <f t="shared" si="3"/>
        <v>27.819742036072682</v>
      </c>
      <c r="J25" s="56"/>
      <c r="K25" s="169"/>
    </row>
    <row r="26" spans="1:15" ht="14.25" x14ac:dyDescent="0.25">
      <c r="A26" s="56"/>
      <c r="E26" s="159">
        <f t="shared" si="4"/>
        <v>3.6000000000000018E-2</v>
      </c>
      <c r="F26" s="80">
        <f t="shared" si="5"/>
        <v>0.57982756057296914</v>
      </c>
      <c r="G26" s="80">
        <f t="shared" si="0"/>
        <v>0.43840620433565958</v>
      </c>
      <c r="H26" s="167">
        <f t="shared" si="2"/>
        <v>96.036844818907753</v>
      </c>
      <c r="I26" s="167">
        <f t="shared" si="3"/>
        <v>26.567740630113406</v>
      </c>
      <c r="J26" s="56"/>
      <c r="K26" s="169"/>
    </row>
    <row r="27" spans="1:15" ht="14.25" x14ac:dyDescent="0.25">
      <c r="A27" s="56"/>
      <c r="E27" s="159">
        <f t="shared" si="4"/>
        <v>3.800000000000002E-2</v>
      </c>
      <c r="F27" s="80">
        <f t="shared" si="5"/>
        <v>0.60811183182043105</v>
      </c>
      <c r="G27" s="80">
        <f t="shared" si="0"/>
        <v>0.46669047558312149</v>
      </c>
      <c r="H27" s="167">
        <f t="shared" si="2"/>
        <v>98.54260394453263</v>
      </c>
      <c r="I27" s="167">
        <f t="shared" si="3"/>
        <v>25.358810503915038</v>
      </c>
      <c r="J27" s="56"/>
      <c r="K27" s="169"/>
    </row>
    <row r="28" spans="1:15" ht="14.25" x14ac:dyDescent="0.25">
      <c r="A28" s="56"/>
      <c r="E28" s="159">
        <f t="shared" si="4"/>
        <v>4.0000000000000022E-2</v>
      </c>
      <c r="F28" s="80">
        <f t="shared" si="5"/>
        <v>0.63639610306789307</v>
      </c>
      <c r="G28" s="80">
        <f t="shared" si="0"/>
        <v>0.49497474683058351</v>
      </c>
      <c r="H28" s="167">
        <f t="shared" si="2"/>
        <v>101.07579911559446</v>
      </c>
      <c r="I28" s="167">
        <f t="shared" si="3"/>
        <v>24.192145502230289</v>
      </c>
      <c r="J28" s="56"/>
      <c r="K28" s="169"/>
    </row>
    <row r="29" spans="1:15" ht="14.25" x14ac:dyDescent="0.25">
      <c r="A29" s="56"/>
      <c r="E29" s="159">
        <f t="shared" si="4"/>
        <v>4.2000000000000023E-2</v>
      </c>
      <c r="F29" s="80">
        <f t="shared" si="5"/>
        <v>0.66468037431535498</v>
      </c>
      <c r="G29" s="80">
        <f t="shared" si="0"/>
        <v>0.52325901807804542</v>
      </c>
      <c r="H29" s="167">
        <f t="shared" si="2"/>
        <v>103.63566772080617</v>
      </c>
      <c r="I29" s="167">
        <f t="shared" si="3"/>
        <v>23.066923815930835</v>
      </c>
      <c r="J29" s="56"/>
      <c r="K29" s="169"/>
    </row>
    <row r="30" spans="1:15" ht="14.25" x14ac:dyDescent="0.25">
      <c r="A30" s="56"/>
      <c r="E30" s="159">
        <f t="shared" si="4"/>
        <v>4.4000000000000025E-2</v>
      </c>
      <c r="F30" s="80">
        <f t="shared" si="5"/>
        <v>0.69296464556281689</v>
      </c>
      <c r="G30" s="80">
        <f t="shared" si="0"/>
        <v>0.55154328932550734</v>
      </c>
      <c r="H30" s="167">
        <f t="shared" si="2"/>
        <v>106.22143268564776</v>
      </c>
      <c r="I30" s="167">
        <f t="shared" si="3"/>
        <v>21.982309408973265</v>
      </c>
      <c r="J30" s="56"/>
      <c r="K30" s="169"/>
    </row>
    <row r="31" spans="1:15" ht="14.25" x14ac:dyDescent="0.25">
      <c r="A31" s="56"/>
      <c r="E31" s="159">
        <f t="shared" si="4"/>
        <v>4.6000000000000027E-2</v>
      </c>
      <c r="F31" s="80">
        <f t="shared" si="5"/>
        <v>0.72124891681027881</v>
      </c>
      <c r="G31" s="80">
        <f t="shared" si="0"/>
        <v>0.57982756057296925</v>
      </c>
      <c r="H31" s="167">
        <f t="shared" si="2"/>
        <v>108.83230391186282</v>
      </c>
      <c r="I31" s="167">
        <f t="shared" si="3"/>
        <v>20.937453456953193</v>
      </c>
      <c r="J31" s="56"/>
      <c r="K31" s="169"/>
      <c r="L31" s="56"/>
      <c r="M31" s="56"/>
      <c r="N31" s="56"/>
    </row>
    <row r="32" spans="1:15" ht="14.25" x14ac:dyDescent="0.25">
      <c r="A32" s="56"/>
      <c r="E32" s="159">
        <f t="shared" si="4"/>
        <v>4.8000000000000029E-2</v>
      </c>
      <c r="F32" s="80">
        <f t="shared" si="5"/>
        <v>0.74953318805774072</v>
      </c>
      <c r="G32" s="80">
        <f t="shared" si="0"/>
        <v>0.60811183182043116</v>
      </c>
      <c r="H32" s="167">
        <f t="shared" si="2"/>
        <v>111.46747972380206</v>
      </c>
      <c r="I32" s="167">
        <f t="shared" si="3"/>
        <v>19.931495792508059</v>
      </c>
      <c r="J32" s="56"/>
      <c r="K32" s="169"/>
      <c r="L32" s="56"/>
      <c r="M32" s="56"/>
      <c r="N32" s="56"/>
      <c r="O32" s="56"/>
    </row>
    <row r="33" spans="1:15" ht="14.25" x14ac:dyDescent="0.25">
      <c r="A33" s="56"/>
      <c r="E33" s="159">
        <f t="shared" si="4"/>
        <v>5.0000000000000031E-2</v>
      </c>
      <c r="F33" s="80">
        <f t="shared" si="5"/>
        <v>0.77781745930520263</v>
      </c>
      <c r="G33" s="80">
        <f t="shared" si="0"/>
        <v>0.63639610306789307</v>
      </c>
      <c r="H33" s="167">
        <f t="shared" si="2"/>
        <v>114.12614831692599</v>
      </c>
      <c r="I33" s="167">
        <f t="shared" si="3"/>
        <v>18.963566352885493</v>
      </c>
      <c r="J33" s="56"/>
      <c r="K33" s="169"/>
      <c r="L33" s="56"/>
      <c r="M33" s="56"/>
      <c r="N33" s="56"/>
      <c r="O33" s="56"/>
    </row>
    <row r="34" spans="1:15" ht="14.25" x14ac:dyDescent="0.25">
      <c r="A34" s="56"/>
      <c r="E34" s="159">
        <f t="shared" si="4"/>
        <v>5.2000000000000032E-2</v>
      </c>
      <c r="F34" s="80">
        <f t="shared" si="5"/>
        <v>0.80610173055266454</v>
      </c>
      <c r="G34" s="80">
        <f t="shared" si="0"/>
        <v>0.66468037431535498</v>
      </c>
      <c r="H34" s="167">
        <f t="shared" si="2"/>
        <v>116.80748920386714</v>
      </c>
      <c r="I34" s="167">
        <f t="shared" si="3"/>
        <v>18.032786625071736</v>
      </c>
      <c r="J34" s="56"/>
      <c r="K34" s="169"/>
      <c r="L34" s="56"/>
      <c r="M34" s="56"/>
      <c r="N34" s="56"/>
      <c r="O34" s="56"/>
    </row>
    <row r="35" spans="1:15" ht="14.25" x14ac:dyDescent="0.25">
      <c r="A35" s="56"/>
      <c r="E35" s="159">
        <f t="shared" si="4"/>
        <v>5.4000000000000034E-2</v>
      </c>
      <c r="F35" s="80">
        <f t="shared" si="5"/>
        <v>0.83438600180012645</v>
      </c>
      <c r="G35" s="80">
        <f t="shared" si="0"/>
        <v>0.69296464556281689</v>
      </c>
      <c r="H35" s="167">
        <f t="shared" si="2"/>
        <v>119.51067465353992</v>
      </c>
      <c r="I35" s="167">
        <f t="shared" si="3"/>
        <v>17.138271083974757</v>
      </c>
      <c r="J35" s="56"/>
      <c r="K35" s="169"/>
      <c r="L35" s="56"/>
      <c r="M35" s="56"/>
      <c r="N35" s="56"/>
      <c r="O35" s="56"/>
    </row>
    <row r="36" spans="1:15" ht="14.25" x14ac:dyDescent="0.25">
      <c r="A36" s="56"/>
      <c r="E36" s="159">
        <f t="shared" si="4"/>
        <v>5.6000000000000036E-2</v>
      </c>
      <c r="F36" s="80">
        <f t="shared" si="5"/>
        <v>0.86267027304758837</v>
      </c>
      <c r="G36" s="80">
        <f t="shared" si="0"/>
        <v>0.72124891681027881</v>
      </c>
      <c r="H36" s="167">
        <f t="shared" si="2"/>
        <v>122.23487111891131</v>
      </c>
      <c r="I36" s="167">
        <f t="shared" si="3"/>
        <v>16.279128619268505</v>
      </c>
      <c r="J36" s="56"/>
      <c r="K36" s="169"/>
      <c r="L36" s="56"/>
      <c r="M36" s="56"/>
      <c r="N36" s="56"/>
      <c r="O36" s="56"/>
    </row>
    <row r="37" spans="1:15" ht="14.25" x14ac:dyDescent="0.25">
      <c r="A37" s="56"/>
      <c r="E37" s="159">
        <f t="shared" si="4"/>
        <v>5.8000000000000038E-2</v>
      </c>
      <c r="F37" s="80">
        <f t="shared" si="5"/>
        <v>0.89095454429505028</v>
      </c>
      <c r="G37" s="80">
        <f t="shared" si="0"/>
        <v>0.74953318805774072</v>
      </c>
      <c r="H37" s="167">
        <f t="shared" si="2"/>
        <v>124.97924064917561</v>
      </c>
      <c r="I37" s="167">
        <f t="shared" si="3"/>
        <v>15.454463946648218</v>
      </c>
      <c r="J37" s="56"/>
      <c r="K37" s="169"/>
      <c r="L37" s="56"/>
      <c r="M37" s="56"/>
      <c r="N37" s="56"/>
      <c r="O37" s="56"/>
    </row>
    <row r="38" spans="1:15" ht="14.25" x14ac:dyDescent="0.25">
      <c r="A38" s="56"/>
      <c r="E38" s="159">
        <f t="shared" si="4"/>
        <v>6.0000000000000039E-2</v>
      </c>
      <c r="F38" s="80">
        <f t="shared" si="5"/>
        <v>0.91923881554251219</v>
      </c>
      <c r="G38" s="80">
        <f t="shared" si="0"/>
        <v>0.77781745930520263</v>
      </c>
      <c r="H38" s="167">
        <f t="shared" si="2"/>
        <v>127.74294228223471</v>
      </c>
      <c r="I38" s="167">
        <f t="shared" si="3"/>
        <v>14.663378999392194</v>
      </c>
      <c r="J38" s="56"/>
      <c r="K38" s="169"/>
      <c r="L38" s="56"/>
      <c r="M38" s="56"/>
      <c r="N38" s="56"/>
      <c r="O38" s="56"/>
    </row>
    <row r="39" spans="1:15" ht="14.25" x14ac:dyDescent="0.25">
      <c r="A39" s="56"/>
      <c r="E39" s="159">
        <f t="shared" si="4"/>
        <v>6.2000000000000041E-2</v>
      </c>
      <c r="F39" s="80">
        <f t="shared" si="5"/>
        <v>0.9475230867899741</v>
      </c>
      <c r="G39" s="80">
        <f t="shared" si="0"/>
        <v>0.80610173055266454</v>
      </c>
      <c r="H39" s="167">
        <f t="shared" si="2"/>
        <v>130.52513341354972</v>
      </c>
      <c r="I39" s="167">
        <f t="shared" si="3"/>
        <v>13.904974296300622</v>
      </c>
      <c r="J39" s="56"/>
      <c r="K39" s="169"/>
      <c r="L39" s="56"/>
      <c r="M39" s="56"/>
      <c r="N39" s="56"/>
      <c r="O39" s="56"/>
    </row>
    <row r="40" spans="1:15" ht="14.25" x14ac:dyDescent="0.25">
      <c r="A40" s="56"/>
      <c r="E40" s="159">
        <f t="shared" si="4"/>
        <v>6.4000000000000043E-2</v>
      </c>
      <c r="F40" s="80">
        <f t="shared" si="5"/>
        <v>0.97580735803743612</v>
      </c>
      <c r="G40" s="80">
        <f t="shared" si="0"/>
        <v>0.83438600180012656</v>
      </c>
      <c r="H40" s="167">
        <f t="shared" si="2"/>
        <v>133.32497113761576</v>
      </c>
      <c r="I40" s="167">
        <f t="shared" si="3"/>
        <v>13.178350282259629</v>
      </c>
      <c r="J40" s="56"/>
      <c r="K40" s="169"/>
      <c r="L40" s="56"/>
      <c r="M40" s="56"/>
      <c r="N40" s="56"/>
      <c r="O40" s="56"/>
    </row>
    <row r="41" spans="1:15" ht="14.25" x14ac:dyDescent="0.25">
      <c r="A41" s="56"/>
      <c r="E41" s="159">
        <f t="shared" si="4"/>
        <v>6.6000000000000045E-2</v>
      </c>
      <c r="F41" s="80">
        <f t="shared" si="5"/>
        <v>1.004091629284898</v>
      </c>
      <c r="G41" s="80">
        <f t="shared" si="0"/>
        <v>0.86267027304758848</v>
      </c>
      <c r="H41" s="167">
        <f t="shared" si="2"/>
        <v>136.14161355850922</v>
      </c>
      <c r="I41" s="167">
        <f t="shared" si="3"/>
        <v>12.48260863788235</v>
      </c>
      <c r="J41" s="56"/>
      <c r="K41" s="169"/>
      <c r="L41" s="56"/>
      <c r="M41" s="56"/>
      <c r="N41" s="56"/>
      <c r="O41" s="56"/>
    </row>
    <row r="42" spans="1:15" ht="14.25" x14ac:dyDescent="0.25">
      <c r="A42" s="56"/>
      <c r="E42" s="159">
        <f t="shared" si="4"/>
        <v>6.8000000000000047E-2</v>
      </c>
      <c r="F42" s="80">
        <f t="shared" si="5"/>
        <v>1.0323759005323598</v>
      </c>
      <c r="G42" s="80">
        <f t="shared" si="0"/>
        <v>0.89095454429505028</v>
      </c>
      <c r="H42" s="167">
        <f t="shared" si="2"/>
        <v>138.97422106616284</v>
      </c>
      <c r="I42" s="167">
        <f t="shared" si="3"/>
        <v>11.816853554882215</v>
      </c>
      <c r="J42" s="56"/>
      <c r="K42" s="169"/>
      <c r="L42" s="56"/>
      <c r="M42" s="56"/>
      <c r="N42" s="56"/>
      <c r="O42" s="56"/>
    </row>
    <row r="43" spans="1:15" ht="14.25" x14ac:dyDescent="0.25">
      <c r="A43" s="56"/>
      <c r="C43" s="56"/>
      <c r="E43" s="159">
        <f t="shared" si="4"/>
        <v>7.0000000000000048E-2</v>
      </c>
      <c r="F43" s="80">
        <f t="shared" si="5"/>
        <v>1.0606601717798219</v>
      </c>
      <c r="G43" s="80">
        <f t="shared" si="0"/>
        <v>0.9192388155425123</v>
      </c>
      <c r="H43" s="167">
        <f t="shared" si="2"/>
        <v>141.82195757525005</v>
      </c>
      <c r="I43" s="167">
        <f t="shared" si="3"/>
        <v>11.180192974055871</v>
      </c>
      <c r="J43" s="56"/>
      <c r="K43" s="169"/>
      <c r="L43" s="56"/>
      <c r="M43" s="56"/>
      <c r="N43" s="56"/>
      <c r="O43" s="56"/>
    </row>
    <row r="44" spans="1:15" ht="14.25" x14ac:dyDescent="0.25">
      <c r="A44" s="56"/>
      <c r="B44" s="56"/>
      <c r="E44" s="159">
        <f t="shared" si="4"/>
        <v>7.200000000000005E-2</v>
      </c>
      <c r="F44" s="80">
        <f t="shared" si="5"/>
        <v>1.0889444430272837</v>
      </c>
      <c r="G44" s="80">
        <f t="shared" si="0"/>
        <v>0.9475230867899741</v>
      </c>
      <c r="H44" s="167">
        <f t="shared" si="2"/>
        <v>144.68399172377656</v>
      </c>
      <c r="I44" s="167">
        <f t="shared" si="3"/>
        <v>10.571739782981496</v>
      </c>
      <c r="J44" s="56"/>
      <c r="K44" s="169"/>
      <c r="L44" s="56"/>
      <c r="M44" s="56"/>
      <c r="N44" s="56"/>
      <c r="O44" s="56"/>
    </row>
    <row r="45" spans="1:15" ht="14.25" x14ac:dyDescent="0.25">
      <c r="A45" s="56"/>
      <c r="E45" s="159">
        <f t="shared" si="4"/>
        <v>7.4000000000000052E-2</v>
      </c>
      <c r="F45" s="80">
        <f t="shared" si="5"/>
        <v>1.1172287142747457</v>
      </c>
      <c r="G45" s="80">
        <f t="shared" si="0"/>
        <v>0.97580735803743612</v>
      </c>
      <c r="H45" s="167">
        <f t="shared" si="2"/>
        <v>147.55949802872829</v>
      </c>
      <c r="I45" s="167">
        <f t="shared" si="3"/>
        <v>9.9906129707736397</v>
      </c>
      <c r="J45" s="56"/>
      <c r="K45" s="169"/>
      <c r="L45" s="56"/>
      <c r="M45" s="56"/>
      <c r="N45" s="56"/>
      <c r="O45" s="56"/>
    </row>
    <row r="46" spans="1:15" ht="14.25" x14ac:dyDescent="0.25">
      <c r="A46" s="56"/>
      <c r="E46" s="159">
        <f t="shared" si="4"/>
        <v>7.6000000000000054E-2</v>
      </c>
      <c r="F46" s="80">
        <f t="shared" si="5"/>
        <v>1.1455129855222077</v>
      </c>
      <c r="G46" s="80">
        <f t="shared" si="0"/>
        <v>1.0040916292848983</v>
      </c>
      <c r="H46" s="167">
        <f t="shared" si="2"/>
        <v>150.44765799635422</v>
      </c>
      <c r="I46" s="167">
        <f t="shared" si="3"/>
        <v>9.4359387374776134</v>
      </c>
      <c r="J46" s="56"/>
      <c r="K46" s="169"/>
      <c r="L46" s="56"/>
      <c r="M46" s="56"/>
      <c r="N46" s="56"/>
      <c r="O46" s="56"/>
    </row>
    <row r="47" spans="1:15" ht="14.25" x14ac:dyDescent="0.25">
      <c r="A47" s="56"/>
      <c r="E47" s="159">
        <f t="shared" si="4"/>
        <v>7.8000000000000055E-2</v>
      </c>
      <c r="F47" s="80">
        <f t="shared" si="5"/>
        <v>1.1737972567696695</v>
      </c>
      <c r="G47" s="80">
        <f t="shared" si="0"/>
        <v>1.0323759005323601</v>
      </c>
      <c r="H47" s="167">
        <f t="shared" si="2"/>
        <v>153.34766118491609</v>
      </c>
      <c r="I47" s="167">
        <f t="shared" si="3"/>
        <v>8.9068515559345371</v>
      </c>
      <c r="J47" s="56"/>
      <c r="K47" s="169"/>
      <c r="L47" s="56"/>
      <c r="M47" s="56"/>
      <c r="N47" s="56"/>
      <c r="O47" s="56"/>
    </row>
    <row r="48" spans="1:15" ht="14.25" x14ac:dyDescent="0.25">
      <c r="A48" s="56"/>
      <c r="E48" s="160">
        <f t="shared" si="4"/>
        <v>8.0000000000000057E-2</v>
      </c>
      <c r="F48" s="81">
        <f t="shared" si="5"/>
        <v>1.2020815280171315</v>
      </c>
      <c r="G48" s="81">
        <f t="shared" si="0"/>
        <v>1.0606601717798221</v>
      </c>
      <c r="H48" s="168">
        <f t="shared" si="2"/>
        <v>156.25870621798401</v>
      </c>
      <c r="I48" s="168">
        <f t="shared" si="3"/>
        <v>8.4024951841952173</v>
      </c>
      <c r="J48" s="56"/>
      <c r="K48" s="169"/>
      <c r="L48" s="56"/>
      <c r="M48" s="56"/>
      <c r="N48" s="56"/>
      <c r="O48" s="56"/>
    </row>
    <row r="49" spans="1:15" ht="14.25" x14ac:dyDescent="0.25">
      <c r="A49" s="56"/>
      <c r="D49" s="56"/>
      <c r="E49" s="56"/>
      <c r="F49" s="56"/>
      <c r="G49" s="56"/>
      <c r="H49" s="56"/>
      <c r="I49" s="56"/>
      <c r="J49" s="56"/>
      <c r="K49" s="56"/>
      <c r="L49" s="56"/>
      <c r="M49" s="56"/>
      <c r="N49" s="56"/>
      <c r="O49" s="56"/>
    </row>
  </sheetData>
  <phoneticPr fontId="2"/>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M13"/>
  <sheetViews>
    <sheetView showGridLines="0" workbookViewId="0"/>
  </sheetViews>
  <sheetFormatPr defaultColWidth="0" defaultRowHeight="13.5" customHeight="1" zeroHeight="1" x14ac:dyDescent="0.25"/>
  <cols>
    <col min="1" max="13" width="9" customWidth="1"/>
    <col min="14" max="16384" width="9" hidden="1"/>
  </cols>
  <sheetData>
    <row r="1" ht="15.6" customHeight="1" x14ac:dyDescent="0.25"/>
    <row r="2" ht="15.6" customHeight="1" x14ac:dyDescent="0.25"/>
    <row r="3" ht="15.6" customHeight="1" x14ac:dyDescent="0.25"/>
    <row r="4" ht="15.6" customHeight="1" x14ac:dyDescent="0.25"/>
    <row r="5" ht="15.6" customHeight="1" x14ac:dyDescent="0.25"/>
    <row r="6" ht="15.6" customHeight="1" x14ac:dyDescent="0.25"/>
    <row r="7" ht="15.6" customHeight="1" x14ac:dyDescent="0.25"/>
    <row r="8" ht="15.6" customHeight="1" x14ac:dyDescent="0.25"/>
    <row r="9" ht="15.6" customHeight="1" x14ac:dyDescent="0.25"/>
    <row r="10" ht="15.6" customHeight="1" x14ac:dyDescent="0.25"/>
    <row r="11" ht="15.6" customHeight="1" x14ac:dyDescent="0.25"/>
    <row r="12" ht="15.6" customHeight="1" x14ac:dyDescent="0.25"/>
    <row r="13" ht="15.6" customHeight="1" x14ac:dyDescent="0.25"/>
  </sheetData>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演習問題の解答にあたって</vt:lpstr>
      <vt:lpstr>Excel演習1-1</vt:lpstr>
      <vt:lpstr>Excel演習1-2</vt:lpstr>
      <vt:lpstr>Excel演習2-1</vt:lpstr>
      <vt:lpstr>Excel演習2-2</vt:lpstr>
      <vt:lpstr>【参考】無リスク金利とプレミアム</vt:lpstr>
      <vt:lpstr>コピーライト・免責事項</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2021-11-18T10:17:25Z</dcterms:created>
  <dcterms:modified xsi:type="dcterms:W3CDTF">2023-07-24T00:32:43Z</dcterms:modified>
  <cp:category/>
  <cp:contentStatus/>
</cp:coreProperties>
</file>