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hidePivotFieldList="1" defaultThemeVersion="124226"/>
  <mc:AlternateContent xmlns:mc="http://schemas.openxmlformats.org/markup-compatibility/2006">
    <mc:Choice Requires="x15">
      <x15ac:absPath xmlns:x15ac="http://schemas.microsoft.com/office/spreadsheetml/2010/11/ac" url="C:\Users\NISHTHA\Documents\"/>
    </mc:Choice>
  </mc:AlternateContent>
  <xr:revisionPtr revIDLastSave="0" documentId="8_{948E9D92-3AAC-49DE-8351-51EB192A50D7}" xr6:coauthVersionLast="47" xr6:coauthVersionMax="47" xr10:uidLastSave="{00000000-0000-0000-0000-000000000000}"/>
  <bookViews>
    <workbookView xWindow="-108" yWindow="-108" windowWidth="23256" windowHeight="12456" xr2:uid="{00000000-000D-0000-FFFF-FFFF00000000}"/>
  </bookViews>
  <sheets>
    <sheet name="DASHBOARD" sheetId="2" r:id="rId1"/>
    <sheet name="student feedback" sheetId="1" r:id="rId2"/>
  </sheets>
  <definedNames>
    <definedName name="_xlchart.v1.0" hidden="1">'student feedback'!$A$77</definedName>
    <definedName name="_xlchart.v1.1" hidden="1">'student feedback'!$A$78:$A$80</definedName>
    <definedName name="_xlchart.v1.2" hidden="1">'student feedback'!$B$77</definedName>
    <definedName name="_xlchart.v1.3" hidden="1">'student feedback'!$B$78:$B$80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0" i="1" l="1"/>
  <c r="D81" i="1"/>
  <c r="D82" i="1"/>
  <c r="G67" i="1"/>
  <c r="E67" i="1"/>
  <c r="B73" i="1"/>
  <c r="F67" i="1"/>
  <c r="D67" i="1"/>
  <c r="B63" i="1"/>
  <c r="B79" i="1"/>
  <c r="B80" i="1"/>
  <c r="B78" i="1"/>
  <c r="J80" i="1"/>
  <c r="J81" i="1"/>
  <c r="J79" i="1"/>
  <c r="H81" i="1"/>
  <c r="H82" i="1"/>
  <c r="H80" i="1"/>
  <c r="F79" i="1"/>
  <c r="F80" i="1"/>
  <c r="F78" i="1"/>
  <c r="B69" i="1"/>
  <c r="J69" i="1"/>
  <c r="J73" i="1" s="1"/>
  <c r="H69" i="1"/>
  <c r="H73" i="1" s="1"/>
  <c r="F69" i="1"/>
  <c r="F73" i="1" s="1"/>
  <c r="D69" i="1"/>
  <c r="D73" i="1" s="1"/>
  <c r="J63" i="1"/>
  <c r="H63" i="1"/>
  <c r="F63" i="1"/>
  <c r="D63" i="1"/>
  <c r="H67" i="1"/>
  <c r="B65" i="1"/>
</calcChain>
</file>

<file path=xl/sharedStrings.xml><?xml version="1.0" encoding="utf-8"?>
<sst xmlns="http://schemas.openxmlformats.org/spreadsheetml/2006/main" count="365" uniqueCount="232">
  <si>
    <t>content of courses are average</t>
  </si>
  <si>
    <t>examination pattern is good</t>
  </si>
  <si>
    <t>not satisfactory, lab work must include latest technologies</t>
  </si>
  <si>
    <t>extracurricular activities are excellent and provides best platform to students.</t>
  </si>
  <si>
    <t xml:space="preserve">Good </t>
  </si>
  <si>
    <t>Not good</t>
  </si>
  <si>
    <t>Good</t>
  </si>
  <si>
    <t>Excellent lectures are delivered by teachers and all teachers are very punctual.</t>
  </si>
  <si>
    <t>All courses material provide very good knowledge in depth .</t>
  </si>
  <si>
    <t>Exam pattern is up to the mark and the Cgpa depends on the various marks distributions like ca, mte etc which is very nice as compare to other institutions. Paper checking does not depend on length of ques but on the material which is the best part of it.</t>
  </si>
  <si>
    <t xml:space="preserve">Lab work is properly covered in the labs by the faculty and evaluations help to learn more practical knowledge in depth. </t>
  </si>
  <si>
    <t>Extra curricular activities also help students to divert their mind from their study for some time. University plays an important role in this task.</t>
  </si>
  <si>
    <t>Again the university tests students of their ability to memorize stuff. Questions should emphasize more on concepts rather than testing brain's cramming storage house.</t>
  </si>
  <si>
    <t>Complete wastage of time. Again this opinion is strictly personal and may not coincide with others.</t>
  </si>
  <si>
    <t>teachers give us all the information required to improve the performance.</t>
  </si>
  <si>
    <t>content of courses improves my knowledge</t>
  </si>
  <si>
    <t>practical work provides detail knowledge of theoretical work</t>
  </si>
  <si>
    <t>extracurricular activities increases mental and physical abilities</t>
  </si>
  <si>
    <t>Yes</t>
  </si>
  <si>
    <t>good and punctual</t>
  </si>
  <si>
    <t>No views</t>
  </si>
  <si>
    <t>It is good</t>
  </si>
  <si>
    <t xml:space="preserve">This semester university has provide best teachers </t>
  </si>
  <si>
    <t>I like the question pattern</t>
  </si>
  <si>
    <t>Everything is going fine in lab . learning new things. That is good for us</t>
  </si>
  <si>
    <t xml:space="preserve">No idea about the extracurricular activities. </t>
  </si>
  <si>
    <t>Needs some improvement</t>
  </si>
  <si>
    <t>Good it provides a great platform</t>
  </si>
  <si>
    <t>It's good when compare with my Btech lectures and teaching activities.</t>
  </si>
  <si>
    <t>Knowledge  and depth of the course  is good but while coming to the material it's not upto the mark.</t>
  </si>
  <si>
    <t xml:space="preserve">This university is far better than other university when coming to the exam pattern,marks disturbation and while coming to paper checking no biased corrections equal to all. </t>
  </si>
  <si>
    <t>Lab and practical are not upto the mark. The topic which are practiced are almost already done in Btech.</t>
  </si>
  <si>
    <t>While coming to extracurriculum activities it's better than any other university which I had come around.</t>
  </si>
  <si>
    <t>Great</t>
  </si>
  <si>
    <t>Not upto the mark</t>
  </si>
  <si>
    <t>Awesome</t>
  </si>
  <si>
    <t>way of teaching is good</t>
  </si>
  <si>
    <t xml:space="preserve">course content is knowledgeable </t>
  </si>
  <si>
    <t>exam pattern is good and good paper checking.</t>
  </si>
  <si>
    <t>lab improves practical knowledge</t>
  </si>
  <si>
    <t>ok</t>
  </si>
  <si>
    <t xml:space="preserve">University teaching here is very much dependent upon slides,though it is a easy way of teaching but still leaving some concepts unclear..otherwise interaction with the faculty is good.Lecture delivery sometimes is not upto the mark and punctuality is  fine. </t>
  </si>
  <si>
    <t xml:space="preserve">Content of the courses is good but some courses need improvement. Course material is not upto the mark. </t>
  </si>
  <si>
    <t>Pattern and procedure of the examination is very good. Paper checking needed to be improved.</t>
  </si>
  <si>
    <t>Sometimes systems at labs are screwed up .Otherwise everything is  at their respected desk.</t>
  </si>
  <si>
    <t>Very good</t>
  </si>
  <si>
    <t xml:space="preserve">Excellent </t>
  </si>
  <si>
    <t>As compared to other colleges and university our university is perfect in all the aspects</t>
  </si>
  <si>
    <t xml:space="preserve">Material of the course is not good enough </t>
  </si>
  <si>
    <t>Practical work is fair</t>
  </si>
  <si>
    <t>Great job</t>
  </si>
  <si>
    <t>sometimes proper course material is not required.</t>
  </si>
  <si>
    <t>excellent</t>
  </si>
  <si>
    <t>Lectures helps in clear our concept</t>
  </si>
  <si>
    <t>Easily available course material with sufficient knowledge gaining</t>
  </si>
  <si>
    <t>Good marks distribution Students can easily check there performance throught the semester</t>
  </si>
  <si>
    <t>Practical and easy learning</t>
  </si>
  <si>
    <t>Its give various opportunities and exposure</t>
  </si>
  <si>
    <t>Talk about punctuality, it's really good but the lecture delivery is somehow not appreciated because every teacher has different style of teaching, so lack of knowledge in terms of subject is there and interaction is also kind of boring. A teacher should be entertaining as well but they are really not. All they want us to be studios and disciplined which is really not the thinking of every student.</t>
  </si>
  <si>
    <t>The materials or links provided for study purpose is good, clarity in depth of courses but again it differs from teacher to teacher.</t>
  </si>
  <si>
    <t>Exam pattern and how it is conducted is really seems to be good but it's my first year and when I went to scrutiny for the first time it was not as per my expectations. Teachers have marked the answers as per their choice, they must look for the content rather than the length of answers. So poor paper checking is there.</t>
  </si>
  <si>
    <t>The evaluation is again bad for our CA, as one of our faculty is really weird. He gives us remarks on the basis of how we present things in front of it, he never look for the content of our answer, which is really annoying. As he expects us to deliver answer in the way he wants us to do. But how can a person do that, as people do have different mentality and they do explain themselves in different manner, so a teacher must understand that quality of a child and should give him marks on the basis of what they say not what they should say.</t>
  </si>
  <si>
    <t>This is really a good thing that events happen in our university regularly but they must be announced early so that every student can prepare themselves for participation because sometimes we get to know about most of the events when they have already been conducted. So announcement must be there.</t>
  </si>
  <si>
    <t xml:space="preserve">University is very good at delivering proper lectures,also the interaction with students is descent. Sometimes the teachers lack in terms of punctuality but overall university is giving a good input. </t>
  </si>
  <si>
    <t>The course notes are very knowledgeable and proper.</t>
  </si>
  <si>
    <t>Descent.</t>
  </si>
  <si>
    <t>Good.</t>
  </si>
  <si>
    <t>Excellect</t>
  </si>
  <si>
    <t>lecturer are punctual and can interact them easily.</t>
  </si>
  <si>
    <t>content of the courses are update and mostly based on current technology.</t>
  </si>
  <si>
    <t>exam pattern and marks distribution is very well procedure</t>
  </si>
  <si>
    <t xml:space="preserve">well and good infrastructure and have trending software in lab    </t>
  </si>
  <si>
    <t>extracurricular activities held in university are necessary it provides student a platform where they can improve and groom them.</t>
  </si>
  <si>
    <t>Average</t>
  </si>
  <si>
    <t>Punctuality is good. Most of the teachers are not interacting with students .</t>
  </si>
  <si>
    <t>Teachers are not giving depth of course . They trying to cover there work only .</t>
  </si>
  <si>
    <t>It is statisfactory.</t>
  </si>
  <si>
    <t xml:space="preserve">3 hours practical is so long. It should be of 2 hours only </t>
  </si>
  <si>
    <t>They are really very intersting. All the students enjoys alot and get a chance to showcase there talent</t>
  </si>
  <si>
    <t>nice</t>
  </si>
  <si>
    <t>good</t>
  </si>
  <si>
    <t>not so good</t>
  </si>
  <si>
    <t>ok ok</t>
  </si>
  <si>
    <t>lecture delivery is not so good</t>
  </si>
  <si>
    <t>every thing is fine</t>
  </si>
  <si>
    <t>all good</t>
  </si>
  <si>
    <t>practicle must be of 2 hours</t>
  </si>
  <si>
    <t xml:space="preserve">its good for refreshment </t>
  </si>
  <si>
    <t>It's good</t>
  </si>
  <si>
    <t>It's appreciable</t>
  </si>
  <si>
    <t>Not that much good 
Students are working so hard
But they aren't getting satisfactory result</t>
  </si>
  <si>
    <t>Satisfied</t>
  </si>
  <si>
    <t>All are good except paper checking. It should be improved</t>
  </si>
  <si>
    <t>All good</t>
  </si>
  <si>
    <t>The books that are recommended do not contain appropriate content; leads the students to depend on slides given by teachers. Hence the knowledge remains superficial</t>
  </si>
  <si>
    <t>Overall all these things are the plus point of the university</t>
  </si>
  <si>
    <t xml:space="preserve">Average </t>
  </si>
  <si>
    <t>Good but lacks audience.....as only participants can see these activities on duty leave basis</t>
  </si>
  <si>
    <t>Perfect</t>
  </si>
  <si>
    <t>Notbad</t>
  </si>
  <si>
    <t>Too much lanlb file work</t>
  </si>
  <si>
    <t>It is really gud</t>
  </si>
  <si>
    <t>It is proper</t>
  </si>
  <si>
    <t>It is very gud</t>
  </si>
  <si>
    <t>Evaluation method is gud.But the content is more to write in file</t>
  </si>
  <si>
    <t>All the activities are gud and appropriate for students</t>
  </si>
  <si>
    <t>Very good teaching and management but too much load on student and working hours</t>
  </si>
  <si>
    <t xml:space="preserve">Courses are very good and useful </t>
  </si>
  <si>
    <t>Examination pattern is good but marks distribution very confusing</t>
  </si>
  <si>
    <t>very good</t>
  </si>
  <si>
    <t>Its good</t>
  </si>
  <si>
    <t>Exam pattren is good, marks distribution is also good bt paper cheacking is very tight.</t>
  </si>
  <si>
    <t xml:space="preserve">According to me everything is going well in accordance to interaction.More than enough is served. </t>
  </si>
  <si>
    <t xml:space="preserve">Everything is fine. Every thing is taught in depth.Even a single point is elaborated enough to understand. </t>
  </si>
  <si>
    <t xml:space="preserve">Everything is fine. </t>
  </si>
  <si>
    <t>I think electrotherapy practical should be of 2 hours.That's enough I think.Rest is fine.</t>
  </si>
  <si>
    <t xml:space="preserve">Chance to go and enjoy should be given.I think it should be off when any activity like One India is there to go and enjoy.Otherwise everything is good. </t>
  </si>
  <si>
    <t>not effective and satisfactory in terms of lecture delivery by all the faculty .</t>
  </si>
  <si>
    <t>content is good enough</t>
  </si>
  <si>
    <t xml:space="preserve">satisfactory </t>
  </si>
  <si>
    <t xml:space="preserve">lab duration of 3 hours is very long . </t>
  </si>
  <si>
    <t>extracurricular activies should be held when there are no classes for the students to attend so that every student can enjoy and participate in the events</t>
  </si>
  <si>
    <t>Accurate</t>
  </si>
  <si>
    <t>it is good depending on the faculty</t>
  </si>
  <si>
    <t>the material provided is beneficial and provides much knowledge</t>
  </si>
  <si>
    <t>it is neither too good nor too bad</t>
  </si>
  <si>
    <t>lab evaluations are pretty good .they help us a lot.</t>
  </si>
  <si>
    <t>they are amazing and help to boost our stamina.</t>
  </si>
  <si>
    <t>maintained punctuality, good lecture delivery</t>
  </si>
  <si>
    <t>fully knowledgeable</t>
  </si>
  <si>
    <t>having good material in labs.</t>
  </si>
  <si>
    <t>increasing confidence</t>
  </si>
  <si>
    <t>average</t>
  </si>
  <si>
    <t>too much good</t>
  </si>
  <si>
    <t>best</t>
  </si>
  <si>
    <t>well planned</t>
  </si>
  <si>
    <t>lab work is also good</t>
  </si>
  <si>
    <t>it is quite good , depending on teacher and their experience</t>
  </si>
  <si>
    <t>content is very knowledgable and gives us huge knowledge of every subject</t>
  </si>
  <si>
    <t>examination pattern, marks, paper checking is good.</t>
  </si>
  <si>
    <t>lab work is quite good</t>
  </si>
  <si>
    <t>extracurricular activities are good.</t>
  </si>
  <si>
    <t>it is quite good , depends upon teacher and their experience</t>
  </si>
  <si>
    <t>content is enough, we donot need more.</t>
  </si>
  <si>
    <t>too many examination, we are frustrated</t>
  </si>
  <si>
    <t>lab activities are good but not satisfactory in explaining point of view.</t>
  </si>
  <si>
    <t>good it is, but teachers do not consider the new ones.</t>
  </si>
  <si>
    <t>the way of teaching is good but the time more than enough</t>
  </si>
  <si>
    <t>good quallity content but some teachers donot upload ppts on time</t>
  </si>
  <si>
    <t>too much examinations</t>
  </si>
  <si>
    <t>helps in improving skills</t>
  </si>
  <si>
    <t>it is good</t>
  </si>
  <si>
    <t>good teaching delivery</t>
  </si>
  <si>
    <t>course content is good</t>
  </si>
  <si>
    <t>lab work is nice.</t>
  </si>
  <si>
    <t>extracurrcular activities held in university is good.</t>
  </si>
  <si>
    <t xml:space="preserve">This university is no3 in terms of extracurricular activities and in encouraging students to participate at their comfort levels. </t>
  </si>
  <si>
    <t>it is difficult to understand experiment in 3 hour</t>
  </si>
  <si>
    <t>Content of course is perfectly in line with the teaching philosophy that is being perpetuated here, i.e cramming, rote learning.</t>
  </si>
  <si>
    <t>teacher are punctual but they should also give us the some practical knowledge other than theortical.</t>
  </si>
  <si>
    <t>It's appreciable.
Students who are interested in co-curricular activities, get a good platform.</t>
  </si>
  <si>
    <t>It's good.
Also depends on teacher's knowledge and student's interest</t>
  </si>
  <si>
    <t>Thats good but the problm is whenever in university the functions like one india, one world are held we are not alowed to go because we have to attend the classes and if we miss the classes we will gona loose the attendence and everyone knows in lpu attendnce is very important. 
Thanks.</t>
  </si>
  <si>
    <t>Discipline, punctuality , lecture delivery all are good but hv to do some work for quality of lecture.</t>
  </si>
  <si>
    <t>TEACHING</t>
  </si>
  <si>
    <t>COURSECONTENT</t>
  </si>
  <si>
    <t>EXAMINATION</t>
  </si>
  <si>
    <t>LABWORK</t>
  </si>
  <si>
    <t>EXTRACURRICULAR</t>
  </si>
  <si>
    <t>Knowledge depth of the course, is good but the course material is not upto the mark</t>
  </si>
  <si>
    <t>the most common rating for labwork = 3</t>
  </si>
  <si>
    <t>the most common rating for teaching = 3</t>
  </si>
  <si>
    <t>Interaction is very good, accurate supplement material is provided but recommendation of books is very poor,the change of a particular teacher after 3 months or a semester of same subject causes problems</t>
  </si>
  <si>
    <t>DASHBOARD ON STUDENT FEEDBACK</t>
  </si>
  <si>
    <t>STUDENT S. No.</t>
  </si>
  <si>
    <t>A</t>
  </si>
  <si>
    <t>O</t>
  </si>
  <si>
    <t>C</t>
  </si>
  <si>
    <t>Y</t>
  </si>
  <si>
    <t>B</t>
  </si>
  <si>
    <t>D</t>
  </si>
  <si>
    <t>E</t>
  </si>
  <si>
    <t>F</t>
  </si>
  <si>
    <t>G</t>
  </si>
  <si>
    <t>H</t>
  </si>
  <si>
    <t>I</t>
  </si>
  <si>
    <t>J</t>
  </si>
  <si>
    <t>K</t>
  </si>
  <si>
    <t>L</t>
  </si>
  <si>
    <t>M</t>
  </si>
  <si>
    <t>N</t>
  </si>
  <si>
    <t>P</t>
  </si>
  <si>
    <t>Q</t>
  </si>
  <si>
    <t>R</t>
  </si>
  <si>
    <t>T</t>
  </si>
  <si>
    <t>U</t>
  </si>
  <si>
    <t>V</t>
  </si>
  <si>
    <t>W</t>
  </si>
  <si>
    <t>X</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</si>
  <si>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</si>
  <si>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</si>
  <si>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</si>
  <si>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</si>
  <si>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</si>
  <si>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</si>
  <si>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</si>
  <si>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</si>
  <si>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</si>
  <si>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</si>
  <si>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</si>
  <si>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</si>
  <si>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</si>
  <si>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</si>
  <si>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</si>
  <si>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</si>
  <si>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</si>
  <si>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</si>
  <si>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</si>
  <si>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</si>
  <si>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</si>
  <si>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</si>
  <si>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</si>
  <si>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</si>
  <si>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</si>
  <si>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</si>
  <si>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</si>
  <si>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in terms of good lecture delivery.in terms of punctuality that is also good but in terms of interaction that is very bad. Some teachers do not interact and do not listen to our problems, so they do not cooperate.</t>
  </si>
  <si>
    <t>FREQUENCY OF "3", "2", "1" - TEACHING</t>
  </si>
  <si>
    <t>FREQUENCY OF "3", "2", "1" - COURSECONTENT</t>
  </si>
  <si>
    <t>FREQUENCY OF "3", "2", "1" - EXAMINATION</t>
  </si>
  <si>
    <t>FREQUENCY OF "3", "2", "1" - LABWORK</t>
  </si>
  <si>
    <t>FREQUENCY OF "3", "2", "1" - EXTRACURRICULAR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</si>
</sst>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0"/>
      <color theme="1" tint="4.9989318521683403E-2"/>
      <name val="Cambria"/>
      <family val="1"/>
      <scheme val="major"/>
    </font>
    <font>
      <sz val="10"/>
      <color theme="1" tint="4.9989318521683403E-2"/>
      <name val="Cambria"/>
      <family val="1"/>
      <scheme val="major"/>
    </font>
    <font>
      <b/>
      <i/>
      <sz val="11"/>
      <color rgb="FF000000"/>
      <name val="Calibri-BoldItalic"/>
    </font>
    <font>
      <b/>
      <i/>
      <sz val="10"/>
      <color theme="1" tint="4.9989318521683403E-2"/>
      <name val="Cambria"/>
      <family val="1"/>
      <scheme val="major"/>
    </font>
    <font>
      <b/>
      <sz val="12"/>
      <color theme="1" tint="4.9989318521683403E-2"/>
      <name val="Cambria"/>
      <family val="1"/>
      <scheme val="major"/>
    </font>
    <font>
      <b/>
      <u/>
      <sz val="24"/>
      <color theme="1"/>
      <name val="Cavolini"/>
      <family val="4"/>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6"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19" fillId="0" borderId="10" xfId="0" applyFont="1" applyBorder="1" applyAlignment="1">
      <alignment horizontal="center" vertical="center" wrapText="1"/>
    </xf>
    <xf numFmtId="0" fontId="19" fillId="0" borderId="1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19" fillId="0" borderId="0" xfId="0" applyNumberFormat="1" applyFont="1" applyBorder="1" applyAlignment="1">
      <alignment horizontal="center" vertical="center" wrapText="1"/>
    </xf>
    <xf numFmtId="0" fontId="20" fillId="0" borderId="10" xfId="0" applyFont="1" applyBorder="1" applyAlignment="1">
      <alignment wrapText="1"/>
    </xf>
    <xf numFmtId="0" fontId="21" fillId="0" borderId="10" xfId="0" applyFont="1" applyBorder="1" applyAlignment="1">
      <alignment horizontal="center" vertical="center" wrapText="1"/>
    </xf>
    <xf numFmtId="0" fontId="19" fillId="33" borderId="0" xfId="0" applyFont="1" applyFill="1" applyBorder="1" applyAlignment="1" applyProtection="1">
      <alignment horizontal="center" vertical="center" wrapText="1"/>
      <protection locked="0"/>
    </xf>
    <xf numFmtId="0" fontId="18" fillId="33" borderId="10" xfId="0" applyFont="1" applyFill="1" applyBorder="1" applyAlignment="1" applyProtection="1">
      <alignment horizontal="center" vertical="center" wrapText="1"/>
      <protection locked="0"/>
    </xf>
    <xf numFmtId="2" fontId="19" fillId="0" borderId="10" xfId="0" applyNumberFormat="1" applyFont="1" applyBorder="1" applyAlignment="1">
      <alignment horizontal="center" vertical="center" wrapText="1"/>
    </xf>
    <xf numFmtId="9" fontId="19" fillId="0" borderId="0" xfId="42" applyFont="1" applyBorder="1" applyAlignment="1">
      <alignment horizontal="center" vertical="center" wrapText="1"/>
    </xf>
    <xf numFmtId="10" fontId="19" fillId="0" borderId="0" xfId="42" applyNumberFormat="1" applyFont="1" applyBorder="1" applyAlignment="1">
      <alignment horizontal="center" vertical="center" wrapText="1"/>
    </xf>
    <xf numFmtId="0" fontId="22" fillId="0" borderId="10" xfId="0" applyFont="1" applyBorder="1" applyAlignment="1">
      <alignment horizontal="center" vertical="center" wrapText="1"/>
    </xf>
    <xf numFmtId="0" fontId="22" fillId="34" borderId="0"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2" fillId="0" borderId="10" xfId="42" applyNumberFormat="1" applyFont="1" applyBorder="1" applyAlignment="1">
      <alignment horizontal="center" vertical="center" wrapText="1"/>
    </xf>
    <xf numFmtId="0" fontId="22" fillId="0" borderId="10" xfId="0" applyNumberFormat="1" applyFont="1" applyBorder="1" applyAlignment="1">
      <alignment horizontal="center" vertical="center" wrapText="1"/>
    </xf>
    <xf numFmtId="0" fontId="2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r>
              <a:rPr lang="en-US" sz="1400" baseline="0">
                <a:solidFill>
                  <a:srgbClr val="FFFF00"/>
                </a:solidFill>
                <a:latin typeface="Amasis MT Pro Medium" panose="02040604050005020304" pitchFamily="18" charset="0"/>
              </a:rPr>
              <a:t>FREQUENCY OF "3", "2", "1" - TEACHING</a:t>
            </a:r>
            <a:endParaRPr lang="en-IN" sz="1400" baseline="0">
              <a:solidFill>
                <a:srgbClr val="FFFF00"/>
              </a:solidFill>
              <a:latin typeface="Amasis MT Pro Medium" panose="02040604050005020304" pitchFamily="18" charset="0"/>
            </a:endParaRPr>
          </a:p>
        </c:rich>
      </c:tx>
      <c:layout>
        <c:manualLayout>
          <c:xMode val="edge"/>
          <c:yMode val="edge"/>
          <c:x val="0.16705091720871848"/>
          <c:y val="2.7068832173240527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358705161854772E-2"/>
          <c:y val="0.1819798917246713"/>
          <c:w val="0.90286351706036749"/>
          <c:h val="0.59345171760722482"/>
        </c:manualLayout>
      </c:layout>
      <c:bar3DChart>
        <c:barDir val="col"/>
        <c:grouping val="stacked"/>
        <c:varyColors val="1"/>
        <c:ser>
          <c:idx val="1"/>
          <c:order val="0"/>
          <c:tx>
            <c:v>RATINGS</c:v>
          </c:tx>
          <c:invertIfNegative val="1"/>
          <c:dPt>
            <c:idx val="0"/>
            <c:invertIfNegative val="1"/>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invertIfNegative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Lit>
              <c:formatCode>General</c:formatCode>
              <c:ptCount val="3"/>
              <c:pt idx="0">
                <c:v>3</c:v>
              </c:pt>
              <c:pt idx="1">
                <c:v>2</c:v>
              </c:pt>
              <c:pt idx="2">
                <c:v>1</c:v>
              </c:pt>
            </c:numLit>
          </c:cat>
          <c:val>
            <c:numRef>
              <c:f>'student feedback'!$B$78:$B$80</c:f>
              <c:numCache>
                <c:formatCode>General</c:formatCode>
                <c:ptCount val="3"/>
                <c:pt idx="0">
                  <c:v>46</c:v>
                </c:pt>
                <c:pt idx="1">
                  <c:v>10</c:v>
                </c:pt>
                <c:pt idx="2">
                  <c:v>3</c:v>
                </c:pt>
              </c:numCache>
            </c:numRef>
          </c:val>
          <c:extLst>
            <c:ext xmlns:c16="http://schemas.microsoft.com/office/drawing/2014/chart" uri="{C3380CC4-5D6E-409C-BE32-E72D297353CC}">
              <c16:uniqueId val="{00000000-C9D1-424D-B2EC-79506EB5684E}"/>
            </c:ext>
          </c:extLst>
        </c:ser>
        <c:dLbls>
          <c:showLegendKey val="0"/>
          <c:showVal val="1"/>
          <c:showCatName val="0"/>
          <c:showSerName val="0"/>
          <c:showPercent val="0"/>
          <c:showBubbleSize val="0"/>
        </c:dLbls>
        <c:gapWidth val="171"/>
        <c:gapDepth val="0"/>
        <c:shape val="box"/>
        <c:axId val="1272859424"/>
        <c:axId val="1272864832"/>
        <c:axId val="0"/>
      </c:bar3DChart>
      <c:catAx>
        <c:axId val="127285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864832"/>
        <c:crosses val="autoZero"/>
        <c:auto val="1"/>
        <c:lblAlgn val="ctr"/>
        <c:lblOffset val="100"/>
        <c:noMultiLvlLbl val="0"/>
      </c:catAx>
      <c:valAx>
        <c:axId val="12728648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85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sng" strike="noStrike" kern="1200" baseline="0">
              <a:ln>
                <a:solidFill>
                  <a:schemeClr val="accent6">
                    <a:lumMod val="60000"/>
                    <a:lumOff val="40000"/>
                  </a:schemeClr>
                </a:soli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r>
              <a:rPr lang="en-US" sz="1400" b="1" i="0" baseline="0">
                <a:solidFill>
                  <a:srgbClr val="FFFF00"/>
                </a:solidFill>
                <a:effectLst>
                  <a:outerShdw blurRad="50800" dist="38100" dir="5400000" algn="t" rotWithShape="0">
                    <a:srgbClr val="000000">
                      <a:alpha val="40000"/>
                    </a:srgbClr>
                  </a:outerShdw>
                </a:effectLst>
                <a:latin typeface="Amasis MT Pro Medium" panose="02040604050005020304" pitchFamily="18" charset="0"/>
              </a:rPr>
              <a:t>FREQUENCY OF "3", "2", "1" - COURSECONTENT</a:t>
            </a:r>
            <a:endParaRPr lang="en-IN" sz="1400">
              <a:solidFill>
                <a:srgbClr val="FFFF00"/>
              </a:solidFill>
              <a:effectLst/>
              <a:latin typeface="Amasis MT Pro Medium" panose="020406040500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1"/>
          <c:order val="0"/>
          <c:tx>
            <c:v>RATINGS</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Lit>
              <c:formatCode>General</c:formatCode>
              <c:ptCount val="3"/>
              <c:pt idx="0">
                <c:v>3</c:v>
              </c:pt>
              <c:pt idx="1">
                <c:v>2</c:v>
              </c:pt>
              <c:pt idx="2">
                <c:v>1</c:v>
              </c:pt>
            </c:numLit>
          </c:cat>
          <c:val>
            <c:numRef>
              <c:f>'student feedback'!$D$80:$D$82</c:f>
              <c:numCache>
                <c:formatCode>General</c:formatCode>
                <c:ptCount val="3"/>
                <c:pt idx="0">
                  <c:v>44</c:v>
                </c:pt>
                <c:pt idx="1">
                  <c:v>5</c:v>
                </c:pt>
                <c:pt idx="2">
                  <c:v>10</c:v>
                </c:pt>
              </c:numCache>
            </c:numRef>
          </c:val>
          <c:extLst>
            <c:ext xmlns:c16="http://schemas.microsoft.com/office/drawing/2014/chart" uri="{C3380CC4-5D6E-409C-BE32-E72D297353CC}">
              <c16:uniqueId val="{00000001-BA14-4A0F-90CA-B56B53E9CC06}"/>
            </c:ext>
          </c:extLst>
        </c:ser>
        <c:dLbls>
          <c:showLegendKey val="0"/>
          <c:showVal val="1"/>
          <c:showCatName val="0"/>
          <c:showSerName val="0"/>
          <c:showPercent val="0"/>
          <c:showBubbleSize val="0"/>
        </c:dLbls>
        <c:gapWidth val="150"/>
        <c:shape val="box"/>
        <c:axId val="1251663680"/>
        <c:axId val="1251664096"/>
        <c:axId val="0"/>
      </c:bar3DChart>
      <c:catAx>
        <c:axId val="1251663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1664096"/>
        <c:crosses val="autoZero"/>
        <c:auto val="1"/>
        <c:lblAlgn val="ctr"/>
        <c:lblOffset val="100"/>
        <c:noMultiLvlLbl val="0"/>
      </c:catAx>
      <c:valAx>
        <c:axId val="1251664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0"/>
        <c:majorTickMark val="in"/>
        <c:minorTickMark val="none"/>
        <c:tickLblPos val="nextTo"/>
        <c:spPr>
          <a:noFill/>
          <a:ln>
            <a:solidFill>
              <a:schemeClr val="accent6">
                <a:lumMod val="60000"/>
                <a:lumOff val="40000"/>
                <a:alpha val="94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1663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sng"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cap="rnd">
      <a:solidFill>
        <a:schemeClr val="accent6">
          <a:lumMod val="60000"/>
          <a:lumOff val="40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r>
              <a:rPr lang="en-US" sz="1400" b="1" i="0" baseline="0">
                <a:solidFill>
                  <a:srgbClr val="FFFF00"/>
                </a:solidFill>
                <a:effectLst>
                  <a:outerShdw blurRad="50800" dist="38100" dir="5400000" algn="t" rotWithShape="0">
                    <a:srgbClr val="000000">
                      <a:alpha val="40000"/>
                    </a:srgbClr>
                  </a:outerShdw>
                </a:effectLst>
                <a:latin typeface="Amasis MT Pro Medium" panose="02040604050005020304" pitchFamily="18" charset="0"/>
              </a:rPr>
              <a:t>FREQUENCY OF "3", "2", "1" - EXAMINATION</a:t>
            </a:r>
            <a:endParaRPr lang="en-IN" sz="1400">
              <a:solidFill>
                <a:srgbClr val="FFFF00"/>
              </a:solidFill>
              <a:effectLst/>
              <a:latin typeface="Amasis MT Pro Medium" panose="020406040500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endParaRPr lang="en-US"/>
        </a:p>
      </c:txPr>
    </c:title>
    <c:autoTitleDeleted val="0"/>
    <c:plotArea>
      <c:layout/>
      <c:barChart>
        <c:barDir val="col"/>
        <c:grouping val="clustered"/>
        <c:varyColors val="0"/>
        <c:ser>
          <c:idx val="1"/>
          <c:order val="0"/>
          <c:tx>
            <c:v>RATINGS</c:v>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Lit>
              <c:formatCode>General</c:formatCode>
              <c:ptCount val="3"/>
              <c:pt idx="0">
                <c:v>3</c:v>
              </c:pt>
              <c:pt idx="1">
                <c:v>2</c:v>
              </c:pt>
              <c:pt idx="2">
                <c:v>1</c:v>
              </c:pt>
            </c:numLit>
          </c:cat>
          <c:val>
            <c:numRef>
              <c:f>'student feedback'!$F$78:$F$80</c:f>
              <c:numCache>
                <c:formatCode>General</c:formatCode>
                <c:ptCount val="3"/>
                <c:pt idx="0">
                  <c:v>46</c:v>
                </c:pt>
                <c:pt idx="1">
                  <c:v>9</c:v>
                </c:pt>
                <c:pt idx="2">
                  <c:v>4</c:v>
                </c:pt>
              </c:numCache>
            </c:numRef>
          </c:val>
          <c:extLst>
            <c:ext xmlns:c16="http://schemas.microsoft.com/office/drawing/2014/chart" uri="{C3380CC4-5D6E-409C-BE32-E72D297353CC}">
              <c16:uniqueId val="{00000001-3981-4BA3-98E0-C1621BAA93AA}"/>
            </c:ext>
          </c:extLst>
        </c:ser>
        <c:dLbls>
          <c:dLblPos val="ctr"/>
          <c:showLegendKey val="0"/>
          <c:showVal val="1"/>
          <c:showCatName val="0"/>
          <c:showSerName val="0"/>
          <c:showPercent val="0"/>
          <c:showBubbleSize val="0"/>
        </c:dLbls>
        <c:gapWidth val="100"/>
        <c:overlap val="-24"/>
        <c:axId val="1205791584"/>
        <c:axId val="1205802816"/>
      </c:barChart>
      <c:catAx>
        <c:axId val="12057915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802816"/>
        <c:crosses val="autoZero"/>
        <c:auto val="1"/>
        <c:lblAlgn val="ctr"/>
        <c:lblOffset val="100"/>
        <c:noMultiLvlLbl val="0"/>
      </c:catAx>
      <c:valAx>
        <c:axId val="1205802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57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sng"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FREQUENCY OF "3", "2", "1" - LABWORK</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0"/>
          <c:tx>
            <c:v>RATINGS</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Lit>
              <c:formatCode>General</c:formatCode>
              <c:ptCount val="3"/>
              <c:pt idx="0">
                <c:v>3</c:v>
              </c:pt>
              <c:pt idx="1">
                <c:v>2</c:v>
              </c:pt>
              <c:pt idx="2">
                <c:v>1</c:v>
              </c:pt>
            </c:numLit>
          </c:cat>
          <c:val>
            <c:numRef>
              <c:f>'student feedback'!$H$80:$H$82</c:f>
              <c:numCache>
                <c:formatCode>General</c:formatCode>
                <c:ptCount val="3"/>
                <c:pt idx="0">
                  <c:v>41</c:v>
                </c:pt>
                <c:pt idx="1">
                  <c:v>8</c:v>
                </c:pt>
                <c:pt idx="2">
                  <c:v>9</c:v>
                </c:pt>
              </c:numCache>
            </c:numRef>
          </c:val>
          <c:extLst>
            <c:ext xmlns:c16="http://schemas.microsoft.com/office/drawing/2014/chart" uri="{C3380CC4-5D6E-409C-BE32-E72D297353CC}">
              <c16:uniqueId val="{00000001-1B7F-428F-85FA-055C56EFA1F5}"/>
            </c:ext>
          </c:extLst>
        </c:ser>
        <c:dLbls>
          <c:dLblPos val="ctr"/>
          <c:showLegendKey val="0"/>
          <c:showVal val="1"/>
          <c:showCatName val="0"/>
          <c:showSerName val="0"/>
          <c:showPercent val="0"/>
          <c:showBubbleSize val="0"/>
        </c:dLbls>
        <c:gapWidth val="115"/>
        <c:overlap val="-20"/>
        <c:axId val="1449946624"/>
        <c:axId val="1449926240"/>
      </c:barChart>
      <c:catAx>
        <c:axId val="144994662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926240"/>
        <c:crosses val="autoZero"/>
        <c:auto val="1"/>
        <c:lblAlgn val="ctr"/>
        <c:lblOffset val="100"/>
        <c:noMultiLvlLbl val="0"/>
      </c:catAx>
      <c:valAx>
        <c:axId val="1449926240"/>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9466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3">
        <a:lumMod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Amasis MT Pro Medium" panose="02040604050005020304" pitchFamily="18" charset="0"/>
                <a:ea typeface="+mn-ea"/>
                <a:cs typeface="+mn-cs"/>
              </a:defRPr>
            </a:pPr>
            <a:r>
              <a:rPr lang="en-US" sz="1400" b="1" i="0" baseline="0">
                <a:solidFill>
                  <a:schemeClr val="tx1"/>
                </a:solidFill>
                <a:effectLst>
                  <a:outerShdw blurRad="50800" dist="38100" dir="5400000" algn="t" rotWithShape="0">
                    <a:srgbClr val="000000">
                      <a:alpha val="40000"/>
                    </a:srgbClr>
                  </a:outerShdw>
                </a:effectLst>
                <a:latin typeface="Amasis MT Pro Medium" panose="02040604050005020304" pitchFamily="18" charset="0"/>
              </a:rPr>
              <a:t>FREQUENCY OF "3", "2", "1" - EXTRACURRICULAR</a:t>
            </a:r>
            <a:endParaRPr lang="en-IN" sz="1400">
              <a:solidFill>
                <a:schemeClr val="tx1"/>
              </a:solidFill>
              <a:effectLst/>
              <a:latin typeface="Amasis MT Pro Medium" panose="02040604050005020304" pitchFamily="18" charset="0"/>
            </a:endParaRPr>
          </a:p>
        </c:rich>
      </c:tx>
      <c:layout>
        <c:manualLayout>
          <c:xMode val="edge"/>
          <c:yMode val="edge"/>
          <c:x val="0.27268385864374406"/>
          <c:y val="1.32978723404255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Amasis MT Pro Medium" panose="02040604050005020304" pitchFamily="18" charset="0"/>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094525791725888E-2"/>
          <c:y val="0.17847105880381972"/>
          <c:w val="0.90955127641167755"/>
          <c:h val="0.56013815981335668"/>
        </c:manualLayout>
      </c:layout>
      <c:bar3DChart>
        <c:barDir val="col"/>
        <c:grouping val="clustered"/>
        <c:varyColors val="0"/>
        <c:ser>
          <c:idx val="1"/>
          <c:order val="0"/>
          <c:tx>
            <c:v>RATINGS</c:v>
          </c:tx>
          <c:spPr>
            <a:solidFill>
              <a:schemeClr val="accent2"/>
            </a:solidFill>
            <a:ln>
              <a:noFill/>
            </a:ln>
            <a:effectLst/>
            <a:sp3d/>
          </c:spPr>
          <c:invertIfNegative val="0"/>
          <c:dLbls>
            <c:dLbl>
              <c:idx val="0"/>
              <c:layout>
                <c:manualLayout>
                  <c:x val="-9.3109869646182501E-3"/>
                  <c:y val="0.2175925925925925"/>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85-41A8-9385-C77A518466CF}"/>
                </c:ext>
              </c:extLst>
            </c:dLbl>
            <c:dLbl>
              <c:idx val="1"/>
              <c:layout>
                <c:manualLayout>
                  <c:x val="-1.16387337057728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85-41A8-9385-C77A518466CF}"/>
                </c:ext>
              </c:extLst>
            </c:dLbl>
            <c:dLbl>
              <c:idx val="2"/>
              <c:layout>
                <c:manualLayout>
                  <c:x val="-6.9832402234636867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85-41A8-9385-C77A518466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3"/>
              <c:pt idx="0">
                <c:v>3</c:v>
              </c:pt>
              <c:pt idx="1">
                <c:v>2</c:v>
              </c:pt>
              <c:pt idx="2">
                <c:v>1</c:v>
              </c:pt>
            </c:numLit>
          </c:cat>
          <c:val>
            <c:numRef>
              <c:f>'student feedback'!$J$79:$J$81</c:f>
              <c:numCache>
                <c:formatCode>General</c:formatCode>
                <c:ptCount val="3"/>
                <c:pt idx="0">
                  <c:v>48</c:v>
                </c:pt>
                <c:pt idx="1">
                  <c:v>8</c:v>
                </c:pt>
                <c:pt idx="2">
                  <c:v>3</c:v>
                </c:pt>
              </c:numCache>
            </c:numRef>
          </c:val>
          <c:extLst>
            <c:ext xmlns:c16="http://schemas.microsoft.com/office/drawing/2014/chart" uri="{C3380CC4-5D6E-409C-BE32-E72D297353CC}">
              <c16:uniqueId val="{00000000-5E85-41A8-9385-C77A518466CF}"/>
            </c:ext>
          </c:extLst>
        </c:ser>
        <c:dLbls>
          <c:showLegendKey val="0"/>
          <c:showVal val="1"/>
          <c:showCatName val="0"/>
          <c:showSerName val="0"/>
          <c:showPercent val="0"/>
          <c:showBubbleSize val="0"/>
        </c:dLbls>
        <c:gapWidth val="150"/>
        <c:shape val="box"/>
        <c:axId val="1454068768"/>
        <c:axId val="1454074592"/>
        <c:axId val="0"/>
      </c:bar3DChart>
      <c:catAx>
        <c:axId val="145406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1454074592"/>
        <c:crosses val="autoZero"/>
        <c:auto val="1"/>
        <c:lblAlgn val="ctr"/>
        <c:lblOffset val="100"/>
        <c:noMultiLvlLbl val="0"/>
      </c:catAx>
      <c:valAx>
        <c:axId val="1454074592"/>
        <c:scaling>
          <c:orientation val="minMax"/>
        </c:scaling>
        <c:delete val="0"/>
        <c:axPos val="l"/>
        <c:majorGridlines>
          <c:spPr>
            <a:ln w="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45406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masis MT Pro Medium" panose="020406040500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92000"/>
      </a:blip>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masis MT Pro Medium" panose="02040604050005020304" pitchFamily="18" charset="0"/>
                <a:ea typeface="+mn-ea"/>
                <a:cs typeface="+mn-cs"/>
              </a:defRPr>
            </a:pPr>
            <a:r>
              <a:rPr lang="en-IN" sz="1600" b="1">
                <a:solidFill>
                  <a:schemeClr val="tx1"/>
                </a:solidFill>
                <a:latin typeface="Amasis MT Pro Medium" panose="02040604050005020304" pitchFamily="18" charset="0"/>
              </a:rPr>
              <a:t>Highest Feedback</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masis MT Pro Medium" panose="02040604050005020304" pitchFamily="18" charset="0"/>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0A-4BD3-8EA6-AFBC700107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0A-4BD3-8EA6-AFBC700107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0A-4BD3-8EA6-AFBC700107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0A-4BD3-8EA6-AFBC700107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0A-4BD3-8EA6-AFBC700107D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TEACHING</c:v>
              </c:pt>
              <c:pt idx="1">
                <c:v> COURSECONTENT</c:v>
              </c:pt>
              <c:pt idx="2">
                <c:v> EXAMINATION</c:v>
              </c:pt>
              <c:pt idx="3">
                <c:v> LABWORK</c:v>
              </c:pt>
              <c:pt idx="4">
                <c:v> EXTRACURRICULAR</c:v>
              </c:pt>
            </c:strLit>
          </c:cat>
          <c:val>
            <c:numRef>
              <c:f>('student feedback'!$B$63,'student feedback'!$D$63,'student feedback'!$F$63,'student feedback'!$H$63,'student feedback'!$J$63)</c:f>
              <c:numCache>
                <c:formatCode>General</c:formatCode>
                <c:ptCount val="5"/>
                <c:pt idx="0">
                  <c:v>161</c:v>
                </c:pt>
                <c:pt idx="1">
                  <c:v>152</c:v>
                </c:pt>
                <c:pt idx="2">
                  <c:v>160</c:v>
                </c:pt>
                <c:pt idx="3">
                  <c:v>149</c:v>
                </c:pt>
                <c:pt idx="4">
                  <c:v>163</c:v>
                </c:pt>
              </c:numCache>
            </c:numRef>
          </c:val>
          <c:extLst>
            <c:ext xmlns:c16="http://schemas.microsoft.com/office/drawing/2014/chart" uri="{C3380CC4-5D6E-409C-BE32-E72D297353CC}">
              <c16:uniqueId val="{0000000A-270A-4BD3-8EA6-AFBC700107D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2025731021159013"/>
          <c:y val="0.82527274452139265"/>
          <c:w val="0.77414813617506029"/>
          <c:h val="0.1385826771653543"/>
        </c:manualLayout>
      </c:layout>
      <c:overlay val="0"/>
      <c:spPr>
        <a:noFill/>
        <a:ln>
          <a:noFill/>
        </a:ln>
        <a:effectLst/>
      </c:spPr>
      <c:txPr>
        <a:bodyPr rot="0" spcFirstLastPara="1" vertOverflow="ellipsis" vert="horz" wrap="square" anchor="ctr" anchorCtr="1"/>
        <a:lstStyle/>
        <a:p>
          <a:pPr rtl="0">
            <a:defRPr sz="1100" b="1"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92000"/>
      </a:blip>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Percentage distribution of rating “3” for</a:t>
            </a:r>
            <a:r>
              <a:rPr lang="en-IN" sz="1400" baseline="0"/>
              <a:t> "</a:t>
            </a:r>
            <a:r>
              <a:rPr lang="en-IN" sz="1400"/>
              <a:t>extracurricular activities" and "labwork"</a:t>
            </a:r>
          </a:p>
        </c:rich>
      </c:tx>
      <c:layout>
        <c:manualLayout>
          <c:xMode val="edge"/>
          <c:yMode val="edge"/>
          <c:x val="0.17635020935317716"/>
          <c:y val="3.3783783783783786E-2"/>
        </c:manualLayout>
      </c:layout>
      <c:overlay val="0"/>
      <c:spPr>
        <a:noFill/>
        <a:ln>
          <a:noFill/>
        </a:ln>
        <a:effectLst/>
      </c:spPr>
      <c:txPr>
        <a:bodyPr rot="0" spcFirstLastPara="1" vertOverflow="ellipsis" vert="horz" wrap="square" anchor="ctr" anchorCtr="1"/>
        <a:lstStyle/>
        <a:p>
          <a:pPr algn="l">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Percentages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LABWORK</c:v>
              </c:pt>
              <c:pt idx="1">
                <c:v> EXTRACURRICULAR ACTIVITIES</c:v>
              </c:pt>
            </c:strLit>
          </c:cat>
          <c:val>
            <c:numRef>
              <c:f>('student feedback'!$H$73,'student feedback'!$J$73)</c:f>
              <c:numCache>
                <c:formatCode>0.00%</c:formatCode>
                <c:ptCount val="2"/>
                <c:pt idx="0">
                  <c:v>0.69491525423728817</c:v>
                </c:pt>
                <c:pt idx="1">
                  <c:v>0.81355932203389836</c:v>
                </c:pt>
              </c:numCache>
            </c:numRef>
          </c:val>
          <c:extLst>
            <c:ext xmlns:c16="http://schemas.microsoft.com/office/drawing/2014/chart" uri="{C3380CC4-5D6E-409C-BE32-E72D297353CC}">
              <c16:uniqueId val="{00000000-6D1B-42BD-A865-6A36FC6DB7B9}"/>
            </c:ext>
          </c:extLst>
        </c:ser>
        <c:dLbls>
          <c:showLegendKey val="0"/>
          <c:showVal val="0"/>
          <c:showCatName val="0"/>
          <c:showSerName val="0"/>
          <c:showPercent val="0"/>
          <c:showBubbleSize val="0"/>
        </c:dLbls>
        <c:gapWidth val="100"/>
        <c:overlap val="-24"/>
        <c:axId val="1102333232"/>
        <c:axId val="1102326160"/>
      </c:barChart>
      <c:catAx>
        <c:axId val="110233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102326160"/>
        <c:crosses val="autoZero"/>
        <c:auto val="1"/>
        <c:lblAlgn val="ctr"/>
        <c:lblOffset val="100"/>
        <c:noMultiLvlLbl val="0"/>
      </c:catAx>
      <c:valAx>
        <c:axId val="11023261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33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outerShdw blurRad="50800" dist="38100" dir="5400000" algn="t" rotWithShape="0">
                    <a:srgbClr val="000000">
                      <a:alpha val="40000"/>
                    </a:srgbClr>
                  </a:outerShdw>
                </a:effectLst>
              </a:rPr>
              <a:t>Percentage distribution of rating “1” for "coursecontent" and "examination</a:t>
            </a:r>
            <a:endParaRPr lang="en-IN" sz="1400">
              <a:effectLst/>
            </a:endParaRPr>
          </a:p>
        </c:rich>
      </c:tx>
      <c:layout>
        <c:manualLayout>
          <c:xMode val="edge"/>
          <c:yMode val="edge"/>
          <c:x val="0.1930575048964801"/>
          <c:y val="2.2522522522522521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('student feedback'!$E$67,'student feedback'!$G$67)</c:f>
              <c:numCache>
                <c:formatCode>0.00%</c:formatCode>
                <c:ptCount val="2"/>
                <c:pt idx="0">
                  <c:v>0.16949152542372881</c:v>
                </c:pt>
                <c:pt idx="1">
                  <c:v>6.7796610169491525E-2</c:v>
                </c:pt>
              </c:numCache>
            </c:numRef>
          </c:val>
          <c:extLst>
            <c:ext xmlns:c16="http://schemas.microsoft.com/office/drawing/2014/chart" uri="{C3380CC4-5D6E-409C-BE32-E72D297353CC}">
              <c16:uniqueId val="{00000000-0115-4AED-A52B-DAE08B4183D2}"/>
            </c:ext>
          </c:extLst>
        </c:ser>
        <c:dLbls>
          <c:showLegendKey val="0"/>
          <c:showVal val="0"/>
          <c:showCatName val="0"/>
          <c:showSerName val="0"/>
          <c:showPercent val="0"/>
          <c:showBubbleSize val="0"/>
        </c:dLbls>
        <c:gapWidth val="100"/>
        <c:overlap val="-24"/>
        <c:axId val="1449926656"/>
        <c:axId val="1449938720"/>
      </c:barChart>
      <c:catAx>
        <c:axId val="144992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938720"/>
        <c:crosses val="autoZero"/>
        <c:auto val="1"/>
        <c:lblAlgn val="ctr"/>
        <c:lblOffset val="100"/>
        <c:noMultiLvlLbl val="0"/>
      </c:catAx>
      <c:valAx>
        <c:axId val="14499387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926656"/>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274320</xdr:colOff>
      <xdr:row>7</xdr:row>
      <xdr:rowOff>76200</xdr:rowOff>
    </xdr:from>
    <xdr:to>
      <xdr:col>18</xdr:col>
      <xdr:colOff>441960</xdr:colOff>
      <xdr:row>26</xdr:row>
      <xdr:rowOff>15240</xdr:rowOff>
    </xdr:to>
    <xdr:graphicFrame macro="">
      <xdr:nvGraphicFramePr>
        <xdr:cNvPr id="10" name="Chart 9">
          <a:extLst>
            <a:ext uri="{FF2B5EF4-FFF2-40B4-BE49-F238E27FC236}">
              <a16:creationId xmlns:a16="http://schemas.microsoft.com/office/drawing/2014/main" id="{E873F140-6C00-4749-B96F-A7B9C8E78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25</xdr:row>
      <xdr:rowOff>99060</xdr:rowOff>
    </xdr:from>
    <xdr:to>
      <xdr:col>9</xdr:col>
      <xdr:colOff>53340</xdr:colOff>
      <xdr:row>40</xdr:row>
      <xdr:rowOff>99060</xdr:rowOff>
    </xdr:to>
    <xdr:graphicFrame macro="">
      <xdr:nvGraphicFramePr>
        <xdr:cNvPr id="11" name="Chart 10">
          <a:extLst>
            <a:ext uri="{FF2B5EF4-FFF2-40B4-BE49-F238E27FC236}">
              <a16:creationId xmlns:a16="http://schemas.microsoft.com/office/drawing/2014/main" id="{B83D5B52-D20A-4D89-835B-5E7093389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28</xdr:row>
      <xdr:rowOff>7620</xdr:rowOff>
    </xdr:from>
    <xdr:to>
      <xdr:col>18</xdr:col>
      <xdr:colOff>365760</xdr:colOff>
      <xdr:row>43</xdr:row>
      <xdr:rowOff>129540</xdr:rowOff>
    </xdr:to>
    <xdr:graphicFrame macro="">
      <xdr:nvGraphicFramePr>
        <xdr:cNvPr id="12" name="Chart 11">
          <a:extLst>
            <a:ext uri="{FF2B5EF4-FFF2-40B4-BE49-F238E27FC236}">
              <a16:creationId xmlns:a16="http://schemas.microsoft.com/office/drawing/2014/main" id="{DBF56A58-E689-4BC1-81E0-B7D95232A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304800</xdr:colOff>
      <xdr:row>42</xdr:row>
      <xdr:rowOff>114300</xdr:rowOff>
    </xdr:from>
    <xdr:to>
      <xdr:col>9</xdr:col>
      <xdr:colOff>7620</xdr:colOff>
      <xdr:row>58</xdr:row>
      <xdr:rowOff>53340</xdr:rowOff>
    </xdr:to>
    <xdr:graphicFrame macro="">
      <xdr:nvGraphicFramePr>
        <xdr:cNvPr id="13" name="Chart 12">
          <a:extLst>
            <a:ext uri="{FF2B5EF4-FFF2-40B4-BE49-F238E27FC236}">
              <a16:creationId xmlns:a16="http://schemas.microsoft.com/office/drawing/2014/main" id="{45BB9A5A-7E27-4ECB-B506-A48256435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381000</xdr:colOff>
      <xdr:row>45</xdr:row>
      <xdr:rowOff>68580</xdr:rowOff>
    </xdr:from>
    <xdr:to>
      <xdr:col>18</xdr:col>
      <xdr:colOff>213360</xdr:colOff>
      <xdr:row>61</xdr:row>
      <xdr:rowOff>7620</xdr:rowOff>
    </xdr:to>
    <xdr:graphicFrame macro="">
      <xdr:nvGraphicFramePr>
        <xdr:cNvPr id="15" name="Chart 14">
          <a:extLst>
            <a:ext uri="{FF2B5EF4-FFF2-40B4-BE49-F238E27FC236}">
              <a16:creationId xmlns:a16="http://schemas.microsoft.com/office/drawing/2014/main" id="{FA3A0673-2B04-41A5-8F08-3272A800B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327660</xdr:colOff>
      <xdr:row>5</xdr:row>
      <xdr:rowOff>160020</xdr:rowOff>
    </xdr:from>
    <xdr:to>
      <xdr:col>8</xdr:col>
      <xdr:colOff>480060</xdr:colOff>
      <xdr:row>23</xdr:row>
      <xdr:rowOff>30480</xdr:rowOff>
    </xdr:to>
    <xdr:graphicFrame macro="">
      <xdr:nvGraphicFramePr>
        <xdr:cNvPr id="16" name="Chart 15">
          <a:extLst>
            <a:ext uri="{FF2B5EF4-FFF2-40B4-BE49-F238E27FC236}">
              <a16:creationId xmlns:a16="http://schemas.microsoft.com/office/drawing/2014/main" id="{36924EED-2A91-430E-8BBA-E67ABF18E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9</xdr:row>
      <xdr:rowOff>0</xdr:rowOff>
    </xdr:from>
    <xdr:to>
      <xdr:col>28</xdr:col>
      <xdr:colOff>601980</xdr:colOff>
      <xdr:row>27</xdr:row>
      <xdr:rowOff>91440</xdr:rowOff>
    </xdr:to>
    <xdr:graphicFrame macro="">
      <xdr:nvGraphicFramePr>
        <xdr:cNvPr id="17" name="Chart 16">
          <a:extLst>
            <a:ext uri="{FF2B5EF4-FFF2-40B4-BE49-F238E27FC236}">
              <a16:creationId xmlns:a16="http://schemas.microsoft.com/office/drawing/2014/main" id="{872A4138-5D68-4C3B-9068-F9929B769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53340</xdr:colOff>
      <xdr:row>29</xdr:row>
      <xdr:rowOff>106680</xdr:rowOff>
    </xdr:from>
    <xdr:to>
      <xdr:col>28</xdr:col>
      <xdr:colOff>220980</xdr:colOff>
      <xdr:row>48</xdr:row>
      <xdr:rowOff>15240</xdr:rowOff>
    </xdr:to>
    <xdr:graphicFrame macro="">
      <xdr:nvGraphicFramePr>
        <xdr:cNvPr id="18" name="Chart 17">
          <a:extLst>
            <a:ext uri="{FF2B5EF4-FFF2-40B4-BE49-F238E27FC236}">
              <a16:creationId xmlns:a16="http://schemas.microsoft.com/office/drawing/2014/main" id="{D2AB5978-E951-4B32-A009-043D5C14C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BA885-31F9-4E75-8898-EF90990F445A}">
  <dimension ref="A1:AD5"/>
  <sheetViews>
    <sheetView showGridLines="0" tabSelected="1" topLeftCell="H28" workbookViewId="0">
      <selection activeCell="T49" sqref="T49"/>
    </sheetView>
  </sheetViews>
  <sheetFormatPr defaultRowHeight="14.4"/>
  <cols>
    <col min="1" max="1" width="16.21875" bestFit="1" customWidth="1"/>
  </cols>
  <sheetData>
    <row r="1" spans="1:30" ht="14.4" customHeight="1">
      <c r="A1" s="17" t="s">
        <v>173</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ht="14.4" customHeight="1">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spans="1:30" ht="14.4" customHeight="1">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spans="1:30" ht="12" customHeigh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spans="1:30" ht="14.4" hidden="1" customHeight="1">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row>
  </sheetData>
  <mergeCells count="1">
    <mergeCell ref="A1:A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5"/>
  <sheetViews>
    <sheetView workbookViewId="0">
      <pane ySplit="1" topLeftCell="A65" activePane="bottomLeft" state="frozen"/>
      <selection pane="bottomLeft" activeCell="C71" sqref="C71"/>
    </sheetView>
  </sheetViews>
  <sheetFormatPr defaultColWidth="15.5546875" defaultRowHeight="21" customHeight="1"/>
  <cols>
    <col min="1" max="1" width="33.5546875" style="3" customWidth="1"/>
    <col min="2" max="2" width="29" style="3" customWidth="1"/>
    <col min="3" max="3" width="82.77734375" style="3" customWidth="1"/>
    <col min="4" max="4" width="20" style="3" customWidth="1"/>
    <col min="5" max="5" width="68.6640625" style="3" customWidth="1"/>
    <col min="6" max="6" width="19.6640625" style="3" customWidth="1"/>
    <col min="7" max="7" width="74.44140625" style="3" customWidth="1"/>
    <col min="8" max="8" width="28.6640625" style="3" bestFit="1" customWidth="1"/>
    <col min="9" max="9" width="76.21875" style="3" customWidth="1"/>
    <col min="10" max="10" width="21.21875" style="3" customWidth="1"/>
    <col min="11" max="11" width="69.77734375" style="3" customWidth="1"/>
    <col min="12" max="16384" width="15.5546875" style="3"/>
  </cols>
  <sheetData>
    <row r="1" spans="1:11" s="7" customFormat="1" ht="21" customHeight="1">
      <c r="A1" s="8" t="s">
        <v>174</v>
      </c>
      <c r="B1" s="8" t="s">
        <v>164</v>
      </c>
      <c r="C1" s="8" t="s">
        <v>164</v>
      </c>
      <c r="D1" s="8" t="s">
        <v>165</v>
      </c>
      <c r="E1" s="8" t="s">
        <v>165</v>
      </c>
      <c r="F1" s="8" t="s">
        <v>166</v>
      </c>
      <c r="G1" s="8" t="s">
        <v>166</v>
      </c>
      <c r="H1" s="8" t="s">
        <v>167</v>
      </c>
      <c r="I1" s="8" t="s">
        <v>167</v>
      </c>
      <c r="J1" s="8" t="s">
        <v>168</v>
      </c>
      <c r="K1" s="8" t="s">
        <v>168</v>
      </c>
    </row>
    <row r="2" spans="1:11" ht="33.6" customHeight="1">
      <c r="A2" s="1" t="s">
        <v>175</v>
      </c>
      <c r="B2" s="9">
        <v>2</v>
      </c>
      <c r="C2" s="1" t="s">
        <v>159</v>
      </c>
      <c r="D2" s="1">
        <v>2</v>
      </c>
      <c r="E2" s="1" t="s">
        <v>0</v>
      </c>
      <c r="F2" s="1">
        <v>3</v>
      </c>
      <c r="G2" s="1" t="s">
        <v>1</v>
      </c>
      <c r="H2" s="9">
        <v>1</v>
      </c>
      <c r="I2" s="1" t="s">
        <v>2</v>
      </c>
      <c r="J2" s="1">
        <v>3</v>
      </c>
      <c r="K2" s="1" t="s">
        <v>3</v>
      </c>
    </row>
    <row r="3" spans="1:11" ht="21" customHeight="1">
      <c r="A3" s="1" t="s">
        <v>179</v>
      </c>
      <c r="B3" s="9">
        <v>3</v>
      </c>
      <c r="C3" s="1" t="s">
        <v>4</v>
      </c>
      <c r="D3" s="1">
        <v>1</v>
      </c>
      <c r="E3" s="1" t="s">
        <v>5</v>
      </c>
      <c r="F3" s="1">
        <v>3</v>
      </c>
      <c r="G3" s="1" t="s">
        <v>6</v>
      </c>
      <c r="H3" s="9">
        <v>3</v>
      </c>
      <c r="I3" s="1" t="s">
        <v>4</v>
      </c>
      <c r="J3" s="1">
        <v>3</v>
      </c>
      <c r="K3" s="1" t="s">
        <v>4</v>
      </c>
    </row>
    <row r="4" spans="1:11" ht="47.4" customHeight="1">
      <c r="A4" s="1" t="s">
        <v>177</v>
      </c>
      <c r="B4" s="9">
        <v>3</v>
      </c>
      <c r="C4" s="1" t="s">
        <v>7</v>
      </c>
      <c r="D4" s="1">
        <v>3</v>
      </c>
      <c r="E4" s="1" t="s">
        <v>8</v>
      </c>
      <c r="F4" s="1">
        <v>3</v>
      </c>
      <c r="G4" s="1" t="s">
        <v>9</v>
      </c>
      <c r="H4" s="9">
        <v>3</v>
      </c>
      <c r="I4" s="1" t="s">
        <v>10</v>
      </c>
      <c r="J4" s="1">
        <v>3</v>
      </c>
      <c r="K4" s="1" t="s">
        <v>11</v>
      </c>
    </row>
    <row r="5" spans="1:11" ht="38.4" customHeight="1">
      <c r="A5" s="1" t="s">
        <v>180</v>
      </c>
      <c r="B5" s="9">
        <v>3</v>
      </c>
      <c r="C5" s="1" t="s">
        <v>6</v>
      </c>
      <c r="D5" s="1">
        <v>1</v>
      </c>
      <c r="E5" s="1" t="s">
        <v>158</v>
      </c>
      <c r="F5" s="1">
        <v>1</v>
      </c>
      <c r="G5" s="1" t="s">
        <v>12</v>
      </c>
      <c r="H5" s="9">
        <v>3</v>
      </c>
      <c r="I5" s="1" t="s">
        <v>6</v>
      </c>
      <c r="J5" s="1">
        <v>1</v>
      </c>
      <c r="K5" s="1" t="s">
        <v>13</v>
      </c>
    </row>
    <row r="6" spans="1:11" ht="36.6" customHeight="1">
      <c r="A6" s="1" t="s">
        <v>181</v>
      </c>
      <c r="B6" s="9">
        <v>3</v>
      </c>
      <c r="C6" s="1" t="s">
        <v>14</v>
      </c>
      <c r="D6" s="1">
        <v>3</v>
      </c>
      <c r="E6" s="1" t="s">
        <v>15</v>
      </c>
      <c r="F6" s="1">
        <v>3</v>
      </c>
      <c r="G6" s="1" t="s">
        <v>1</v>
      </c>
      <c r="H6" s="9">
        <v>3</v>
      </c>
      <c r="I6" s="1" t="s">
        <v>16</v>
      </c>
      <c r="J6" s="1">
        <v>3</v>
      </c>
      <c r="K6" s="1" t="s">
        <v>17</v>
      </c>
    </row>
    <row r="7" spans="1:11" ht="21" customHeight="1">
      <c r="A7" s="1" t="s">
        <v>182</v>
      </c>
      <c r="B7" s="9">
        <v>3</v>
      </c>
      <c r="C7" s="1" t="s">
        <v>18</v>
      </c>
      <c r="D7" s="1">
        <v>3</v>
      </c>
      <c r="E7" s="1" t="s">
        <v>18</v>
      </c>
      <c r="F7" s="1">
        <v>3</v>
      </c>
      <c r="G7" s="1" t="s">
        <v>18</v>
      </c>
      <c r="H7" s="9">
        <v>3</v>
      </c>
      <c r="I7" s="1" t="s">
        <v>18</v>
      </c>
      <c r="J7" s="1">
        <v>3</v>
      </c>
      <c r="K7" s="1" t="s">
        <v>18</v>
      </c>
    </row>
    <row r="8" spans="1:11" ht="21" customHeight="1">
      <c r="A8" s="1" t="s">
        <v>183</v>
      </c>
      <c r="B8" s="9">
        <v>3</v>
      </c>
      <c r="C8" s="1" t="s">
        <v>19</v>
      </c>
      <c r="D8" s="1">
        <v>3</v>
      </c>
      <c r="E8" s="1" t="s">
        <v>6</v>
      </c>
      <c r="F8" s="1">
        <v>3</v>
      </c>
      <c r="G8" s="1" t="s">
        <v>6</v>
      </c>
      <c r="H8" s="9">
        <v>3</v>
      </c>
      <c r="I8" s="1" t="s">
        <v>6</v>
      </c>
      <c r="J8" s="1">
        <v>2</v>
      </c>
      <c r="K8" s="1" t="s">
        <v>20</v>
      </c>
    </row>
    <row r="9" spans="1:11" ht="21" customHeight="1">
      <c r="A9" s="1" t="s">
        <v>184</v>
      </c>
      <c r="B9" s="9">
        <v>3</v>
      </c>
      <c r="C9" s="1" t="s">
        <v>21</v>
      </c>
      <c r="D9" s="1">
        <v>3</v>
      </c>
      <c r="E9" s="1" t="s">
        <v>22</v>
      </c>
      <c r="F9" s="1">
        <v>3</v>
      </c>
      <c r="G9" s="1" t="s">
        <v>23</v>
      </c>
      <c r="H9" s="9">
        <v>3</v>
      </c>
      <c r="I9" s="1" t="s">
        <v>24</v>
      </c>
      <c r="J9" s="1">
        <v>2</v>
      </c>
      <c r="K9" s="1" t="s">
        <v>25</v>
      </c>
    </row>
    <row r="10" spans="1:11" ht="21" customHeight="1">
      <c r="A10" s="1" t="s">
        <v>185</v>
      </c>
      <c r="B10" s="9">
        <v>3</v>
      </c>
      <c r="C10" s="1" t="s">
        <v>6</v>
      </c>
      <c r="D10" s="1">
        <v>1</v>
      </c>
      <c r="E10" s="1" t="s">
        <v>26</v>
      </c>
      <c r="F10" s="1">
        <v>3</v>
      </c>
      <c r="G10" s="1" t="s">
        <v>6</v>
      </c>
      <c r="H10" s="9">
        <v>3</v>
      </c>
      <c r="I10" s="1" t="s">
        <v>6</v>
      </c>
      <c r="J10" s="1">
        <v>3</v>
      </c>
      <c r="K10" s="1" t="s">
        <v>27</v>
      </c>
    </row>
    <row r="11" spans="1:11" ht="21" customHeight="1">
      <c r="A11" s="1" t="s">
        <v>186</v>
      </c>
      <c r="B11" s="9">
        <v>3</v>
      </c>
      <c r="C11" s="1" t="s">
        <v>6</v>
      </c>
      <c r="D11" s="1">
        <v>1</v>
      </c>
      <c r="E11" s="1" t="s">
        <v>26</v>
      </c>
      <c r="F11" s="1">
        <v>3</v>
      </c>
      <c r="G11" s="1" t="s">
        <v>6</v>
      </c>
      <c r="H11" s="9">
        <v>3</v>
      </c>
      <c r="I11" s="1" t="s">
        <v>6</v>
      </c>
      <c r="J11" s="1">
        <v>3</v>
      </c>
      <c r="K11" s="1" t="s">
        <v>27</v>
      </c>
    </row>
    <row r="12" spans="1:11" ht="42" customHeight="1">
      <c r="A12" s="1" t="s">
        <v>187</v>
      </c>
      <c r="B12" s="9">
        <v>3</v>
      </c>
      <c r="C12" s="1" t="s">
        <v>28</v>
      </c>
      <c r="D12" s="1">
        <v>2</v>
      </c>
      <c r="E12" s="1" t="s">
        <v>29</v>
      </c>
      <c r="F12" s="1">
        <v>3</v>
      </c>
      <c r="G12" s="1" t="s">
        <v>30</v>
      </c>
      <c r="H12" s="9">
        <v>1</v>
      </c>
      <c r="I12" s="1" t="s">
        <v>31</v>
      </c>
      <c r="J12" s="1">
        <v>3</v>
      </c>
      <c r="K12" s="1" t="s">
        <v>32</v>
      </c>
    </row>
    <row r="13" spans="1:11" ht="36.6" customHeight="1">
      <c r="A13" s="1" t="s">
        <v>188</v>
      </c>
      <c r="B13" s="9">
        <v>3</v>
      </c>
      <c r="C13" s="1" t="s">
        <v>6</v>
      </c>
      <c r="D13" s="1">
        <v>2</v>
      </c>
      <c r="E13" s="1" t="s">
        <v>169</v>
      </c>
      <c r="F13" s="1">
        <v>3</v>
      </c>
      <c r="G13" s="1" t="s">
        <v>33</v>
      </c>
      <c r="H13" s="9">
        <v>1</v>
      </c>
      <c r="I13" s="1" t="s">
        <v>34</v>
      </c>
      <c r="J13" s="1">
        <v>3</v>
      </c>
      <c r="K13" s="1" t="s">
        <v>35</v>
      </c>
    </row>
    <row r="14" spans="1:11" ht="24" customHeight="1">
      <c r="A14" s="1" t="s">
        <v>189</v>
      </c>
      <c r="B14" s="9">
        <v>3</v>
      </c>
      <c r="C14" s="1" t="s">
        <v>36</v>
      </c>
      <c r="D14" s="1">
        <v>3</v>
      </c>
      <c r="E14" s="1" t="s">
        <v>37</v>
      </c>
      <c r="F14" s="1">
        <v>3</v>
      </c>
      <c r="G14" s="1" t="s">
        <v>38</v>
      </c>
      <c r="H14" s="9">
        <v>1</v>
      </c>
      <c r="I14" s="1" t="s">
        <v>39</v>
      </c>
      <c r="J14" s="1">
        <v>3</v>
      </c>
      <c r="K14" s="1" t="s">
        <v>40</v>
      </c>
    </row>
    <row r="15" spans="1:11" ht="56.4" customHeight="1">
      <c r="A15" s="1" t="s">
        <v>190</v>
      </c>
      <c r="B15" s="9">
        <v>2</v>
      </c>
      <c r="C15" s="2" t="s">
        <v>41</v>
      </c>
      <c r="D15" s="1">
        <v>1</v>
      </c>
      <c r="E15" s="1" t="s">
        <v>42</v>
      </c>
      <c r="F15" s="1">
        <v>2</v>
      </c>
      <c r="G15" s="1" t="s">
        <v>43</v>
      </c>
      <c r="H15" s="9">
        <v>2</v>
      </c>
      <c r="I15" s="1" t="s">
        <v>44</v>
      </c>
      <c r="J15" s="1">
        <v>3</v>
      </c>
      <c r="K15" s="1" t="s">
        <v>156</v>
      </c>
    </row>
    <row r="16" spans="1:11" ht="21" customHeight="1">
      <c r="A16" s="1" t="s">
        <v>176</v>
      </c>
      <c r="B16" s="9">
        <v>3</v>
      </c>
      <c r="C16" s="1" t="s">
        <v>6</v>
      </c>
      <c r="D16" s="1">
        <v>3</v>
      </c>
      <c r="E16" s="1" t="s">
        <v>6</v>
      </c>
      <c r="F16" s="1">
        <v>3</v>
      </c>
      <c r="G16" s="1" t="s">
        <v>6</v>
      </c>
      <c r="H16" s="9">
        <v>3</v>
      </c>
      <c r="I16" s="1" t="s">
        <v>6</v>
      </c>
      <c r="J16" s="1">
        <v>3</v>
      </c>
      <c r="K16" s="1" t="s">
        <v>6</v>
      </c>
    </row>
    <row r="17" spans="1:11" ht="21" customHeight="1">
      <c r="A17" s="1" t="s">
        <v>191</v>
      </c>
      <c r="B17" s="9">
        <v>3</v>
      </c>
      <c r="C17" s="1" t="s">
        <v>4</v>
      </c>
      <c r="D17" s="1">
        <v>3</v>
      </c>
      <c r="E17" s="1" t="s">
        <v>45</v>
      </c>
      <c r="F17" s="1">
        <v>3</v>
      </c>
      <c r="G17" s="1" t="s">
        <v>46</v>
      </c>
      <c r="H17" s="9">
        <v>3</v>
      </c>
      <c r="I17" s="1" t="s">
        <v>6</v>
      </c>
      <c r="J17" s="1">
        <v>3</v>
      </c>
      <c r="K17" s="1" t="s">
        <v>6</v>
      </c>
    </row>
    <row r="18" spans="1:11" ht="27.6" customHeight="1">
      <c r="A18" s="1" t="s">
        <v>192</v>
      </c>
      <c r="B18" s="9">
        <v>3</v>
      </c>
      <c r="C18" s="1" t="s">
        <v>47</v>
      </c>
      <c r="D18" s="1">
        <v>1</v>
      </c>
      <c r="E18" s="1" t="s">
        <v>48</v>
      </c>
      <c r="F18" s="1">
        <v>3</v>
      </c>
      <c r="G18" s="1" t="s">
        <v>6</v>
      </c>
      <c r="H18" s="9">
        <v>3</v>
      </c>
      <c r="I18" s="1" t="s">
        <v>49</v>
      </c>
      <c r="J18" s="1">
        <v>3</v>
      </c>
      <c r="K18" s="1" t="s">
        <v>50</v>
      </c>
    </row>
    <row r="19" spans="1:11" ht="21" customHeight="1">
      <c r="A19" s="1" t="s">
        <v>193</v>
      </c>
      <c r="B19" s="9">
        <v>3</v>
      </c>
      <c r="C19" s="1" t="s">
        <v>6</v>
      </c>
      <c r="D19" s="1">
        <v>1</v>
      </c>
      <c r="E19" s="1" t="s">
        <v>51</v>
      </c>
      <c r="F19" s="1">
        <v>3</v>
      </c>
      <c r="G19" s="1" t="s">
        <v>6</v>
      </c>
      <c r="H19" s="9">
        <v>3</v>
      </c>
      <c r="I19" s="1" t="s">
        <v>6</v>
      </c>
      <c r="J19" s="1">
        <v>3</v>
      </c>
      <c r="K19" s="1" t="s">
        <v>52</v>
      </c>
    </row>
    <row r="20" spans="1:11" ht="43.8" customHeight="1">
      <c r="A20" s="1"/>
      <c r="B20" s="9">
        <v>3</v>
      </c>
      <c r="C20" s="1" t="s">
        <v>53</v>
      </c>
      <c r="D20" s="1">
        <v>3</v>
      </c>
      <c r="E20" s="1" t="s">
        <v>54</v>
      </c>
      <c r="F20" s="1">
        <v>3</v>
      </c>
      <c r="G20" s="1" t="s">
        <v>55</v>
      </c>
      <c r="H20" s="9">
        <v>3</v>
      </c>
      <c r="I20" s="1" t="s">
        <v>56</v>
      </c>
      <c r="J20" s="1">
        <v>3</v>
      </c>
      <c r="K20" s="1" t="s">
        <v>57</v>
      </c>
    </row>
    <row r="21" spans="1:11" ht="85.8" customHeight="1">
      <c r="A21" s="1" t="s">
        <v>194</v>
      </c>
      <c r="B21" s="9">
        <v>2</v>
      </c>
      <c r="C21" s="2" t="s">
        <v>58</v>
      </c>
      <c r="D21" s="1">
        <v>3</v>
      </c>
      <c r="E21" s="1" t="s">
        <v>59</v>
      </c>
      <c r="F21" s="1">
        <v>2</v>
      </c>
      <c r="G21" s="2" t="s">
        <v>60</v>
      </c>
      <c r="H21" s="9">
        <v>1</v>
      </c>
      <c r="I21" s="2" t="s">
        <v>61</v>
      </c>
      <c r="J21" s="1">
        <v>2</v>
      </c>
      <c r="K21" s="2" t="s">
        <v>62</v>
      </c>
    </row>
    <row r="22" spans="1:11" ht="46.8" customHeight="1">
      <c r="A22" s="1" t="s">
        <v>195</v>
      </c>
      <c r="B22" s="9">
        <v>3</v>
      </c>
      <c r="C22" s="1" t="s">
        <v>63</v>
      </c>
      <c r="D22" s="1">
        <v>3</v>
      </c>
      <c r="E22" s="1" t="s">
        <v>64</v>
      </c>
      <c r="F22" s="1">
        <v>3</v>
      </c>
      <c r="G22" s="1" t="s">
        <v>65</v>
      </c>
      <c r="H22" s="9">
        <v>3</v>
      </c>
      <c r="I22" s="1" t="s">
        <v>66</v>
      </c>
      <c r="J22" s="1">
        <v>3</v>
      </c>
      <c r="K22" s="1" t="s">
        <v>66</v>
      </c>
    </row>
    <row r="23" spans="1:11" ht="21" customHeight="1">
      <c r="A23" s="1" t="s">
        <v>196</v>
      </c>
      <c r="B23" s="9">
        <v>3</v>
      </c>
      <c r="C23" s="1" t="s">
        <v>6</v>
      </c>
      <c r="D23" s="1">
        <v>3</v>
      </c>
      <c r="E23" s="1" t="s">
        <v>6</v>
      </c>
      <c r="F23" s="1">
        <v>3</v>
      </c>
      <c r="G23" s="1" t="s">
        <v>67</v>
      </c>
      <c r="H23" s="9">
        <v>3</v>
      </c>
      <c r="I23" s="1" t="s">
        <v>6</v>
      </c>
      <c r="J23" s="1">
        <v>3</v>
      </c>
      <c r="K23" s="1" t="s">
        <v>6</v>
      </c>
    </row>
    <row r="24" spans="1:11" ht="21" customHeight="1">
      <c r="A24" s="1" t="s">
        <v>197</v>
      </c>
      <c r="B24" s="9">
        <v>3</v>
      </c>
      <c r="C24" s="1" t="s">
        <v>6</v>
      </c>
      <c r="D24" s="1">
        <v>3</v>
      </c>
      <c r="E24" s="1" t="s">
        <v>6</v>
      </c>
      <c r="F24" s="1">
        <v>3</v>
      </c>
      <c r="G24" s="1" t="s">
        <v>67</v>
      </c>
      <c r="H24" s="9">
        <v>3</v>
      </c>
      <c r="I24" s="1" t="s">
        <v>6</v>
      </c>
      <c r="J24" s="1">
        <v>3</v>
      </c>
      <c r="K24" s="1" t="s">
        <v>6</v>
      </c>
    </row>
    <row r="25" spans="1:11" ht="53.4" customHeight="1">
      <c r="A25" s="1" t="s">
        <v>198</v>
      </c>
      <c r="B25" s="9">
        <v>3</v>
      </c>
      <c r="C25" s="1" t="s">
        <v>68</v>
      </c>
      <c r="D25" s="1">
        <v>3</v>
      </c>
      <c r="E25" s="1" t="s">
        <v>69</v>
      </c>
      <c r="F25" s="1">
        <v>3</v>
      </c>
      <c r="G25" s="1" t="s">
        <v>70</v>
      </c>
      <c r="H25" s="9">
        <v>3</v>
      </c>
      <c r="I25" s="1" t="s">
        <v>71</v>
      </c>
      <c r="J25" s="1">
        <v>3</v>
      </c>
      <c r="K25" s="1" t="s">
        <v>72</v>
      </c>
    </row>
    <row r="26" spans="1:11" ht="21" customHeight="1">
      <c r="A26" s="1" t="s">
        <v>178</v>
      </c>
      <c r="B26" s="9">
        <v>3</v>
      </c>
      <c r="C26" s="1" t="s">
        <v>6</v>
      </c>
      <c r="D26" s="1">
        <v>1</v>
      </c>
      <c r="E26" s="1" t="s">
        <v>26</v>
      </c>
      <c r="F26" s="1">
        <v>3</v>
      </c>
      <c r="G26" s="1" t="s">
        <v>6</v>
      </c>
      <c r="H26" s="9">
        <v>3</v>
      </c>
      <c r="I26" s="1" t="s">
        <v>6</v>
      </c>
      <c r="J26" s="1">
        <v>3</v>
      </c>
      <c r="K26" s="1" t="s">
        <v>27</v>
      </c>
    </row>
    <row r="27" spans="1:11" ht="21" customHeight="1">
      <c r="A27" s="1" t="s">
        <v>199</v>
      </c>
      <c r="B27" s="9">
        <v>3</v>
      </c>
      <c r="C27" s="1" t="s">
        <v>6</v>
      </c>
      <c r="D27" s="1">
        <v>3</v>
      </c>
      <c r="E27" s="1" t="s">
        <v>6</v>
      </c>
      <c r="F27" s="1">
        <v>2</v>
      </c>
      <c r="G27" s="1" t="s">
        <v>73</v>
      </c>
      <c r="H27" s="9">
        <v>2</v>
      </c>
      <c r="I27" s="1" t="s">
        <v>73</v>
      </c>
      <c r="J27" s="1">
        <v>3</v>
      </c>
      <c r="K27" s="1" t="s">
        <v>6</v>
      </c>
    </row>
    <row r="28" spans="1:11" ht="41.4" customHeight="1">
      <c r="A28" s="1" t="s">
        <v>200</v>
      </c>
      <c r="B28" s="9">
        <v>2</v>
      </c>
      <c r="C28" s="1" t="s">
        <v>74</v>
      </c>
      <c r="D28" s="1">
        <v>1</v>
      </c>
      <c r="E28" s="1" t="s">
        <v>75</v>
      </c>
      <c r="F28" s="1">
        <v>3</v>
      </c>
      <c r="G28" s="1" t="s">
        <v>76</v>
      </c>
      <c r="H28" s="9">
        <v>1</v>
      </c>
      <c r="I28" s="1" t="s">
        <v>77</v>
      </c>
      <c r="J28" s="1">
        <v>3</v>
      </c>
      <c r="K28" s="1" t="s">
        <v>78</v>
      </c>
    </row>
    <row r="29" spans="1:11" ht="21" customHeight="1">
      <c r="A29" s="1" t="s">
        <v>201</v>
      </c>
      <c r="B29" s="9">
        <v>3</v>
      </c>
      <c r="C29" s="1" t="s">
        <v>6</v>
      </c>
      <c r="D29" s="1">
        <v>3</v>
      </c>
      <c r="E29" s="1" t="s">
        <v>6</v>
      </c>
      <c r="F29" s="1">
        <v>3</v>
      </c>
      <c r="G29" s="1" t="s">
        <v>6</v>
      </c>
      <c r="H29" s="9">
        <v>3</v>
      </c>
      <c r="I29" s="1" t="s">
        <v>6</v>
      </c>
      <c r="J29" s="1">
        <v>3</v>
      </c>
      <c r="K29" s="1" t="s">
        <v>6</v>
      </c>
    </row>
    <row r="30" spans="1:11" ht="21" customHeight="1">
      <c r="A30" s="1" t="s">
        <v>202</v>
      </c>
      <c r="B30" s="9">
        <v>3</v>
      </c>
      <c r="C30" s="1" t="s">
        <v>79</v>
      </c>
      <c r="D30" s="1">
        <v>3</v>
      </c>
      <c r="E30" s="1" t="s">
        <v>80</v>
      </c>
      <c r="F30" s="1">
        <v>1</v>
      </c>
      <c r="G30" s="1" t="s">
        <v>81</v>
      </c>
      <c r="H30" s="9">
        <v>3</v>
      </c>
      <c r="I30" s="1" t="s">
        <v>82</v>
      </c>
      <c r="J30" s="1">
        <v>3</v>
      </c>
      <c r="K30" s="1" t="s">
        <v>35</v>
      </c>
    </row>
    <row r="31" spans="1:11" ht="21" customHeight="1">
      <c r="A31" s="1" t="s">
        <v>203</v>
      </c>
      <c r="B31" s="9">
        <v>1</v>
      </c>
      <c r="C31" s="1" t="s">
        <v>83</v>
      </c>
      <c r="D31" s="1">
        <v>3</v>
      </c>
      <c r="E31" s="1" t="s">
        <v>84</v>
      </c>
      <c r="F31" s="1">
        <v>3</v>
      </c>
      <c r="G31" s="1" t="s">
        <v>85</v>
      </c>
      <c r="H31" s="9">
        <v>1</v>
      </c>
      <c r="I31" s="1" t="s">
        <v>86</v>
      </c>
      <c r="J31" s="1">
        <v>3</v>
      </c>
      <c r="K31" s="1" t="s">
        <v>87</v>
      </c>
    </row>
    <row r="32" spans="1:11" ht="49.2" customHeight="1">
      <c r="A32" s="1" t="s">
        <v>204</v>
      </c>
      <c r="B32" s="9">
        <v>3</v>
      </c>
      <c r="C32" s="1" t="s">
        <v>88</v>
      </c>
      <c r="D32" s="1">
        <v>3</v>
      </c>
      <c r="E32" s="1" t="s">
        <v>89</v>
      </c>
      <c r="F32" s="1">
        <v>1</v>
      </c>
      <c r="G32" s="1" t="s">
        <v>90</v>
      </c>
      <c r="H32" s="9">
        <v>3</v>
      </c>
      <c r="I32" s="1" t="s">
        <v>161</v>
      </c>
      <c r="J32" s="1">
        <v>3</v>
      </c>
      <c r="K32" s="1" t="s">
        <v>160</v>
      </c>
    </row>
    <row r="33" spans="1:11" ht="24.6" customHeight="1">
      <c r="A33" s="1" t="s">
        <v>205</v>
      </c>
      <c r="B33" s="9">
        <v>3</v>
      </c>
      <c r="C33" s="1" t="s">
        <v>163</v>
      </c>
      <c r="D33" s="1">
        <v>3</v>
      </c>
      <c r="E33" s="1" t="s">
        <v>91</v>
      </c>
      <c r="F33" s="1">
        <v>2</v>
      </c>
      <c r="G33" s="1" t="s">
        <v>92</v>
      </c>
      <c r="H33" s="9">
        <v>3</v>
      </c>
      <c r="I33" s="1" t="s">
        <v>93</v>
      </c>
      <c r="J33" s="1">
        <v>3</v>
      </c>
      <c r="K33" s="1" t="s">
        <v>93</v>
      </c>
    </row>
    <row r="34" spans="1:11" ht="49.8" customHeight="1">
      <c r="A34" s="1" t="s">
        <v>206</v>
      </c>
      <c r="B34" s="9">
        <v>2</v>
      </c>
      <c r="C34" s="1" t="s">
        <v>172</v>
      </c>
      <c r="D34" s="1">
        <v>1</v>
      </c>
      <c r="E34" s="1" t="s">
        <v>94</v>
      </c>
      <c r="F34" s="1">
        <v>3</v>
      </c>
      <c r="G34" s="1" t="s">
        <v>95</v>
      </c>
      <c r="H34" s="9">
        <v>2</v>
      </c>
      <c r="I34" s="1" t="s">
        <v>96</v>
      </c>
      <c r="J34" s="1">
        <v>2</v>
      </c>
      <c r="K34" s="1" t="s">
        <v>97</v>
      </c>
    </row>
    <row r="35" spans="1:11" ht="21" customHeight="1">
      <c r="A35" s="1" t="s">
        <v>207</v>
      </c>
      <c r="B35" s="9">
        <v>3</v>
      </c>
      <c r="C35" s="1" t="s">
        <v>98</v>
      </c>
      <c r="D35" s="1">
        <v>3</v>
      </c>
      <c r="E35" s="1" t="s">
        <v>35</v>
      </c>
      <c r="F35" s="1">
        <v>3</v>
      </c>
      <c r="G35" s="1" t="s">
        <v>99</v>
      </c>
      <c r="H35" s="9">
        <v>1</v>
      </c>
      <c r="I35" s="1" t="s">
        <v>100</v>
      </c>
      <c r="J35" s="1">
        <v>3</v>
      </c>
      <c r="K35" s="1" t="s">
        <v>98</v>
      </c>
    </row>
    <row r="36" spans="1:11" ht="21" customHeight="1">
      <c r="A36" s="1" t="s">
        <v>208</v>
      </c>
      <c r="B36" s="9">
        <v>3</v>
      </c>
      <c r="C36" s="1" t="s">
        <v>101</v>
      </c>
      <c r="D36" s="1">
        <v>3</v>
      </c>
      <c r="E36" s="1" t="s">
        <v>102</v>
      </c>
      <c r="F36" s="1">
        <v>3</v>
      </c>
      <c r="G36" s="1" t="s">
        <v>103</v>
      </c>
      <c r="H36" s="9">
        <v>2</v>
      </c>
      <c r="I36" s="1" t="s">
        <v>104</v>
      </c>
      <c r="J36" s="1">
        <v>3</v>
      </c>
      <c r="K36" s="1" t="s">
        <v>105</v>
      </c>
    </row>
    <row r="37" spans="1:11" ht="21" customHeight="1">
      <c r="A37" s="1" t="s">
        <v>209</v>
      </c>
      <c r="B37" s="9">
        <v>2</v>
      </c>
      <c r="C37" s="1" t="s">
        <v>106</v>
      </c>
      <c r="D37" s="1">
        <v>3</v>
      </c>
      <c r="E37" s="1" t="s">
        <v>107</v>
      </c>
      <c r="F37" s="1">
        <v>2</v>
      </c>
      <c r="G37" s="1" t="s">
        <v>108</v>
      </c>
      <c r="H37" s="9">
        <v>3</v>
      </c>
      <c r="I37" s="1" t="s">
        <v>52</v>
      </c>
      <c r="J37" s="1">
        <v>3</v>
      </c>
      <c r="K37" s="1" t="s">
        <v>109</v>
      </c>
    </row>
    <row r="38" spans="1:11" ht="86.4" customHeight="1">
      <c r="A38" s="1" t="s">
        <v>210</v>
      </c>
      <c r="B38" s="9">
        <v>1</v>
      </c>
      <c r="C38" s="1" t="s">
        <v>226</v>
      </c>
      <c r="D38" s="1">
        <v>3</v>
      </c>
      <c r="E38" s="1" t="s">
        <v>110</v>
      </c>
      <c r="F38" s="1">
        <v>3</v>
      </c>
      <c r="G38" s="1" t="s">
        <v>111</v>
      </c>
      <c r="H38" s="9">
        <v>3</v>
      </c>
      <c r="I38" s="1" t="s">
        <v>110</v>
      </c>
      <c r="J38" s="1">
        <v>2</v>
      </c>
      <c r="K38" s="2" t="s">
        <v>162</v>
      </c>
    </row>
    <row r="39" spans="1:11" ht="49.2" customHeight="1">
      <c r="A39" s="1" t="s">
        <v>211</v>
      </c>
      <c r="B39" s="9">
        <v>3</v>
      </c>
      <c r="C39" s="1" t="s">
        <v>112</v>
      </c>
      <c r="D39" s="1">
        <v>3</v>
      </c>
      <c r="E39" s="1" t="s">
        <v>113</v>
      </c>
      <c r="F39" s="1">
        <v>3</v>
      </c>
      <c r="G39" s="1" t="s">
        <v>114</v>
      </c>
      <c r="H39" s="9">
        <v>2</v>
      </c>
      <c r="I39" s="1" t="s">
        <v>115</v>
      </c>
      <c r="J39" s="1">
        <v>1</v>
      </c>
      <c r="K39" s="1" t="s">
        <v>116</v>
      </c>
    </row>
    <row r="40" spans="1:11" ht="21" customHeight="1">
      <c r="A40" s="1" t="s">
        <v>212</v>
      </c>
      <c r="B40" s="9">
        <v>2</v>
      </c>
      <c r="C40" s="1" t="s">
        <v>106</v>
      </c>
      <c r="D40" s="1">
        <v>3</v>
      </c>
      <c r="E40" s="1" t="s">
        <v>107</v>
      </c>
      <c r="F40" s="1">
        <v>2</v>
      </c>
      <c r="G40" s="1" t="s">
        <v>108</v>
      </c>
      <c r="H40" s="9">
        <v>3</v>
      </c>
      <c r="I40" s="1" t="s">
        <v>52</v>
      </c>
      <c r="J40" s="1">
        <v>3</v>
      </c>
      <c r="K40" s="1" t="s">
        <v>109</v>
      </c>
    </row>
    <row r="41" spans="1:11" ht="49.8" customHeight="1">
      <c r="A41" s="1" t="s">
        <v>213</v>
      </c>
      <c r="B41" s="9">
        <v>1</v>
      </c>
      <c r="C41" s="1" t="s">
        <v>117</v>
      </c>
      <c r="D41" s="1">
        <v>3</v>
      </c>
      <c r="E41" s="1" t="s">
        <v>118</v>
      </c>
      <c r="F41" s="1">
        <v>3</v>
      </c>
      <c r="G41" s="1" t="s">
        <v>119</v>
      </c>
      <c r="H41" s="9">
        <v>1</v>
      </c>
      <c r="I41" s="1" t="s">
        <v>120</v>
      </c>
      <c r="J41" s="1">
        <v>1</v>
      </c>
      <c r="K41" s="1" t="s">
        <v>121</v>
      </c>
    </row>
    <row r="42" spans="1:11" ht="21" customHeight="1">
      <c r="A42" s="1" t="s">
        <v>214</v>
      </c>
      <c r="B42" s="9">
        <v>3</v>
      </c>
      <c r="C42" s="1" t="s">
        <v>6</v>
      </c>
      <c r="D42" s="1">
        <v>3</v>
      </c>
      <c r="E42" s="1" t="s">
        <v>6</v>
      </c>
      <c r="F42" s="1">
        <v>3</v>
      </c>
      <c r="G42" s="1" t="s">
        <v>6</v>
      </c>
      <c r="H42" s="9">
        <v>2</v>
      </c>
      <c r="I42" s="1" t="s">
        <v>73</v>
      </c>
      <c r="J42" s="1">
        <v>3</v>
      </c>
      <c r="K42" s="1" t="s">
        <v>6</v>
      </c>
    </row>
    <row r="43" spans="1:11" ht="21" customHeight="1">
      <c r="A43" s="1" t="s">
        <v>215</v>
      </c>
      <c r="B43" s="9">
        <v>3</v>
      </c>
      <c r="C43" s="1" t="s">
        <v>6</v>
      </c>
      <c r="D43" s="1">
        <v>3</v>
      </c>
      <c r="E43" s="1" t="s">
        <v>6</v>
      </c>
      <c r="F43" s="1">
        <v>3</v>
      </c>
      <c r="G43" s="1" t="s">
        <v>6</v>
      </c>
      <c r="H43" s="9">
        <v>3</v>
      </c>
      <c r="I43" s="1" t="s">
        <v>6</v>
      </c>
      <c r="J43" s="1">
        <v>3</v>
      </c>
      <c r="K43" s="1" t="s">
        <v>6</v>
      </c>
    </row>
    <row r="44" spans="1:11" ht="21" customHeight="1">
      <c r="A44" s="1" t="s">
        <v>216</v>
      </c>
      <c r="B44" s="9">
        <v>3</v>
      </c>
      <c r="C44" s="1" t="s">
        <v>122</v>
      </c>
      <c r="D44" s="1">
        <v>3</v>
      </c>
      <c r="E44" s="1" t="s">
        <v>122</v>
      </c>
      <c r="F44" s="1">
        <v>3</v>
      </c>
      <c r="G44" s="1" t="s">
        <v>45</v>
      </c>
      <c r="H44" s="9">
        <v>3</v>
      </c>
      <c r="I44" s="1" t="s">
        <v>6</v>
      </c>
      <c r="J44" s="1">
        <v>3</v>
      </c>
      <c r="K44" s="1" t="s">
        <v>6</v>
      </c>
    </row>
    <row r="45" spans="1:11" ht="21" customHeight="1">
      <c r="A45" s="1" t="s">
        <v>217</v>
      </c>
      <c r="B45" s="9">
        <v>3</v>
      </c>
      <c r="C45" s="1" t="s">
        <v>88</v>
      </c>
      <c r="D45" s="1">
        <v>3</v>
      </c>
      <c r="E45" s="1" t="s">
        <v>122</v>
      </c>
      <c r="F45" s="1">
        <v>3</v>
      </c>
      <c r="G45" s="1" t="s">
        <v>45</v>
      </c>
      <c r="H45" s="9">
        <v>3</v>
      </c>
      <c r="I45" s="1" t="s">
        <v>88</v>
      </c>
      <c r="J45" s="1">
        <v>3</v>
      </c>
      <c r="K45" s="1" t="s">
        <v>6</v>
      </c>
    </row>
    <row r="46" spans="1:11" ht="21" customHeight="1">
      <c r="A46" s="1" t="s">
        <v>218</v>
      </c>
      <c r="B46" s="9">
        <v>3</v>
      </c>
      <c r="C46" s="1" t="s">
        <v>6</v>
      </c>
      <c r="D46" s="1">
        <v>3</v>
      </c>
      <c r="E46" s="1" t="s">
        <v>98</v>
      </c>
      <c r="F46" s="1">
        <v>3</v>
      </c>
      <c r="G46" s="1" t="s">
        <v>122</v>
      </c>
      <c r="H46" s="9">
        <v>3</v>
      </c>
      <c r="I46" s="1" t="s">
        <v>88</v>
      </c>
      <c r="J46" s="1">
        <v>3</v>
      </c>
      <c r="K46" s="1" t="s">
        <v>6</v>
      </c>
    </row>
    <row r="47" spans="1:11" ht="21" customHeight="1">
      <c r="A47" s="1" t="s">
        <v>219</v>
      </c>
      <c r="B47" s="9">
        <v>3</v>
      </c>
      <c r="C47" s="1" t="s">
        <v>123</v>
      </c>
      <c r="D47" s="1">
        <v>3</v>
      </c>
      <c r="E47" s="1" t="s">
        <v>124</v>
      </c>
      <c r="F47" s="1">
        <v>2</v>
      </c>
      <c r="G47" s="1" t="s">
        <v>125</v>
      </c>
      <c r="H47" s="9">
        <v>3</v>
      </c>
      <c r="I47" s="1" t="s">
        <v>126</v>
      </c>
      <c r="J47" s="1">
        <v>3</v>
      </c>
      <c r="K47" s="1" t="s">
        <v>127</v>
      </c>
    </row>
    <row r="48" spans="1:11" ht="21" customHeight="1">
      <c r="A48" s="1" t="s">
        <v>220</v>
      </c>
      <c r="B48" s="9">
        <v>3</v>
      </c>
      <c r="C48" s="1" t="s">
        <v>128</v>
      </c>
      <c r="D48" s="1">
        <v>3</v>
      </c>
      <c r="E48" s="1" t="s">
        <v>129</v>
      </c>
      <c r="F48" s="1">
        <v>3</v>
      </c>
      <c r="G48" s="1" t="s">
        <v>38</v>
      </c>
      <c r="H48" s="9">
        <v>3</v>
      </c>
      <c r="I48" s="1" t="s">
        <v>130</v>
      </c>
      <c r="J48" s="1">
        <v>3</v>
      </c>
      <c r="K48" s="1" t="s">
        <v>131</v>
      </c>
    </row>
    <row r="49" spans="1:11" ht="21" customHeight="1">
      <c r="A49" s="1" t="s">
        <v>221</v>
      </c>
      <c r="B49" s="9">
        <v>2</v>
      </c>
      <c r="C49" s="1" t="s">
        <v>132</v>
      </c>
      <c r="D49" s="1">
        <v>3</v>
      </c>
      <c r="E49" s="1" t="s">
        <v>80</v>
      </c>
      <c r="F49" s="1">
        <v>3</v>
      </c>
      <c r="G49" s="1" t="s">
        <v>46</v>
      </c>
      <c r="H49" s="9">
        <v>3</v>
      </c>
      <c r="I49" s="1" t="s">
        <v>133</v>
      </c>
      <c r="J49" s="1">
        <v>2</v>
      </c>
      <c r="K49" s="1" t="s">
        <v>132</v>
      </c>
    </row>
    <row r="50" spans="1:11" ht="21" customHeight="1">
      <c r="A50" s="1" t="s">
        <v>222</v>
      </c>
      <c r="B50" s="9">
        <v>2</v>
      </c>
      <c r="C50" s="1" t="s">
        <v>132</v>
      </c>
      <c r="D50" s="1">
        <v>3</v>
      </c>
      <c r="E50" s="1" t="s">
        <v>80</v>
      </c>
      <c r="F50" s="1">
        <v>3</v>
      </c>
      <c r="G50" s="1" t="s">
        <v>80</v>
      </c>
      <c r="H50" s="9">
        <v>3</v>
      </c>
      <c r="I50" s="1" t="s">
        <v>80</v>
      </c>
      <c r="J50" s="1">
        <v>3</v>
      </c>
      <c r="K50" s="1" t="s">
        <v>134</v>
      </c>
    </row>
    <row r="51" spans="1:11" ht="21" customHeight="1">
      <c r="A51" s="1" t="s">
        <v>223</v>
      </c>
      <c r="B51" s="9">
        <v>3</v>
      </c>
      <c r="C51" s="1" t="s">
        <v>80</v>
      </c>
      <c r="D51" s="1">
        <v>3</v>
      </c>
      <c r="E51" s="1" t="s">
        <v>135</v>
      </c>
      <c r="F51" s="1">
        <v>3</v>
      </c>
      <c r="G51" s="1" t="s">
        <v>80</v>
      </c>
      <c r="H51" s="9">
        <v>2</v>
      </c>
      <c r="I51" s="1" t="s">
        <v>132</v>
      </c>
      <c r="J51" s="1">
        <v>3</v>
      </c>
      <c r="K51" s="1" t="s">
        <v>80</v>
      </c>
    </row>
    <row r="52" spans="1:11" ht="21" customHeight="1">
      <c r="A52" s="1" t="s">
        <v>224</v>
      </c>
      <c r="B52" s="9">
        <v>3</v>
      </c>
      <c r="C52" s="1" t="s">
        <v>80</v>
      </c>
      <c r="D52" s="1">
        <v>3</v>
      </c>
      <c r="E52" s="1" t="s">
        <v>80</v>
      </c>
      <c r="F52" s="1">
        <v>3</v>
      </c>
      <c r="G52" s="1" t="s">
        <v>80</v>
      </c>
      <c r="H52" s="9">
        <v>1</v>
      </c>
      <c r="I52" s="1" t="s">
        <v>157</v>
      </c>
      <c r="J52" s="1">
        <v>3</v>
      </c>
      <c r="K52" s="1" t="s">
        <v>80</v>
      </c>
    </row>
    <row r="53" spans="1:11" ht="21" customHeight="1">
      <c r="A53" s="1" t="s">
        <v>225</v>
      </c>
      <c r="B53" s="9">
        <v>3</v>
      </c>
      <c r="C53" s="1" t="s">
        <v>80</v>
      </c>
      <c r="D53" s="1">
        <v>3</v>
      </c>
      <c r="E53" s="1" t="s">
        <v>80</v>
      </c>
      <c r="F53" s="1">
        <v>3</v>
      </c>
      <c r="G53" s="1" t="s">
        <v>80</v>
      </c>
      <c r="H53" s="9">
        <v>3</v>
      </c>
      <c r="I53" s="1" t="s">
        <v>80</v>
      </c>
      <c r="J53" s="1">
        <v>3</v>
      </c>
      <c r="K53" s="1" t="s">
        <v>80</v>
      </c>
    </row>
    <row r="54" spans="1:11" ht="21" customHeight="1">
      <c r="A54" s="1"/>
      <c r="B54" s="9">
        <v>3</v>
      </c>
      <c r="C54" s="1" t="s">
        <v>80</v>
      </c>
      <c r="D54" s="1">
        <v>3</v>
      </c>
      <c r="E54" s="1" t="s">
        <v>40</v>
      </c>
      <c r="F54" s="1">
        <v>3</v>
      </c>
      <c r="G54" s="1" t="s">
        <v>80</v>
      </c>
      <c r="H54" s="9">
        <v>3</v>
      </c>
      <c r="I54" s="1" t="s">
        <v>80</v>
      </c>
      <c r="J54" s="1">
        <v>3</v>
      </c>
      <c r="K54" s="1" t="s">
        <v>40</v>
      </c>
    </row>
    <row r="55" spans="1:11" ht="21" customHeight="1">
      <c r="A55" s="1"/>
      <c r="B55" s="9">
        <v>2</v>
      </c>
      <c r="C55" s="1" t="s">
        <v>132</v>
      </c>
      <c r="D55" s="1">
        <v>3</v>
      </c>
      <c r="E55" s="1" t="s">
        <v>80</v>
      </c>
      <c r="F55" s="1">
        <v>3</v>
      </c>
      <c r="G55" s="1" t="s">
        <v>80</v>
      </c>
      <c r="H55" s="9">
        <v>3</v>
      </c>
      <c r="I55" s="1" t="s">
        <v>80</v>
      </c>
      <c r="J55" s="1">
        <v>3</v>
      </c>
      <c r="K55" s="1" t="s">
        <v>80</v>
      </c>
    </row>
    <row r="56" spans="1:11" ht="21" customHeight="1">
      <c r="A56" s="1"/>
      <c r="B56" s="9">
        <v>3</v>
      </c>
      <c r="C56" s="1" t="s">
        <v>80</v>
      </c>
      <c r="D56" s="1">
        <v>2</v>
      </c>
      <c r="E56" s="1" t="s">
        <v>132</v>
      </c>
      <c r="F56" s="1">
        <v>3</v>
      </c>
      <c r="G56" s="1" t="s">
        <v>46</v>
      </c>
      <c r="H56" s="9">
        <v>3</v>
      </c>
      <c r="I56" s="1" t="s">
        <v>136</v>
      </c>
      <c r="J56" s="1">
        <v>2</v>
      </c>
      <c r="K56" s="1" t="s">
        <v>132</v>
      </c>
    </row>
    <row r="57" spans="1:11" ht="21" customHeight="1">
      <c r="A57" s="1"/>
      <c r="B57" s="9">
        <v>3</v>
      </c>
      <c r="C57" s="1" t="s">
        <v>137</v>
      </c>
      <c r="D57" s="1">
        <v>3</v>
      </c>
      <c r="E57" s="1" t="s">
        <v>138</v>
      </c>
      <c r="F57" s="1">
        <v>3</v>
      </c>
      <c r="G57" s="1" t="s">
        <v>139</v>
      </c>
      <c r="H57" s="9">
        <v>3</v>
      </c>
      <c r="I57" s="1" t="s">
        <v>140</v>
      </c>
      <c r="J57" s="1">
        <v>3</v>
      </c>
      <c r="K57" s="1" t="s">
        <v>141</v>
      </c>
    </row>
    <row r="58" spans="1:11" ht="21" customHeight="1">
      <c r="A58" s="1"/>
      <c r="B58" s="9">
        <v>3</v>
      </c>
      <c r="C58" s="1" t="s">
        <v>142</v>
      </c>
      <c r="D58" s="1">
        <v>3</v>
      </c>
      <c r="E58" s="1" t="s">
        <v>143</v>
      </c>
      <c r="F58" s="1">
        <v>1</v>
      </c>
      <c r="G58" s="1" t="s">
        <v>144</v>
      </c>
      <c r="H58" s="9">
        <v>2</v>
      </c>
      <c r="I58" s="1" t="s">
        <v>145</v>
      </c>
      <c r="J58" s="1">
        <v>2</v>
      </c>
      <c r="K58" s="1" t="s">
        <v>146</v>
      </c>
    </row>
    <row r="59" spans="1:11" ht="21" customHeight="1">
      <c r="A59" s="1"/>
      <c r="B59" s="9">
        <v>3</v>
      </c>
      <c r="C59" s="1" t="s">
        <v>147</v>
      </c>
      <c r="D59" s="1">
        <v>2</v>
      </c>
      <c r="E59" s="1" t="s">
        <v>148</v>
      </c>
      <c r="F59" s="1">
        <v>2</v>
      </c>
      <c r="G59" s="1" t="s">
        <v>149</v>
      </c>
      <c r="H59" s="9">
        <v>3</v>
      </c>
      <c r="I59" s="1" t="s">
        <v>150</v>
      </c>
      <c r="J59" s="1">
        <v>3</v>
      </c>
      <c r="K59" s="1" t="s">
        <v>151</v>
      </c>
    </row>
    <row r="60" spans="1:11" ht="21" customHeight="1">
      <c r="A60" s="1"/>
      <c r="B60" s="9">
        <v>3</v>
      </c>
      <c r="C60" s="1" t="s">
        <v>152</v>
      </c>
      <c r="D60" s="1">
        <v>3</v>
      </c>
      <c r="E60" s="1" t="s">
        <v>153</v>
      </c>
      <c r="F60" s="1">
        <v>2</v>
      </c>
      <c r="G60" s="1" t="s">
        <v>132</v>
      </c>
      <c r="H60" s="9">
        <v>3</v>
      </c>
      <c r="I60" s="1" t="s">
        <v>154</v>
      </c>
      <c r="J60" s="1">
        <v>3</v>
      </c>
      <c r="K60" s="1" t="s">
        <v>155</v>
      </c>
    </row>
    <row r="61" spans="1:11" ht="13.2"/>
    <row r="62" spans="1:11" ht="13.2"/>
    <row r="63" spans="1:11" ht="13.2">
      <c r="B63" s="3">
        <f>SUM(B2:B60)</f>
        <v>161</v>
      </c>
      <c r="D63" s="3">
        <f>SUM(D2:D60)</f>
        <v>152</v>
      </c>
      <c r="F63" s="3">
        <f>SUM(F2:F60)</f>
        <v>160</v>
      </c>
      <c r="H63" s="3">
        <f>SUM(H2:H60)</f>
        <v>149</v>
      </c>
      <c r="J63" s="3">
        <f>SUM(J2:J60)</f>
        <v>163</v>
      </c>
    </row>
    <row r="64" spans="1:11" ht="13.2"/>
    <row r="65" spans="1:10" ht="13.2">
      <c r="B65" s="6">
        <f>MODE(B2:B60)</f>
        <v>3</v>
      </c>
    </row>
    <row r="66" spans="1:10" ht="27.6">
      <c r="B66" s="5" t="s">
        <v>171</v>
      </c>
    </row>
    <row r="67" spans="1:10" ht="13.2">
      <c r="D67" s="3">
        <f>COUNTIF(D2:D60, "1")</f>
        <v>10</v>
      </c>
      <c r="E67" s="11">
        <f>D67/$B$69*100%</f>
        <v>0.16949152542372881</v>
      </c>
      <c r="F67" s="3">
        <f>COUNTIF(F2:F60, "1")</f>
        <v>4</v>
      </c>
      <c r="G67" s="11">
        <f>F67/$B$69*100%</f>
        <v>6.7796610169491525E-2</v>
      </c>
      <c r="H67" s="6">
        <f>MODE(H2:H60)</f>
        <v>3</v>
      </c>
    </row>
    <row r="68" spans="1:10" ht="27.6">
      <c r="H68" s="5" t="s">
        <v>170</v>
      </c>
    </row>
    <row r="69" spans="1:10" ht="13.2">
      <c r="B69" s="3">
        <f>COUNT(B2:B60)</f>
        <v>59</v>
      </c>
      <c r="D69" s="3">
        <f>COUNTIF(D2:D60, "3")</f>
        <v>44</v>
      </c>
      <c r="F69" s="3">
        <f>COUNTIF(F2:F60, "3")</f>
        <v>46</v>
      </c>
      <c r="H69" s="3">
        <f>COUNTIF(H2:H60, "3")</f>
        <v>41</v>
      </c>
      <c r="J69" s="3">
        <f>COUNTIF(J2:J60, "3")</f>
        <v>48</v>
      </c>
    </row>
    <row r="70" spans="1:10" ht="13.2"/>
    <row r="71" spans="1:10" ht="13.2"/>
    <row r="72" spans="1:10" ht="13.2"/>
    <row r="73" spans="1:10" ht="13.2">
      <c r="B73" s="11">
        <f>B78/$B$69*100%</f>
        <v>0.77966101694915257</v>
      </c>
      <c r="D73" s="11">
        <f>D69/$B$69*100%</f>
        <v>0.74576271186440679</v>
      </c>
      <c r="F73" s="11">
        <f>F69/$B$69*100%</f>
        <v>0.77966101694915257</v>
      </c>
      <c r="H73" s="11">
        <f>H69/$B$69*100%</f>
        <v>0.69491525423728817</v>
      </c>
      <c r="J73" s="11">
        <f>J69/$B$69*100%</f>
        <v>0.81355932203389836</v>
      </c>
    </row>
    <row r="74" spans="1:10" ht="13.2">
      <c r="F74" s="10"/>
    </row>
    <row r="75" spans="1:10" ht="13.2"/>
    <row r="76" spans="1:10" ht="13.2"/>
    <row r="77" spans="1:10" ht="15" customHeight="1">
      <c r="A77" s="14" t="s">
        <v>227</v>
      </c>
      <c r="B77" s="14"/>
      <c r="D77" s="13"/>
      <c r="E77" s="14" t="s">
        <v>229</v>
      </c>
      <c r="F77" s="14"/>
    </row>
    <row r="78" spans="1:10" ht="15">
      <c r="A78" s="12">
        <v>3</v>
      </c>
      <c r="B78" s="15">
        <f>COUNTIF(B1:B60, A78)</f>
        <v>46</v>
      </c>
      <c r="D78" s="13"/>
      <c r="E78" s="12">
        <v>3</v>
      </c>
      <c r="F78" s="12">
        <f>COUNTIF(F2:F60, E78)</f>
        <v>46</v>
      </c>
      <c r="I78" s="14" t="s">
        <v>231</v>
      </c>
      <c r="J78" s="14"/>
    </row>
    <row r="79" spans="1:10" ht="15">
      <c r="A79" s="12">
        <v>2</v>
      </c>
      <c r="B79" s="15">
        <f>COUNTIF(B2:B61, A79)</f>
        <v>10</v>
      </c>
      <c r="C79" s="14" t="s">
        <v>228</v>
      </c>
      <c r="D79" s="14"/>
      <c r="E79" s="12">
        <v>2</v>
      </c>
      <c r="F79" s="12">
        <f t="shared" ref="F79:H82" si="0">COUNTIF(F3:F61, E79)</f>
        <v>9</v>
      </c>
      <c r="G79" s="14" t="s">
        <v>230</v>
      </c>
      <c r="H79" s="14"/>
      <c r="I79" s="12">
        <v>3</v>
      </c>
      <c r="J79" s="12">
        <f>COUNTIF(J2:J60, I79)</f>
        <v>48</v>
      </c>
    </row>
    <row r="80" spans="1:10" ht="15">
      <c r="A80" s="12">
        <v>1</v>
      </c>
      <c r="B80" s="15">
        <f>COUNTIF(B2:B62, A80)</f>
        <v>3</v>
      </c>
      <c r="C80" s="16">
        <v>3</v>
      </c>
      <c r="D80" s="16">
        <f>COUNTIF(D2:D60, C80)</f>
        <v>44</v>
      </c>
      <c r="E80" s="12">
        <v>1</v>
      </c>
      <c r="F80" s="12">
        <f t="shared" si="0"/>
        <v>4</v>
      </c>
      <c r="G80" s="12">
        <v>3</v>
      </c>
      <c r="H80" s="12">
        <f>COUNTIF(H2:H60, G80)</f>
        <v>41</v>
      </c>
      <c r="I80" s="12">
        <v>2</v>
      </c>
      <c r="J80" s="12">
        <f t="shared" ref="J80:J81" si="1">COUNTIF(J3:J61, I80)</f>
        <v>8</v>
      </c>
    </row>
    <row r="81" spans="2:10" ht="15">
      <c r="B81" s="4"/>
      <c r="C81" s="16">
        <v>2</v>
      </c>
      <c r="D81" s="16">
        <f>COUNTIF(D2:D60, C81)</f>
        <v>5</v>
      </c>
      <c r="G81" s="12">
        <v>2</v>
      </c>
      <c r="H81" s="12">
        <f t="shared" ref="H80:J82" si="2">COUNTIF(H3:H61, G81)</f>
        <v>8</v>
      </c>
      <c r="I81" s="12">
        <v>1</v>
      </c>
      <c r="J81" s="12">
        <f t="shared" si="1"/>
        <v>3</v>
      </c>
    </row>
    <row r="82" spans="2:10" ht="15">
      <c r="C82" s="16">
        <v>1</v>
      </c>
      <c r="D82" s="16">
        <f>COUNTIF(D2:D60, C82)</f>
        <v>10</v>
      </c>
      <c r="G82" s="12">
        <v>1</v>
      </c>
      <c r="H82" s="12">
        <f t="shared" si="2"/>
        <v>9</v>
      </c>
    </row>
    <row r="83" spans="2:10" ht="13.2">
      <c r="C83" s="4"/>
      <c r="D83" s="4"/>
    </row>
    <row r="84" spans="2:10" ht="13.2"/>
    <row r="85" spans="2:10" ht="13.2"/>
    <row r="86" spans="2:10" ht="13.2"/>
    <row r="87" spans="2:10" ht="13.2"/>
    <row r="88" spans="2:10" ht="13.2"/>
    <row r="89" spans="2:10" ht="13.2"/>
    <row r="90" spans="2:10" ht="13.2"/>
    <row r="91" spans="2:10" ht="13.2"/>
    <row r="92" spans="2:10" ht="13.2"/>
    <row r="93" spans="2:10" ht="13.2"/>
    <row r="94" spans="2:10" ht="13.2"/>
    <row r="95" spans="2:10" ht="13.2"/>
    <row r="96" spans="2:10" ht="13.2"/>
    <row r="97" ht="13.2"/>
    <row r="104" ht="36.6" customHeight="1"/>
    <row r="106" ht="32.4" customHeight="1"/>
    <row r="108" ht="39.6" customHeight="1"/>
    <row r="116" spans="3:7" ht="45.6" customHeight="1"/>
    <row r="118" spans="3:7" ht="34.200000000000003" customHeight="1"/>
    <row r="121" spans="3:7" ht="73.8" customHeight="1">
      <c r="C121" s="4"/>
    </row>
    <row r="123" spans="3:7" ht="48" customHeight="1"/>
    <row r="124" spans="3:7" ht="38.4" customHeight="1"/>
    <row r="127" spans="3:7" ht="39.6" customHeight="1"/>
    <row r="128" spans="3:7" ht="21" customHeight="1">
      <c r="G128" s="4"/>
    </row>
    <row r="129" spans="7:7" ht="42" customHeight="1"/>
    <row r="134" spans="7:7" ht="64.8" customHeight="1"/>
    <row r="139" spans="7:7" ht="35.4" customHeight="1"/>
    <row r="140" spans="7:7" ht="54" customHeight="1"/>
    <row r="144" spans="7:7" ht="64.8" customHeight="1">
      <c r="G144" s="4"/>
    </row>
    <row r="152" ht="40.799999999999997" customHeight="1"/>
    <row r="154" ht="46.8" customHeight="1"/>
    <row r="155" ht="41.4" customHeight="1"/>
    <row r="157" ht="35.4" customHeight="1"/>
    <row r="165" ht="47.4" customHeight="1"/>
    <row r="166" ht="37.200000000000003" customHeight="1"/>
    <row r="167" ht="46.2" customHeight="1"/>
    <row r="169" ht="29.4" customHeight="1"/>
    <row r="170" ht="37.799999999999997" customHeight="1"/>
    <row r="171" ht="38.4" customHeight="1"/>
    <row r="173" ht="39.6" customHeight="1"/>
    <row r="179" spans="3:3" ht="21" customHeight="1">
      <c r="C179" s="4"/>
    </row>
    <row r="180" spans="3:3" ht="39.6" customHeight="1"/>
    <row r="181" spans="3:3" ht="43.8" customHeight="1"/>
    <row r="182" spans="3:3" ht="27.6" customHeight="1"/>
    <row r="184" spans="3:3" ht="45.6" customHeight="1"/>
    <row r="185" spans="3:3" ht="32.4" customHeight="1"/>
  </sheetData>
  <mergeCells count="5">
    <mergeCell ref="A77:B77"/>
    <mergeCell ref="C79:D79"/>
    <mergeCell ref="E77:F77"/>
    <mergeCell ref="G79:H79"/>
    <mergeCell ref="I78:J78"/>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student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Aijt Brar</dc:creator>
  <cp:lastModifiedBy>DR. NISHTHA JAIN</cp:lastModifiedBy>
  <cp:lastPrinted>2022-09-08T12:24:49Z</cp:lastPrinted>
  <dcterms:created xsi:type="dcterms:W3CDTF">2017-04-06T15:24:41Z</dcterms:created>
  <dcterms:modified xsi:type="dcterms:W3CDTF">2022-09-13T10:06:16Z</dcterms:modified>
</cp:coreProperties>
</file>