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filterPrivacy="1" codeName="ThisWorkbook" defaultThemeVersion="166925"/>
  <xr:revisionPtr revIDLastSave="0" documentId="8_{96BE34E3-C33F-4167-809E-0040096E9486}" xr6:coauthVersionLast="47" xr6:coauthVersionMax="47" xr10:uidLastSave="{00000000-0000-0000-0000-000000000000}"/>
  <bookViews>
    <workbookView xWindow="-120" yWindow="-120" windowWidth="29040" windowHeight="17520" xr2:uid="{DC1DB150-C008-4827-A203-973F6C5A708A}"/>
  </bookViews>
  <sheets>
    <sheet name="Regnskab Q4 2022" sheetId="2" r:id="rId1"/>
  </sheets>
  <definedNames>
    <definedName name="ExternalData_1" localSheetId="0" hidden="1">'Regnskab Q4 2022'!$A$1:$E$41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2" l="1"/>
  <c r="E41" i="2" s="1"/>
  <c r="D2" i="2"/>
  <c r="E2" i="2"/>
  <c r="D3" i="2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E43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61C012-5829-482C-BDC6-2F8D5DD92A10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<sst xmlns="http://schemas.openxmlformats.org/spreadsheetml/2006/main" count="46" uniqueCount="46">
  <si>
    <t>Produkt ID</t>
  </si>
  <si>
    <t>Produktnavn</t>
  </si>
  <si>
    <t>Pris</t>
  </si>
  <si>
    <t>Antal solgt</t>
  </si>
  <si>
    <t>Lego Classic Building Bricks</t>
  </si>
  <si>
    <t>Barbie Dreamhouse</t>
  </si>
  <si>
    <t>Nerf N-Strike Elite Blaster</t>
  </si>
  <si>
    <t>Hot Wheels Ultimate Garage</t>
  </si>
  <si>
    <t>Paw Patrol Adventure Bay Playset</t>
  </si>
  <si>
    <t>Frozen II Elsa Doll</t>
  </si>
  <si>
    <t>Transformers Optimus Prime Action Figure</t>
  </si>
  <si>
    <t>Monopoly Classic Board Game</t>
  </si>
  <si>
    <t>Teddy Bear Plush Toy</t>
  </si>
  <si>
    <t>Xbox Series X Game Console</t>
  </si>
  <si>
    <t>LEGO Technic Excavator</t>
  </si>
  <si>
    <t>American Girl Doll</t>
  </si>
  <si>
    <t>Nintendo Switch Lite</t>
  </si>
  <si>
    <t>Fisher-Price Baby Swing</t>
  </si>
  <si>
    <t>Harry Potter Wizard Chess Set</t>
  </si>
  <si>
    <t>Marvel Avengers Action Figures</t>
  </si>
  <si>
    <t>Barbie Fashion Doll</t>
  </si>
  <si>
    <t>Little Tikes Cozy Coupe</t>
  </si>
  <si>
    <t>LEGO Star Wars Millennium Falcon</t>
  </si>
  <si>
    <t>My Little Pony Playset</t>
  </si>
  <si>
    <t>Hot Wheels Track Builder Set</t>
  </si>
  <si>
    <t>Fisher-Price Laugh &amp; Learn Puppy</t>
  </si>
  <si>
    <t>Play-Doh Fun Factory</t>
  </si>
  <si>
    <t>VTech Smart Shots Sports Center</t>
  </si>
  <si>
    <t>Pikachu Plush Toy</t>
  </si>
  <si>
    <t>Uno Card Game</t>
  </si>
  <si>
    <t>Minnie Mouse Bowtique Cash Register</t>
  </si>
  <si>
    <t>LeapFrog LeapPad Learning Tablet</t>
  </si>
  <si>
    <t>Hot Wheels Monster Trucks</t>
  </si>
  <si>
    <t>Fisher-Price Rock 'n Play Sleeper</t>
  </si>
  <si>
    <t>LEGO Friends Heartlake City</t>
  </si>
  <si>
    <t>Barbie Ken Doll</t>
  </si>
  <si>
    <t>Playmobil Pirate Ship</t>
  </si>
  <si>
    <t>Nintendo Switch Pro Controller</t>
  </si>
  <si>
    <t>Polly Pocket Compact Playset</t>
  </si>
  <si>
    <t>Baby Einstein Take Along Tunes</t>
  </si>
  <si>
    <t>Melissa &amp; Doug Wooden Building Blocks</t>
  </si>
  <si>
    <t>Transformers Bumblebee Action Figure</t>
  </si>
  <si>
    <t>Disney Princess Royal Carriage</t>
  </si>
  <si>
    <t>L.O.L. Surprise! Dolls</t>
  </si>
  <si>
    <t>Profit</t>
  </si>
  <si>
    <t>I 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</si>
</sst>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kr.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4">
    <dxf>
      <numFmt numFmtId="164" formatCode="#,##0.00\ &quot;kr.&quot;"/>
    </dxf>
    <dxf>
      <numFmt numFmtId="0" formatCode="General"/>
    </dxf>
    <dxf>
      <numFmt numFmtId="164" formatCode="#,##0.00\ &quot;kr.&quot;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CE8F5A5-D345-4F47-BBB7-8E55BB733FBD}" autoFormatId="16" applyNumberFormats="0" applyBorderFormats="0" applyFontFormats="0" applyPatternFormats="0" applyAlignmentFormats="0" applyWidthHeightFormats="0">
  <queryTableRefresh nextId="7">
    <queryTableFields count="5">
      <queryTableField id="1" name="Produkt ID" tableColumnId="1"/>
      <queryTableField id="2" name="Produktnavn" tableColumnId="2"/>
      <queryTableField id="4" name="Pris" tableColumnId="4"/>
      <queryTableField id="5" name="Antal solgt" tableColumnId="5"/>
      <queryTableField id="6" name="Samlet profit" tableColumnId="6"/>
    </queryTableFields>
    <queryTableDeletedFields count="1">
      <deletedField name="Kategori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4B45C4-669B-4D05-9FF1-1F1FC33F8091}" name="data" displayName="data" ref="A1:E41" tableType="queryTable" totalsRowShown="0">
  <autoFilter ref="A1:E41" xr:uid="{694B45C4-669B-4D05-9FF1-1F1FC33F8091}"/>
  <tableColumns count="5">
    <tableColumn id="1" xr3:uid="{F5C0B44A-0669-47F5-B0C7-3B78EFDFCD3E}" uniqueName="1" name="Produkt ID" queryTableFieldId="1"/>
    <tableColumn id="2" xr3:uid="{53672217-766D-4906-9763-FA6DD7F530C9}" uniqueName="2" name="Produktnavn" queryTableFieldId="2" dataDxfId="3"/>
    <tableColumn id="4" xr3:uid="{A41832A2-0923-4806-9809-A519D10EFC4B}" uniqueName="4" name="Pris" queryTableFieldId="4" dataDxfId="2"/>
    <tableColumn id="5" xr3:uid="{BA6A84E8-E01E-4034-B99D-736C4901F1B8}" uniqueName="5" name="Antal solgt" queryTableFieldId="5" dataDxfId="1"/>
    <tableColumn id="6" xr3:uid="{0A43685E-B894-4DF2-A22D-A8ED2E585C6A}" uniqueName="6" name="Profit" queryTableFieldId="6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76391-30FD-473E-A33D-FD0131A0D4D3}">
  <sheetPr codeName="Ark1"/>
  <dimension ref="A1:E43"/>
  <sheetViews>
    <sheetView tabSelected="1" topLeftCell="A16" workbookViewId="0">
      <selection activeCell="A43" sqref="A42:XFD43"/>
    </sheetView>
  </sheetViews>
  <sheetFormatPr defaultRowHeight="15" x14ac:dyDescent="0.25"/>
  <cols>
    <col min="1" max="1" width="19.85546875" customWidth="1"/>
    <col min="2" max="2" width="54.7109375" customWidth="1"/>
    <col min="3" max="3" width="21.140625" customWidth="1"/>
    <col min="4" max="4" width="15.7109375" customWidth="1"/>
    <col min="5" max="5" width="22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44</v>
      </c>
    </row>
    <row r="2" spans="1:5" x14ac:dyDescent="0.25">
      <c r="A2">
        <v>101</v>
      </c>
      <c r="B2" t="s">
        <v>4</v>
      </c>
      <c r="C2" s="1">
        <v>1199</v>
      </c>
      <c r="D2">
        <f ca="1">RANDBETWEEN(1,10000)</f>
        <v>3073</v>
      </c>
      <c r="E2" s="1">
        <f ca="1">data[[#This Row],[Pris]]*data[[#This Row],[Antal solgt]]</f>
        <v>3684527</v>
      </c>
    </row>
    <row r="3" spans="1:5" x14ac:dyDescent="0.25">
      <c r="A3">
        <v>102</v>
      </c>
      <c r="B3" t="s">
        <v>5</v>
      </c>
      <c r="C3" s="1">
        <v>1999</v>
      </c>
      <c r="D3">
        <f t="shared" ref="D3:D21" ca="1" si="0">RANDBETWEEN(1,10000)</f>
        <v>1494</v>
      </c>
      <c r="E3" s="1">
        <f ca="1">data[[#This Row],[Pris]]*data[[#This Row],[Antal solgt]]</f>
        <v>2986506</v>
      </c>
    </row>
    <row r="4" spans="1:5" x14ac:dyDescent="0.25">
      <c r="A4">
        <v>103</v>
      </c>
      <c r="B4" t="s">
        <v>6</v>
      </c>
      <c r="C4" s="1">
        <v>299</v>
      </c>
      <c r="D4">
        <f t="shared" ca="1" si="0"/>
        <v>9183</v>
      </c>
      <c r="E4" s="1">
        <f ca="1">data[[#This Row],[Pris]]*data[[#This Row],[Antal solgt]]</f>
        <v>2745717</v>
      </c>
    </row>
    <row r="5" spans="1:5" x14ac:dyDescent="0.25">
      <c r="A5">
        <v>104</v>
      </c>
      <c r="B5" t="s">
        <v>7</v>
      </c>
      <c r="C5" s="1">
        <v>449</v>
      </c>
      <c r="D5">
        <f t="shared" ca="1" si="0"/>
        <v>4488</v>
      </c>
      <c r="E5" s="1">
        <f ca="1">data[[#This Row],[Pris]]*data[[#This Row],[Antal solgt]]</f>
        <v>2015112</v>
      </c>
    </row>
    <row r="6" spans="1:5" x14ac:dyDescent="0.25">
      <c r="A6">
        <v>105</v>
      </c>
      <c r="B6" t="s">
        <v>8</v>
      </c>
      <c r="C6" s="1">
        <v>199</v>
      </c>
      <c r="D6">
        <f t="shared" ca="1" si="0"/>
        <v>2495</v>
      </c>
      <c r="E6" s="1">
        <f ca="1">data[[#This Row],[Pris]]*data[[#This Row],[Antal solgt]]</f>
        <v>496505</v>
      </c>
    </row>
    <row r="7" spans="1:5" x14ac:dyDescent="0.25">
      <c r="A7">
        <v>106</v>
      </c>
      <c r="B7" t="s">
        <v>9</v>
      </c>
      <c r="C7" s="1">
        <v>299</v>
      </c>
      <c r="D7">
        <f t="shared" ca="1" si="0"/>
        <v>9473</v>
      </c>
      <c r="E7" s="1">
        <f ca="1">data[[#This Row],[Pris]]*data[[#This Row],[Antal solgt]]</f>
        <v>2832427</v>
      </c>
    </row>
    <row r="8" spans="1:5" x14ac:dyDescent="0.25">
      <c r="A8">
        <v>107</v>
      </c>
      <c r="B8" t="s">
        <v>10</v>
      </c>
      <c r="C8" s="1">
        <v>99</v>
      </c>
      <c r="D8">
        <f t="shared" ca="1" si="0"/>
        <v>9437</v>
      </c>
      <c r="E8" s="1">
        <f ca="1">data[[#This Row],[Pris]]*data[[#This Row],[Antal solgt]]</f>
        <v>934263</v>
      </c>
    </row>
    <row r="9" spans="1:5" x14ac:dyDescent="0.25">
      <c r="A9">
        <v>108</v>
      </c>
      <c r="B9" t="s">
        <v>11</v>
      </c>
      <c r="C9" s="1">
        <v>249</v>
      </c>
      <c r="D9">
        <f t="shared" ca="1" si="0"/>
        <v>4058</v>
      </c>
      <c r="E9" s="1">
        <f ca="1">data[[#This Row],[Pris]]*data[[#This Row],[Antal solgt]]</f>
        <v>1010442</v>
      </c>
    </row>
    <row r="10" spans="1:5" x14ac:dyDescent="0.25">
      <c r="A10">
        <v>109</v>
      </c>
      <c r="B10" t="s">
        <v>12</v>
      </c>
      <c r="C10" s="1">
        <v>149</v>
      </c>
      <c r="D10">
        <f t="shared" ca="1" si="0"/>
        <v>3274</v>
      </c>
      <c r="E10" s="1">
        <f ca="1">data[[#This Row],[Pris]]*data[[#This Row],[Antal solgt]]</f>
        <v>487826</v>
      </c>
    </row>
    <row r="11" spans="1:5" x14ac:dyDescent="0.25">
      <c r="A11">
        <v>110</v>
      </c>
      <c r="B11" t="s">
        <v>13</v>
      </c>
      <c r="C11" s="1">
        <v>4999</v>
      </c>
      <c r="D11">
        <f t="shared" ca="1" si="0"/>
        <v>9162</v>
      </c>
      <c r="E11" s="1">
        <f ca="1">data[[#This Row],[Pris]]*data[[#This Row],[Antal solgt]]</f>
        <v>45800838</v>
      </c>
    </row>
    <row r="12" spans="1:5" x14ac:dyDescent="0.25">
      <c r="A12">
        <v>111</v>
      </c>
      <c r="B12" t="s">
        <v>14</v>
      </c>
      <c r="C12" s="1">
        <v>1499</v>
      </c>
      <c r="D12">
        <f t="shared" ca="1" si="0"/>
        <v>8143</v>
      </c>
      <c r="E12" s="1">
        <f ca="1">data[[#This Row],[Pris]]*data[[#This Row],[Antal solgt]]</f>
        <v>12206357</v>
      </c>
    </row>
    <row r="13" spans="1:5" x14ac:dyDescent="0.25">
      <c r="A13">
        <v>112</v>
      </c>
      <c r="B13" t="s">
        <v>15</v>
      </c>
      <c r="C13" s="1">
        <v>199</v>
      </c>
      <c r="D13">
        <f t="shared" ca="1" si="0"/>
        <v>4447</v>
      </c>
      <c r="E13" s="1">
        <f ca="1">data[[#This Row],[Pris]]*data[[#This Row],[Antal solgt]]</f>
        <v>884953</v>
      </c>
    </row>
    <row r="14" spans="1:5" x14ac:dyDescent="0.25">
      <c r="A14">
        <v>113</v>
      </c>
      <c r="B14" t="s">
        <v>16</v>
      </c>
      <c r="C14" s="1">
        <v>1999</v>
      </c>
      <c r="D14">
        <f t="shared" ca="1" si="0"/>
        <v>1983</v>
      </c>
      <c r="E14" s="1">
        <f ca="1">data[[#This Row],[Pris]]*data[[#This Row],[Antal solgt]]</f>
        <v>3964017</v>
      </c>
    </row>
    <row r="15" spans="1:5" x14ac:dyDescent="0.25">
      <c r="A15">
        <v>114</v>
      </c>
      <c r="B15" t="s">
        <v>17</v>
      </c>
      <c r="C15" s="1">
        <v>299</v>
      </c>
      <c r="D15">
        <f t="shared" ca="1" si="0"/>
        <v>9683</v>
      </c>
      <c r="E15" s="1">
        <f ca="1">data[[#This Row],[Pris]]*data[[#This Row],[Antal solgt]]</f>
        <v>2895217</v>
      </c>
    </row>
    <row r="16" spans="1:5" x14ac:dyDescent="0.25">
      <c r="A16">
        <v>115</v>
      </c>
      <c r="B16" t="s">
        <v>18</v>
      </c>
      <c r="C16" s="1">
        <v>399</v>
      </c>
      <c r="D16">
        <f t="shared" ca="1" si="0"/>
        <v>4044</v>
      </c>
      <c r="E16" s="1">
        <f ca="1">data[[#This Row],[Pris]]*data[[#This Row],[Antal solgt]]</f>
        <v>1613556</v>
      </c>
    </row>
    <row r="17" spans="1:5" x14ac:dyDescent="0.25">
      <c r="A17">
        <v>116</v>
      </c>
      <c r="B17" t="s">
        <v>19</v>
      </c>
      <c r="C17" s="1">
        <v>199</v>
      </c>
      <c r="D17">
        <f t="shared" ca="1" si="0"/>
        <v>9048</v>
      </c>
      <c r="E17" s="1">
        <f ca="1">data[[#This Row],[Pris]]*data[[#This Row],[Antal solgt]]</f>
        <v>1800552</v>
      </c>
    </row>
    <row r="18" spans="1:5" x14ac:dyDescent="0.25">
      <c r="A18">
        <v>117</v>
      </c>
      <c r="B18" t="s">
        <v>20</v>
      </c>
      <c r="C18" s="1">
        <v>299</v>
      </c>
      <c r="D18">
        <f t="shared" ca="1" si="0"/>
        <v>7903</v>
      </c>
      <c r="E18" s="1">
        <f ca="1">data[[#This Row],[Pris]]*data[[#This Row],[Antal solgt]]</f>
        <v>2362997</v>
      </c>
    </row>
    <row r="19" spans="1:5" x14ac:dyDescent="0.25">
      <c r="A19">
        <v>118</v>
      </c>
      <c r="B19" t="s">
        <v>21</v>
      </c>
      <c r="C19" s="1">
        <v>499</v>
      </c>
      <c r="D19">
        <f t="shared" ca="1" si="0"/>
        <v>8813</v>
      </c>
      <c r="E19" s="1">
        <f ca="1">data[[#This Row],[Pris]]*data[[#This Row],[Antal solgt]]</f>
        <v>4397687</v>
      </c>
    </row>
    <row r="20" spans="1:5" x14ac:dyDescent="0.25">
      <c r="A20">
        <v>119</v>
      </c>
      <c r="B20" t="s">
        <v>22</v>
      </c>
      <c r="C20" s="1">
        <v>2499</v>
      </c>
      <c r="D20">
        <f t="shared" ca="1" si="0"/>
        <v>4720</v>
      </c>
      <c r="E20" s="1">
        <f ca="1">data[[#This Row],[Pris]]*data[[#This Row],[Antal solgt]]</f>
        <v>11795280</v>
      </c>
    </row>
    <row r="21" spans="1:5" x14ac:dyDescent="0.25">
      <c r="A21">
        <v>120</v>
      </c>
      <c r="B21" t="s">
        <v>23</v>
      </c>
      <c r="C21" s="1">
        <v>399</v>
      </c>
      <c r="D21">
        <f t="shared" ca="1" si="0"/>
        <v>4173</v>
      </c>
      <c r="E21" s="1">
        <f ca="1">data[[#This Row],[Pris]]*data[[#This Row],[Antal solgt]]</f>
        <v>1665027</v>
      </c>
    </row>
    <row r="22" spans="1:5" x14ac:dyDescent="0.25">
      <c r="A22">
        <v>121</v>
      </c>
      <c r="B22" t="s">
        <v>24</v>
      </c>
      <c r="C22" s="1">
        <v>349</v>
      </c>
      <c r="D22">
        <f ca="1">RANDBETWEEN(1,10000)</f>
        <v>6579</v>
      </c>
      <c r="E22" s="1">
        <f ca="1">data[[#This Row],[Pris]]*data[[#This Row],[Antal solgt]]</f>
        <v>2296071</v>
      </c>
    </row>
    <row r="23" spans="1:5" x14ac:dyDescent="0.25">
      <c r="A23">
        <v>122</v>
      </c>
      <c r="B23" t="s">
        <v>25</v>
      </c>
      <c r="C23" s="1">
        <v>199</v>
      </c>
      <c r="D23">
        <f t="shared" ref="D23:D41" ca="1" si="1">RANDBETWEEN(1,10000)</f>
        <v>8287</v>
      </c>
      <c r="E23" s="1">
        <f ca="1">data[[#This Row],[Pris]]*data[[#This Row],[Antal solgt]]</f>
        <v>1649113</v>
      </c>
    </row>
    <row r="24" spans="1:5" x14ac:dyDescent="0.25">
      <c r="A24">
        <v>123</v>
      </c>
      <c r="B24" t="s">
        <v>26</v>
      </c>
      <c r="C24" s="1">
        <v>149</v>
      </c>
      <c r="D24">
        <f t="shared" ca="1" si="1"/>
        <v>1790</v>
      </c>
      <c r="E24" s="1">
        <f ca="1">data[[#This Row],[Pris]]*data[[#This Row],[Antal solgt]]</f>
        <v>266710</v>
      </c>
    </row>
    <row r="25" spans="1:5" x14ac:dyDescent="0.25">
      <c r="A25">
        <v>124</v>
      </c>
      <c r="B25" t="s">
        <v>27</v>
      </c>
      <c r="C25" s="1">
        <v>399</v>
      </c>
      <c r="D25">
        <f t="shared" ca="1" si="1"/>
        <v>8484</v>
      </c>
      <c r="E25" s="1">
        <f ca="1">data[[#This Row],[Pris]]*data[[#This Row],[Antal solgt]]</f>
        <v>3385116</v>
      </c>
    </row>
    <row r="26" spans="1:5" x14ac:dyDescent="0.25">
      <c r="A26">
        <v>125</v>
      </c>
      <c r="B26" t="s">
        <v>28</v>
      </c>
      <c r="C26" s="1">
        <v>249</v>
      </c>
      <c r="D26">
        <f t="shared" ca="1" si="1"/>
        <v>5549</v>
      </c>
      <c r="E26" s="1">
        <f ca="1">data[[#This Row],[Pris]]*data[[#This Row],[Antal solgt]]</f>
        <v>1381701</v>
      </c>
    </row>
    <row r="27" spans="1:5" x14ac:dyDescent="0.25">
      <c r="A27">
        <v>126</v>
      </c>
      <c r="B27" t="s">
        <v>29</v>
      </c>
      <c r="C27" s="1">
        <v>79</v>
      </c>
      <c r="D27">
        <f t="shared" ca="1" si="1"/>
        <v>7766</v>
      </c>
      <c r="E27" s="1">
        <f ca="1">data[[#This Row],[Pris]]*data[[#This Row],[Antal solgt]]</f>
        <v>613514</v>
      </c>
    </row>
    <row r="28" spans="1:5" x14ac:dyDescent="0.25">
      <c r="A28">
        <v>127</v>
      </c>
      <c r="B28" t="s">
        <v>30</v>
      </c>
      <c r="C28" s="1">
        <v>299</v>
      </c>
      <c r="D28">
        <f t="shared" ca="1" si="1"/>
        <v>2410</v>
      </c>
      <c r="E28" s="1">
        <f ca="1">data[[#This Row],[Pris]]*data[[#This Row],[Antal solgt]]</f>
        <v>720590</v>
      </c>
    </row>
    <row r="29" spans="1:5" x14ac:dyDescent="0.25">
      <c r="A29">
        <v>128</v>
      </c>
      <c r="B29" t="s">
        <v>31</v>
      </c>
      <c r="C29" s="1">
        <v>799</v>
      </c>
      <c r="D29">
        <f t="shared" ca="1" si="1"/>
        <v>6083</v>
      </c>
      <c r="E29" s="1">
        <f ca="1">data[[#This Row],[Pris]]*data[[#This Row],[Antal solgt]]</f>
        <v>4860317</v>
      </c>
    </row>
    <row r="30" spans="1:5" x14ac:dyDescent="0.25">
      <c r="A30">
        <v>129</v>
      </c>
      <c r="B30" t="s">
        <v>32</v>
      </c>
      <c r="C30" s="1">
        <v>199</v>
      </c>
      <c r="D30">
        <f t="shared" ca="1" si="1"/>
        <v>575</v>
      </c>
      <c r="E30" s="1">
        <f ca="1">data[[#This Row],[Pris]]*data[[#This Row],[Antal solgt]]</f>
        <v>114425</v>
      </c>
    </row>
    <row r="31" spans="1:5" x14ac:dyDescent="0.25">
      <c r="A31">
        <v>130</v>
      </c>
      <c r="B31" t="s">
        <v>33</v>
      </c>
      <c r="C31" s="1">
        <v>599</v>
      </c>
      <c r="D31">
        <f t="shared" ca="1" si="1"/>
        <v>8627</v>
      </c>
      <c r="E31" s="1">
        <f ca="1">data[[#This Row],[Pris]]*data[[#This Row],[Antal solgt]]</f>
        <v>5167573</v>
      </c>
    </row>
    <row r="32" spans="1:5" x14ac:dyDescent="0.25">
      <c r="A32">
        <v>131</v>
      </c>
      <c r="B32" t="s">
        <v>34</v>
      </c>
      <c r="C32" s="1">
        <v>699</v>
      </c>
      <c r="D32">
        <f t="shared" ca="1" si="1"/>
        <v>3590</v>
      </c>
      <c r="E32" s="1">
        <f ca="1">data[[#This Row],[Pris]]*data[[#This Row],[Antal solgt]]</f>
        <v>2509410</v>
      </c>
    </row>
    <row r="33" spans="1:5" x14ac:dyDescent="0.25">
      <c r="A33">
        <v>132</v>
      </c>
      <c r="B33" t="s">
        <v>35</v>
      </c>
      <c r="C33" s="1">
        <v>199</v>
      </c>
      <c r="D33">
        <f t="shared" ca="1" si="1"/>
        <v>4148</v>
      </c>
      <c r="E33" s="1">
        <f ca="1">data[[#This Row],[Pris]]*data[[#This Row],[Antal solgt]]</f>
        <v>825452</v>
      </c>
    </row>
    <row r="34" spans="1:5" x14ac:dyDescent="0.25">
      <c r="A34">
        <v>133</v>
      </c>
      <c r="B34" t="s">
        <v>36</v>
      </c>
      <c r="C34" s="1">
        <v>249</v>
      </c>
      <c r="D34">
        <f t="shared" ca="1" si="1"/>
        <v>9568</v>
      </c>
      <c r="E34" s="1">
        <f ca="1">data[[#This Row],[Pris]]*data[[#This Row],[Antal solgt]]</f>
        <v>2382432</v>
      </c>
    </row>
    <row r="35" spans="1:5" x14ac:dyDescent="0.25">
      <c r="A35">
        <v>134</v>
      </c>
      <c r="B35" t="s">
        <v>37</v>
      </c>
      <c r="C35" s="1">
        <v>999</v>
      </c>
      <c r="D35">
        <f t="shared" ca="1" si="1"/>
        <v>6349</v>
      </c>
      <c r="E35" s="1">
        <f ca="1">data[[#This Row],[Pris]]*data[[#This Row],[Antal solgt]]</f>
        <v>6342651</v>
      </c>
    </row>
    <row r="36" spans="1:5" x14ac:dyDescent="0.25">
      <c r="A36">
        <v>135</v>
      </c>
      <c r="B36" t="s">
        <v>38</v>
      </c>
      <c r="C36" s="1">
        <v>149</v>
      </c>
      <c r="D36">
        <f t="shared" ca="1" si="1"/>
        <v>3369</v>
      </c>
      <c r="E36" s="1">
        <f ca="1">data[[#This Row],[Pris]]*data[[#This Row],[Antal solgt]]</f>
        <v>501981</v>
      </c>
    </row>
    <row r="37" spans="1:5" x14ac:dyDescent="0.25">
      <c r="A37">
        <v>136</v>
      </c>
      <c r="B37" t="s">
        <v>39</v>
      </c>
      <c r="C37" s="1">
        <v>99</v>
      </c>
      <c r="D37">
        <f t="shared" ca="1" si="1"/>
        <v>4567</v>
      </c>
      <c r="E37" s="1">
        <f ca="1">data[[#This Row],[Pris]]*data[[#This Row],[Antal solgt]]</f>
        <v>452133</v>
      </c>
    </row>
    <row r="38" spans="1:5" x14ac:dyDescent="0.25">
      <c r="A38">
        <v>137</v>
      </c>
      <c r="B38" t="s">
        <v>40</v>
      </c>
      <c r="C38" s="1">
        <v>349</v>
      </c>
      <c r="D38">
        <f t="shared" ca="1" si="1"/>
        <v>205</v>
      </c>
      <c r="E38" s="1">
        <f ca="1">data[[#This Row],[Pris]]*data[[#This Row],[Antal solgt]]</f>
        <v>71545</v>
      </c>
    </row>
    <row r="39" spans="1:5" x14ac:dyDescent="0.25">
      <c r="A39">
        <v>138</v>
      </c>
      <c r="B39" t="s">
        <v>41</v>
      </c>
      <c r="C39" s="1">
        <v>249</v>
      </c>
      <c r="D39">
        <f t="shared" ca="1" si="1"/>
        <v>540</v>
      </c>
      <c r="E39" s="1">
        <f ca="1">data[[#This Row],[Pris]]*data[[#This Row],[Antal solgt]]</f>
        <v>134460</v>
      </c>
    </row>
    <row r="40" spans="1:5" x14ac:dyDescent="0.25">
      <c r="A40">
        <v>139</v>
      </c>
      <c r="B40" t="s">
        <v>42</v>
      </c>
      <c r="C40" s="1">
        <v>399</v>
      </c>
      <c r="D40">
        <f t="shared" ca="1" si="1"/>
        <v>4736</v>
      </c>
      <c r="E40" s="1">
        <f ca="1">data[[#This Row],[Pris]]*data[[#This Row],[Antal solgt]]</f>
        <v>1889664</v>
      </c>
    </row>
    <row r="41" spans="1:5" x14ac:dyDescent="0.25">
      <c r="A41">
        <v>140</v>
      </c>
      <c r="B41" t="s">
        <v>43</v>
      </c>
      <c r="C41" s="1">
        <v>129</v>
      </c>
      <c r="D41">
        <f t="shared" ca="1" si="1"/>
        <v>1705</v>
      </c>
      <c r="E41" s="1">
        <f ca="1">data[[#This Row],[Pris]]*data[[#This Row],[Antal solgt]]</f>
        <v>219945</v>
      </c>
    </row>
    <row r="43" spans="1:5" x14ac:dyDescent="0.25">
      <c r="D43" s="2" t="s">
        <v>45</v>
      </c>
      <c r="E43" s="3">
        <f ca="1">SUM(data[Profit])</f>
        <v>142364609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U E A A B Q S w M E F A A C A A g A s L t u V 3 N x X V y k A A A A 9 g A A A B I A H A B D b 2 5 m a W c v U G F j a 2 F n Z S 5 4 b W w g o h g A K K A U A A A A A A A A A A A A A A A A A A A A A A A A A A A A h Y + x D o I w F E V / h X S n L d X B k E c Z d F M S E x P j 2 p Q K j f A w t A j / 5 u A n + Q t i F H V z v O e e 4 d 7 7 9 Q b p U F f B x b T O N p i Q i H I S G N R N b r F I S O e P 4 Y K k E r Z K n 1 R h g l F G F w 8 u T 0 j p / T l m r O 9 7 2 s 9 o 0 x Z M c B 6 x Q 7 b Z 6 d L U i n x k + 1 8 O L T q v U B s i Y f 8 a I w W N h K B i L i g H N k H I L H 4 F M e 5 9 t j 8 Q l l 3 l u 9 Z I g + F q D W y K w N 4 f 5 A N Q S w M E F A A C A A g A s L t u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C 7 b l c A l f U 1 L w E A A B Q C A A A T A B w A R m 9 y b X V s Y X M v U 2 V j d G l v b j E u b S C i G A A o o B Q A A A A A A A A A A A A A A A A A A A A A A A A A A A B t k U 9 r w k A Q x e + B f I c h v U R Y g k L r o Z K D x J Z K o V h i T 9 r D N h n j 0 s 2 u 7 E y k I n 7 3 b o y t p b q H / f N + j z c z L G H B y h r I u 3 M w C o M w o L V 0 W E I p W U I K G j k M w K / c N q 5 A r 2 S 0 T S a 2 a G o 0 H D 8 q j U l m D f s H x V F 2 v 3 w j d H T c l z 8 u W r Z h S U H b q C c W E 9 S q V o w u j U Q k I L O 6 q Q 2 l Q w E P p r C l M l U 6 v O v 3 B w J e G 8 u Y 8 0 5 j e r 4 m L 9 b g e 0 9 0 X d 1 E M 2 d r z 0 p 4 Q l n 6 0 p F v c S 4 / v P F E T n r c D S B g c d L H W u e F 1 N J R y q 7 5 G 5 m t p a l 8 4 n y 3 w X P c 3 E l D K + v q r u M W U n y l v t j v W 7 F s P h m m E z / h 1 P D w N m n 9 B w G / z M i t 8 Z C 9 D I x f f G T P k r G y T l 2 A m V N 0 G T U 2 L D W Q 1 R V f w l z W / v N g 4 + x K / c O H X h g o c 3 X c 0 T d Q S w E C L Q A U A A I A C A C w u 2 5 X c 3 F d X K Q A A A D 2 A A A A E g A A A A A A A A A A A A A A A A A A A A A A Q 2 9 u Z m l n L 1 B h Y 2 t h Z 2 U u e G 1 s U E s B A i 0 A F A A C A A g A s L t u V w / K 6 a u k A A A A 6 Q A A A B M A A A A A A A A A A A A A A A A A 8 A A A A F t D b 2 5 0 Z W 5 0 X 1 R 5 c G V z X S 5 4 b W x Q S w E C L Q A U A A I A C A C w u 2 5 X A J X 1 N S 8 B A A A U A g A A E w A A A A A A A A A A A A A A A A D h A Q A A R m 9 y b X V s Y X M v U 2 V j d G l v b j E u b V B L B Q Y A A A A A A w A D A M I A A A B d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C w A A A A A A A O Y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R U M j I 6 M j k 6 M z M u N j A 1 N T U y N 1 o i I C 8 + P E V u d H J 5 I F R 5 c G U 9 I k Z p b G x D b 2 x 1 b W 5 U e X B l c y I g V m F s d W U 9 I n N B d 1 l H Q X d N R C I g L z 4 8 R W 5 0 c n k g V H l w Z T 0 i R m l s b E N v b H V t b k 5 h b W V z I i B W Y W x 1 Z T 0 i c 1 s m c X V v d D t Q c m 9 k d W t 0 I E l E J n F 1 b 3 Q 7 L C Z x d W 9 0 O 1 B y b 2 R 1 a 3 R u Y X Z u J n F 1 b 3 Q 7 L C Z x d W 9 0 O 0 t h d G V n b 3 J p J n F 1 b 3 Q 7 L C Z x d W 9 0 O 1 B y a X M m c X V v d D s s J n F 1 b 3 Q 7 Q W 5 0 Y W w g c 2 9 s Z 3 Q m c X V v d D s s J n F 1 b 3 Q 7 U 2 F t b G V 0 I H B y b 2 Z p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Q X V 0 b 1 J l b W 9 2 Z W R D b 2 x 1 b W 5 z M S 5 7 U H J v Z H V r d C B J R C w w f S Z x d W 9 0 O y w m c X V v d D t T Z W N 0 a W 9 u M S 9 k Y X R h L 0 F 1 d G 9 S Z W 1 v d m V k Q 2 9 s d W 1 u c z E u e 1 B y b 2 R 1 a 3 R u Y X Z u L D F 9 J n F 1 b 3 Q 7 L C Z x d W 9 0 O 1 N l Y 3 R p b 2 4 x L 2 R h d G E v Q X V 0 b 1 J l b W 9 2 Z W R D b 2 x 1 b W 5 z M S 5 7 S 2 F 0 Z W d v c m k s M n 0 m c X V v d D s s J n F 1 b 3 Q 7 U 2 V j d G l v b j E v Z G F 0 Y S 9 B d X R v U m V t b 3 Z l Z E N v b H V t b n M x L n t Q c m l z L D N 9 J n F 1 b 3 Q 7 L C Z x d W 9 0 O 1 N l Y 3 R p b 2 4 x L 2 R h d G E v Q X V 0 b 1 J l b W 9 2 Z W R D b 2 x 1 b W 5 z M S 5 7 Q W 5 0 Y W w g c 2 9 s Z 3 Q s N H 0 m c X V v d D s s J n F 1 b 3 Q 7 U 2 V j d G l v b j E v Z G F 0 Y S 9 B d X R v U m V t b 3 Z l Z E N v b H V t b n M x L n t T Y W 1 s Z X Q g c H J v Z m l 0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R h d G E v Q X V 0 b 1 J l b W 9 2 Z W R D b 2 x 1 b W 5 z M S 5 7 U H J v Z H V r d C B J R C w w f S Z x d W 9 0 O y w m c X V v d D t T Z W N 0 a W 9 u M S 9 k Y X R h L 0 F 1 d G 9 S Z W 1 v d m V k Q 2 9 s d W 1 u c z E u e 1 B y b 2 R 1 a 3 R u Y X Z u L D F 9 J n F 1 b 3 Q 7 L C Z x d W 9 0 O 1 N l Y 3 R p b 2 4 x L 2 R h d G E v Q X V 0 b 1 J l b W 9 2 Z W R D b 2 x 1 b W 5 z M S 5 7 S 2 F 0 Z W d v c m k s M n 0 m c X V v d D s s J n F 1 b 3 Q 7 U 2 V j d G l v b j E v Z G F 0 Y S 9 B d X R v U m V t b 3 Z l Z E N v b H V t b n M x L n t Q c m l z L D N 9 J n F 1 b 3 Q 7 L C Z x d W 9 0 O 1 N l Y 3 R p b 2 4 x L 2 R h d G E v Q X V 0 b 1 J l b W 9 2 Z W R D b 2 x 1 b W 5 z M S 5 7 Q W 5 0 Y W w g c 2 9 s Z 3 Q s N H 0 m c X V v d D s s J n F 1 b 3 Q 7 U 2 V j d G l v b j E v Z G F 0 Y S 9 B d X R v U m V t b 3 Z l Z E N v b H V t b n M x L n t T Y W 1 s Z X Q g c H J v Z m l 0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q 0 V / / Z z i W S L z q H u y q o H x I A A A A A A I A A A A A A B B m A A A A A Q A A I A A A A O n C s O l t q Q O 3 x F n v U r O o f n K B 8 l A W A z N 3 I U J E I c P 5 h n x 5 A A A A A A 6 A A A A A A g A A I A A A A F g C Z + U k S V w w J + 5 4 B n Q C c Z Z F v e Q p q a G m w X 7 g c Y J s H M o d U A A A A G M L F d h 0 / b i n C Y e k T 5 b A d Q e Y p C w G s 0 / t R O / P W c C J 9 6 M t 5 k 9 t P G x 0 l n / 3 e u Z S K m U 8 z K F t z S o 2 0 3 j S J R k 4 x 3 F M G y 1 f f 7 6 l J 7 o K z i D t n F W H t o B N Q A A A A C 0 a I c L R 1 Q z b L a f b w t 9 1 n J F O J R o i Q + o I h q w L H L q f b t Y / j H b o 5 p 2 P D Y v 4 n c 4 8 c z u K b R C R E 4 W A I T X E 5 K h X A 1 C l Z l Q = < / D a t a M a s h u p > 
</file>

<file path=customXml/itemProps1.xml><?xml version="1.0" encoding="utf-8"?>
<ds:datastoreItem xmlns:ds="http://schemas.openxmlformats.org/officeDocument/2006/customXml" ds:itemID="{026472C7-766D-43E1-B6B7-6E8C941AF4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Regnskab Q4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2023-11-14T11:38:53Z</dcterms:created>
  <dcterms:modified xsi:type="dcterms:W3CDTF">2023-11-23T06:21:48Z</dcterms:modified>
</cp:coreProperties>
</file>