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15" firstSheet="3" activeTab="5"/>
  </bookViews>
  <sheets>
    <sheet name="Question 1 " sheetId="8" r:id="rId1"/>
    <sheet name="Question 2 table 1" sheetId="11" r:id="rId2"/>
    <sheet name="Question 2 table 2" sheetId="12" r:id="rId3"/>
    <sheet name="Question 2 table 3" sheetId="10" r:id="rId4"/>
    <sheet name="Question 3" sheetId="13" r:id="rId5"/>
    <sheet name="Question 4" sheetId="14" r:id="rId6"/>
  </sheets>
  <calcPr calcId="144525"/>
  <pivotCaches>
    <pivotCache cacheId="0" r:id="rId7"/>
  </pivotCaches>
</workbook>
</file>

<file path=xl/sharedStrings.xml><?xml version="1.0" encoding="utf-8"?>
<sst xmlns="http://schemas.openxmlformats.org/spreadsheetml/2006/main" count="137" uniqueCount="36">
  <si>
    <t>Ivy League Applicants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</si>
  <si>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</si>
  <si>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</si>
  <si>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</si>
  <si>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</si>
  <si>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</si>
  <si>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</si>
  <si>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</si>
  <si>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</si>
  <si>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</si>
  <si>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</si>
  <si>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</si>
  <si>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</si>
  <si>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</si>
  <si>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</si>
  <si>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</si>
  <si>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</t>
  </si>
  <si>
    <t>Étiquettes de lignes</t>
  </si>
  <si>
    <t>Somme de Students</t>
  </si>
  <si>
    <t>Moyenne de Students2</t>
  </si>
  <si>
    <t>Total général</t>
  </si>
  <si>
    <t>étiquettes de collones</t>
  </si>
  <si>
    <t>ID</t>
  </si>
  <si>
    <t>PU</t>
  </si>
  <si>
    <t>QTE</t>
  </si>
  <si>
    <t>PT</t>
  </si>
  <si>
    <t>Remise</t>
  </si>
  <si>
    <t>Val Remise</t>
  </si>
  <si>
    <t>Total à payer</t>
  </si>
  <si>
    <t>Total facture:</t>
  </si>
  <si>
    <t>TVA:</t>
  </si>
  <si>
    <t>Val TVA</t>
  </si>
  <si>
    <t>TTC:</t>
  </si>
  <si>
    <t>Time(s)</t>
  </si>
  <si>
    <t>Distance(m)</t>
  </si>
  <si>
    <t>Speed(m/s)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</si>
</sst>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_ [$DA-85F]* #,##0.00_ ;_ [$DA-85F]* \-#,##0.00_ ;_ [$DA-85F]* &quot;-&quot;??_ ;_ @_ "/>
  </numFmts>
  <fonts count="25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8" tint="-0.25"/>
      <name val="Calibri"/>
      <charset val="134"/>
      <scheme val="minor"/>
    </font>
    <font>
      <sz val="22"/>
      <color theme="0"/>
      <name val="Calibri"/>
      <charset val="134"/>
      <scheme val="minor"/>
    </font>
    <font>
      <sz val="16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05"/>
      </left>
      <right style="thin">
        <color theme="0" tint="-0.05"/>
      </right>
      <top/>
      <bottom/>
      <diagonal/>
    </border>
    <border>
      <left style="thin">
        <color theme="0" tint="-0.05"/>
      </left>
      <right/>
      <top style="thin">
        <color theme="0" tint="-0.05"/>
      </top>
      <bottom style="thin">
        <color theme="0" tint="-0.05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26" applyNumberFormat="0" applyAlignment="0" applyProtection="0">
      <alignment vertical="center"/>
    </xf>
    <xf numFmtId="0" fontId="15" fillId="11" borderId="27" applyNumberFormat="0" applyAlignment="0" applyProtection="0">
      <alignment vertical="center"/>
    </xf>
    <xf numFmtId="0" fontId="16" fillId="11" borderId="26" applyNumberFormat="0" applyAlignment="0" applyProtection="0">
      <alignment vertical="center"/>
    </xf>
    <xf numFmtId="0" fontId="17" fillId="12" borderId="28" applyNumberFormat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180" fontId="1" fillId="0" borderId="2" xfId="0" applyNumberFormat="1" applyFont="1" applyBorder="1">
      <alignment vertical="center"/>
    </xf>
    <xf numFmtId="0" fontId="1" fillId="0" borderId="2" xfId="0" applyFont="1" applyBorder="1">
      <alignment vertical="center"/>
    </xf>
    <xf numFmtId="9" fontId="1" fillId="0" borderId="2" xfId="3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80" fontId="1" fillId="3" borderId="2" xfId="0" applyNumberFormat="1" applyFont="1" applyFill="1" applyBorder="1">
      <alignment vertical="center"/>
    </xf>
    <xf numFmtId="0" fontId="1" fillId="3" borderId="2" xfId="0" applyFont="1" applyFill="1" applyBorder="1">
      <alignment vertical="center"/>
    </xf>
    <xf numFmtId="9" fontId="1" fillId="3" borderId="2" xfId="3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80" fontId="1" fillId="0" borderId="2" xfId="0" applyNumberFormat="1" applyFont="1" applyBorder="1" applyAlignment="1">
      <alignment horizontal="center" vertical="center"/>
    </xf>
    <xf numFmtId="180" fontId="1" fillId="3" borderId="2" xfId="0" applyNumberFormat="1" applyFont="1" applyFill="1" applyBorder="1" applyAlignment="1">
      <alignment horizontal="center" vertical="center"/>
    </xf>
    <xf numFmtId="180" fontId="1" fillId="0" borderId="6" xfId="0" applyNumberFormat="1" applyFont="1" applyBorder="1" applyAlignment="1">
      <alignment horizontal="center" vertical="center"/>
    </xf>
    <xf numFmtId="9" fontId="1" fillId="0" borderId="6" xfId="0" applyNumberFormat="1" applyFont="1" applyBorder="1">
      <alignment vertical="center"/>
    </xf>
    <xf numFmtId="180" fontId="1" fillId="0" borderId="6" xfId="0" applyNumberFormat="1" applyFont="1" applyBorder="1">
      <alignment vertical="center"/>
    </xf>
    <xf numFmtId="180" fontId="3" fillId="3" borderId="6" xfId="0" applyNumberFormat="1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</cellXfs>
  <cellStyles count="49">
    <cellStyle name="Normal" xfId="0" builtinId="0"/>
    <cellStyle name="Virgule" xfId="1" builtinId="3"/>
    <cellStyle name="Monétaire" xfId="2" builtinId="4"/>
    <cellStyle name="Pourcentage" xfId="3" builtinId="5"/>
    <cellStyle name="Milliers [0]" xfId="4" builtinId="6"/>
    <cellStyle name="Monétaire [0]" xfId="5" builtinId="7"/>
    <cellStyle name="Lien hypertexte" xfId="6" builtinId="8"/>
    <cellStyle name="Lien hypertexte visité" xfId="7" builtinId="9"/>
    <cellStyle name="Note" xfId="8" builtinId="10"/>
    <cellStyle name="Avertissement" xfId="9" builtinId="11"/>
    <cellStyle name="Titre" xfId="10" builtinId="15"/>
    <cellStyle name="CTexte explicatif" xfId="11" builtinId="53"/>
    <cellStyle name="Titre 1" xfId="12" builtinId="16"/>
    <cellStyle name="Titre 2" xfId="13" builtinId="17"/>
    <cellStyle name="Titre 3" xfId="14" builtinId="18"/>
    <cellStyle name="Titre 4" xfId="15" builtinId="19"/>
    <cellStyle name="Entrée" xfId="16" builtinId="20"/>
    <cellStyle name="Sortie" xfId="17" builtinId="21"/>
    <cellStyle name="Calcul" xfId="18" builtinId="22"/>
    <cellStyle name="Vérification de cellule" xfId="19" builtinId="23"/>
    <cellStyle name="Cellule liée" xfId="20" builtinId="24"/>
    <cellStyle name="Total" xfId="21" builtinId="25"/>
    <cellStyle name="Satisfaisant" xfId="22" builtinId="26"/>
    <cellStyle name="Insatisfaisant" xfId="23" builtinId="27"/>
    <cellStyle name="Neutre" xfId="24" builtinId="28"/>
    <cellStyle name="Accent1" xfId="25" builtinId="29"/>
    <cellStyle name="20 % - Accent1" xfId="26" builtinId="30"/>
    <cellStyle name="40 % - Accent1" xfId="27" builtinId="31"/>
    <cellStyle name="60 % - Accent1" xfId="28" builtinId="32"/>
    <cellStyle name="Accent2" xfId="29" builtinId="33"/>
    <cellStyle name="20 % - Accent2" xfId="30" builtinId="34"/>
    <cellStyle name="40 % - Accent2" xfId="31" builtinId="35"/>
    <cellStyle name="60 % - Accent2" xfId="32" builtinId="36"/>
    <cellStyle name="Accent3" xfId="33" builtinId="37"/>
    <cellStyle name="20 % - Accent3" xfId="34" builtinId="38"/>
    <cellStyle name="40 % - Accent3" xfId="35" builtinId="39"/>
    <cellStyle name="60 % - Accent3" xfId="36" builtinId="40"/>
    <cellStyle name="Accent4" xfId="37" builtinId="41"/>
    <cellStyle name="20 % - Accent4" xfId="38" builtinId="42"/>
    <cellStyle name="40 % - Accent4" xfId="39" builtinId="43"/>
    <cellStyle name="60 % - Accent4" xfId="40" builtinId="44"/>
    <cellStyle name="Accent5" xfId="41" builtinId="45"/>
    <cellStyle name="20 % - Accent5" xfId="42" builtinId="46"/>
    <cellStyle name="40 % - Accent5" xfId="43" builtinId="47"/>
    <cellStyle name="60 % - Accent5" xfId="44" builtinId="48"/>
    <cellStyle name="Accent6" xfId="45" builtinId="49"/>
    <cellStyle name="20 % - Accent6" xfId="46" builtinId="50"/>
    <cellStyle name="40 % - Accent6" xfId="47" builtinId="51"/>
    <cellStyle name="60 % - Accent6" xfId="48" builtinId="52"/>
  </cellStyles>
  <dxfs count="30"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font>
        <sz val="12"/>
      </font>
    </dxf>
    <dxf>
      <alignment horizontal="right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colors>
    <mruColors>
      <color rgb="00F6F5F5"/>
      <color rgb="00F5F5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Speed/Time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'Question 4'!$H$3</c:f>
              <c:strCache>
                <c:ptCount val="1"/>
                <c:pt idx="0">
                  <c:v>Speed(m/s)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'Question 4'!$H$4:$H$13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8.16666666666667</c:v>
                </c:pt>
                <c:pt idx="6">
                  <c:v>9</c:v>
                </c:pt>
                <c:pt idx="7">
                  <c:v>9.375</c:v>
                </c:pt>
                <c:pt idx="8">
                  <c:v>9.22222222222222</c:v>
                </c:pt>
                <c:pt idx="9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8857022"/>
        <c:axId val="49709240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4'!$F$3</c15:sqref>
                        </c15:formulaRef>
                      </c:ext>
                    </c:extLst>
                    <c:strCache>
                      <c:ptCount val="1"/>
                      <c:pt idx="0">
                        <c:v>Time(s)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'Question 4'!$F$4:$F$13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188570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092405"/>
        <c:crosses val="autoZero"/>
        <c:auto val="1"/>
        <c:lblAlgn val="ctr"/>
        <c:lblOffset val="100"/>
        <c:noMultiLvlLbl val="0"/>
      </c:catAx>
      <c:valAx>
        <c:axId val="4970924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8570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fr-F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Speed/distance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'Question 4'!$H$3</c:f>
              <c:strCache>
                <c:ptCount val="1"/>
                <c:pt idx="0">
                  <c:v>Speed(m/s)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'Question 4'!$G$4:$G$13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'Question 4'!$H$4:$H$13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8.16666666666667</c:v>
                </c:pt>
                <c:pt idx="6">
                  <c:v>9</c:v>
                </c:pt>
                <c:pt idx="7">
                  <c:v>9.375</c:v>
                </c:pt>
                <c:pt idx="8">
                  <c:v>9.22222222222222</c:v>
                </c:pt>
                <c:pt idx="9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6301125"/>
        <c:axId val="252941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4'!$G$3</c15:sqref>
                        </c15:formulaRef>
                      </c:ext>
                    </c:extLst>
                    <c:strCache>
                      <c:ptCount val="1"/>
                      <c:pt idx="0">
                        <c:v>Distance(m)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'Question 4'!$G$4:$G$13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'Question 4'!$G$4:$G$13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63011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94148"/>
        <c:crosses val="autoZero"/>
        <c:auto val="1"/>
        <c:lblAlgn val="ctr"/>
        <c:lblOffset val="100"/>
        <c:noMultiLvlLbl val="0"/>
      </c:catAx>
      <c:valAx>
        <c:axId val="252941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3011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fr-F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6350</xdr:colOff>
      <xdr:row>15</xdr:row>
      <xdr:rowOff>187325</xdr:rowOff>
    </xdr:from>
    <xdr:to>
      <xdr:col>10</xdr:col>
      <xdr:colOff>6350</xdr:colOff>
      <xdr:row>30</xdr:row>
      <xdr:rowOff>187325</xdr:rowOff>
    </xdr:to>
    <xdr:graphicFrame>
      <xdr:nvGraphicFramePr>
        <xdr:cNvPr id="3" name="Graphique 2"/>
        <xdr:cNvGraphicFramePr/>
      </xdr:nvGraphicFramePr>
      <xdr:xfrm>
        <a:off x="2911475" y="3054350"/>
        <a:ext cx="505777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8255</xdr:colOff>
      <xdr:row>35</xdr:row>
      <xdr:rowOff>5715</xdr:rowOff>
    </xdr:from>
    <xdr:to>
      <xdr:col>9</xdr:col>
      <xdr:colOff>605155</xdr:colOff>
      <xdr:row>49</xdr:row>
      <xdr:rowOff>6350</xdr:rowOff>
    </xdr:to>
    <xdr:graphicFrame>
      <xdr:nvGraphicFramePr>
        <xdr:cNvPr id="6" name="Graphique 5"/>
        <xdr:cNvGraphicFramePr/>
      </xdr:nvGraphicFramePr>
      <xdr:xfrm>
        <a:off x="2913380" y="6682740"/>
        <a:ext cx="5045075" cy="2667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92.5808449074" refreshedBy="BUYMORE" recordCount="40">
  <cacheSource type="worksheet">
    <worksheetSource ref="I5:K45" sheet="Question 1 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_x000a_dynamique3" cacheId="0" autoFormatId="1" applyNumberFormats="0" applyBorderFormats="0" applyFontFormats="0" applyPatternFormats="0" applyAlignmentFormats="0" applyWidthHeightFormats="1" dataCaption="Valeurs" updatedVersion="5" minRefreshableVersion="3" createdVersion="5" useAutoFormatting="1" compact="0" indent="0" outline="1" compactData="0" outlineData="1" showDrill="1" multipleFieldFilters="0">
  <location ref="C7:E13" firstHeaderRow="0" firstDataRow="1" firstDataCol="1"/>
  <pivotFields count="3">
    <pivotField dataField="1" compact="0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name="Étiquettes de lignes" compact="0" showAll="0">
      <items count="6">
        <item x="0"/>
        <item x="2"/>
        <item x="3"/>
        <item x="1"/>
        <item x="4"/>
        <item t="default"/>
      </items>
    </pivotField>
    <pivotField compact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0" baseItem="0"/>
  </dataFields>
  <formats count="3">
    <format dxfId="0">
      <pivotArea dataOnly="0" labelOnly="1" fieldPosition="0">
        <references count="1">
          <reference field="4294967294" count="1">
            <x v="0"/>
          </reference>
        </references>
      </pivotArea>
    </format>
    <format dxfId="1">
      <pivotArea dataOnly="0" labelOnly="1" fieldPosition="0">
        <references count="1">
          <reference field="4294967294" count="1">
            <x v="1"/>
          </reference>
        </references>
      </pivotArea>
    </format>
    <format dxfId="2">
      <pivotArea field="1" type="butto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_x000a_dynamique4" cacheId="0" autoFormatId="1" applyNumberFormats="0" applyBorderFormats="0" applyFontFormats="0" applyPatternFormats="0" applyAlignmentFormats="0" applyWidthHeightFormats="1" dataCaption="Valeurs" updatedVersion="5" minRefreshableVersion="3" createdVersion="5" useAutoFormatting="1" compact="0" indent="0" outline="1" compactData="0" outlineData="1" showDrill="1" multipleFieldFilters="0">
  <location ref="C8:E17" firstHeaderRow="0" firstDataRow="1" firstDataCol="1"/>
  <pivotFields count="3">
    <pivotField dataField="1" compact="0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compact="0" showAll="0">
      <items count="6">
        <item x="0"/>
        <item x="2"/>
        <item x="3"/>
        <item x="1"/>
        <item x="4"/>
        <item t="default"/>
      </items>
    </pivotField>
    <pivotField axis="axisRow" name="Étiquettes de lignes" compact="0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0" baseItem="0"/>
  </dataFields>
  <formats count="6">
    <format dxfId="3">
      <pivotArea field="2" type="button" dataOnly="0" labelOnly="1" outline="0" fieldPosition="0"/>
    </format>
    <format dxfId="4">
      <pivotArea field="2" type="button" dataOnly="0" labelOnly="1" outline="0" fieldPosition="0"/>
    </format>
    <format dxfId="5">
      <pivotArea dataOnly="0" labelOnly="1" fieldPosition="0">
        <references count="1">
          <reference field="4294967294" count="1">
            <x v="0"/>
          </reference>
        </references>
      </pivotArea>
    </format>
    <format dxfId="6">
      <pivotArea dataOnly="0" labelOnly="1" fieldPosition="0">
        <references count="1">
          <reference field="4294967294" count="1">
            <x v="0"/>
          </reference>
        </references>
      </pivotArea>
    </format>
    <format dxfId="7">
      <pivotArea dataOnly="0" labelOnly="1" fieldPosition="0">
        <references count="1">
          <reference field="4294967294" count="1">
            <x v="1"/>
          </reference>
        </references>
      </pivotArea>
    </format>
    <format dxfId="8">
      <pivotArea dataOnly="0" labelOnly="1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_x000a_dynamique1" cacheId="0" autoFormatId="1" applyNumberFormats="0" applyBorderFormats="0" applyFontFormats="0" applyPatternFormats="0" applyAlignmentFormats="0" applyWidthHeightFormats="1" dataCaption="Valeurs" updatedVersion="5" minRefreshableVersion="3" createdVersion="5" useAutoFormatting="1" compact="0" indent="0" outline="1" compactData="0" outlineData="1" showDrill="1" multipleFieldFilters="0">
  <location ref="B7:H17" firstHeaderRow="1" firstDataRow="2" firstDataCol="1"/>
  <pivotFields count="3">
    <pivotField dataField="1" compact="0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Col" name="étiquettes de collones" compact="0" showAll="0">
      <items count="6">
        <item x="0"/>
        <item x="2"/>
        <item x="3"/>
        <item x="1"/>
        <item x="4"/>
        <item t="default"/>
      </items>
    </pivotField>
    <pivotField axis="axisRow" name="Étiquettes de lignes" compact="0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formats count="21">
    <format dxfId="9">
      <pivotArea dataOnly="0" labelOnly="1" fieldPosition="0">
        <references count="1">
          <reference field="1" count="1">
            <x v="1"/>
          </reference>
        </references>
      </pivotArea>
    </format>
    <format dxfId="10">
      <pivotArea dataOnly="0" labelOnly="1" fieldPosition="0">
        <references count="1">
          <reference field="1" count="1">
            <x v="1"/>
          </reference>
        </references>
      </pivotArea>
    </format>
    <format dxfId="11">
      <pivotArea dataOnly="0" labelOnly="1" fieldPosition="0">
        <references count="1">
          <reference field="1" count="1">
            <x v="1"/>
          </reference>
        </references>
      </pivotArea>
    </format>
    <format dxfId="12">
      <pivotArea dataOnly="0" labelOnly="1" fieldPosition="0">
        <references count="1">
          <reference field="1" count="1">
            <x v="0"/>
          </reference>
        </references>
      </pivotArea>
    </format>
    <format dxfId="13">
      <pivotArea field="2" type="button" dataOnly="0" labelOnly="1" outline="0" fieldPosition="0"/>
    </format>
    <format dxfId="14">
      <pivotArea type="origin" dataOnly="0" labelOnly="1" outline="0" fieldPosition="0"/>
    </format>
    <format dxfId="15">
      <pivotArea field="1" type="button" dataOnly="0" labelOnly="1" outline="0" fieldPosition="0"/>
    </format>
    <format dxfId="16">
      <pivotArea dataOnly="0" labelOnly="1" fieldPosition="0">
        <references count="1">
          <reference field="1" count="1">
            <x v="2"/>
          </reference>
        </references>
      </pivotArea>
    </format>
    <format dxfId="17">
      <pivotArea dataOnly="0" labelOnly="1" fieldPosition="0">
        <references count="1">
          <reference field="1" count="1">
            <x v="3"/>
          </reference>
        </references>
      </pivotArea>
    </format>
    <format dxfId="18">
      <pivotArea dataOnly="0" labelOnly="1" fieldPosition="0">
        <references count="1">
          <reference field="1" count="1">
            <x v="4"/>
          </reference>
        </references>
      </pivotArea>
    </format>
    <format dxfId="19">
      <pivotArea dataOnly="0" labelOnly="1" grandCol="1" fieldPosition="0"/>
    </format>
    <format dxfId="20">
      <pivotArea dataOnly="0" labelOnly="1" fieldPosition="0">
        <references count="1">
          <reference field="1" count="1">
            <x v="2"/>
          </reference>
        </references>
      </pivotArea>
    </format>
    <format dxfId="21">
      <pivotArea dataOnly="0" labelOnly="1" fieldPosition="0">
        <references count="1">
          <reference field="1" count="1">
            <x v="3"/>
          </reference>
        </references>
      </pivotArea>
    </format>
    <format dxfId="22">
      <pivotArea dataOnly="0" labelOnly="1" fieldPosition="0">
        <references count="1">
          <reference field="1" count="1">
            <x v="4"/>
          </reference>
        </references>
      </pivotArea>
    </format>
    <format dxfId="23">
      <pivotArea grandRow="1" collapsedLevelsAreSubtotals="1" fieldPosition="0">
        <references count="1">
          <reference field="1" count="1" selected="0">
            <x v="3"/>
          </reference>
        </references>
      </pivotArea>
    </format>
    <format dxfId="24">
      <pivotArea grandRow="1" collapsedLevelsAreSubtotals="1" fieldPosition="0">
        <references count="1">
          <reference field="1" count="1" selected="0">
            <x v="2"/>
          </reference>
        </references>
      </pivotArea>
    </format>
    <format dxfId="25">
      <pivotArea grandRow="1" collapsedLevelsAreSubtotals="1" fieldPosition="0">
        <references count="1">
          <reference field="1" count="1" selected="0">
            <x v="1"/>
          </reference>
        </references>
      </pivotArea>
    </format>
    <format dxfId="26">
      <pivotArea grandRow="1" collapsedLevelsAreSubtotals="1" fieldPosition="0">
        <references count="1">
          <reference field="1" count="1" selected="0">
            <x v="0"/>
          </reference>
        </references>
      </pivotArea>
    </format>
    <format dxfId="27">
      <pivotArea grandRow="1" collapsedLevelsAreSubtotals="1" fieldPosition="0">
        <references count="1">
          <reference field="1" count="1" selected="0">
            <x v="4"/>
          </reference>
        </references>
      </pivotArea>
    </format>
    <format dxfId="28">
      <pivotArea grandRow="1" grandCol="1" collapsedLevelsAreSubtotals="1" fieldPosition="0"/>
    </format>
    <format dxfId="29">
      <pivotArea dataOnly="0" labelOnly="1" grandRow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5"/>
  <sheetViews>
    <sheetView showGridLines="0" zoomScale="70" zoomScaleNormal="70" topLeftCell="A20" workbookViewId="0">
      <selection activeCell="K5" sqref="K5"/>
    </sheetView>
  </sheetViews>
  <sheetFormatPr defaultColWidth="8.88571428571429" defaultRowHeight="15"/>
  <cols>
    <col min="3" max="3" width="14.2857142857143" customWidth="1"/>
    <col min="4" max="4" width="21.4952380952381" customWidth="1"/>
    <col min="5" max="5" width="12.4380952380952" customWidth="1"/>
    <col min="8" max="8" width="11.4285714285714" customWidth="1"/>
    <col min="9" max="9" width="20.6095238095238" customWidth="1"/>
    <col min="10" max="10" width="20.4" customWidth="1"/>
    <col min="11" max="11" width="22.2380952380952" customWidth="1"/>
  </cols>
  <sheetData>
    <row r="2" spans="3:7">
      <c r="C2" s="27"/>
      <c r="D2" s="28"/>
      <c r="E2" s="29"/>
      <c r="F2" s="30"/>
      <c r="G2" s="31"/>
    </row>
    <row r="3" spans="2:11">
      <c r="B3" s="32"/>
      <c r="F3" s="33"/>
      <c r="I3" s="38" t="s">
        <v>0</v>
      </c>
      <c r="J3" s="39"/>
      <c r="K3" s="40"/>
    </row>
    <row r="4" spans="2:11">
      <c r="B4" s="34"/>
      <c r="F4" s="33"/>
      <c r="I4" s="41"/>
      <c r="J4" s="42"/>
      <c r="K4" s="43"/>
    </row>
    <row r="5" ht="21" spans="2:11">
      <c r="B5" s="34"/>
      <c r="F5" s="35"/>
      <c r="I5" s="44" t="s">
        <v>1</v>
      </c>
      <c r="J5" s="44" t="s">
        <v>2</v>
      </c>
      <c r="K5" s="44" t="s">
        <v>3</v>
      </c>
    </row>
    <row r="6" ht="18.75" spans="2:11">
      <c r="B6" s="36"/>
      <c r="F6" s="33"/>
      <c r="I6" s="45">
        <v>591</v>
      </c>
      <c r="J6" s="45" t="s">
        <v>4</v>
      </c>
      <c r="K6" s="45" t="s">
        <v>5</v>
      </c>
    </row>
    <row r="7" ht="18.75" spans="9:11">
      <c r="I7" s="46">
        <v>9567</v>
      </c>
      <c r="J7" s="46" t="s">
        <v>6</v>
      </c>
      <c r="K7" s="46" t="s">
        <v>7</v>
      </c>
    </row>
    <row r="8" ht="18.75" spans="9:11">
      <c r="I8" s="45">
        <v>542</v>
      </c>
      <c r="J8" s="45" t="s">
        <v>8</v>
      </c>
      <c r="K8" s="45" t="s">
        <v>9</v>
      </c>
    </row>
    <row r="9" ht="18.75" spans="9:11">
      <c r="I9" s="46">
        <v>346</v>
      </c>
      <c r="J9" s="46" t="s">
        <v>8</v>
      </c>
      <c r="K9" s="46" t="s">
        <v>10</v>
      </c>
    </row>
    <row r="10" ht="18.75" spans="9:11">
      <c r="I10" s="45">
        <v>849</v>
      </c>
      <c r="J10" s="45" t="s">
        <v>4</v>
      </c>
      <c r="K10" s="45" t="s">
        <v>11</v>
      </c>
    </row>
    <row r="11" ht="18.75" spans="9:11">
      <c r="I11" s="46">
        <v>552</v>
      </c>
      <c r="J11" s="46" t="s">
        <v>8</v>
      </c>
      <c r="K11" s="46" t="s">
        <v>12</v>
      </c>
    </row>
    <row r="12" ht="18.75" spans="9:11">
      <c r="I12" s="45">
        <v>173</v>
      </c>
      <c r="J12" s="45" t="s">
        <v>4</v>
      </c>
      <c r="K12" s="45" t="s">
        <v>10</v>
      </c>
    </row>
    <row r="13" ht="18.75" spans="9:11">
      <c r="I13" s="46">
        <v>1355</v>
      </c>
      <c r="J13" s="46" t="s">
        <v>4</v>
      </c>
      <c r="K13" s="46" t="s">
        <v>12</v>
      </c>
    </row>
    <row r="14" ht="18.75" spans="9:11">
      <c r="I14" s="45">
        <v>193</v>
      </c>
      <c r="J14" s="45" t="s">
        <v>13</v>
      </c>
      <c r="K14" s="45" t="s">
        <v>14</v>
      </c>
    </row>
    <row r="15" ht="18.75" spans="9:11">
      <c r="I15" s="46">
        <v>615</v>
      </c>
      <c r="J15" s="46" t="s">
        <v>13</v>
      </c>
      <c r="K15" s="46" t="s">
        <v>10</v>
      </c>
    </row>
    <row r="16" ht="18.75" spans="9:11">
      <c r="I16" s="45">
        <v>1579</v>
      </c>
      <c r="J16" s="45" t="s">
        <v>13</v>
      </c>
      <c r="K16" s="45" t="s">
        <v>7</v>
      </c>
    </row>
    <row r="17" ht="18.75" spans="9:11">
      <c r="I17" s="46">
        <v>547</v>
      </c>
      <c r="J17" s="46" t="s">
        <v>6</v>
      </c>
      <c r="K17" s="46" t="s">
        <v>9</v>
      </c>
    </row>
    <row r="18" ht="18.75" spans="9:11">
      <c r="I18" s="45">
        <v>1687</v>
      </c>
      <c r="J18" s="45" t="s">
        <v>15</v>
      </c>
      <c r="K18" s="45" t="s">
        <v>9</v>
      </c>
    </row>
    <row r="19" ht="18.75" spans="9:11">
      <c r="I19" s="46">
        <v>972</v>
      </c>
      <c r="J19" s="46" t="s">
        <v>8</v>
      </c>
      <c r="K19" s="46" t="s">
        <v>7</v>
      </c>
    </row>
    <row r="20" ht="18.75" spans="9:11">
      <c r="I20" s="45">
        <v>234</v>
      </c>
      <c r="J20" s="45" t="s">
        <v>8</v>
      </c>
      <c r="K20" s="45" t="s">
        <v>16</v>
      </c>
    </row>
    <row r="21" ht="18.75" spans="9:11">
      <c r="I21" s="46">
        <v>151</v>
      </c>
      <c r="J21" s="46" t="s">
        <v>15</v>
      </c>
      <c r="K21" s="46" t="s">
        <v>14</v>
      </c>
    </row>
    <row r="22" ht="18.75" spans="9:11">
      <c r="I22" s="45">
        <v>1793</v>
      </c>
      <c r="J22" s="45" t="s">
        <v>6</v>
      </c>
      <c r="K22" s="45" t="s">
        <v>11</v>
      </c>
    </row>
    <row r="23" ht="18.75" spans="9:11">
      <c r="I23" s="46">
        <v>315</v>
      </c>
      <c r="J23" s="46" t="s">
        <v>15</v>
      </c>
      <c r="K23" s="46" t="s">
        <v>11</v>
      </c>
    </row>
    <row r="24" ht="18.75" spans="9:11">
      <c r="I24" s="45">
        <v>618</v>
      </c>
      <c r="J24" s="45" t="s">
        <v>6</v>
      </c>
      <c r="K24" s="45" t="s">
        <v>12</v>
      </c>
    </row>
    <row r="25" ht="18.75" spans="9:11">
      <c r="I25" s="46">
        <v>246</v>
      </c>
      <c r="J25" s="46" t="s">
        <v>6</v>
      </c>
      <c r="K25" s="46" t="s">
        <v>5</v>
      </c>
    </row>
    <row r="26" ht="18.75" spans="6:11">
      <c r="F26" s="37"/>
      <c r="I26" s="45">
        <v>784</v>
      </c>
      <c r="J26" s="45" t="s">
        <v>6</v>
      </c>
      <c r="K26" s="45" t="s">
        <v>14</v>
      </c>
    </row>
    <row r="27" ht="18.75" spans="9:11">
      <c r="I27" s="46">
        <v>316</v>
      </c>
      <c r="J27" s="46" t="s">
        <v>13</v>
      </c>
      <c r="K27" s="46" t="s">
        <v>9</v>
      </c>
    </row>
    <row r="28" ht="18.75" spans="9:11">
      <c r="I28" s="45">
        <v>3155</v>
      </c>
      <c r="J28" s="45" t="s">
        <v>4</v>
      </c>
      <c r="K28" s="45" t="s">
        <v>9</v>
      </c>
    </row>
    <row r="29" ht="18.75" spans="9:11">
      <c r="I29" s="46">
        <v>318</v>
      </c>
      <c r="J29" s="46" t="s">
        <v>15</v>
      </c>
      <c r="K29" s="46" t="s">
        <v>16</v>
      </c>
    </row>
    <row r="30" ht="18.75" spans="9:11">
      <c r="I30" s="45">
        <v>608</v>
      </c>
      <c r="J30" s="45" t="s">
        <v>8</v>
      </c>
      <c r="K30" s="45" t="s">
        <v>11</v>
      </c>
    </row>
    <row r="31" ht="18.75" spans="9:11">
      <c r="I31" s="46">
        <v>561</v>
      </c>
      <c r="J31" s="46" t="s">
        <v>4</v>
      </c>
      <c r="K31" s="46" t="s">
        <v>14</v>
      </c>
    </row>
    <row r="32" ht="18.75" spans="9:11">
      <c r="I32" s="45">
        <v>357</v>
      </c>
      <c r="J32" s="45" t="s">
        <v>15</v>
      </c>
      <c r="K32" s="45" t="s">
        <v>5</v>
      </c>
    </row>
    <row r="33" ht="18.75" spans="9:11">
      <c r="I33" s="46">
        <v>1688</v>
      </c>
      <c r="J33" s="46" t="s">
        <v>13</v>
      </c>
      <c r="K33" s="46" t="s">
        <v>11</v>
      </c>
    </row>
    <row r="34" ht="18.75" spans="9:11">
      <c r="I34" s="45">
        <v>972</v>
      </c>
      <c r="J34" s="45" t="s">
        <v>8</v>
      </c>
      <c r="K34" s="45" t="s">
        <v>14</v>
      </c>
    </row>
    <row r="35" ht="18.75" spans="9:11">
      <c r="I35" s="46">
        <v>568</v>
      </c>
      <c r="J35" s="46" t="s">
        <v>6</v>
      </c>
      <c r="K35" s="46" t="s">
        <v>16</v>
      </c>
    </row>
    <row r="36" ht="18.75" spans="9:11">
      <c r="I36" s="45">
        <v>632</v>
      </c>
      <c r="J36" s="45" t="s">
        <v>13</v>
      </c>
      <c r="K36" s="45" t="s">
        <v>16</v>
      </c>
    </row>
    <row r="37" ht="18.75" spans="9:11">
      <c r="I37" s="46">
        <v>551</v>
      </c>
      <c r="J37" s="46" t="s">
        <v>15</v>
      </c>
      <c r="K37" s="46" t="s">
        <v>12</v>
      </c>
    </row>
    <row r="38" ht="18.75" spans="9:11">
      <c r="I38" s="45">
        <v>948</v>
      </c>
      <c r="J38" s="45" t="s">
        <v>6</v>
      </c>
      <c r="K38" s="45" t="s">
        <v>10</v>
      </c>
    </row>
    <row r="39" ht="18.75" spans="9:11">
      <c r="I39" s="46">
        <v>1358</v>
      </c>
      <c r="J39" s="46" t="s">
        <v>4</v>
      </c>
      <c r="K39" s="46" t="s">
        <v>7</v>
      </c>
    </row>
    <row r="40" ht="18.75" spans="9:11">
      <c r="I40" s="45">
        <v>135</v>
      </c>
      <c r="J40" s="45" t="s">
        <v>4</v>
      </c>
      <c r="K40" s="45" t="s">
        <v>16</v>
      </c>
    </row>
    <row r="41" ht="18.75" spans="9:11">
      <c r="I41" s="46">
        <v>849</v>
      </c>
      <c r="J41" s="46" t="s">
        <v>13</v>
      </c>
      <c r="K41" s="46" t="s">
        <v>5</v>
      </c>
    </row>
    <row r="42" ht="18.75" spans="9:11">
      <c r="I42" s="45">
        <v>158</v>
      </c>
      <c r="J42" s="45" t="s">
        <v>15</v>
      </c>
      <c r="K42" s="45" t="s">
        <v>10</v>
      </c>
    </row>
    <row r="43" ht="18.75" spans="9:11">
      <c r="I43" s="46">
        <v>1889</v>
      </c>
      <c r="J43" s="46" t="s">
        <v>13</v>
      </c>
      <c r="K43" s="46" t="s">
        <v>12</v>
      </c>
    </row>
    <row r="44" ht="18.75" spans="9:11">
      <c r="I44" s="45">
        <v>651</v>
      </c>
      <c r="J44" s="45" t="s">
        <v>15</v>
      </c>
      <c r="K44" s="45" t="s">
        <v>7</v>
      </c>
    </row>
    <row r="45" ht="18.75" spans="9:11">
      <c r="I45" s="46">
        <v>651</v>
      </c>
      <c r="J45" s="46" t="s">
        <v>8</v>
      </c>
      <c r="K45" s="46" t="s">
        <v>5</v>
      </c>
    </row>
  </sheetData>
  <mergeCells count="1">
    <mergeCell ref="I3:K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7:E13"/>
  <sheetViews>
    <sheetView topLeftCell="A7" workbookViewId="0">
      <selection activeCell="C8" sqref="C8"/>
    </sheetView>
  </sheetViews>
  <sheetFormatPr defaultColWidth="9.14285714285714" defaultRowHeight="15" outlineLevelCol="4"/>
  <cols>
    <col min="1" max="1" width="13.5714285714286"/>
    <col min="2" max="2" width="23.4285714285714"/>
    <col min="3" max="3" width="24.2857142857143"/>
    <col min="4" max="5" width="23.4285714285714"/>
    <col min="6" max="38" width="11.4285714285714"/>
    <col min="39" max="39" width="13.5714285714286"/>
    <col min="40" max="44" width="13.5238095238095"/>
    <col min="45" max="45" width="16.7142857142857"/>
    <col min="46" max="46" width="13.5714285714286"/>
  </cols>
  <sheetData>
    <row r="7" spans="3:5">
      <c r="C7" s="26" t="s">
        <v>17</v>
      </c>
      <c r="D7" s="26" t="s">
        <v>18</v>
      </c>
      <c r="E7" s="26" t="s">
        <v>19</v>
      </c>
    </row>
    <row r="8" spans="3:5">
      <c r="C8" t="s">
        <v>4</v>
      </c>
      <c r="D8">
        <v>8177</v>
      </c>
      <c r="E8">
        <v>1022.125</v>
      </c>
    </row>
    <row r="9" spans="3:5">
      <c r="C9" t="s">
        <v>8</v>
      </c>
      <c r="D9">
        <v>4877</v>
      </c>
      <c r="E9">
        <v>609.625</v>
      </c>
    </row>
    <row r="10" spans="3:5">
      <c r="C10" t="s">
        <v>13</v>
      </c>
      <c r="D10">
        <v>7761</v>
      </c>
      <c r="E10">
        <v>970.125</v>
      </c>
    </row>
    <row r="11" spans="3:5">
      <c r="C11" t="s">
        <v>6</v>
      </c>
      <c r="D11">
        <v>15071</v>
      </c>
      <c r="E11">
        <v>1883.875</v>
      </c>
    </row>
    <row r="12" spans="3:5">
      <c r="C12" t="s">
        <v>15</v>
      </c>
      <c r="D12">
        <v>4188</v>
      </c>
      <c r="E12">
        <v>523.5</v>
      </c>
    </row>
    <row r="13" spans="3:5">
      <c r="C13" t="s">
        <v>20</v>
      </c>
      <c r="D13">
        <v>40074</v>
      </c>
      <c r="E13">
        <v>1001.85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E17"/>
  <sheetViews>
    <sheetView workbookViewId="0">
      <selection activeCell="E8" sqref="E8"/>
    </sheetView>
  </sheetViews>
  <sheetFormatPr defaultColWidth="9.14285714285714" defaultRowHeight="15" outlineLevelCol="4"/>
  <cols>
    <col min="1" max="1" width="13.5714285714286"/>
    <col min="2" max="2" width="23.4285714285714"/>
    <col min="3" max="3" width="22.2857142857143"/>
    <col min="4" max="5" width="23.4285714285714"/>
    <col min="6" max="6" width="12.7142857142857" customWidth="1"/>
  </cols>
  <sheetData>
    <row r="8" ht="15.75" spans="3:5">
      <c r="C8" s="24" t="s">
        <v>17</v>
      </c>
      <c r="D8" s="24" t="s">
        <v>18</v>
      </c>
      <c r="E8" s="24" t="s">
        <v>19</v>
      </c>
    </row>
    <row r="9" spans="3:5">
      <c r="C9" t="s">
        <v>7</v>
      </c>
      <c r="D9">
        <v>14127</v>
      </c>
      <c r="E9">
        <v>2825.4</v>
      </c>
    </row>
    <row r="10" spans="3:5">
      <c r="C10" t="s">
        <v>11</v>
      </c>
      <c r="D10">
        <v>5253</v>
      </c>
      <c r="E10">
        <v>1050.6</v>
      </c>
    </row>
    <row r="11" spans="3:5">
      <c r="C11" t="s">
        <v>12</v>
      </c>
      <c r="D11">
        <v>4965</v>
      </c>
      <c r="E11">
        <v>993</v>
      </c>
    </row>
    <row r="12" spans="3:5">
      <c r="C12" t="s">
        <v>9</v>
      </c>
      <c r="D12">
        <v>6247</v>
      </c>
      <c r="E12">
        <v>1249.4</v>
      </c>
    </row>
    <row r="13" spans="3:5">
      <c r="C13" t="s">
        <v>10</v>
      </c>
      <c r="D13">
        <v>2240</v>
      </c>
      <c r="E13">
        <v>448</v>
      </c>
    </row>
    <row r="14" spans="3:5">
      <c r="C14" t="s">
        <v>16</v>
      </c>
      <c r="D14">
        <v>1887</v>
      </c>
      <c r="E14">
        <v>377.4</v>
      </c>
    </row>
    <row r="15" spans="3:5">
      <c r="C15" t="s">
        <v>14</v>
      </c>
      <c r="D15">
        <v>2661</v>
      </c>
      <c r="E15">
        <v>532.2</v>
      </c>
    </row>
    <row r="16" spans="3:5">
      <c r="C16" t="s">
        <v>5</v>
      </c>
      <c r="D16">
        <v>2694</v>
      </c>
      <c r="E16">
        <v>538.8</v>
      </c>
    </row>
    <row r="17" spans="3:5">
      <c r="C17" t="s">
        <v>20</v>
      </c>
      <c r="D17">
        <v>40074</v>
      </c>
      <c r="E17">
        <v>1001.85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H17"/>
  <sheetViews>
    <sheetView workbookViewId="0">
      <selection activeCell="B17" sqref="B17"/>
    </sheetView>
  </sheetViews>
  <sheetFormatPr defaultColWidth="9.14285714285714" defaultRowHeight="15" outlineLevelCol="7"/>
  <cols>
    <col min="1" max="1" width="20.4285714285714"/>
    <col min="2" max="2" width="25.1428571428571" customWidth="1"/>
    <col min="3" max="3" width="26.1428571428571" customWidth="1"/>
    <col min="4" max="4" width="21.8571428571429" customWidth="1"/>
    <col min="5" max="5" width="22.8571428571429" customWidth="1"/>
    <col min="6" max="6" width="22" customWidth="1"/>
    <col min="7" max="7" width="22.4285714285714" customWidth="1"/>
    <col min="8" max="8" width="13.5714285714286"/>
    <col min="9" max="38" width="11.4285714285714"/>
    <col min="39" max="39" width="13.5714285714286"/>
  </cols>
  <sheetData>
    <row r="7" ht="15.75" spans="2:3">
      <c r="B7" s="23" t="s">
        <v>18</v>
      </c>
      <c r="C7" s="23" t="s">
        <v>21</v>
      </c>
    </row>
    <row r="8" ht="15.75" spans="2:8">
      <c r="B8" s="23" t="s">
        <v>17</v>
      </c>
      <c r="C8" s="23" t="s">
        <v>4</v>
      </c>
      <c r="D8" s="24" t="s">
        <v>8</v>
      </c>
      <c r="E8" s="24" t="s">
        <v>13</v>
      </c>
      <c r="F8" s="24" t="s">
        <v>6</v>
      </c>
      <c r="G8" s="24" t="s">
        <v>15</v>
      </c>
      <c r="H8" s="23" t="s">
        <v>20</v>
      </c>
    </row>
    <row r="9" spans="2:8">
      <c r="B9" t="s">
        <v>7</v>
      </c>
      <c r="C9">
        <v>1358</v>
      </c>
      <c r="D9">
        <v>972</v>
      </c>
      <c r="E9">
        <v>1579</v>
      </c>
      <c r="F9">
        <v>9567</v>
      </c>
      <c r="G9">
        <v>651</v>
      </c>
      <c r="H9">
        <v>14127</v>
      </c>
    </row>
    <row r="10" spans="2:8">
      <c r="B10" t="s">
        <v>11</v>
      </c>
      <c r="C10">
        <v>849</v>
      </c>
      <c r="D10">
        <v>608</v>
      </c>
      <c r="E10">
        <v>1688</v>
      </c>
      <c r="F10">
        <v>1793</v>
      </c>
      <c r="G10">
        <v>315</v>
      </c>
      <c r="H10">
        <v>5253</v>
      </c>
    </row>
    <row r="11" spans="2:8">
      <c r="B11" t="s">
        <v>12</v>
      </c>
      <c r="C11">
        <v>1355</v>
      </c>
      <c r="D11">
        <v>552</v>
      </c>
      <c r="E11">
        <v>1889</v>
      </c>
      <c r="F11">
        <v>618</v>
      </c>
      <c r="G11">
        <v>551</v>
      </c>
      <c r="H11">
        <v>4965</v>
      </c>
    </row>
    <row r="12" spans="2:8">
      <c r="B12" t="s">
        <v>9</v>
      </c>
      <c r="C12">
        <v>3155</v>
      </c>
      <c r="D12">
        <v>542</v>
      </c>
      <c r="E12">
        <v>316</v>
      </c>
      <c r="F12">
        <v>547</v>
      </c>
      <c r="G12">
        <v>1687</v>
      </c>
      <c r="H12">
        <v>6247</v>
      </c>
    </row>
    <row r="13" spans="2:8">
      <c r="B13" t="s">
        <v>10</v>
      </c>
      <c r="C13">
        <v>173</v>
      </c>
      <c r="D13">
        <v>346</v>
      </c>
      <c r="E13">
        <v>615</v>
      </c>
      <c r="F13">
        <v>948</v>
      </c>
      <c r="G13">
        <v>158</v>
      </c>
      <c r="H13">
        <v>2240</v>
      </c>
    </row>
    <row r="14" spans="2:8">
      <c r="B14" t="s">
        <v>16</v>
      </c>
      <c r="C14">
        <v>135</v>
      </c>
      <c r="D14">
        <v>234</v>
      </c>
      <c r="E14">
        <v>632</v>
      </c>
      <c r="F14">
        <v>568</v>
      </c>
      <c r="G14">
        <v>318</v>
      </c>
      <c r="H14">
        <v>1887</v>
      </c>
    </row>
    <row r="15" spans="2:8">
      <c r="B15" t="s">
        <v>14</v>
      </c>
      <c r="C15">
        <v>561</v>
      </c>
      <c r="D15">
        <v>972</v>
      </c>
      <c r="E15">
        <v>193</v>
      </c>
      <c r="F15">
        <v>784</v>
      </c>
      <c r="G15">
        <v>151</v>
      </c>
      <c r="H15">
        <v>2661</v>
      </c>
    </row>
    <row r="16" spans="2:8">
      <c r="B16" t="s">
        <v>5</v>
      </c>
      <c r="C16">
        <v>591</v>
      </c>
      <c r="D16">
        <v>651</v>
      </c>
      <c r="E16">
        <v>849</v>
      </c>
      <c r="F16">
        <v>246</v>
      </c>
      <c r="G16">
        <v>357</v>
      </c>
      <c r="H16">
        <v>2694</v>
      </c>
    </row>
    <row r="17" ht="15.75" spans="2:8">
      <c r="B17" s="23" t="s">
        <v>20</v>
      </c>
      <c r="C17" s="25">
        <v>8177</v>
      </c>
      <c r="D17" s="25">
        <v>4877</v>
      </c>
      <c r="E17" s="25">
        <v>7761</v>
      </c>
      <c r="F17" s="25">
        <v>15071</v>
      </c>
      <c r="G17" s="25">
        <v>4188</v>
      </c>
      <c r="H17" s="25">
        <v>40074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22"/>
  <sheetViews>
    <sheetView topLeftCell="A24" workbookViewId="0">
      <selection activeCell="C3" sqref="C3"/>
    </sheetView>
  </sheetViews>
  <sheetFormatPr defaultColWidth="9.14285714285714" defaultRowHeight="15"/>
  <cols>
    <col min="2" max="2" width="6.71428571428571" customWidth="1"/>
    <col min="3" max="3" width="12.4285714285714" customWidth="1"/>
    <col min="4" max="4" width="13.8571428571429"/>
    <col min="6" max="6" width="13.8571428571429"/>
    <col min="7" max="7" width="13.2857142857143" customWidth="1"/>
    <col min="8" max="8" width="15.2857142857143" customWidth="1"/>
    <col min="9" max="9" width="16.7142857142857" customWidth="1"/>
  </cols>
  <sheetData>
    <row r="3" ht="18.75" spans="3:9">
      <c r="C3" s="5" t="s">
        <v>22</v>
      </c>
      <c r="D3" s="5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</row>
    <row r="4" ht="15.75" spans="3:9">
      <c r="C4" s="7">
        <v>1</v>
      </c>
      <c r="D4" s="8">
        <v>120</v>
      </c>
      <c r="E4" s="9">
        <v>3</v>
      </c>
      <c r="F4" s="8">
        <f>D4*E4</f>
        <v>360</v>
      </c>
      <c r="G4" s="10" t="str">
        <f>IF(F4&gt;=1000,"10%",IF(AND(F4&gt;=100,F4&lt;=999),"5%",0%))</f>
        <v>5%</v>
      </c>
      <c r="H4" s="8">
        <f>F4*G4</f>
        <v>18</v>
      </c>
      <c r="I4" s="17">
        <f>F4-H4</f>
        <v>342</v>
      </c>
    </row>
    <row r="5" ht="15.75" spans="3:9">
      <c r="C5" s="11">
        <v>2</v>
      </c>
      <c r="D5" s="12">
        <v>56</v>
      </c>
      <c r="E5" s="13">
        <v>5</v>
      </c>
      <c r="F5" s="12">
        <f t="shared" ref="F5:F17" si="0">D5*E5</f>
        <v>280</v>
      </c>
      <c r="G5" s="14" t="str">
        <f t="shared" ref="G5:G17" si="1">IF(F5&gt;=1000,"10%",IF(AND(F5&gt;=100,F5&lt;=999),"5%",0%))</f>
        <v>5%</v>
      </c>
      <c r="H5" s="12">
        <f>F5*G5</f>
        <v>14</v>
      </c>
      <c r="I5" s="18">
        <f t="shared" ref="I5:I17" si="2">F5-H5</f>
        <v>266</v>
      </c>
    </row>
    <row r="6" ht="15.75" spans="3:9">
      <c r="C6" s="7">
        <v>3</v>
      </c>
      <c r="D6" s="8">
        <v>70</v>
      </c>
      <c r="E6" s="9">
        <v>2</v>
      </c>
      <c r="F6" s="8">
        <f t="shared" si="0"/>
        <v>140</v>
      </c>
      <c r="G6" s="10" t="str">
        <f t="shared" si="1"/>
        <v>5%</v>
      </c>
      <c r="H6" s="8">
        <f t="shared" ref="H5:H17" si="3">F6*G6</f>
        <v>7</v>
      </c>
      <c r="I6" s="17">
        <f t="shared" si="2"/>
        <v>133</v>
      </c>
    </row>
    <row r="7" ht="15.75" spans="3:9">
      <c r="C7" s="11">
        <v>4</v>
      </c>
      <c r="D7" s="12">
        <v>430</v>
      </c>
      <c r="E7" s="13">
        <v>7</v>
      </c>
      <c r="F7" s="12">
        <f t="shared" si="0"/>
        <v>3010</v>
      </c>
      <c r="G7" s="14" t="str">
        <f t="shared" si="1"/>
        <v>10%</v>
      </c>
      <c r="H7" s="12">
        <f t="shared" si="3"/>
        <v>301</v>
      </c>
      <c r="I7" s="18">
        <f t="shared" si="2"/>
        <v>2709</v>
      </c>
    </row>
    <row r="8" ht="15.75" spans="3:9">
      <c r="C8" s="7">
        <v>5</v>
      </c>
      <c r="D8" s="8">
        <v>230</v>
      </c>
      <c r="E8" s="9">
        <v>23</v>
      </c>
      <c r="F8" s="8">
        <f t="shared" si="0"/>
        <v>5290</v>
      </c>
      <c r="G8" s="10" t="str">
        <f t="shared" si="1"/>
        <v>10%</v>
      </c>
      <c r="H8" s="8">
        <f t="shared" si="3"/>
        <v>529</v>
      </c>
      <c r="I8" s="17">
        <f t="shared" si="2"/>
        <v>4761</v>
      </c>
    </row>
    <row r="9" ht="15.75" spans="3:9">
      <c r="C9" s="11">
        <v>6</v>
      </c>
      <c r="D9" s="12">
        <v>10</v>
      </c>
      <c r="E9" s="13">
        <v>2</v>
      </c>
      <c r="F9" s="12">
        <f t="shared" si="0"/>
        <v>20</v>
      </c>
      <c r="G9" s="14">
        <f t="shared" si="1"/>
        <v>0</v>
      </c>
      <c r="H9" s="12">
        <f t="shared" si="3"/>
        <v>0</v>
      </c>
      <c r="I9" s="18">
        <f t="shared" si="2"/>
        <v>20</v>
      </c>
    </row>
    <row r="10" ht="15.75" spans="3:9">
      <c r="C10" s="7">
        <v>7</v>
      </c>
      <c r="D10" s="8">
        <v>5</v>
      </c>
      <c r="E10" s="9">
        <v>8</v>
      </c>
      <c r="F10" s="8">
        <f t="shared" si="0"/>
        <v>40</v>
      </c>
      <c r="G10" s="10">
        <f t="shared" si="1"/>
        <v>0</v>
      </c>
      <c r="H10" s="8">
        <f t="shared" si="3"/>
        <v>0</v>
      </c>
      <c r="I10" s="17">
        <f t="shared" si="2"/>
        <v>40</v>
      </c>
    </row>
    <row r="11" ht="15.75" spans="3:9">
      <c r="C11" s="11">
        <v>8</v>
      </c>
      <c r="D11" s="12">
        <v>5040</v>
      </c>
      <c r="E11" s="13">
        <v>1</v>
      </c>
      <c r="F11" s="12">
        <f t="shared" si="0"/>
        <v>5040</v>
      </c>
      <c r="G11" s="14" t="str">
        <f t="shared" si="1"/>
        <v>10%</v>
      </c>
      <c r="H11" s="12">
        <f t="shared" si="3"/>
        <v>504</v>
      </c>
      <c r="I11" s="18">
        <f t="shared" si="2"/>
        <v>4536</v>
      </c>
    </row>
    <row r="12" ht="15.75" spans="3:9">
      <c r="C12" s="7">
        <v>9</v>
      </c>
      <c r="D12" s="8">
        <v>1200</v>
      </c>
      <c r="E12" s="9">
        <v>3</v>
      </c>
      <c r="F12" s="8">
        <f t="shared" si="0"/>
        <v>3600</v>
      </c>
      <c r="G12" s="10" t="str">
        <f t="shared" si="1"/>
        <v>10%</v>
      </c>
      <c r="H12" s="8">
        <f t="shared" si="3"/>
        <v>360</v>
      </c>
      <c r="I12" s="17">
        <f t="shared" si="2"/>
        <v>3240</v>
      </c>
    </row>
    <row r="13" ht="15.75" spans="3:9">
      <c r="C13" s="11">
        <v>10</v>
      </c>
      <c r="D13" s="12">
        <v>480</v>
      </c>
      <c r="E13" s="13">
        <v>4</v>
      </c>
      <c r="F13" s="12">
        <f t="shared" si="0"/>
        <v>1920</v>
      </c>
      <c r="G13" s="14" t="str">
        <f t="shared" si="1"/>
        <v>10%</v>
      </c>
      <c r="H13" s="12">
        <f t="shared" si="3"/>
        <v>192</v>
      </c>
      <c r="I13" s="18">
        <f t="shared" si="2"/>
        <v>1728</v>
      </c>
    </row>
    <row r="14" ht="15.75" spans="3:9">
      <c r="C14" s="7">
        <v>11</v>
      </c>
      <c r="D14" s="8">
        <v>33</v>
      </c>
      <c r="E14" s="9">
        <v>5</v>
      </c>
      <c r="F14" s="8">
        <f t="shared" si="0"/>
        <v>165</v>
      </c>
      <c r="G14" s="10" t="str">
        <f t="shared" si="1"/>
        <v>5%</v>
      </c>
      <c r="H14" s="8">
        <f t="shared" si="3"/>
        <v>8.25</v>
      </c>
      <c r="I14" s="17">
        <f t="shared" si="2"/>
        <v>156.75</v>
      </c>
    </row>
    <row r="15" ht="15.75" spans="3:9">
      <c r="C15" s="11">
        <v>12</v>
      </c>
      <c r="D15" s="12">
        <v>1200</v>
      </c>
      <c r="E15" s="13">
        <v>2</v>
      </c>
      <c r="F15" s="12">
        <f t="shared" si="0"/>
        <v>2400</v>
      </c>
      <c r="G15" s="14" t="str">
        <f t="shared" si="1"/>
        <v>10%</v>
      </c>
      <c r="H15" s="12">
        <f t="shared" si="3"/>
        <v>240</v>
      </c>
      <c r="I15" s="18">
        <f t="shared" si="2"/>
        <v>2160</v>
      </c>
    </row>
    <row r="16" ht="15.75" spans="3:9">
      <c r="C16" s="7">
        <v>13</v>
      </c>
      <c r="D16" s="8">
        <v>15</v>
      </c>
      <c r="E16" s="9">
        <v>10</v>
      </c>
      <c r="F16" s="8">
        <f t="shared" si="0"/>
        <v>150</v>
      </c>
      <c r="G16" s="10" t="str">
        <f t="shared" si="1"/>
        <v>5%</v>
      </c>
      <c r="H16" s="8">
        <f t="shared" si="3"/>
        <v>7.5</v>
      </c>
      <c r="I16" s="17">
        <f t="shared" si="2"/>
        <v>142.5</v>
      </c>
    </row>
    <row r="17" ht="15.75" spans="3:9">
      <c r="C17" s="11">
        <v>14</v>
      </c>
      <c r="D17" s="12">
        <v>24</v>
      </c>
      <c r="E17" s="13">
        <v>5</v>
      </c>
      <c r="F17" s="12">
        <f t="shared" si="0"/>
        <v>120</v>
      </c>
      <c r="G17" s="14" t="str">
        <f t="shared" si="1"/>
        <v>5%</v>
      </c>
      <c r="H17" s="12">
        <f t="shared" si="3"/>
        <v>6</v>
      </c>
      <c r="I17" s="18">
        <f t="shared" si="2"/>
        <v>114</v>
      </c>
    </row>
    <row r="19" ht="15.75" spans="7:9">
      <c r="G19" s="15" t="s">
        <v>29</v>
      </c>
      <c r="H19" s="16"/>
      <c r="I19" s="19">
        <f>SUM(I4:I17)</f>
        <v>20348.25</v>
      </c>
    </row>
    <row r="20" ht="15.75" spans="7:9">
      <c r="G20" s="15" t="s">
        <v>30</v>
      </c>
      <c r="H20" s="16"/>
      <c r="I20" s="20">
        <v>0.19</v>
      </c>
    </row>
    <row r="21" ht="15.75" spans="7:9">
      <c r="G21" s="15" t="s">
        <v>31</v>
      </c>
      <c r="H21" s="16"/>
      <c r="I21" s="21">
        <f>I19*I20</f>
        <v>3866.1675</v>
      </c>
    </row>
    <row r="22" ht="15.75" spans="7:9">
      <c r="G22" s="15" t="s">
        <v>32</v>
      </c>
      <c r="H22" s="16"/>
      <c r="I22" s="22">
        <f>I19+I21</f>
        <v>24214.4175</v>
      </c>
    </row>
  </sheetData>
  <mergeCells count="4">
    <mergeCell ref="G19:H19"/>
    <mergeCell ref="G20:H20"/>
    <mergeCell ref="G21:H21"/>
    <mergeCell ref="G22:H22"/>
  </mergeCells>
  <pageMargins left="0.75" right="0.75" top="1" bottom="1" header="0.5" footer="0.5"/>
  <headerFooter/>
  <ignoredErrors>
    <ignoredError sqref="G4:G1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:H13"/>
  <sheetViews>
    <sheetView tabSelected="1" topLeftCell="A19" workbookViewId="0">
      <selection activeCell="C39" sqref="C39"/>
    </sheetView>
  </sheetViews>
  <sheetFormatPr defaultColWidth="9.14285714285714" defaultRowHeight="15" outlineLevelCol="7"/>
  <cols>
    <col min="3" max="3" width="12.8571428571429" customWidth="1"/>
    <col min="4" max="4" width="12.4285714285714" customWidth="1"/>
    <col min="5" max="5" width="11.1428571428571" customWidth="1"/>
    <col min="6" max="6" width="15.1428571428571" customWidth="1"/>
    <col min="7" max="7" width="15.8571428571429" customWidth="1"/>
    <col min="8" max="8" width="15.4285714285714" customWidth="1"/>
  </cols>
  <sheetData>
    <row r="3" ht="15.75" spans="6:8">
      <c r="F3" s="1" t="s">
        <v>33</v>
      </c>
      <c r="G3" s="1" t="s">
        <v>34</v>
      </c>
      <c r="H3" s="1" t="s">
        <v>35</v>
      </c>
    </row>
    <row r="4" spans="6:8">
      <c r="F4" s="2">
        <v>1</v>
      </c>
      <c r="G4" s="2">
        <v>5</v>
      </c>
      <c r="H4" s="2">
        <f>G4/F4</f>
        <v>5</v>
      </c>
    </row>
    <row r="5" spans="6:8">
      <c r="F5" s="3">
        <v>2</v>
      </c>
      <c r="G5" s="3">
        <v>10</v>
      </c>
      <c r="H5" s="3">
        <f t="shared" ref="H5:H13" si="0">G5/F5</f>
        <v>5</v>
      </c>
    </row>
    <row r="6" spans="6:8">
      <c r="F6" s="2">
        <v>3</v>
      </c>
      <c r="G6" s="2">
        <v>17</v>
      </c>
      <c r="H6" s="2">
        <f t="shared" si="0"/>
        <v>5.66666666666667</v>
      </c>
    </row>
    <row r="7" spans="6:8">
      <c r="F7" s="3">
        <v>4</v>
      </c>
      <c r="G7" s="3">
        <v>27</v>
      </c>
      <c r="H7" s="3">
        <f t="shared" si="0"/>
        <v>6.75</v>
      </c>
    </row>
    <row r="8" spans="6:8">
      <c r="F8" s="2">
        <v>5</v>
      </c>
      <c r="G8" s="2">
        <v>37</v>
      </c>
      <c r="H8" s="2">
        <f t="shared" si="0"/>
        <v>7.4</v>
      </c>
    </row>
    <row r="9" spans="6:8">
      <c r="F9" s="3">
        <v>6</v>
      </c>
      <c r="G9" s="3">
        <v>49</v>
      </c>
      <c r="H9" s="3">
        <f t="shared" si="0"/>
        <v>8.16666666666667</v>
      </c>
    </row>
    <row r="10" spans="6:8">
      <c r="F10" s="2">
        <v>7</v>
      </c>
      <c r="G10" s="2">
        <v>63</v>
      </c>
      <c r="H10" s="2">
        <f t="shared" si="0"/>
        <v>9</v>
      </c>
    </row>
    <row r="11" spans="6:8">
      <c r="F11" s="3">
        <v>8</v>
      </c>
      <c r="G11" s="3">
        <v>75</v>
      </c>
      <c r="H11" s="3">
        <f t="shared" si="0"/>
        <v>9.375</v>
      </c>
    </row>
    <row r="12" spans="6:8">
      <c r="F12" s="2">
        <v>9</v>
      </c>
      <c r="G12" s="2">
        <v>83</v>
      </c>
      <c r="H12" s="2">
        <f t="shared" si="0"/>
        <v>9.22222222222222</v>
      </c>
    </row>
    <row r="13" spans="6:8">
      <c r="F13" s="4">
        <v>10</v>
      </c>
      <c r="G13" s="4">
        <v>91</v>
      </c>
      <c r="H13" s="4">
        <f t="shared" si="0"/>
        <v>9.1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Question 1 </vt:lpstr>
      <vt:lpstr>Question 2 table 1</vt:lpstr>
      <vt:lpstr>Question 2 table 2</vt:lpstr>
      <vt:lpstr>Question 2 table 3</vt:lpstr>
      <vt:lpstr>Question 3</vt:lpstr>
      <vt:lpstr>Question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BUYMORE</cp:lastModifiedBy>
  <dcterms:created xsi:type="dcterms:W3CDTF">2023-06-02T06:22:00Z</dcterms:created>
  <dcterms:modified xsi:type="dcterms:W3CDTF">2024-01-01T15:55:01Z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68112ED64B484DC2B180A131093D7EAA_13</vt:lpwstr>
  </property>
  <property fmtid="{D5CDD505-2E9C-101B-9397-08002B2CF9AE}" pid="3" name="KSOProductBuildVer">
    <vt:lpwstr>1036-12.2.0.13359</vt:lpwstr>
  </property>
</Properties>
</file>