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hidePivotFieldList="1"/>
  <mc:AlternateContent xmlns:mc="http://schemas.openxmlformats.org/markup-compatibility/2006">
    <mc:Choice Requires="x15">
      <x15ac:absPath xmlns:x15ac="http://schemas.microsoft.com/office/spreadsheetml/2010/11/ac" url="C:\Nitant's Folder\HRM Portfolio\Excel Course\Excel Project\"/>
    </mc:Choice>
  </mc:AlternateContent>
  <xr:revisionPtr revIDLastSave="0" documentId="13_ncr:1_{D6F091CD-E92C-4588-BE90-E972428F05F7}" xr6:coauthVersionLast="47" xr6:coauthVersionMax="47" xr10:uidLastSave="{00000000-0000-0000-0000-000000000000}"/>
  <bookViews>
    <workbookView xWindow="-108" yWindow="-108" windowWidth="23256" windowHeight="12456" activeTab="1" xr2:uid="{26D4546B-D2A1-4444-8EAF-A6228F96F0C1}"/>
  </bookViews>
  <sheets>
    <sheet name="Data" sheetId="2" r:id="rId1"/>
    <sheet name="Call Center Report" sheetId="5" r:id="rId2"/>
    <sheet name="Pivot" sheetId="6" r:id="rId3"/>
    <sheet name="Assets" sheetId="4" r:id="rId4"/>
  </sheets>
  <definedNames>
    <definedName name="_xlnm._FilterDatabase" localSheetId="0" hidden="1">Data!$B$3:$H$1003</definedName>
    <definedName name="_xlcn.WorksheetConnection_CallCenterDataAnalysis.xlsxcalls1" hidden="1">calls[]</definedName>
    <definedName name="_xlcn.WorksheetConnection_CallCenterDataAnalysis.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Call Center Data Analysis.xlsx!customers"/>
          <x15:modelTable id="calls" name="calls" connection="WorksheetConnection_Call Center Data Analysis.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9" i="6" l="1"/>
  <c r="J34"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3" i="6" l="1"/>
  <c r="I37" i="6"/>
  <c r="I36" i="6"/>
  <c r="I35" i="6"/>
  <c r="I34" i="6"/>
  <c r="J33" i="6"/>
  <c r="J37" i="6"/>
  <c r="J36" i="6"/>
  <c r="J3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89F5E0-E223-4662-A539-0F8E1C3DA64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DD9CF54E-6315-473A-9E34-45C994A1D69C}" name="WorksheetConnection_Call Center Data Analysis.xlsx!calls" type="102" refreshedVersion="8" minRefreshableVersion="5">
    <extLst>
      <ext xmlns:x15="http://schemas.microsoft.com/office/spreadsheetml/2010/11/main" uri="{DE250136-89BD-433C-8126-D09CA5730AF9}">
        <x15:connection id="calls" autoDelete="1">
          <x15:rangePr sourceName="_xlcn.WorksheetConnection_CallCenterDataAnalysis.xlsxcalls1"/>
        </x15:connection>
      </ext>
    </extLst>
  </connection>
  <connection id="3" xr16:uid="{7FE24875-0E5D-4259-A86F-EB31D3120960}" name="WorksheetConnection_Call Center Data Analysis.xlsx!customers" type="102" refreshedVersion="8" minRefreshableVersion="5">
    <extLst>
      <ext xmlns:x15="http://schemas.microsoft.com/office/spreadsheetml/2010/11/main" uri="{DE250136-89BD-433C-8126-D09CA5730AF9}">
        <x15:connection id="customers">
          <x15:rangePr sourceName="_xlcn.WorksheetConnection_CallCenterDataAnalysis.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<sst xmlns="http://schemas.openxmlformats.org/spreadsheetml/2006/main" count="3184" uniqueCount="1076">
  <si>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</si>
  <si>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</si>
  <si>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</si>
  <si>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</si>
  <si>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</si>
  <si>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</si>
  <si>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</si>
  <si>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</si>
  <si>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</si>
  <si>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</si>
  <si>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</si>
  <si>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</si>
  <si>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</si>
  <si>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</si>
  <si>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</si>
  <si>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</si>
  <si>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</si>
  <si>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</si>
  <si>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</si>
  <si>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</si>
  <si>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</si>
  <si>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</si>
  <si>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</si>
  <si>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</si>
  <si>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</si>
  <si>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</si>
  <si>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</si>
  <si>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</si>
  <si>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</si>
  <si>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</si>
  <si>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</si>
  <si>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</si>
  <si>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</si>
  <si>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</si>
  <si>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</si>
  <si>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</si>
  <si>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</si>
  <si>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</si>
  <si>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</si>
  <si>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</si>
  <si>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</si>
  <si>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</si>
  <si>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</si>
  <si>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</si>
  <si>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</si>
  <si>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</si>
  <si>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</si>
  <si>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</si>
  <si>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</si>
  <si>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</si>
  <si>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</si>
  <si>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</si>
  <si>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</si>
  <si>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</si>
  <si>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</si>
  <si>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</si>
  <si>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</si>
  <si>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</si>
  <si>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</si>
  <si>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</si>
  <si>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</si>
  <si>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</si>
  <si>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</si>
  <si>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</si>
  <si>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</si>
  <si>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</si>
  <si>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</si>
  <si>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</si>
  <si>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</si>
  <si>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</si>
  <si>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</si>
  <si>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</si>
  <si>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</si>
  <si>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</si>
  <si>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</si>
  <si>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</si>
  <si>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</si>
  <si>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</si>
  <si>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</si>
  <si>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</si>
  <si>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</si>
  <si>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</si>
  <si>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</si>
  <si>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</si>
  <si>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</si>
  <si>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</si>
  <si>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</si>
  <si>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</si>
  <si>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</si>
  <si>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</si>
  <si>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</si>
  <si>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</si>
  <si>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</si>
  <si>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</si>
  <si>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</si>
  <si>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</si>
  <si>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</si>
  <si>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</si>
  <si>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</si>
  <si>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</si>
  <si>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</si>
  <si>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</si>
  <si>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</si>
  <si>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</si>
  <si>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</si>
  <si>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</si>
  <si>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</si>
  <si>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</si>
  <si>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</si>
  <si>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</si>
  <si>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</si>
  <si>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</si>
  <si>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</si>
  <si>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</si>
  <si>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</si>
  <si>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</si>
  <si>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</si>
  <si>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</si>
  <si>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</si>
  <si>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</si>
  <si>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</si>
  <si>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</si>
  <si>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</si>
  <si>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</si>
  <si>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</si>
  <si>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</si>
  <si>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</si>
  <si>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</si>
  <si>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</si>
  <si>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</si>
  <si>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</si>
  <si>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</si>
  <si>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</si>
  <si>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</si>
  <si>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</si>
  <si>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</si>
  <si>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</si>
  <si>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</si>
  <si>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</si>
  <si>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</si>
  <si>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</si>
  <si>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</si>
  <si>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</si>
  <si>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</si>
  <si>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</si>
  <si>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</si>
  <si>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</si>
  <si>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</si>
  <si>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</si>
  <si>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</si>
  <si>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</si>
  <si>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</si>
  <si>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</si>
  <si>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</si>
  <si>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</si>
  <si>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</si>
  <si>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</si>
  <si>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</si>
  <si>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</si>
  <si>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</si>
  <si>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</si>
  <si>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</si>
  <si>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</si>
  <si>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</si>
  <si>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</si>
  <si>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</si>
  <si>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</si>
  <si>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</si>
  <si>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</si>
  <si>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</si>
  <si>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</si>
  <si>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</si>
  <si>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</si>
  <si>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</si>
  <si>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</si>
  <si>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</si>
  <si>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</si>
  <si>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</si>
  <si>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</si>
  <si>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</si>
  <si>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</si>
  <si>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</si>
  <si>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</si>
  <si>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</si>
  <si>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</si>
  <si>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</si>
  <si>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</si>
  <si>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</si>
  <si>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</si>
  <si>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</si>
  <si>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</si>
  <si>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</si>
  <si>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</si>
  <si>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</si>
  <si>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</si>
  <si>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</si>
  <si>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</si>
  <si>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</si>
  <si>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</si>
  <si>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</si>
  <si>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</si>
  <si>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</si>
  <si>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</si>
  <si>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</si>
  <si>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</si>
  <si>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</si>
  <si>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</si>
  <si>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</si>
  <si>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</si>
  <si>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</si>
  <si>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</si>
  <si>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</si>
  <si>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</si>
  <si>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</si>
  <si>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</si>
  <si>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</si>
  <si>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</si>
  <si>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</si>
  <si>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</si>
  <si>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</si>
  <si>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</si>
  <si>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</si>
  <si>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</si>
  <si>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</si>
  <si>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</si>
  <si>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</si>
  <si>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</si>
  <si>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</si>
  <si>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</si>
  <si>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</si>
  <si>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</si>
  <si>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</si>
  <si>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</si>
  <si>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</si>
  <si>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</si>
  <si>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</si>
  <si>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</si>
  <si>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</si>
  <si>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</si>
  <si>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</si>
  <si>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</si>
  <si>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</si>
  <si>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</si>
  <si>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</si>
  <si>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</si>
  <si>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</si>
  <si>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</si>
  <si>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</si>
  <si>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</si>
  <si>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</si>
  <si>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</si>
  <si>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</si>
  <si>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</si>
  <si>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</si>
  <si>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</si>
  <si>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</si>
  <si>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</si>
  <si>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</si>
  <si>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</si>
  <si>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</si>
  <si>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</si>
  <si>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</si>
  <si>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</si>
  <si>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</si>
  <si>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</si>
  <si>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</si>
  <si>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</si>
  <si>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</si>
  <si>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</si>
  <si>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</si>
  <si>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</si>
  <si>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</si>
  <si>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</si>
  <si>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</si>
  <si>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</si>
  <si>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</si>
  <si>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</si>
  <si>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</si>
  <si>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</si>
  <si>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</si>
  <si>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</si>
  <si>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</si>
  <si>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</si>
  <si>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</si>
  <si>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</si>
  <si>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</si>
  <si>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</si>
  <si>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</si>
  <si>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</si>
  <si>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</si>
  <si>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</si>
  <si>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</si>
  <si>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</si>
  <si>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</si>
  <si>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</si>
  <si>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</si>
  <si>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</si>
  <si>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</si>
  <si>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</si>
  <si>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</si>
  <si>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</si>
  <si>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</si>
  <si>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</si>
  <si>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</si>
  <si>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</si>
  <si>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</si>
  <si>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</si>
  <si>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</si>
  <si>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</si>
  <si>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</si>
  <si>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</si>
  <si>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</si>
  <si>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</si>
  <si>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</si>
  <si>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</si>
  <si>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</si>
  <si>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</si>
  <si>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</si>
  <si>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</si>
  <si>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</si>
  <si>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</si>
  <si>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</si>
  <si>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</si>
  <si>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</si>
  <si>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</si>
  <si>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</si>
  <si>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</si>
  <si>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</si>
  <si>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</si>
  <si>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</si>
  <si>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</si>
  <si>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</si>
  <si>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</si>
  <si>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</si>
  <si>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</si>
  <si>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</si>
  <si>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</si>
  <si>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</si>
  <si>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</si>
  <si>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</si>
  <si>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</si>
  <si>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</si>
  <si>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</si>
  <si>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</si>
  <si>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</si>
  <si>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</si>
  <si>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</si>
  <si>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</si>
  <si>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</si>
  <si>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</si>
  <si>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</si>
  <si>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</si>
  <si>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</si>
  <si>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</si>
  <si>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</si>
  <si>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</si>
  <si>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</si>
  <si>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</si>
  <si>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</si>
  <si>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</si>
  <si>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</si>
  <si>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</si>
  <si>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</si>
  <si>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</si>
  <si>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</si>
  <si>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</si>
  <si>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</si>
  <si>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</si>
  <si>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</si>
  <si>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</si>
  <si>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</si>
  <si>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</si>
  <si>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</si>
  <si>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</si>
  <si>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</si>
  <si>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</si>
  <si>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</si>
  <si>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</si>
  <si>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</si>
  <si>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</si>
  <si>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</si>
  <si>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</si>
  <si>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</si>
  <si>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</si>
  <si>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</si>
  <si>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</si>
  <si>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</si>
  <si>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</si>
  <si>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</si>
  <si>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</si>
  <si>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</si>
  <si>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</si>
  <si>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</si>
  <si>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</si>
  <si>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</si>
  <si>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</si>
  <si>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</si>
  <si>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</si>
  <si>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</si>
  <si>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</si>
  <si>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</si>
  <si>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</si>
  <si>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</si>
  <si>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</si>
  <si>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</si>
  <si>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</si>
  <si>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</si>
  <si>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</si>
  <si>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</si>
  <si>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</si>
  <si>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</si>
  <si>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</si>
  <si>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</si>
  <si>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</si>
  <si>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</si>
  <si>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</si>
  <si>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</si>
  <si>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</si>
  <si>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</si>
  <si>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</si>
  <si>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</si>
  <si>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</si>
  <si>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</si>
  <si>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</si>
  <si>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</si>
  <si>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</si>
  <si>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</si>
  <si>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</si>
  <si>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</si>
  <si>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</si>
  <si>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</si>
  <si>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</si>
  <si>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</si>
  <si>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</si>
  <si>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</si>
  <si>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</si>
  <si>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</si>
  <si>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</si>
  <si>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</si>
  <si>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</si>
  <si>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</si>
  <si>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</si>
  <si>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</si>
  <si>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</si>
  <si>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</si>
  <si>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</si>
  <si>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</si>
  <si>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</si>
  <si>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</si>
  <si>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</si>
  <si>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</si>
  <si>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</si>
  <si>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</si>
  <si>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</si>
  <si>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</si>
  <si>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</si>
  <si>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</si>
  <si>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</si>
  <si>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</si>
  <si>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</si>
  <si>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</si>
  <si>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</si>
  <si>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</si>
  <si>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</si>
  <si>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</si>
  <si>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</si>
  <si>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</si>
  <si>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</si>
  <si>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</si>
  <si>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</si>
  <si>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</si>
  <si>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</si>
  <si>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</si>
  <si>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</si>
  <si>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</si>
  <si>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</si>
  <si>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</si>
  <si>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</si>
  <si>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</si>
  <si>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</si>
  <si>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</si>
  <si>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</si>
  <si>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</si>
  <si>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</si>
  <si>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</si>
  <si>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</si>
  <si>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</si>
  <si>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</si>
  <si>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</si>
  <si>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</si>
  <si>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</si>
  <si>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</si>
  <si>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</si>
  <si>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</si>
  <si>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</si>
  <si>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</si>
  <si>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</si>
  <si>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</si>
  <si>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</si>
  <si>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</si>
  <si>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</si>
  <si>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</si>
  <si>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</si>
  <si>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</si>
  <si>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</si>
  <si>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</si>
  <si>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</si>
  <si>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</si>
  <si>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</si>
  <si>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</si>
  <si>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</si>
  <si>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</si>
  <si>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</si>
  <si>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</si>
  <si>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</si>
  <si>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</si>
  <si>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</si>
  <si>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</si>
  <si>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</si>
  <si>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</si>
  <si>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</si>
  <si>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</si>
  <si>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</si>
  <si>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</si>
  <si>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</si>
  <si>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</si>
  <si>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</si>
  <si>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</si>
  <si>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</si>
  <si>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</si>
  <si>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</si>
  <si>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</si>
  <si>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</si>
  <si>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</si>
  <si>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</si>
  <si>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</si>
  <si>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</si>
  <si>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</si>
  <si>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</si>
  <si>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</si>
  <si>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</si>
  <si>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</si>
  <si>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</si>
  <si>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</si>
  <si>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</si>
  <si>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</si>
  <si>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</si>
  <si>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</si>
  <si>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</si>
  <si>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</si>
  <si>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</si>
  <si>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</si>
  <si>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</si>
  <si>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</si>
  <si>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</si>
  <si>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</si>
  <si>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</si>
  <si>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</si>
  <si>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</si>
  <si>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</si>
  <si>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</si>
  <si>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</si>
  <si>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</si>
  <si>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</si>
  <si>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</si>
  <si>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</si>
  <si>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</si>
  <si>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</si>
  <si>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</si>
  <si>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</si>
  <si>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</si>
  <si>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</si>
  <si>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</si>
  <si>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</si>
  <si>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</si>
  <si>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</si>
  <si>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</si>
  <si>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</si>
  <si>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</si>
  <si>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</si>
  <si>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</si>
  <si>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</si>
  <si>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</si>
  <si>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</si>
  <si>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</si>
  <si>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</si>
  <si>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</si>
  <si>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</si>
  <si>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</si>
  <si>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</si>
  <si>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</si>
  <si>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</si>
  <si>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</si>
  <si>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</si>
  <si>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</si>
  <si>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</si>
  <si>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</si>
  <si>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</si>
  <si>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</si>
  <si>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</si>
  <si>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</si>
  <si>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</si>
  <si>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</si>
  <si>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</si>
  <si>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</si>
  <si>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</si>
  <si>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</si>
  <si>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</si>
  <si>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</si>
  <si>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</si>
  <si>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</si>
  <si>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</si>
  <si>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</si>
  <si>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</si>
  <si>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</si>
  <si>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</si>
  <si>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</si>
  <si>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</si>
  <si>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</si>
  <si>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</si>
  <si>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</si>
  <si>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</si>
  <si>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</si>
  <si>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</si>
  <si>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</si>
  <si>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</si>
  <si>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</si>
  <si>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</si>
  <si>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</si>
  <si>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</si>
  <si>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</si>
  <si>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</si>
  <si>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</si>
  <si>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</si>
  <si>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</si>
  <si>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</si>
  <si>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</si>
  <si>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</si>
  <si>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</si>
  <si>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</si>
  <si>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</si>
  <si>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</si>
  <si>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</si>
  <si>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</si>
  <si>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</si>
  <si>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</si>
  <si>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</si>
  <si>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</si>
  <si>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</si>
  <si>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</si>
  <si>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</si>
  <si>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</si>
  <si>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</si>
  <si>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</si>
  <si>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</si>
  <si>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</si>
  <si>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</si>
  <si>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</si>
  <si>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</si>
  <si>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</si>
  <si>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</si>
  <si>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</si>
  <si>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</si>
  <si>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</si>
  <si>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</si>
  <si>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</si>
  <si>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</si>
  <si>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</si>
  <si>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</si>
  <si>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</si>
  <si>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</si>
  <si>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</si>
  <si>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</si>
  <si>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</si>
  <si>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</si>
  <si>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</si>
  <si>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</si>
  <si>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</si>
  <si>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</si>
  <si>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</si>
  <si>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</si>
  <si>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</si>
  <si>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</si>
  <si>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</si>
  <si>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</si>
  <si>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</si>
  <si>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</si>
  <si>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</si>
  <si>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</si>
  <si>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</si>
  <si>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</si>
  <si>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</si>
  <si>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</si>
  <si>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</si>
  <si>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</si>
  <si>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</si>
  <si>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</si>
  <si>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</si>
  <si>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</si>
  <si>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</si>
  <si>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</si>
  <si>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</si>
  <si>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</si>
  <si>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</si>
  <si>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</si>
  <si>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</si>
  <si>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</si>
  <si>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</si>
  <si>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</si>
  <si>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</si>
  <si>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</si>
  <si>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</si>
  <si>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</si>
  <si>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</si>
  <si>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</si>
  <si>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</si>
  <si>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</si>
  <si>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</si>
  <si>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</si>
  <si>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</si>
  <si>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</si>
  <si>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</si>
  <si>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</si>
  <si>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</si>
  <si>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</si>
  <si>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</si>
  <si>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</si>
  <si>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</si>
  <si>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</si>
  <si>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</si>
  <si>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</si>
  <si>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</si>
  <si>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</si>
  <si>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</si>
  <si>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</si>
  <si>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</si>
  <si>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</si>
  <si>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</si>
  <si>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</si>
  <si>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</si>
  <si>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</si>
  <si>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</si>
  <si>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</si>
  <si>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</si>
  <si>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</si>
  <si>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</si>
  <si>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</si>
  <si>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</si>
  <si>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</si>
  <si>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</si>
  <si>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</si>
  <si>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</si>
  <si>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</si>
  <si>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</si>
  <si>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</si>
  <si>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</si>
  <si>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</si>
  <si>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</si>
  <si>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</si>
  <si>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</si>
  <si>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</si>
  <si>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</si>
  <si>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</si>
  <si>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</si>
  <si>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</si>
  <si>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</si>
  <si>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</si>
  <si>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</si>
  <si>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</si>
  <si>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</si>
  <si>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</si>
  <si>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</si>
  <si>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</si>
  <si>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</si>
  <si>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</si>
  <si>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</si>
  <si>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</si>
  <si>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</si>
  <si>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</si>
  <si>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</si>
  <si>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</si>
  <si>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</si>
  <si>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</si>
  <si>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</si>
  <si>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</si>
  <si>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</si>
  <si>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</si>
  <si>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</si>
  <si>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</si>
  <si>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</si>
  <si>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</si>
  <si>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</si>
  <si>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</si>
  <si>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</si>
  <si>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</si>
  <si>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</si>
  <si>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</si>
  <si>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</si>
  <si>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</si>
  <si>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</si>
  <si>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</si>
  <si>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</si>
  <si>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</si>
  <si>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</si>
  <si>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</si>
  <si>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</si>
  <si>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</si>
  <si>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</si>
  <si>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</si>
  <si>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</si>
  <si>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</si>
  <si>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</si>
  <si>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</si>
  <si>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</si>
  <si>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</si>
  <si>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</si>
  <si>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</si>
  <si>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</si>
  <si>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</si>
  <si>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</si>
  <si>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</si>
  <si>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</si>
  <si>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</si>
  <si>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</si>
  <si>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</si>
  <si>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</si>
  <si>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</si>
  <si>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</si>
  <si>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</si>
  <si>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</si>
  <si>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</si>
  <si>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</si>
  <si>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</si>
  <si>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</si>
  <si>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</si>
  <si>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</si>
  <si>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</si>
  <si>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</si>
  <si>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</si>
  <si>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</si>
  <si>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</si>
  <si>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</si>
  <si>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</si>
  <si>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</si>
  <si>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</si>
  <si>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</si>
  <si>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</si>
  <si>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</si>
  <si>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</si>
  <si>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</si>
  <si>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</si>
  <si>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</si>
  <si>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</si>
  <si>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</si>
  <si>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</si>
  <si>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</si>
  <si>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</si>
  <si>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</si>
  <si>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</si>
  <si>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</si>
  <si>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</si>
  <si>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</si>
  <si>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</si>
  <si>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</si>
  <si>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</si>
  <si>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</si>
  <si>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</si>
  <si>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</si>
  <si>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</si>
  <si>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</si>
  <si>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</si>
  <si>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</si>
  <si>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</si>
  <si>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</si>
  <si>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</si>
  <si>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</si>
  <si>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</si>
  <si>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</si>
  <si>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</si>
  <si>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</si>
  <si>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</si>
  <si>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</si>
  <si>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</si>
  <si>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</si>
  <si>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</si>
  <si>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</si>
  <si>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</si>
  <si>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</si>
  <si>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</si>
  <si>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</si>
  <si>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</si>
  <si>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</si>
  <si>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</si>
  <si>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</si>
  <si>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</si>
  <si>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</si>
  <si>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</si>
  <si>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</si>
  <si>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</si>
  <si>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</si>
  <si>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</si>
  <si>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</si>
  <si>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</si>
  <si>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</si>
  <si>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</si>
  <si>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</si>
  <si>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</si>
  <si>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</si>
  <si>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</si>
  <si>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</si>
  <si>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</si>
  <si>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</si>
  <si>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</si>
  <si>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</si>
  <si>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</si>
  <si>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</si>
  <si>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</si>
  <si>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</si>
  <si>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</si>
  <si>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</si>
  <si>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</si>
  <si>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</si>
  <si>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</si>
  <si>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</si>
  <si>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</si>
  <si>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</si>
  <si>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</si>
  <si>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</si>
  <si>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</si>
  <si>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</si>
  <si>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</si>
  <si>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</si>
  <si>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</si>
  <si>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</si>
  <si>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</si>
  <si>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</si>
  <si>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</si>
  <si>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</si>
  <si>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</si>
  <si>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</si>
  <si>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</si>
  <si>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</si>
  <si>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</si>
  <si>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</si>
  <si>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</si>
  <si>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</si>
  <si>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</si>
  <si>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</si>
  <si>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</si>
  <si>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</si>
  <si>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</si>
  <si>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</si>
  <si>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</si>
  <si>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</si>
  <si>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</si>
  <si>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</si>
  <si>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</si>
  <si>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</si>
  <si>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</si>
  <si>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</si>
  <si>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</si>
  <si>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</si>
  <si>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</si>
  <si>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</si>
  <si>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</si>
  <si>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</si>
  <si>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</si>
  <si>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</si>
  <si>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</si>
  <si>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</si>
  <si>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</si>
  <si>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</si>
  <si>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</si>
  <si>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</si>
  <si>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</si>
  <si>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</si>
  <si>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</si>
  <si>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</si>
  <si>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</si>
  <si>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</si>
  <si>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</si>
  <si>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</si>
  <si>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</si>
  <si>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</si>
  <si>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</si>
  <si>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</si>
  <si>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</si>
  <si>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</si>
  <si>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</si>
  <si>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</si>
  <si>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</si>
  <si>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</si>
  <si>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</si>
  <si>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</si>
  <si>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</si>
  <si>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</si>
  <si>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</si>
  <si>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</si>
  <si>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</si>
  <si>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</si>
  <si>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</si>
  <si>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</si>
  <si>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</si>
  <si>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</si>
  <si>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</si>
  <si>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</si>
  <si>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</si>
  <si>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</si>
  <si>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</si>
  <si>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</si>
  <si>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</si>
  <si>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</si>
  <si>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</si>
  <si>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</si>
  <si>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</si>
  <si>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</si>
  <si>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</si>
  <si>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</si>
  <si>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</si>
  <si>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</si>
  <si>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</si>
  <si>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</si>
  <si>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</si>
  <si>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</si>
  <si>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</si>
  <si>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</si>
  <si>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</si>
  <si>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</si>
  <si>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</si>
  <si>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</si>
  <si>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</si>
  <si>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</si>
  <si>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</si>
  <si>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</si>
  <si>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</si>
  <si>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</si>
  <si>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</si>
  <si>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</si>
  <si>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</si>
  <si>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</si>
  <si>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</si>
  <si>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</si>
  <si>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</si>
  <si>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 * Calls</t>
  </si>
  <si>
    <t>Sunday</t>
  </si>
  <si>
    <t>Tuesday</t>
  </si>
  <si>
    <t>Wednesday</t>
  </si>
  <si>
    <t>Thursday</t>
  </si>
  <si>
    <t>Saturday</t>
  </si>
  <si>
    <t>Monday</t>
  </si>
  <si>
    <t>Friday</t>
  </si>
  <si>
    <t>Row Labels</t>
  </si>
  <si>
    <t>Grand Total</t>
  </si>
  <si>
    <t>Jan</t>
  </si>
  <si>
    <t>Feb</t>
  </si>
  <si>
    <t>Mar</t>
  </si>
  <si>
    <t>Apr</t>
  </si>
  <si>
    <t>May</t>
  </si>
  <si>
    <t>Jun</t>
  </si>
  <si>
    <t>Jul</t>
  </si>
  <si>
    <t>Aug</t>
  </si>
  <si>
    <t>Sep</t>
  </si>
  <si>
    <t>Oct</t>
  </si>
  <si>
    <t>Nov</t>
  </si>
  <si>
    <t>Dec</t>
  </si>
  <si>
    <t>Call Count2</t>
  </si>
  <si>
    <t>For graph</t>
  </si>
  <si>
    <t>Rep</t>
  </si>
  <si>
    <t>Callls</t>
  </si>
  <si>
    <t>Amount</t>
  </si>
  <si>
    <t>Sel. Calls</t>
  </si>
  <si>
    <t>Sel. Amount</t>
  </si>
  <si>
    <t>Selected Rep</t>
  </si>
  <si>
    <t>Gender</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</si>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</sst>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quot;$&quot;#,###.0,&quot;k&quot;"/>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0">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165" fontId="0" fillId="3" borderId="0" xfId="0" applyNumberFormat="1" applyFill="1"/>
    <xf numFmtId="0" fontId="0" fillId="3" borderId="0" xfId="0" applyFill="1" applyAlignment="1">
      <alignment horizontal="right" vertical="center"/>
    </xf>
  </cellXfs>
  <cellStyles count="1">
    <cellStyle name="Normal" xfId="0" builtinId="0"/>
  </cellStyles>
  <dxfs count="16">
    <dxf>
      <fill>
        <patternFill>
          <bgColor theme="8" tint="0.39994506668294322"/>
        </patternFill>
      </fill>
      <border>
        <left style="thin">
          <color theme="1" tint="0.34998626667073579"/>
        </left>
        <right style="thin">
          <color theme="1" tint="0.34998626667073579"/>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22/10/relationships/richValueRel" Target="richData/richValueRel.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Analysis.xlsx]Pivot!Weekday Pivot</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solidFill>
              <a:schemeClr val="tx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Pivot!$G$15</c:f>
              <c:strCache>
                <c:ptCount val="1"/>
                <c:pt idx="0">
                  <c:v>Total</c:v>
                </c:pt>
              </c:strCache>
            </c:strRef>
          </c:tx>
          <c:spPr>
            <a:solidFill>
              <a:schemeClr val="accent5"/>
            </a:solidFill>
            <a:ln>
              <a:solidFill>
                <a:schemeClr val="tx2"/>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Pivot!$F$16:$F$23</c:f>
              <c:strCache>
                <c:ptCount val="7"/>
                <c:pt idx="0">
                  <c:v>Sunday</c:v>
                </c:pt>
                <c:pt idx="1">
                  <c:v>Monday</c:v>
                </c:pt>
                <c:pt idx="2">
                  <c:v>Tuesday</c:v>
                </c:pt>
                <c:pt idx="3">
                  <c:v>Wednesday</c:v>
                </c:pt>
                <c:pt idx="4">
                  <c:v>Thursday</c:v>
                </c:pt>
                <c:pt idx="5">
                  <c:v>Friday</c:v>
                </c:pt>
                <c:pt idx="6">
                  <c:v>Saturday</c:v>
                </c:pt>
              </c:strCache>
            </c:strRef>
          </c:cat>
          <c:val>
            <c:numRef>
              <c:f>Pivot!$G$16:$G$23</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2105-4954-8C70-01323416D302}"/>
            </c:ext>
          </c:extLst>
        </c:ser>
        <c:dLbls>
          <c:dLblPos val="outEnd"/>
          <c:showLegendKey val="0"/>
          <c:showVal val="1"/>
          <c:showCatName val="0"/>
          <c:showSerName val="0"/>
          <c:showPercent val="0"/>
          <c:showBubbleSize val="0"/>
        </c:dLbls>
        <c:gapWidth val="182"/>
        <c:axId val="1733844912"/>
        <c:axId val="1733845872"/>
      </c:barChart>
      <c:catAx>
        <c:axId val="17338449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845872"/>
        <c:crosses val="autoZero"/>
        <c:auto val="1"/>
        <c:lblAlgn val="ctr"/>
        <c:lblOffset val="100"/>
        <c:noMultiLvlLbl val="0"/>
      </c:catAx>
      <c:valAx>
        <c:axId val="1733845872"/>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84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Analysis.xlsx]Pivot!Monthly Pivot</c:name>
    <c:fmtId val="12"/>
  </c:pivotSource>
  <c:chart>
    <c:title>
      <c:tx>
        <c:rich>
          <a:bodyPr rot="0" spcFirstLastPara="1" vertOverflow="ellipsis" vert="horz" wrap="square" anchor="ctr" anchorCtr="1"/>
          <a:lstStyle/>
          <a:p>
            <a:pPr>
              <a:defRPr sz="1400" b="0" i="0" u="none" strike="noStrike" kern="1200" spc="0" baseline="0">
                <a:ln>
                  <a:noFill/>
                </a:ln>
                <a:solidFill>
                  <a:schemeClr val="accent5">
                    <a:lumMod val="75000"/>
                  </a:schemeClr>
                </a:solidFill>
                <a:latin typeface="+mn-lt"/>
                <a:ea typeface="+mn-ea"/>
                <a:cs typeface="+mn-cs"/>
              </a:defRPr>
            </a:pPr>
            <a:r>
              <a:rPr lang="en-US">
                <a:ln>
                  <a:noFill/>
                </a:ln>
                <a:solidFill>
                  <a:schemeClr val="accent5">
                    <a:lumMod val="75000"/>
                  </a:schemeClr>
                </a:solidFill>
              </a:rPr>
              <a:t>Call Trend</a:t>
            </a:r>
          </a:p>
        </c:rich>
      </c:tx>
      <c:layout>
        <c:manualLayout>
          <c:xMode val="edge"/>
          <c:yMode val="edge"/>
          <c:x val="2.9861111111111113E-2"/>
          <c:y val="2.7777777777777776E-2"/>
        </c:manualLayout>
      </c:layout>
      <c:overlay val="0"/>
      <c:spPr>
        <a:solidFill>
          <a:schemeClr val="bg1"/>
        </a:solidFill>
        <a:ln>
          <a:solidFill>
            <a:schemeClr val="tx1"/>
          </a:solidFill>
        </a:ln>
        <a:effectLst/>
      </c:spPr>
      <c:txPr>
        <a:bodyPr rot="0" spcFirstLastPara="1" vertOverflow="ellipsis" vert="horz" wrap="square" anchor="ctr" anchorCtr="1"/>
        <a:lstStyle/>
        <a:p>
          <a:pPr>
            <a:defRPr sz="1400" b="0" i="0" u="none" strike="noStrike" kern="1200" spc="0" baseline="0">
              <a:ln>
                <a:noFill/>
              </a:ln>
              <a:solidFill>
                <a:schemeClr val="accent5">
                  <a:lumMod val="7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20000"/>
                  <a:lumOff val="80000"/>
                </a:schemeClr>
              </a:gs>
              <a:gs pos="100000">
                <a:schemeClr val="accent6">
                  <a:lumMod val="75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Pivot!$C$15</c:f>
              <c:strCache>
                <c:ptCount val="1"/>
                <c:pt idx="0">
                  <c:v>Call Count2</c:v>
                </c:pt>
              </c:strCache>
            </c:strRef>
          </c:tx>
          <c:spPr>
            <a:gradFill flip="none" rotWithShape="1">
              <a:gsLst>
                <a:gs pos="0">
                  <a:schemeClr val="accent6">
                    <a:lumMod val="20000"/>
                    <a:lumOff val="80000"/>
                  </a:schemeClr>
                </a:gs>
                <a:gs pos="100000">
                  <a:schemeClr val="accent6">
                    <a:lumMod val="75000"/>
                  </a:schemeClr>
                </a:gs>
              </a:gsLst>
              <a:lin ang="16200000" scaled="1"/>
              <a:tileRect/>
            </a:gradFill>
            <a:ln>
              <a:noFill/>
            </a:ln>
            <a:effectLst/>
          </c:spPr>
          <c:cat>
            <c:strRef>
              <c:f>Pivot!$A$16:$A$28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Pivot!$C$16:$C$28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3365-4977-B8FA-476CB5CB36C6}"/>
            </c:ext>
          </c:extLst>
        </c:ser>
        <c:dLbls>
          <c:showLegendKey val="0"/>
          <c:showVal val="0"/>
          <c:showCatName val="0"/>
          <c:showSerName val="0"/>
          <c:showPercent val="0"/>
          <c:showBubbleSize val="0"/>
        </c:dLbls>
        <c:axId val="1835289136"/>
        <c:axId val="1733847312"/>
      </c:areaChart>
      <c:lineChart>
        <c:grouping val="standard"/>
        <c:varyColors val="0"/>
        <c:ser>
          <c:idx val="0"/>
          <c:order val="0"/>
          <c:tx>
            <c:strRef>
              <c:f>Pivot!$B$15</c:f>
              <c:strCache>
                <c:ptCount val="1"/>
                <c:pt idx="0">
                  <c:v>Call Count</c:v>
                </c:pt>
              </c:strCache>
            </c:strRef>
          </c:tx>
          <c:spPr>
            <a:ln w="28575" cap="rnd">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none"/>
          </c:marker>
          <c:cat>
            <c:strRef>
              <c:f>Pivot!$A$16:$A$28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Pivot!$B$16:$B$28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3365-4977-B8FA-476CB5CB36C6}"/>
            </c:ext>
          </c:extLst>
        </c:ser>
        <c:dLbls>
          <c:showLegendKey val="0"/>
          <c:showVal val="0"/>
          <c:showCatName val="0"/>
          <c:showSerName val="0"/>
          <c:showPercent val="0"/>
          <c:showBubbleSize val="0"/>
        </c:dLbls>
        <c:marker val="1"/>
        <c:smooth val="0"/>
        <c:axId val="1835289136"/>
        <c:axId val="1733847312"/>
      </c:lineChart>
      <c:catAx>
        <c:axId val="183528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3847312"/>
        <c:crosses val="autoZero"/>
        <c:auto val="1"/>
        <c:lblAlgn val="ctr"/>
        <c:lblOffset val="100"/>
        <c:noMultiLvlLbl val="0"/>
      </c:catAx>
      <c:valAx>
        <c:axId val="1733847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289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Calls</a:t>
            </a:r>
          </a:p>
        </c:rich>
      </c:tx>
      <c:layout>
        <c:manualLayout>
          <c:xMode val="edge"/>
          <c:yMode val="edge"/>
          <c:x val="7.7212806026365349E-2"/>
          <c:y val="5.27009222661396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Pivot!$F$33:$F$37</c:f>
              <c:strCache>
                <c:ptCount val="5"/>
                <c:pt idx="0">
                  <c:v>R01</c:v>
                </c:pt>
                <c:pt idx="1">
                  <c:v>R02</c:v>
                </c:pt>
                <c:pt idx="2">
                  <c:v>R03</c:v>
                </c:pt>
                <c:pt idx="3">
                  <c:v>R04</c:v>
                </c:pt>
                <c:pt idx="4">
                  <c:v>R05</c:v>
                </c:pt>
              </c:strCache>
            </c:strRef>
          </c:cat>
          <c:val>
            <c:numRef>
              <c:f>Pivot!$G$33:$G$37</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D32-4FCE-BC3D-0F9F40BB087A}"/>
            </c:ext>
          </c:extLst>
        </c:ser>
        <c:ser>
          <c:idx val="1"/>
          <c:order val="1"/>
          <c:tx>
            <c:strRef>
              <c:f>Pivot!$I$32</c:f>
              <c:strCache>
                <c:ptCount val="1"/>
                <c:pt idx="0">
                  <c:v>Sel. Calls</c:v>
                </c:pt>
              </c:strCache>
            </c:strRef>
          </c:tx>
          <c:spPr>
            <a:gradFill>
              <a:gsLst>
                <a:gs pos="100000">
                  <a:schemeClr val="accent5"/>
                </a:gs>
                <a:gs pos="0">
                  <a:srgbClr val="D8BDBC"/>
                </a:gs>
                <a:gs pos="100000">
                  <a:srgbClr val="E5A988"/>
                </a:gs>
              </a:gsLst>
              <a:lin ang="0" scaled="0"/>
            </a:gradFill>
            <a:ln>
              <a:noFill/>
            </a:ln>
            <a:effectLst/>
          </c:spPr>
          <c:invertIfNegative val="0"/>
          <c:dPt>
            <c:idx val="1"/>
            <c:invertIfNegative val="0"/>
            <c:bubble3D val="0"/>
            <c:spPr>
              <a:gradFill>
                <a:gsLst>
                  <a:gs pos="100000">
                    <a:schemeClr val="accent5"/>
                  </a:gs>
                  <a:gs pos="0">
                    <a:srgbClr val="D8BDBC"/>
                  </a:gs>
                  <a:gs pos="100000">
                    <a:srgbClr val="E5A988"/>
                  </a:gs>
                </a:gsLst>
                <a:lin ang="0" scaled="0"/>
              </a:gradFill>
              <a:ln>
                <a:noFill/>
              </a:ln>
              <a:effectLst/>
            </c:spPr>
            <c:extLst>
              <c:ext xmlns:c16="http://schemas.microsoft.com/office/drawing/2014/chart" uri="{C3380CC4-5D6E-409C-BE32-E72D297353CC}">
                <c16:uniqueId val="{00000002-CD32-4FCE-BC3D-0F9F40BB087A}"/>
              </c:ext>
            </c:extLst>
          </c:dPt>
          <c:dLbls>
            <c:delete val="1"/>
          </c:dLbls>
          <c:val>
            <c:numRef>
              <c:f>Pivot!$I$33:$I$37</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3-CD32-4FCE-BC3D-0F9F40BB087A}"/>
            </c:ext>
          </c:extLst>
        </c:ser>
        <c:dLbls>
          <c:dLblPos val="outEnd"/>
          <c:showLegendKey val="0"/>
          <c:showVal val="1"/>
          <c:showCatName val="0"/>
          <c:showSerName val="0"/>
          <c:showPercent val="0"/>
          <c:showBubbleSize val="0"/>
        </c:dLbls>
        <c:gapWidth val="56"/>
        <c:overlap val="100"/>
        <c:axId val="1835368736"/>
        <c:axId val="1835370656"/>
      </c:barChart>
      <c:catAx>
        <c:axId val="1835368736"/>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70656"/>
        <c:crosses val="autoZero"/>
        <c:auto val="1"/>
        <c:lblAlgn val="ctr"/>
        <c:lblOffset val="100"/>
        <c:noMultiLvlLbl val="0"/>
      </c:catAx>
      <c:valAx>
        <c:axId val="1835370656"/>
        <c:scaling>
          <c:orientation val="minMax"/>
          <c:min val="0"/>
        </c:scaling>
        <c:delete val="1"/>
        <c:axPos val="t"/>
        <c:numFmt formatCode="#,##0" sourceLinked="1"/>
        <c:majorTickMark val="out"/>
        <c:minorTickMark val="none"/>
        <c:tickLblPos val="nextTo"/>
        <c:crossAx val="183536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p>
        </c:rich>
      </c:tx>
      <c:layout>
        <c:manualLayout>
          <c:xMode val="edge"/>
          <c:yMode val="edge"/>
          <c:x val="3.7760416666666657E-2"/>
          <c:y val="3.93184796854521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Pivot!$F$33:$F$37</c:f>
              <c:strCache>
                <c:ptCount val="5"/>
                <c:pt idx="0">
                  <c:v>R01</c:v>
                </c:pt>
                <c:pt idx="1">
                  <c:v>R02</c:v>
                </c:pt>
                <c:pt idx="2">
                  <c:v>R03</c:v>
                </c:pt>
                <c:pt idx="3">
                  <c:v>R04</c:v>
                </c:pt>
                <c:pt idx="4">
                  <c:v>R05</c:v>
                </c:pt>
              </c:strCache>
            </c:strRef>
          </c:cat>
          <c:val>
            <c:numRef>
              <c:f>Pivot!$H$33:$H$37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561-4C28-AE2C-A7A3B39C95A3}"/>
            </c:ext>
          </c:extLst>
        </c:ser>
        <c:ser>
          <c:idx val="1"/>
          <c:order val="1"/>
          <c:tx>
            <c:strRef>
              <c:f>Pivot!$J$32</c:f>
              <c:strCache>
                <c:ptCount val="1"/>
                <c:pt idx="0">
                  <c:v>Sel. Amount</c:v>
                </c:pt>
              </c:strCache>
            </c:strRef>
          </c:tx>
          <c:spPr>
            <a:gradFill>
              <a:gsLst>
                <a:gs pos="0">
                  <a:schemeClr val="accent5"/>
                </a:gs>
                <a:gs pos="100000">
                  <a:srgbClr val="DF5609"/>
                </a:gs>
                <a:gs pos="100000">
                  <a:schemeClr val="accent5">
                    <a:lumMod val="75000"/>
                  </a:schemeClr>
                </a:gs>
              </a:gsLst>
              <a:lin ang="0" scaled="0"/>
            </a:gradFill>
            <a:ln>
              <a:noFill/>
            </a:ln>
            <a:effectLst/>
          </c:spPr>
          <c:invertIfNegative val="0"/>
          <c:dPt>
            <c:idx val="1"/>
            <c:invertIfNegative val="0"/>
            <c:bubble3D val="0"/>
            <c:spPr>
              <a:gradFill>
                <a:gsLst>
                  <a:gs pos="0">
                    <a:schemeClr val="accent5"/>
                  </a:gs>
                  <a:gs pos="100000">
                    <a:srgbClr val="DF5609"/>
                  </a:gs>
                  <a:gs pos="100000">
                    <a:schemeClr val="accent5">
                      <a:lumMod val="75000"/>
                    </a:schemeClr>
                  </a:gs>
                </a:gsLst>
                <a:lin ang="0" scaled="0"/>
              </a:gradFill>
              <a:ln>
                <a:noFill/>
              </a:ln>
              <a:effectLst/>
            </c:spPr>
            <c:extLst>
              <c:ext xmlns:c16="http://schemas.microsoft.com/office/drawing/2014/chart" uri="{C3380CC4-5D6E-409C-BE32-E72D297353CC}">
                <c16:uniqueId val="{00000002-A561-4C28-AE2C-A7A3B39C95A3}"/>
              </c:ext>
            </c:extLst>
          </c:dPt>
          <c:dLbls>
            <c:delete val="1"/>
          </c:dLbls>
          <c:val>
            <c:numRef>
              <c:f>Pivot!$J$33:$J$37</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3-A561-4C28-AE2C-A7A3B39C95A3}"/>
            </c:ext>
          </c:extLst>
        </c:ser>
        <c:dLbls>
          <c:dLblPos val="outEnd"/>
          <c:showLegendKey val="0"/>
          <c:showVal val="1"/>
          <c:showCatName val="0"/>
          <c:showSerName val="0"/>
          <c:showPercent val="0"/>
          <c:showBubbleSize val="0"/>
        </c:dLbls>
        <c:gapWidth val="25"/>
        <c:overlap val="100"/>
        <c:axId val="964377248"/>
        <c:axId val="964378688"/>
      </c:barChart>
      <c:catAx>
        <c:axId val="964377248"/>
        <c:scaling>
          <c:orientation val="maxMin"/>
        </c:scaling>
        <c:delete val="1"/>
        <c:axPos val="l"/>
        <c:numFmt formatCode="General" sourceLinked="1"/>
        <c:majorTickMark val="out"/>
        <c:minorTickMark val="none"/>
        <c:tickLblPos val="nextTo"/>
        <c:crossAx val="964378688"/>
        <c:crosses val="autoZero"/>
        <c:auto val="1"/>
        <c:lblAlgn val="ctr"/>
        <c:lblOffset val="100"/>
        <c:noMultiLvlLbl val="0"/>
      </c:catAx>
      <c:valAx>
        <c:axId val="964378688"/>
        <c:scaling>
          <c:orientation val="minMax"/>
        </c:scaling>
        <c:delete val="1"/>
        <c:axPos val="t"/>
        <c:numFmt formatCode="&quot;$&quot;#,###.0,&quot;k&quot;" sourceLinked="1"/>
        <c:majorTickMark val="out"/>
        <c:minorTickMark val="none"/>
        <c:tickLblPos val="nextTo"/>
        <c:crossAx val="964377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Analysis.xlsx]Pivot!call by location pivot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Female</a:t>
            </a:r>
            <a:r>
              <a:rPr lang="en-US" baseline="0"/>
              <a:t> vs Male Callers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Pivot!$B$46:$B$47</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Pivot!$A$48:$A$51</c:f>
              <c:strCache>
                <c:ptCount val="3"/>
                <c:pt idx="0">
                  <c:v>Cincinnati</c:v>
                </c:pt>
                <c:pt idx="1">
                  <c:v>Cleveland</c:v>
                </c:pt>
                <c:pt idx="2">
                  <c:v>Columbus</c:v>
                </c:pt>
              </c:strCache>
            </c:strRef>
          </c:cat>
          <c:val>
            <c:numRef>
              <c:f>Pivot!$B$48:$B$51</c:f>
              <c:numCache>
                <c:formatCode>#,##0</c:formatCode>
                <c:ptCount val="3"/>
                <c:pt idx="0">
                  <c:v>144</c:v>
                </c:pt>
                <c:pt idx="1">
                  <c:v>326</c:v>
                </c:pt>
                <c:pt idx="2">
                  <c:v>129</c:v>
                </c:pt>
              </c:numCache>
            </c:numRef>
          </c:val>
          <c:extLst>
            <c:ext xmlns:c16="http://schemas.microsoft.com/office/drawing/2014/chart" uri="{C3380CC4-5D6E-409C-BE32-E72D297353CC}">
              <c16:uniqueId val="{00000000-6300-4999-83BB-B7344FB22EB1}"/>
            </c:ext>
          </c:extLst>
        </c:ser>
        <c:ser>
          <c:idx val="1"/>
          <c:order val="1"/>
          <c:tx>
            <c:strRef>
              <c:f>Pivot!$C$46:$C$47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Pivot!$A$48:$A$51</c:f>
              <c:strCache>
                <c:ptCount val="3"/>
                <c:pt idx="0">
                  <c:v>Cincinnati</c:v>
                </c:pt>
                <c:pt idx="1">
                  <c:v>Cleveland</c:v>
                </c:pt>
                <c:pt idx="2">
                  <c:v>Columbus</c:v>
                </c:pt>
              </c:strCache>
            </c:strRef>
          </c:cat>
          <c:val>
            <c:numRef>
              <c:f>Pivot!$C$48:$C$51</c:f>
              <c:numCache>
                <c:formatCode>#,##0</c:formatCode>
                <c:ptCount val="3"/>
                <c:pt idx="0">
                  <c:v>132</c:v>
                </c:pt>
                <c:pt idx="1">
                  <c:v>63</c:v>
                </c:pt>
                <c:pt idx="2">
                  <c:v>206</c:v>
                </c:pt>
              </c:numCache>
            </c:numRef>
          </c:val>
          <c:extLst>
            <c:ext xmlns:c16="http://schemas.microsoft.com/office/drawing/2014/chart" uri="{C3380CC4-5D6E-409C-BE32-E72D297353CC}">
              <c16:uniqueId val="{00000001-6300-4999-83BB-B7344FB22EB1}"/>
            </c:ext>
          </c:extLst>
        </c:ser>
        <c:dLbls>
          <c:showLegendKey val="0"/>
          <c:showVal val="0"/>
          <c:showCatName val="0"/>
          <c:showSerName val="0"/>
          <c:showPercent val="0"/>
          <c:showBubbleSize val="0"/>
        </c:dLbls>
        <c:gapWidth val="150"/>
        <c:overlap val="100"/>
        <c:axId val="1186405648"/>
        <c:axId val="1186408048"/>
      </c:barChart>
      <c:catAx>
        <c:axId val="118640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408048"/>
        <c:crosses val="autoZero"/>
        <c:auto val="1"/>
        <c:lblAlgn val="ctr"/>
        <c:lblOffset val="100"/>
        <c:noMultiLvlLbl val="0"/>
      </c:catAx>
      <c:valAx>
        <c:axId val="1186408048"/>
        <c:scaling>
          <c:orientation val="minMax"/>
        </c:scaling>
        <c:delete val="1"/>
        <c:axPos val="l"/>
        <c:numFmt formatCode="0%" sourceLinked="1"/>
        <c:majorTickMark val="none"/>
        <c:minorTickMark val="none"/>
        <c:tickLblPos val="nextTo"/>
        <c:crossAx val="1186405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Analysis.xlsx]Pivot!Rep statisfaction</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Pivot!$B$58</c:f>
              <c:strCache>
                <c:ptCount val="1"/>
                <c:pt idx="0">
                  <c:v>Total</c:v>
                </c:pt>
              </c:strCache>
            </c:strRef>
          </c:tx>
          <c:spPr>
            <a:solidFill>
              <a:schemeClr val="accent1"/>
            </a:solidFill>
            <a:ln>
              <a:noFill/>
            </a:ln>
            <a:effectLst/>
          </c:spPr>
          <c:invertIfNegative val="0"/>
          <c:cat>
            <c:strRef>
              <c:f>Pivot!$A$59:$A$64</c:f>
              <c:strCache>
                <c:ptCount val="5"/>
                <c:pt idx="0">
                  <c:v>1</c:v>
                </c:pt>
                <c:pt idx="1">
                  <c:v>2</c:v>
                </c:pt>
                <c:pt idx="2">
                  <c:v>3</c:v>
                </c:pt>
                <c:pt idx="3">
                  <c:v>4</c:v>
                </c:pt>
                <c:pt idx="4">
                  <c:v>5</c:v>
                </c:pt>
              </c:strCache>
            </c:strRef>
          </c:cat>
          <c:val>
            <c:numRef>
              <c:f>Pivot!$B$59:$B$64</c:f>
              <c:numCache>
                <c:formatCode>#,##0</c:formatCode>
                <c:ptCount val="5"/>
                <c:pt idx="0">
                  <c:v>1</c:v>
                </c:pt>
                <c:pt idx="1">
                  <c:v>9</c:v>
                </c:pt>
                <c:pt idx="2">
                  <c:v>31</c:v>
                </c:pt>
                <c:pt idx="3">
                  <c:v>88</c:v>
                </c:pt>
                <c:pt idx="4">
                  <c:v>60</c:v>
                </c:pt>
              </c:numCache>
            </c:numRef>
          </c:val>
          <c:extLst>
            <c:ext xmlns:c16="http://schemas.microsoft.com/office/drawing/2014/chart" uri="{C3380CC4-5D6E-409C-BE32-E72D297353CC}">
              <c16:uniqueId val="{00000000-9B4B-48D4-9127-4D0EAAD73982}"/>
            </c:ext>
          </c:extLst>
        </c:ser>
        <c:dLbls>
          <c:showLegendKey val="0"/>
          <c:showVal val="0"/>
          <c:showCatName val="0"/>
          <c:showSerName val="0"/>
          <c:showPercent val="0"/>
          <c:showBubbleSize val="0"/>
        </c:dLbls>
        <c:gapWidth val="219"/>
        <c:overlap val="-27"/>
        <c:axId val="1186380688"/>
        <c:axId val="1186401328"/>
      </c:barChart>
      <c:catAx>
        <c:axId val="118638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401328"/>
        <c:crosses val="autoZero"/>
        <c:auto val="1"/>
        <c:lblAlgn val="ctr"/>
        <c:lblOffset val="100"/>
        <c:noMultiLvlLbl val="0"/>
      </c:catAx>
      <c:valAx>
        <c:axId val="11864013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6380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0</xdr:col>
      <xdr:colOff>624840</xdr:colOff>
      <xdr:row>2</xdr:row>
      <xdr:rowOff>27357</xdr:rowOff>
    </xdr:from>
    <xdr:to>
      <xdr:col>2</xdr:col>
      <xdr:colOff>468216</xdr:colOff>
      <xdr:row>6</xdr:row>
      <xdr:rowOff>174432</xdr:rowOff>
    </xdr:to>
    <xdr:sp macro="" textlink="Pivot!A4">
      <xdr:nvSpPr>
        <xdr:cNvPr id="2" name="Rectangle 1">
          <a:extLst>
            <a:ext uri="{FF2B5EF4-FFF2-40B4-BE49-F238E27FC236}">
              <a16:creationId xmlns:a16="http://schemas.microsoft.com/office/drawing/2014/main" id="{6C3FE686-EF8A-3FD0-6741-CB51BC94997D}"/>
            </a:ext>
          </a:extLst>
        </xdr:cNvPr>
        <xdr:cNvSpPr/>
      </xdr:nvSpPr>
      <xdr:spPr>
        <a:xfrm>
          <a:off x="624840" y="394586"/>
          <a:ext cx="1183762" cy="881533"/>
        </a:xfrm>
        <a:prstGeom prst="rect">
          <a:avLst/>
        </a:prstGeom>
        <a:solidFill>
          <a:schemeClr val="accent6"/>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800" b="1" i="0" u="none" strike="noStrike">
            <a:solidFill>
              <a:schemeClr val="bg1"/>
            </a:solidFill>
            <a:latin typeface="Aptos"/>
          </a:endParaRPr>
        </a:p>
        <a:p>
          <a:pPr algn="ctr"/>
          <a:fld id="{F861D166-3400-46F5-B474-6BFA4DA8DBA6}" type="TxLink">
            <a:rPr lang="en-US" sz="1800" b="1" i="0" u="none" strike="noStrike">
              <a:solidFill>
                <a:schemeClr val="bg1"/>
              </a:solidFill>
              <a:latin typeface="Aptos"/>
            </a:rPr>
            <a:pPr algn="ctr"/>
            <a:t>1,000</a:t>
          </a:fld>
          <a:endParaRPr lang="en-US" sz="1800" b="1">
            <a:solidFill>
              <a:schemeClr val="bg1"/>
            </a:solidFill>
          </a:endParaRPr>
        </a:p>
      </xdr:txBody>
    </xdr:sp>
    <xdr:clientData/>
  </xdr:twoCellAnchor>
  <xdr:twoCellAnchor>
    <xdr:from>
      <xdr:col>1</xdr:col>
      <xdr:colOff>303976</xdr:colOff>
      <xdr:row>2</xdr:row>
      <xdr:rowOff>88174</xdr:rowOff>
    </xdr:from>
    <xdr:to>
      <xdr:col>2</xdr:col>
      <xdr:colOff>136703</xdr:colOff>
      <xdr:row>3</xdr:row>
      <xdr:rowOff>111034</xdr:rowOff>
    </xdr:to>
    <xdr:sp macro="" textlink="">
      <xdr:nvSpPr>
        <xdr:cNvPr id="3" name="TextBox 2">
          <a:extLst>
            <a:ext uri="{FF2B5EF4-FFF2-40B4-BE49-F238E27FC236}">
              <a16:creationId xmlns:a16="http://schemas.microsoft.com/office/drawing/2014/main" id="{058C85F7-8CEA-F678-8C88-9422D022EF6A}"/>
            </a:ext>
          </a:extLst>
        </xdr:cNvPr>
        <xdr:cNvSpPr txBox="1"/>
      </xdr:nvSpPr>
      <xdr:spPr>
        <a:xfrm>
          <a:off x="975262" y="451031"/>
          <a:ext cx="504012" cy="204289"/>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Calls</a:t>
          </a:r>
        </a:p>
      </xdr:txBody>
    </xdr:sp>
    <xdr:clientData/>
  </xdr:twoCellAnchor>
  <xdr:twoCellAnchor>
    <xdr:from>
      <xdr:col>1</xdr:col>
      <xdr:colOff>336014</xdr:colOff>
      <xdr:row>5</xdr:row>
      <xdr:rowOff>118476</xdr:rowOff>
    </xdr:from>
    <xdr:to>
      <xdr:col>2</xdr:col>
      <xdr:colOff>77301</xdr:colOff>
      <xdr:row>6</xdr:row>
      <xdr:rowOff>133716</xdr:rowOff>
    </xdr:to>
    <xdr:sp macro="" textlink="Pivot!A9">
      <xdr:nvSpPr>
        <xdr:cNvPr id="4" name="TextBox 3">
          <a:extLst>
            <a:ext uri="{FF2B5EF4-FFF2-40B4-BE49-F238E27FC236}">
              <a16:creationId xmlns:a16="http://schemas.microsoft.com/office/drawing/2014/main" id="{D24F99A4-4B0C-7AE1-4F32-78C7DA6CB639}"/>
            </a:ext>
          </a:extLst>
        </xdr:cNvPr>
        <xdr:cNvSpPr txBox="1"/>
      </xdr:nvSpPr>
      <xdr:spPr>
        <a:xfrm>
          <a:off x="1007300" y="1025619"/>
          <a:ext cx="412572" cy="196668"/>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88D5EF1-2508-4A26-A58C-F764948D67DD}" type="TxLink">
            <a:rPr lang="en-US" sz="1000" b="0" i="0" u="none" strike="noStrike">
              <a:solidFill>
                <a:schemeClr val="bg1"/>
              </a:solidFill>
              <a:latin typeface="Aptos"/>
            </a:rPr>
            <a:pPr algn="ctr"/>
            <a:t>189</a:t>
          </a:fld>
          <a:endParaRPr lang="en-US" sz="1000">
            <a:solidFill>
              <a:schemeClr val="bg1"/>
            </a:solidFill>
          </a:endParaRPr>
        </a:p>
      </xdr:txBody>
    </xdr:sp>
    <xdr:clientData/>
  </xdr:twoCellAnchor>
  <xdr:twoCellAnchor editAs="oneCell">
    <xdr:from>
      <xdr:col>1</xdr:col>
      <xdr:colOff>21771</xdr:colOff>
      <xdr:row>2</xdr:row>
      <xdr:rowOff>82371</xdr:rowOff>
    </xdr:from>
    <xdr:to>
      <xdr:col>1</xdr:col>
      <xdr:colOff>205377</xdr:colOff>
      <xdr:row>3</xdr:row>
      <xdr:rowOff>77933</xdr:rowOff>
    </xdr:to>
    <xdr:pic>
      <xdr:nvPicPr>
        <xdr:cNvPr id="5" name="Graphic 4" descr="Receiver with solid fill">
          <a:extLst>
            <a:ext uri="{FF2B5EF4-FFF2-40B4-BE49-F238E27FC236}">
              <a16:creationId xmlns:a16="http://schemas.microsoft.com/office/drawing/2014/main" id="{080E20B9-0F06-43C0-BF59-588591A5D5B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21187278">
          <a:off x="693057" y="445228"/>
          <a:ext cx="183606" cy="176991"/>
        </a:xfrm>
        <a:prstGeom prst="rect">
          <a:avLst/>
        </a:prstGeom>
      </xdr:spPr>
    </xdr:pic>
    <xdr:clientData/>
  </xdr:twoCellAnchor>
  <xdr:twoCellAnchor>
    <xdr:from>
      <xdr:col>0</xdr:col>
      <xdr:colOff>624288</xdr:colOff>
      <xdr:row>8</xdr:row>
      <xdr:rowOff>0</xdr:rowOff>
    </xdr:from>
    <xdr:to>
      <xdr:col>2</xdr:col>
      <xdr:colOff>449856</xdr:colOff>
      <xdr:row>12</xdr:row>
      <xdr:rowOff>137711</xdr:rowOff>
    </xdr:to>
    <xdr:sp macro="" textlink="Pivot!B4">
      <xdr:nvSpPr>
        <xdr:cNvPr id="26" name="Rectangle 25">
          <a:extLst>
            <a:ext uri="{FF2B5EF4-FFF2-40B4-BE49-F238E27FC236}">
              <a16:creationId xmlns:a16="http://schemas.microsoft.com/office/drawing/2014/main" id="{8342CB2C-28CC-4A5F-8DCC-C44C6FF45F49}"/>
            </a:ext>
          </a:extLst>
        </xdr:cNvPr>
        <xdr:cNvSpPr/>
      </xdr:nvSpPr>
      <xdr:spPr>
        <a:xfrm>
          <a:off x="624288" y="1468916"/>
          <a:ext cx="1165954" cy="872168"/>
        </a:xfrm>
        <a:prstGeom prst="rect">
          <a:avLst/>
        </a:prstGeom>
        <a:solidFill>
          <a:schemeClr val="accent6"/>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E34B5DE-27BC-4329-8669-B215D50648CA}" type="TxLink">
            <a:rPr lang="en-US" sz="1800" b="1" i="0" u="none" strike="noStrike">
              <a:solidFill>
                <a:schemeClr val="bg1"/>
              </a:solidFill>
              <a:latin typeface="Aptos"/>
            </a:rPr>
            <a:pPr algn="ctr"/>
            <a:t>$96,623</a:t>
          </a:fld>
          <a:endParaRPr lang="en-US" sz="2400" b="1">
            <a:solidFill>
              <a:schemeClr val="bg1"/>
            </a:solidFill>
          </a:endParaRPr>
        </a:p>
      </xdr:txBody>
    </xdr:sp>
    <xdr:clientData/>
  </xdr:twoCellAnchor>
  <xdr:twoCellAnchor>
    <xdr:from>
      <xdr:col>1</xdr:col>
      <xdr:colOff>285060</xdr:colOff>
      <xdr:row>8</xdr:row>
      <xdr:rowOff>42783</xdr:rowOff>
    </xdr:from>
    <xdr:to>
      <xdr:col>2</xdr:col>
      <xdr:colOff>238698</xdr:colOff>
      <xdr:row>9</xdr:row>
      <xdr:rowOff>82627</xdr:rowOff>
    </xdr:to>
    <xdr:sp macro="" textlink="">
      <xdr:nvSpPr>
        <xdr:cNvPr id="27" name="TextBox 26">
          <a:extLst>
            <a:ext uri="{FF2B5EF4-FFF2-40B4-BE49-F238E27FC236}">
              <a16:creationId xmlns:a16="http://schemas.microsoft.com/office/drawing/2014/main" id="{19AF86E0-F694-4329-B526-4CB191FC1053}"/>
            </a:ext>
          </a:extLst>
        </xdr:cNvPr>
        <xdr:cNvSpPr txBox="1"/>
      </xdr:nvSpPr>
      <xdr:spPr>
        <a:xfrm>
          <a:off x="955253" y="1511699"/>
          <a:ext cx="623831" cy="223458"/>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Amount</a:t>
          </a:r>
        </a:p>
      </xdr:txBody>
    </xdr:sp>
    <xdr:clientData/>
  </xdr:twoCellAnchor>
  <xdr:twoCellAnchor>
    <xdr:from>
      <xdr:col>1</xdr:col>
      <xdr:colOff>165254</xdr:colOff>
      <xdr:row>11</xdr:row>
      <xdr:rowOff>64449</xdr:rowOff>
    </xdr:from>
    <xdr:to>
      <xdr:col>2</xdr:col>
      <xdr:colOff>266241</xdr:colOff>
      <xdr:row>12</xdr:row>
      <xdr:rowOff>91808</xdr:rowOff>
    </xdr:to>
    <xdr:sp macro="" textlink="Pivot!B9">
      <xdr:nvSpPr>
        <xdr:cNvPr id="28" name="TextBox 27">
          <a:extLst>
            <a:ext uri="{FF2B5EF4-FFF2-40B4-BE49-F238E27FC236}">
              <a16:creationId xmlns:a16="http://schemas.microsoft.com/office/drawing/2014/main" id="{5057C01B-9CC5-4A56-AD1A-8DEDC064C37C}"/>
            </a:ext>
          </a:extLst>
        </xdr:cNvPr>
        <xdr:cNvSpPr txBox="1"/>
      </xdr:nvSpPr>
      <xdr:spPr>
        <a:xfrm>
          <a:off x="835447" y="2084208"/>
          <a:ext cx="771180" cy="210973"/>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D25E4D0-F571-4C76-9FB2-D7A546C1E2FB}" type="TxLink">
            <a:rPr lang="en-US" sz="1000" b="0" i="0" u="none" strike="noStrike">
              <a:solidFill>
                <a:schemeClr val="bg1"/>
              </a:solidFill>
              <a:latin typeface="Aptos"/>
              <a:ea typeface="+mn-ea"/>
              <a:cs typeface="+mn-cs"/>
            </a:rPr>
            <a:pPr marL="0" indent="0" algn="ctr"/>
            <a:t>$18,415</a:t>
          </a:fld>
          <a:endParaRPr lang="en-US" sz="1000" b="0" i="0" u="none" strike="noStrike">
            <a:solidFill>
              <a:schemeClr val="bg1"/>
            </a:solidFill>
            <a:latin typeface="Aptos"/>
            <a:ea typeface="+mn-ea"/>
            <a:cs typeface="+mn-cs"/>
          </a:endParaRPr>
        </a:p>
      </xdr:txBody>
    </xdr:sp>
    <xdr:clientData/>
  </xdr:twoCellAnchor>
  <xdr:twoCellAnchor editAs="oneCell">
    <xdr:from>
      <xdr:col>0</xdr:col>
      <xdr:colOff>648816</xdr:colOff>
      <xdr:row>8</xdr:row>
      <xdr:rowOff>45722</xdr:rowOff>
    </xdr:from>
    <xdr:to>
      <xdr:col>1</xdr:col>
      <xdr:colOff>217385</xdr:colOff>
      <xdr:row>9</xdr:row>
      <xdr:rowOff>99786</xdr:rowOff>
    </xdr:to>
    <xdr:pic>
      <xdr:nvPicPr>
        <xdr:cNvPr id="29" name="Graphic 28">
          <a:extLst>
            <a:ext uri="{FF2B5EF4-FFF2-40B4-BE49-F238E27FC236}">
              <a16:creationId xmlns:a16="http://schemas.microsoft.com/office/drawing/2014/main" id="{E6EE023F-7F11-45FA-94D4-FA00EC9239D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648816" y="1497151"/>
          <a:ext cx="239855" cy="235492"/>
        </a:xfrm>
        <a:prstGeom prst="rect">
          <a:avLst/>
        </a:prstGeom>
      </xdr:spPr>
    </xdr:pic>
    <xdr:clientData/>
  </xdr:twoCellAnchor>
  <xdr:twoCellAnchor>
    <xdr:from>
      <xdr:col>0</xdr:col>
      <xdr:colOff>633249</xdr:colOff>
      <xdr:row>14</xdr:row>
      <xdr:rowOff>18362</xdr:rowOff>
    </xdr:from>
    <xdr:to>
      <xdr:col>2</xdr:col>
      <xdr:colOff>458817</xdr:colOff>
      <xdr:row>18</xdr:row>
      <xdr:rowOff>156072</xdr:rowOff>
    </xdr:to>
    <xdr:sp macro="" textlink="Pivot!C4">
      <xdr:nvSpPr>
        <xdr:cNvPr id="46" name="Rectangle 45">
          <a:extLst>
            <a:ext uri="{FF2B5EF4-FFF2-40B4-BE49-F238E27FC236}">
              <a16:creationId xmlns:a16="http://schemas.microsoft.com/office/drawing/2014/main" id="{941A2EE1-316C-40C1-BA72-72740C7C6DD0}"/>
            </a:ext>
          </a:extLst>
        </xdr:cNvPr>
        <xdr:cNvSpPr/>
      </xdr:nvSpPr>
      <xdr:spPr>
        <a:xfrm>
          <a:off x="633249" y="2558362"/>
          <a:ext cx="1168139" cy="863424"/>
        </a:xfrm>
        <a:prstGeom prst="rect">
          <a:avLst/>
        </a:prstGeom>
        <a:solidFill>
          <a:schemeClr val="accent6"/>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56D0389-000C-4051-80CE-A046C9FAC354}" type="TxLink">
            <a:rPr lang="en-US" sz="1800" b="1" i="0" u="none" strike="noStrike">
              <a:solidFill>
                <a:schemeClr val="bg1"/>
              </a:solidFill>
              <a:latin typeface="Aptos"/>
              <a:ea typeface="+mn-ea"/>
              <a:cs typeface="+mn-cs"/>
            </a:rPr>
            <a:pPr marL="0" indent="0" algn="ctr"/>
            <a:t>89,850</a:t>
          </a:fld>
          <a:endParaRPr lang="en-US" sz="1800" b="1" i="0" u="none" strike="noStrike">
            <a:solidFill>
              <a:schemeClr val="bg1"/>
            </a:solidFill>
            <a:latin typeface="Aptos"/>
            <a:ea typeface="+mn-ea"/>
            <a:cs typeface="+mn-cs"/>
          </a:endParaRPr>
        </a:p>
      </xdr:txBody>
    </xdr:sp>
    <xdr:clientData/>
  </xdr:twoCellAnchor>
  <xdr:twoCellAnchor>
    <xdr:from>
      <xdr:col>1</xdr:col>
      <xdr:colOff>230521</xdr:colOff>
      <xdr:row>14</xdr:row>
      <xdr:rowOff>61145</xdr:rowOff>
    </xdr:from>
    <xdr:to>
      <xdr:col>2</xdr:col>
      <xdr:colOff>235858</xdr:colOff>
      <xdr:row>15</xdr:row>
      <xdr:rowOff>145142</xdr:rowOff>
    </xdr:to>
    <xdr:sp macro="" textlink="">
      <xdr:nvSpPr>
        <xdr:cNvPr id="47" name="TextBox 46">
          <a:extLst>
            <a:ext uri="{FF2B5EF4-FFF2-40B4-BE49-F238E27FC236}">
              <a16:creationId xmlns:a16="http://schemas.microsoft.com/office/drawing/2014/main" id="{084977A2-94A1-4304-B7E6-CE3106ED81C4}"/>
            </a:ext>
          </a:extLst>
        </xdr:cNvPr>
        <xdr:cNvSpPr txBox="1"/>
      </xdr:nvSpPr>
      <xdr:spPr>
        <a:xfrm>
          <a:off x="901807" y="2601145"/>
          <a:ext cx="676622" cy="265426"/>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Duration</a:t>
          </a:r>
        </a:p>
      </xdr:txBody>
    </xdr:sp>
    <xdr:clientData/>
  </xdr:twoCellAnchor>
  <xdr:twoCellAnchor>
    <xdr:from>
      <xdr:col>1</xdr:col>
      <xdr:colOff>174215</xdr:colOff>
      <xdr:row>17</xdr:row>
      <xdr:rowOff>82810</xdr:rowOff>
    </xdr:from>
    <xdr:to>
      <xdr:col>2</xdr:col>
      <xdr:colOff>275202</xdr:colOff>
      <xdr:row>18</xdr:row>
      <xdr:rowOff>110169</xdr:rowOff>
    </xdr:to>
    <xdr:sp macro="" textlink="Pivot!C9">
      <xdr:nvSpPr>
        <xdr:cNvPr id="48" name="TextBox 47">
          <a:extLst>
            <a:ext uri="{FF2B5EF4-FFF2-40B4-BE49-F238E27FC236}">
              <a16:creationId xmlns:a16="http://schemas.microsoft.com/office/drawing/2014/main" id="{A186FB6E-92EF-4A6C-B3BC-C0B3878FE617}"/>
            </a:ext>
          </a:extLst>
        </xdr:cNvPr>
        <xdr:cNvSpPr txBox="1"/>
      </xdr:nvSpPr>
      <xdr:spPr>
        <a:xfrm>
          <a:off x="845501" y="3167096"/>
          <a:ext cx="772272" cy="208787"/>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94D93D3-C5FF-472E-B15F-8139B8C40943}" type="TxLink">
            <a:rPr lang="en-US" sz="1000" b="0" i="0" u="none" strike="noStrike">
              <a:solidFill>
                <a:schemeClr val="bg1"/>
              </a:solidFill>
              <a:latin typeface="Aptos"/>
              <a:ea typeface="+mn-ea"/>
              <a:cs typeface="+mn-cs"/>
            </a:rPr>
            <a:pPr marL="0" indent="0" algn="ctr"/>
            <a:t>16,834</a:t>
          </a:fld>
          <a:endParaRPr lang="en-US" sz="1000" b="0" i="0" u="none" strike="noStrike">
            <a:solidFill>
              <a:schemeClr val="bg1"/>
            </a:solidFill>
            <a:latin typeface="Aptos"/>
            <a:ea typeface="+mn-ea"/>
            <a:cs typeface="+mn-cs"/>
          </a:endParaRPr>
        </a:p>
      </xdr:txBody>
    </xdr:sp>
    <xdr:clientData/>
  </xdr:twoCellAnchor>
  <xdr:twoCellAnchor editAs="oneCell">
    <xdr:from>
      <xdr:col>0</xdr:col>
      <xdr:colOff>659416</xdr:colOff>
      <xdr:row>14</xdr:row>
      <xdr:rowOff>64084</xdr:rowOff>
    </xdr:from>
    <xdr:to>
      <xdr:col>1</xdr:col>
      <xdr:colOff>226786</xdr:colOff>
      <xdr:row>15</xdr:row>
      <xdr:rowOff>121311</xdr:rowOff>
    </xdr:to>
    <xdr:pic>
      <xdr:nvPicPr>
        <xdr:cNvPr id="49" name="Graphic 48">
          <a:extLst>
            <a:ext uri="{FF2B5EF4-FFF2-40B4-BE49-F238E27FC236}">
              <a16:creationId xmlns:a16="http://schemas.microsoft.com/office/drawing/2014/main" id="{D5CBD116-6F47-49A4-832A-92C7C54B84A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659416" y="2604084"/>
          <a:ext cx="238656" cy="238656"/>
        </a:xfrm>
        <a:prstGeom prst="rect">
          <a:avLst/>
        </a:prstGeom>
      </xdr:spPr>
    </xdr:pic>
    <xdr:clientData/>
  </xdr:twoCellAnchor>
  <xdr:twoCellAnchor>
    <xdr:from>
      <xdr:col>0</xdr:col>
      <xdr:colOff>642212</xdr:colOff>
      <xdr:row>20</xdr:row>
      <xdr:rowOff>27542</xdr:rowOff>
    </xdr:from>
    <xdr:to>
      <xdr:col>2</xdr:col>
      <xdr:colOff>467780</xdr:colOff>
      <xdr:row>24</xdr:row>
      <xdr:rowOff>165252</xdr:rowOff>
    </xdr:to>
    <xdr:sp macro="" textlink="Pivot!D4">
      <xdr:nvSpPr>
        <xdr:cNvPr id="50" name="Rectangle 49">
          <a:extLst>
            <a:ext uri="{FF2B5EF4-FFF2-40B4-BE49-F238E27FC236}">
              <a16:creationId xmlns:a16="http://schemas.microsoft.com/office/drawing/2014/main" id="{6FBFCC74-99F0-4E34-82CA-9EA723173517}"/>
            </a:ext>
          </a:extLst>
        </xdr:cNvPr>
        <xdr:cNvSpPr/>
      </xdr:nvSpPr>
      <xdr:spPr>
        <a:xfrm>
          <a:off x="642212" y="3656113"/>
          <a:ext cx="1168139" cy="863425"/>
        </a:xfrm>
        <a:prstGeom prst="rect">
          <a:avLst/>
        </a:prstGeom>
        <a:solidFill>
          <a:schemeClr val="accent6"/>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26514E6-5948-46E2-88AA-658DC5B7BA3C}" type="TxLink">
            <a:rPr lang="en-US" sz="2000" b="1" i="0" u="none" strike="noStrike">
              <a:solidFill>
                <a:schemeClr val="bg1"/>
              </a:solidFill>
              <a:latin typeface="Aptos"/>
              <a:ea typeface="+mn-ea"/>
              <a:cs typeface="+mn-cs"/>
            </a:rPr>
            <a:pPr marL="0" indent="0" algn="ctr"/>
            <a:t>3.9</a:t>
          </a:fld>
          <a:endParaRPr lang="en-US" sz="2000" b="1" i="0" u="none" strike="noStrike">
            <a:solidFill>
              <a:schemeClr val="bg1"/>
            </a:solidFill>
            <a:latin typeface="Aptos"/>
            <a:ea typeface="+mn-ea"/>
            <a:cs typeface="+mn-cs"/>
          </a:endParaRPr>
        </a:p>
      </xdr:txBody>
    </xdr:sp>
    <xdr:clientData/>
  </xdr:twoCellAnchor>
  <xdr:twoCellAnchor>
    <xdr:from>
      <xdr:col>1</xdr:col>
      <xdr:colOff>230414</xdr:colOff>
      <xdr:row>20</xdr:row>
      <xdr:rowOff>43111</xdr:rowOff>
    </xdr:from>
    <xdr:to>
      <xdr:col>2</xdr:col>
      <xdr:colOff>353787</xdr:colOff>
      <xdr:row>21</xdr:row>
      <xdr:rowOff>99786</xdr:rowOff>
    </xdr:to>
    <xdr:sp macro="" textlink="">
      <xdr:nvSpPr>
        <xdr:cNvPr id="51" name="TextBox 50">
          <a:extLst>
            <a:ext uri="{FF2B5EF4-FFF2-40B4-BE49-F238E27FC236}">
              <a16:creationId xmlns:a16="http://schemas.microsoft.com/office/drawing/2014/main" id="{C70F1B95-1C55-4EF9-A7D1-BD0FA9B5B869}"/>
            </a:ext>
          </a:extLst>
        </xdr:cNvPr>
        <xdr:cNvSpPr txBox="1"/>
      </xdr:nvSpPr>
      <xdr:spPr>
        <a:xfrm>
          <a:off x="901700" y="3671682"/>
          <a:ext cx="794658" cy="238104"/>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a:solidFill>
                <a:schemeClr val="bg1"/>
              </a:solidFill>
            </a:rPr>
            <a:t>Avg. Rating</a:t>
          </a:r>
        </a:p>
      </xdr:txBody>
    </xdr:sp>
    <xdr:clientData/>
  </xdr:twoCellAnchor>
  <xdr:twoCellAnchor>
    <xdr:from>
      <xdr:col>1</xdr:col>
      <xdr:colOff>183178</xdr:colOff>
      <xdr:row>23</xdr:row>
      <xdr:rowOff>91990</xdr:rowOff>
    </xdr:from>
    <xdr:to>
      <xdr:col>2</xdr:col>
      <xdr:colOff>284165</xdr:colOff>
      <xdr:row>24</xdr:row>
      <xdr:rowOff>119349</xdr:rowOff>
    </xdr:to>
    <xdr:sp macro="" textlink="Pivot!D9">
      <xdr:nvSpPr>
        <xdr:cNvPr id="52" name="TextBox 51">
          <a:extLst>
            <a:ext uri="{FF2B5EF4-FFF2-40B4-BE49-F238E27FC236}">
              <a16:creationId xmlns:a16="http://schemas.microsoft.com/office/drawing/2014/main" id="{51E26FAB-9567-4766-8C7A-8039C9843FFE}"/>
            </a:ext>
          </a:extLst>
        </xdr:cNvPr>
        <xdr:cNvSpPr txBox="1"/>
      </xdr:nvSpPr>
      <xdr:spPr>
        <a:xfrm>
          <a:off x="854464" y="4264847"/>
          <a:ext cx="772272" cy="208788"/>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B93C81F-7308-46A3-B59C-68F239215585}" type="TxLink">
            <a:rPr lang="en-US" sz="1000" b="0" i="0" u="none" strike="noStrike">
              <a:solidFill>
                <a:schemeClr val="bg1"/>
              </a:solidFill>
              <a:latin typeface="Aptos"/>
              <a:ea typeface="+mn-ea"/>
              <a:cs typeface="+mn-cs"/>
            </a:rPr>
            <a:pPr marL="0" indent="0" algn="ctr"/>
            <a:t>3.9</a:t>
          </a:fld>
          <a:endParaRPr lang="en-US" sz="1000" b="0" i="0" u="none" strike="noStrike">
            <a:solidFill>
              <a:schemeClr val="bg1"/>
            </a:solidFill>
            <a:latin typeface="Aptos"/>
            <a:ea typeface="+mn-ea"/>
            <a:cs typeface="+mn-cs"/>
          </a:endParaRPr>
        </a:p>
      </xdr:txBody>
    </xdr:sp>
    <xdr:clientData/>
  </xdr:twoCellAnchor>
  <xdr:twoCellAnchor editAs="oneCell">
    <xdr:from>
      <xdr:col>1</xdr:col>
      <xdr:colOff>6165</xdr:colOff>
      <xdr:row>19</xdr:row>
      <xdr:rowOff>160378</xdr:rowOff>
    </xdr:from>
    <xdr:to>
      <xdr:col>1</xdr:col>
      <xdr:colOff>254000</xdr:colOff>
      <xdr:row>21</xdr:row>
      <xdr:rowOff>45356</xdr:rowOff>
    </xdr:to>
    <xdr:pic>
      <xdr:nvPicPr>
        <xdr:cNvPr id="53" name="Graphic 52">
          <a:extLst>
            <a:ext uri="{FF2B5EF4-FFF2-40B4-BE49-F238E27FC236}">
              <a16:creationId xmlns:a16="http://schemas.microsoft.com/office/drawing/2014/main" id="{AD699622-9273-466A-91DA-9B16F7CCABAD}"/>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677451" y="3607521"/>
          <a:ext cx="247835" cy="247835"/>
        </a:xfrm>
        <a:prstGeom prst="rect">
          <a:avLst/>
        </a:prstGeom>
      </xdr:spPr>
    </xdr:pic>
    <xdr:clientData/>
  </xdr:twoCellAnchor>
  <xdr:twoCellAnchor>
    <xdr:from>
      <xdr:col>0</xdr:col>
      <xdr:colOff>651888</xdr:colOff>
      <xdr:row>26</xdr:row>
      <xdr:rowOff>73073</xdr:rowOff>
    </xdr:from>
    <xdr:to>
      <xdr:col>2</xdr:col>
      <xdr:colOff>477456</xdr:colOff>
      <xdr:row>31</xdr:row>
      <xdr:rowOff>24518</xdr:rowOff>
    </xdr:to>
    <xdr:sp macro="" textlink="Pivot!E4">
      <xdr:nvSpPr>
        <xdr:cNvPr id="54" name="Rectangle 53">
          <a:extLst>
            <a:ext uri="{FF2B5EF4-FFF2-40B4-BE49-F238E27FC236}">
              <a16:creationId xmlns:a16="http://schemas.microsoft.com/office/drawing/2014/main" id="{C005C0D4-5338-49AD-92C3-7A6E767CF38A}"/>
            </a:ext>
          </a:extLst>
        </xdr:cNvPr>
        <xdr:cNvSpPr/>
      </xdr:nvSpPr>
      <xdr:spPr>
        <a:xfrm>
          <a:off x="651888" y="4790216"/>
          <a:ext cx="1168139" cy="858588"/>
        </a:xfrm>
        <a:prstGeom prst="rect">
          <a:avLst/>
        </a:prstGeom>
        <a:solidFill>
          <a:schemeClr val="accent6"/>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8380BDB-BCB0-481E-A9E6-2ECDF645435F}" type="TxLink">
            <a:rPr lang="en-US" sz="2400" b="1" i="0" u="none" strike="noStrike">
              <a:solidFill>
                <a:schemeClr val="bg1"/>
              </a:solidFill>
              <a:latin typeface="Aptos"/>
              <a:ea typeface="+mn-ea"/>
              <a:cs typeface="+mn-cs"/>
            </a:rPr>
            <a:pPr marL="0" indent="0" algn="ctr"/>
            <a:t>307</a:t>
          </a:fld>
          <a:endParaRPr lang="en-US" sz="2400" b="1" i="0" u="none" strike="noStrike">
            <a:solidFill>
              <a:schemeClr val="bg1"/>
            </a:solidFill>
            <a:latin typeface="Aptos"/>
            <a:ea typeface="+mn-ea"/>
            <a:cs typeface="+mn-cs"/>
          </a:endParaRPr>
        </a:p>
      </xdr:txBody>
    </xdr:sp>
    <xdr:clientData/>
  </xdr:twoCellAnchor>
  <xdr:twoCellAnchor>
    <xdr:from>
      <xdr:col>1</xdr:col>
      <xdr:colOff>199571</xdr:colOff>
      <xdr:row>26</xdr:row>
      <xdr:rowOff>127000</xdr:rowOff>
    </xdr:from>
    <xdr:to>
      <xdr:col>2</xdr:col>
      <xdr:colOff>462643</xdr:colOff>
      <xdr:row>27</xdr:row>
      <xdr:rowOff>154215</xdr:rowOff>
    </xdr:to>
    <xdr:sp macro="" textlink="">
      <xdr:nvSpPr>
        <xdr:cNvPr id="55" name="TextBox 54">
          <a:extLst>
            <a:ext uri="{FF2B5EF4-FFF2-40B4-BE49-F238E27FC236}">
              <a16:creationId xmlns:a16="http://schemas.microsoft.com/office/drawing/2014/main" id="{8B5D3D4E-AB2E-475C-924A-60568E6E6754}"/>
            </a:ext>
          </a:extLst>
        </xdr:cNvPr>
        <xdr:cNvSpPr txBox="1"/>
      </xdr:nvSpPr>
      <xdr:spPr>
        <a:xfrm>
          <a:off x="870857" y="4844143"/>
          <a:ext cx="934357" cy="208643"/>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50">
              <a:solidFill>
                <a:schemeClr val="bg1"/>
              </a:solidFill>
            </a:rPr>
            <a:t>Happy Callers</a:t>
          </a:r>
        </a:p>
      </xdr:txBody>
    </xdr:sp>
    <xdr:clientData/>
  </xdr:twoCellAnchor>
  <xdr:twoCellAnchor>
    <xdr:from>
      <xdr:col>1</xdr:col>
      <xdr:colOff>192854</xdr:colOff>
      <xdr:row>29</xdr:row>
      <xdr:rowOff>137522</xdr:rowOff>
    </xdr:from>
    <xdr:to>
      <xdr:col>2</xdr:col>
      <xdr:colOff>293841</xdr:colOff>
      <xdr:row>30</xdr:row>
      <xdr:rowOff>160044</xdr:rowOff>
    </xdr:to>
    <xdr:sp macro="" textlink="Pivot!E9">
      <xdr:nvSpPr>
        <xdr:cNvPr id="56" name="TextBox 55">
          <a:extLst>
            <a:ext uri="{FF2B5EF4-FFF2-40B4-BE49-F238E27FC236}">
              <a16:creationId xmlns:a16="http://schemas.microsoft.com/office/drawing/2014/main" id="{D1130CFD-793E-49C1-8CB5-4622E202DCCE}"/>
            </a:ext>
          </a:extLst>
        </xdr:cNvPr>
        <xdr:cNvSpPr txBox="1"/>
      </xdr:nvSpPr>
      <xdr:spPr>
        <a:xfrm>
          <a:off x="864140" y="5398951"/>
          <a:ext cx="772272" cy="20395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430C7A1-FFEB-490F-9370-D96CA9BB50EF}" type="TxLink">
            <a:rPr lang="en-US" sz="1000" b="0" i="0" u="none" strike="noStrike">
              <a:solidFill>
                <a:schemeClr val="bg1"/>
              </a:solidFill>
              <a:latin typeface="Aptos"/>
              <a:ea typeface="+mn-ea"/>
              <a:cs typeface="+mn-cs"/>
            </a:rPr>
            <a:pPr marL="0" indent="0" algn="ctr"/>
            <a:t>60</a:t>
          </a:fld>
          <a:endParaRPr lang="en-US" sz="1000" b="0" i="0" u="none" strike="noStrike">
            <a:solidFill>
              <a:schemeClr val="bg1"/>
            </a:solidFill>
            <a:latin typeface="Aptos"/>
            <a:ea typeface="+mn-ea"/>
            <a:cs typeface="+mn-cs"/>
          </a:endParaRPr>
        </a:p>
      </xdr:txBody>
    </xdr:sp>
    <xdr:clientData/>
  </xdr:twoCellAnchor>
  <xdr:twoCellAnchor editAs="oneCell">
    <xdr:from>
      <xdr:col>1</xdr:col>
      <xdr:colOff>6768</xdr:colOff>
      <xdr:row>26</xdr:row>
      <xdr:rowOff>118795</xdr:rowOff>
    </xdr:from>
    <xdr:to>
      <xdr:col>1</xdr:col>
      <xdr:colOff>232687</xdr:colOff>
      <xdr:row>27</xdr:row>
      <xdr:rowOff>163286</xdr:rowOff>
    </xdr:to>
    <xdr:pic>
      <xdr:nvPicPr>
        <xdr:cNvPr id="57" name="Graphic 56">
          <a:extLst>
            <a:ext uri="{FF2B5EF4-FFF2-40B4-BE49-F238E27FC236}">
              <a16:creationId xmlns:a16="http://schemas.microsoft.com/office/drawing/2014/main" id="{682E9157-ED7B-44C4-8467-4674E0066658}"/>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678054" y="4835938"/>
          <a:ext cx="225919" cy="225919"/>
        </a:xfrm>
        <a:prstGeom prst="rect">
          <a:avLst/>
        </a:prstGeom>
      </xdr:spPr>
    </xdr:pic>
    <xdr:clientData/>
  </xdr:twoCellAnchor>
  <xdr:twoCellAnchor>
    <xdr:from>
      <xdr:col>11</xdr:col>
      <xdr:colOff>390072</xdr:colOff>
      <xdr:row>3</xdr:row>
      <xdr:rowOff>9072</xdr:rowOff>
    </xdr:from>
    <xdr:to>
      <xdr:col>16</xdr:col>
      <xdr:colOff>326572</xdr:colOff>
      <xdr:row>15</xdr:row>
      <xdr:rowOff>136071</xdr:rowOff>
    </xdr:to>
    <xdr:graphicFrame macro="">
      <xdr:nvGraphicFramePr>
        <xdr:cNvPr id="61" name="Chart 60">
          <a:extLst>
            <a:ext uri="{FF2B5EF4-FFF2-40B4-BE49-F238E27FC236}">
              <a16:creationId xmlns:a16="http://schemas.microsoft.com/office/drawing/2014/main" id="{99AFBDCD-C274-4A3E-BD59-90B8506CDA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14</xdr:col>
      <xdr:colOff>362856</xdr:colOff>
      <xdr:row>19</xdr:row>
      <xdr:rowOff>9070</xdr:rowOff>
    </xdr:from>
    <xdr:to>
      <xdr:col>17</xdr:col>
      <xdr:colOff>177799</xdr:colOff>
      <xdr:row>33</xdr:row>
      <xdr:rowOff>50345</xdr:rowOff>
    </xdr:to>
    <mc:AlternateContent xmlns:mc="http://schemas.openxmlformats.org/markup-compatibility/2006" xmlns:a14="http://schemas.microsoft.com/office/drawing/2010/main">
      <mc:Choice Requires="a14">
        <xdr:graphicFrame macro="">
          <xdr:nvGraphicFramePr>
            <xdr:cNvPr id="59" name="Representative">
              <a:extLst>
                <a:ext uri="{FF2B5EF4-FFF2-40B4-BE49-F238E27FC236}">
                  <a16:creationId xmlns:a16="http://schemas.microsoft.com/office/drawing/2014/main" id="{91CE2891-C3E9-46E7-8988-171694E3A54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9760856" y="3456213"/>
              <a:ext cx="1828800" cy="25812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526142</xdr:colOff>
      <xdr:row>1</xdr:row>
      <xdr:rowOff>123371</xdr:rowOff>
    </xdr:from>
    <xdr:to>
      <xdr:col>11</xdr:col>
      <xdr:colOff>399142</xdr:colOff>
      <xdr:row>16</xdr:row>
      <xdr:rowOff>145143</xdr:rowOff>
    </xdr:to>
    <xdr:graphicFrame macro="">
      <xdr:nvGraphicFramePr>
        <xdr:cNvPr id="60" name="Chart 59">
          <a:extLst>
            <a:ext uri="{FF2B5EF4-FFF2-40B4-BE49-F238E27FC236}">
              <a16:creationId xmlns:a16="http://schemas.microsoft.com/office/drawing/2014/main" id="{1379D9AD-F4FF-45A3-B2F2-A8F0A0658B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45358</xdr:colOff>
      <xdr:row>19</xdr:row>
      <xdr:rowOff>9071</xdr:rowOff>
    </xdr:from>
    <xdr:to>
      <xdr:col>9</xdr:col>
      <xdr:colOff>60780</xdr:colOff>
      <xdr:row>31</xdr:row>
      <xdr:rowOff>54427</xdr:rowOff>
    </xdr:to>
    <xdr:graphicFrame macro="">
      <xdr:nvGraphicFramePr>
        <xdr:cNvPr id="6" name="Chart 5">
          <a:extLst>
            <a:ext uri="{FF2B5EF4-FFF2-40B4-BE49-F238E27FC236}">
              <a16:creationId xmlns:a16="http://schemas.microsoft.com/office/drawing/2014/main" id="{B52FB84A-F38C-48C4-9006-6B88EC0B6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60599</xdr:colOff>
      <xdr:row>19</xdr:row>
      <xdr:rowOff>12338</xdr:rowOff>
    </xdr:from>
    <xdr:to>
      <xdr:col>14</xdr:col>
      <xdr:colOff>117930</xdr:colOff>
      <xdr:row>31</xdr:row>
      <xdr:rowOff>45357</xdr:rowOff>
    </xdr:to>
    <xdr:graphicFrame macro="">
      <xdr:nvGraphicFramePr>
        <xdr:cNvPr id="7" name="Chart 6">
          <a:extLst>
            <a:ext uri="{FF2B5EF4-FFF2-40B4-BE49-F238E27FC236}">
              <a16:creationId xmlns:a16="http://schemas.microsoft.com/office/drawing/2014/main" id="{DF44649E-7B26-4BE2-BBFB-C69ED9A0C7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235856</xdr:colOff>
      <xdr:row>3</xdr:row>
      <xdr:rowOff>0</xdr:rowOff>
    </xdr:from>
    <xdr:to>
      <xdr:col>22</xdr:col>
      <xdr:colOff>37917</xdr:colOff>
      <xdr:row>16</xdr:row>
      <xdr:rowOff>144599</xdr:rowOff>
    </xdr:to>
    <xdr:graphicFrame macro="">
      <xdr:nvGraphicFramePr>
        <xdr:cNvPr id="9" name="Chart 8">
          <a:extLst>
            <a:ext uri="{FF2B5EF4-FFF2-40B4-BE49-F238E27FC236}">
              <a16:creationId xmlns:a16="http://schemas.microsoft.com/office/drawing/2014/main" id="{8C22AF71-7065-482B-AD16-174F6785D5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22</xdr:col>
      <xdr:colOff>145141</xdr:colOff>
      <xdr:row>2</xdr:row>
      <xdr:rowOff>172356</xdr:rowOff>
    </xdr:from>
    <xdr:to>
      <xdr:col>27</xdr:col>
      <xdr:colOff>154213</xdr:colOff>
      <xdr:row>16</xdr:row>
      <xdr:rowOff>145143</xdr:rowOff>
    </xdr:to>
    <xdr:graphicFrame macro="">
      <xdr:nvGraphicFramePr>
        <xdr:cNvPr id="10" name="Chart 9">
          <a:extLst>
            <a:ext uri="{FF2B5EF4-FFF2-40B4-BE49-F238E27FC236}">
              <a16:creationId xmlns:a16="http://schemas.microsoft.com/office/drawing/2014/main" id="{7AE8B53C-BAB6-4148-8CBB-FE3DC3772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2.770335763889" backgroundQuery="1" createdVersion="8" refreshedVersion="8" minRefreshableVersion="3" recordCount="0" supportSubquery="1" supportAdvancedDrill="1" xr:uid="{CF401546-785D-40EF-8CE9-B8B0C1794FCC}">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 Calls]" caption="5 *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2.823038541668" backgroundQuery="1" createdVersion="8" refreshedVersion="8" minRefreshableVersion="3" recordCount="0" supportSubquery="1" supportAdvancedDrill="1" xr:uid="{AA5E6292-12B6-432A-91EC-44DEA588F6FE}">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3.706353009256" backgroundQuery="1" createdVersion="8" refreshedVersion="8" minRefreshableVersion="3" recordCount="0" supportSubquery="1" supportAdvancedDrill="1" xr:uid="{05381EF2-1813-4F4B-A968-AAE86C8D8194}">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3.726003819444" backgroundQuery="1" createdVersion="8" refreshedVersion="8" minRefreshableVersion="3" recordCount="0" supportSubquery="1" supportAdvancedDrill="1" xr:uid="{F4D10BC0-C5C5-4E83-8979-3B09FCF56667}">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4.511297337966" backgroundQuery="1" createdVersion="8" refreshedVersion="8" minRefreshableVersion="3" recordCount="0" supportSubquery="1" supportAdvancedDrill="1" xr:uid="{D6DEE936-FF36-43C9-AD64-33A7B97633D4}">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 Calls]" caption="5 *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4.511297800927" backgroundQuery="1" createdVersion="8" refreshedVersion="8" minRefreshableVersion="3" recordCount="0" supportSubquery="1" supportAdvancedDrill="1" xr:uid="{96D3B25B-2920-4B06-8AF2-CF9DA867733E}">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4.511298379628" backgroundQuery="1" createdVersion="8" refreshedVersion="8" minRefreshableVersion="3" recordCount="0" supportSubquery="1" supportAdvancedDrill="1" xr:uid="{6DCF3BF9-36A2-4F18-B5BF-1546466F0F7C}">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4.511298726851" backgroundQuery="1" createdVersion="8" refreshedVersion="8" minRefreshableVersion="3" recordCount="0" supportSubquery="1" supportAdvancedDrill="1" xr:uid="{903B0813-4230-441A-A96D-75C21660D4BD}">
  <cacheSource type="external" connectionId="1"/>
  <cacheFields count="1">
    <cacheField name="[calls].[Representative].[Representative]" caption="Representative" numFmtId="0" hierarchy="3" level="1">
      <sharedItems count="1">
        <s v="R01"/>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4.511299074074" backgroundQuery="1" createdVersion="8" refreshedVersion="8" minRefreshableVersion="3" recordCount="0" supportSubquery="1" supportAdvancedDrill="1" xr:uid="{23E983CD-C825-468C-9AD6-7349663E17FF}">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itant Sharma" refreshedDate="45752.770331597225" backgroundQuery="1" createdVersion="3" refreshedVersion="8" minRefreshableVersion="3" recordCount="0" supportSubquery="1" supportAdvancedDrill="1" xr:uid="{CA265074-EC2B-408A-B220-5A586902F8CA}">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0625225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EF640A-F1BB-4A61-9DB8-930D030DA9AC}" name="Weekday Pivot"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F15:G23"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21EF67-04C6-4E9C-832D-6D7F9E8905CA}" name="Selected Rep Pivot"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location ref="A42:A43"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C97410-3BFB-4918-8C46-C9E47474A6A0}"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11F6C8-E18C-4D36-9521-A52858E2FBA9}" name="Monthly Pivot"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5:C2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7C1F19-0E6B-489E-88EC-F88664F62C2B}" name="call by location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5">
  <location ref="A46:D51"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4">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676058-9D4A-4E19-8270-61F8CEADD743}" name="Rep statisfaction" cacheId="8" applyNumberFormats="0" applyBorderFormats="0" applyFontFormats="0" applyPatternFormats="0" applyAlignmentFormats="0" applyWidthHeightFormats="1" dataCaption="Values" updatedVersion="8" minRefreshableVersion="3" useAutoFormatting="1" itemPrintTitles="1" createdVersion="8" indent="0" multipleFieldFilters="0" chartFormat="13">
  <location ref="A58:B64" firstHeaderRow="1" firstDataRow="1" firstDataCol="1"/>
  <pivotFields count="3">
    <pivotField dataField="1" showAll="0"/>
    <pivotField axis="axisRow" allDrilled="1" showAll="0" dataSourceSort="1" defaultAttributeDrillState="1">
      <items count="6">
        <item x="0"/>
        <item x="1"/>
        <item x="2"/>
        <item x="3"/>
        <item x="4"/>
        <item t="default"/>
      </items>
    </pivotField>
    <pivotField allDrilled="1" showAll="0" dataSourceSort="1"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C43D79-4728-4E74-8CDF-1F7E0DD92214}" name="Representative Summary Pivot"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all Center Data Analysis.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2F063B-2077-47AA-9F41-8F7EACCD6F48}" name="Rep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2:C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7C5AA71-07D4-4071-A0BB-3CB81B961739}" name="PivotTable5"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chartFormat="13">
  <location ref="A70:G89" firstHeaderRow="1" firstDataRow="2" firstDataCol="1"/>
  <pivotFields count="4">
    <pivotField axis="axisCol" allDrilled="1" showAll="0" dataSourceSort="1" defaultSubtotal="0" defaultAttributeDrillState="1">
      <items count="5">
        <item x="0"/>
        <item x="1"/>
        <item x="2"/>
        <item x="3"/>
        <item x="4"/>
      </items>
    </pivotField>
    <pivotField axis="axisRow" allDrilled="1" showAll="0" dataSourceSort="1"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dataField="1" showAl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AA217051-7F2B-41AB-A0C9-A46DB0C77441}" sourceName="[calls].[Representative]">
  <pivotTables>
    <pivotTable tabId="6" name="Representative Summary Pivot"/>
    <pivotTable tabId="6" name="Monthly Pivot"/>
    <pivotTable tabId="6" name="Weekday Pivot"/>
    <pivotTable tabId="6" name="Selected Rep Pivot"/>
    <pivotTable tabId="6" name="Rep statisfaction"/>
  </pivotTables>
  <data>
    <olap pivotCacheId="60625225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65C6BCD-B29F-44F1-A351-5BAEC56E2426}" cache="Slicer_Representative" caption="Representative" level="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nd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H1" zoomScale="115" zoomScaleNormal="115" workbookViewId="0">
      <selection activeCell="O10" sqref="O10"/>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1002</v>
      </c>
    </row>
    <row r="2" spans="2:20" x14ac:dyDescent="0.3">
      <c r="R2" s="1"/>
    </row>
    <row r="3" spans="2:20" x14ac:dyDescent="0.3">
      <c r="B3" s="14" t="s">
        <v>25</v>
      </c>
      <c r="C3" s="14" t="s">
        <v>0</v>
      </c>
      <c r="D3" s="15" t="s">
        <v>1</v>
      </c>
      <c r="E3" s="16" t="s">
        <v>3</v>
      </c>
      <c r="F3" s="16" t="s">
        <v>4</v>
      </c>
      <c r="G3" s="14" t="s">
        <v>2</v>
      </c>
      <c r="H3" s="14" t="s">
        <v>994</v>
      </c>
      <c r="I3" t="s">
        <v>1035</v>
      </c>
      <c r="J3" t="s">
        <v>1036</v>
      </c>
      <c r="K3" t="s">
        <v>1037</v>
      </c>
      <c r="L3" t="s">
        <v>1038</v>
      </c>
      <c r="Q3" s="8" t="s">
        <v>0</v>
      </c>
      <c r="R3" s="9" t="s">
        <v>1073</v>
      </c>
      <c r="S3" s="9" t="s">
        <v>995</v>
      </c>
      <c r="T3" s="10" t="s">
        <v>996</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997</v>
      </c>
      <c r="S4" s="2">
        <v>41</v>
      </c>
      <c r="T4" s="7" t="s">
        <v>999</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997</v>
      </c>
      <c r="S5" s="2">
        <v>31</v>
      </c>
      <c r="T5" s="7" t="s">
        <v>1000</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997</v>
      </c>
      <c r="S6" s="2">
        <v>26</v>
      </c>
      <c r="T6" s="7" t="s">
        <v>1001</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997</v>
      </c>
      <c r="S7" s="2">
        <v>36</v>
      </c>
      <c r="T7" s="7" t="s">
        <v>1001</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997</v>
      </c>
      <c r="S8" s="2">
        <v>37</v>
      </c>
      <c r="T8" s="7" t="s">
        <v>999</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997</v>
      </c>
      <c r="S9" s="2">
        <v>23</v>
      </c>
      <c r="T9" s="7" t="s">
        <v>999</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998</v>
      </c>
      <c r="S10" s="2">
        <v>22</v>
      </c>
      <c r="T10" s="7" t="s">
        <v>1000</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998</v>
      </c>
      <c r="S11" s="2">
        <v>42</v>
      </c>
      <c r="T11" s="7" t="s">
        <v>1000</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998</v>
      </c>
      <c r="S12" s="2">
        <v>25</v>
      </c>
      <c r="T12" s="7" t="s">
        <v>999</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998</v>
      </c>
      <c r="S13" s="2">
        <v>30</v>
      </c>
      <c r="T13" s="7" t="s">
        <v>1000</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998</v>
      </c>
      <c r="S14" s="2">
        <v>30</v>
      </c>
      <c r="T14" s="7" t="s">
        <v>1001</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998</v>
      </c>
      <c r="S15" s="2">
        <v>28</v>
      </c>
      <c r="T15" s="7" t="s">
        <v>1001</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998</v>
      </c>
      <c r="S16" s="2">
        <v>37</v>
      </c>
      <c r="T16" s="7" t="s">
        <v>1000</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998</v>
      </c>
      <c r="S17" s="2">
        <v>38</v>
      </c>
      <c r="T17" s="7" t="s">
        <v>999</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998</v>
      </c>
      <c r="S18" s="12">
        <v>43</v>
      </c>
      <c r="T18" s="13" t="s">
        <v>1000</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1003</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1004</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1005</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1006</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1007</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1008</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1009</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1010</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1011</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1012</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1013</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1014</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1015</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1016</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1017</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1018</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1019</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1020</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1021</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1022</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1023</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1024</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1025</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1026</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1027</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1028</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1029</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1030</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1031</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1032</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1033</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1034</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A6757-91D1-454E-A5D5-08C8F2EEC89A}">
  <sheetPr>
    <pageSetUpPr fitToPage="1"/>
  </sheetPr>
  <dimension ref="S20:Y38"/>
  <sheetViews>
    <sheetView tabSelected="1" zoomScale="70" zoomScaleNormal="70" workbookViewId="0">
      <selection activeCell="M50" sqref="M50"/>
    </sheetView>
  </sheetViews>
  <sheetFormatPr defaultRowHeight="14.4" x14ac:dyDescent="0.3"/>
  <cols>
    <col min="1" max="17" width="8.796875" style="20"/>
    <col min="18" max="18" width="8.796875" style="20" customWidth="1"/>
    <col min="19" max="19" width="9.69921875" style="20" customWidth="1"/>
    <col min="20" max="20" width="9.296875" style="20" customWidth="1"/>
    <col min="21" max="16384" width="8.796875" style="20"/>
  </cols>
  <sheetData>
    <row r="20" spans="19:25" x14ac:dyDescent="0.3">
      <c r="T20" s="29" t="s">
        <v>11</v>
      </c>
      <c r="U20" s="29" t="s">
        <v>9</v>
      </c>
      <c r="V20" s="29" t="s">
        <v>6</v>
      </c>
      <c r="W20" s="29" t="s">
        <v>13</v>
      </c>
      <c r="X20" s="29" t="s">
        <v>10</v>
      </c>
      <c r="Y20" s="29" t="s">
        <v>1075</v>
      </c>
    </row>
    <row r="21" spans="19:25" x14ac:dyDescent="0.3">
      <c r="S21" s="20" t="s">
        <v>1001</v>
      </c>
    </row>
    <row r="22" spans="19:25" x14ac:dyDescent="0.3">
      <c r="S22" s="20" t="s">
        <v>20</v>
      </c>
      <c r="T22" s="28">
        <v>891</v>
      </c>
      <c r="U22" s="28">
        <v>1332</v>
      </c>
      <c r="V22" s="28">
        <v>1282</v>
      </c>
      <c r="W22" s="28">
        <v>739</v>
      </c>
      <c r="X22" s="28">
        <v>560</v>
      </c>
      <c r="Y22" s="28">
        <v>4804</v>
      </c>
    </row>
    <row r="23" spans="19:25" x14ac:dyDescent="0.3">
      <c r="S23" s="20" t="s">
        <v>12</v>
      </c>
      <c r="T23" s="28">
        <v>1991</v>
      </c>
      <c r="U23" s="28">
        <v>1886</v>
      </c>
      <c r="V23" s="28">
        <v>1206</v>
      </c>
      <c r="W23" s="28">
        <v>884</v>
      </c>
      <c r="X23" s="28">
        <v>1722</v>
      </c>
      <c r="Y23" s="28">
        <v>7689</v>
      </c>
    </row>
    <row r="24" spans="19:25" x14ac:dyDescent="0.3">
      <c r="S24" s="20" t="s">
        <v>8</v>
      </c>
      <c r="T24" s="28">
        <v>1163</v>
      </c>
      <c r="U24" s="28">
        <v>1180</v>
      </c>
      <c r="V24" s="28">
        <v>1616</v>
      </c>
      <c r="W24" s="28">
        <v>1043</v>
      </c>
      <c r="X24" s="28">
        <v>1747</v>
      </c>
      <c r="Y24" s="28">
        <v>6749</v>
      </c>
    </row>
    <row r="25" spans="19:25" x14ac:dyDescent="0.3">
      <c r="S25" s="20" t="s">
        <v>16</v>
      </c>
      <c r="T25" s="28">
        <v>1438</v>
      </c>
      <c r="U25" s="28">
        <v>1616</v>
      </c>
      <c r="V25" s="28">
        <v>866</v>
      </c>
      <c r="W25" s="28">
        <v>829</v>
      </c>
      <c r="X25" s="28">
        <v>2070</v>
      </c>
      <c r="Y25" s="28">
        <v>6819</v>
      </c>
    </row>
    <row r="26" spans="19:25" x14ac:dyDescent="0.3">
      <c r="S26" s="20" t="s">
        <v>1000</v>
      </c>
    </row>
    <row r="27" spans="19:25" x14ac:dyDescent="0.3">
      <c r="S27" s="20" t="s">
        <v>24</v>
      </c>
      <c r="T27" s="28">
        <v>1233</v>
      </c>
      <c r="U27" s="28">
        <v>223</v>
      </c>
      <c r="V27" s="28">
        <v>1680</v>
      </c>
      <c r="W27" s="28">
        <v>990</v>
      </c>
      <c r="X27" s="28">
        <v>1508</v>
      </c>
      <c r="Y27" s="28">
        <v>5634</v>
      </c>
    </row>
    <row r="28" spans="19:25" x14ac:dyDescent="0.3">
      <c r="S28" s="20" t="s">
        <v>15</v>
      </c>
      <c r="T28" s="28">
        <v>1598</v>
      </c>
      <c r="U28" s="28">
        <v>1907</v>
      </c>
      <c r="V28" s="28">
        <v>869</v>
      </c>
      <c r="W28" s="28">
        <v>1426</v>
      </c>
      <c r="X28" s="28">
        <v>1416</v>
      </c>
      <c r="Y28" s="28">
        <v>7216</v>
      </c>
    </row>
    <row r="29" spans="19:25" x14ac:dyDescent="0.3">
      <c r="S29" s="20" t="s">
        <v>5</v>
      </c>
      <c r="T29" s="28">
        <v>900</v>
      </c>
      <c r="U29" s="28">
        <v>1016</v>
      </c>
      <c r="V29" s="28">
        <v>960</v>
      </c>
      <c r="W29" s="28">
        <v>940</v>
      </c>
      <c r="X29" s="28">
        <v>1193</v>
      </c>
      <c r="Y29" s="28">
        <v>5009</v>
      </c>
    </row>
    <row r="30" spans="19:25" x14ac:dyDescent="0.3">
      <c r="S30" s="20" t="s">
        <v>18</v>
      </c>
      <c r="T30" s="28">
        <v>900</v>
      </c>
      <c r="U30" s="28">
        <v>1470</v>
      </c>
      <c r="V30" s="28">
        <v>1617</v>
      </c>
      <c r="W30" s="28">
        <v>1314</v>
      </c>
      <c r="X30" s="28">
        <v>941</v>
      </c>
      <c r="Y30" s="28">
        <v>6242</v>
      </c>
    </row>
    <row r="31" spans="19:25" x14ac:dyDescent="0.3">
      <c r="S31" s="20" t="s">
        <v>14</v>
      </c>
      <c r="T31" s="28">
        <v>1255</v>
      </c>
      <c r="U31" s="28">
        <v>516</v>
      </c>
      <c r="V31" s="28">
        <v>1874</v>
      </c>
      <c r="W31" s="28">
        <v>1863</v>
      </c>
      <c r="X31" s="28">
        <v>1722</v>
      </c>
      <c r="Y31" s="28">
        <v>7230</v>
      </c>
    </row>
    <row r="32" spans="19:25" x14ac:dyDescent="0.3">
      <c r="S32" s="20" t="s">
        <v>19</v>
      </c>
      <c r="T32" s="28">
        <v>1138</v>
      </c>
      <c r="U32" s="28">
        <v>1898</v>
      </c>
      <c r="V32" s="28">
        <v>1482</v>
      </c>
      <c r="W32" s="28">
        <v>846</v>
      </c>
      <c r="X32" s="28">
        <v>1154</v>
      </c>
      <c r="Y32" s="28">
        <v>6518</v>
      </c>
    </row>
    <row r="33" spans="19:25" x14ac:dyDescent="0.3">
      <c r="S33" s="20" t="s">
        <v>999</v>
      </c>
    </row>
    <row r="34" spans="19:25" x14ac:dyDescent="0.3">
      <c r="S34" s="20" t="s">
        <v>17</v>
      </c>
      <c r="T34" s="28">
        <v>1655</v>
      </c>
      <c r="U34" s="28">
        <v>805</v>
      </c>
      <c r="V34" s="28">
        <v>2263</v>
      </c>
      <c r="W34" s="28">
        <v>987</v>
      </c>
      <c r="X34" s="28">
        <v>1075</v>
      </c>
      <c r="Y34" s="28">
        <v>6785</v>
      </c>
    </row>
    <row r="35" spans="19:25" x14ac:dyDescent="0.3">
      <c r="S35" s="20" t="s">
        <v>23</v>
      </c>
      <c r="T35" s="28">
        <v>1104</v>
      </c>
      <c r="U35" s="28">
        <v>2280</v>
      </c>
      <c r="V35" s="28">
        <v>1445</v>
      </c>
      <c r="W35" s="28">
        <v>1722</v>
      </c>
      <c r="X35" s="28">
        <v>1196</v>
      </c>
      <c r="Y35" s="28">
        <v>7747</v>
      </c>
    </row>
    <row r="36" spans="19:25" x14ac:dyDescent="0.3">
      <c r="S36" s="20" t="s">
        <v>7</v>
      </c>
      <c r="T36" s="28">
        <v>372</v>
      </c>
      <c r="U36" s="28">
        <v>1818</v>
      </c>
      <c r="V36" s="28">
        <v>1346</v>
      </c>
      <c r="W36" s="28">
        <v>1156</v>
      </c>
      <c r="X36" s="28">
        <v>1484</v>
      </c>
      <c r="Y36" s="28">
        <v>6176</v>
      </c>
    </row>
    <row r="37" spans="19:25" x14ac:dyDescent="0.3">
      <c r="S37" s="20" t="s">
        <v>22</v>
      </c>
      <c r="T37" s="28">
        <v>1415</v>
      </c>
      <c r="U37" s="28">
        <v>1271</v>
      </c>
      <c r="V37" s="28">
        <v>1214</v>
      </c>
      <c r="W37" s="28">
        <v>1135</v>
      </c>
      <c r="X37" s="28">
        <v>1566</v>
      </c>
      <c r="Y37" s="28">
        <v>6601</v>
      </c>
    </row>
    <row r="38" spans="19:25" x14ac:dyDescent="0.3">
      <c r="S38" s="20" t="s">
        <v>21</v>
      </c>
      <c r="T38" s="28">
        <v>1362</v>
      </c>
      <c r="U38" s="28">
        <v>1363</v>
      </c>
      <c r="V38" s="28">
        <v>1152</v>
      </c>
      <c r="W38" s="28">
        <v>777</v>
      </c>
      <c r="X38" s="28">
        <v>750</v>
      </c>
      <c r="Y38" s="28">
        <v>5404</v>
      </c>
    </row>
  </sheetData>
  <conditionalFormatting sqref="T21:X38">
    <cfRule type="dataBar" priority="3">
      <dataBar>
        <cfvo type="num" val="0"/>
        <cfvo type="formula" val="MAX($T$21:$X$38)*2"/>
        <color theme="1"/>
      </dataBar>
      <extLst>
        <ext xmlns:x14="http://schemas.microsoft.com/office/spreadsheetml/2009/9/main" uri="{B025F937-C7B1-47D3-B67F-A62EFF666E3E}">
          <x14:id>{16CD98BC-A1D6-4394-A1BB-97CD24A3FD42}</x14:id>
        </ext>
      </extLst>
    </cfRule>
  </conditionalFormatting>
  <pageMargins left="0.7" right="0.7" top="0.75" bottom="0.75" header="0.3" footer="0.3"/>
  <pageSetup scale="34"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3BBFA966-5927-41D9-A08E-713DA9E33FED}">
            <xm:f>T$20=Pivot!$A$43</xm:f>
            <x14:dxf>
              <fill>
                <patternFill>
                  <bgColor theme="8" tint="0.39994506668294322"/>
                </patternFill>
              </fill>
              <border>
                <left style="thin">
                  <color theme="1" tint="0.34998626667073579"/>
                </left>
                <right style="thin">
                  <color theme="1" tint="0.34998626667073579"/>
                </right>
                <vertical/>
                <horizontal/>
              </border>
            </x14:dxf>
          </x14:cfRule>
          <xm:sqref>T20:X38</xm:sqref>
        </x14:conditionalFormatting>
        <x14:conditionalFormatting xmlns:xm="http://schemas.microsoft.com/office/excel/2006/main">
          <x14:cfRule type="dataBar" id="{16CD98BC-A1D6-4394-A1BB-97CD24A3FD42}">
            <x14:dataBar minLength="0" maxLength="100" gradient="0">
              <x14:cfvo type="num">
                <xm:f>0</xm:f>
              </x14:cfvo>
              <x14:cfvo type="formula">
                <xm:f>MAX($T$21:$X$38)*2</xm:f>
              </x14:cfvo>
              <x14:negativeFillColor rgb="FFFF0000"/>
              <x14:axisColor rgb="FF000000"/>
            </x14:dataBar>
          </x14:cfRule>
          <xm:sqref>T21:X38</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0F610-7573-48CA-B216-2E5780707F5F}">
  <dimension ref="A3:J89"/>
  <sheetViews>
    <sheetView topLeftCell="A21" workbookViewId="0">
      <selection activeCell="H33" sqref="H33"/>
    </sheetView>
  </sheetViews>
  <sheetFormatPr defaultRowHeight="14.4" x14ac:dyDescent="0.3"/>
  <cols>
    <col min="1" max="1" width="12.19921875" bestFit="1" customWidth="1"/>
    <col min="2" max="2" width="9.5" bestFit="1" customWidth="1"/>
    <col min="3" max="3" width="10.5" bestFit="1" customWidth="1"/>
    <col min="4" max="4" width="9.796875" bestFit="1" customWidth="1"/>
    <col min="5" max="5" width="7.69921875" bestFit="1" customWidth="1"/>
    <col min="6" max="6" width="12.19921875" bestFit="1" customWidth="1"/>
    <col min="7" max="7" width="9.5" bestFit="1" customWidth="1"/>
    <col min="8" max="8" width="10.5" bestFit="1" customWidth="1"/>
  </cols>
  <sheetData>
    <row r="3" spans="1:7" x14ac:dyDescent="0.3">
      <c r="A3" t="s">
        <v>1039</v>
      </c>
      <c r="B3" t="s">
        <v>1040</v>
      </c>
      <c r="C3" t="s">
        <v>1041</v>
      </c>
      <c r="D3" t="s">
        <v>1042</v>
      </c>
      <c r="E3" t="s">
        <v>1043</v>
      </c>
    </row>
    <row r="4" spans="1:7" x14ac:dyDescent="0.3">
      <c r="A4" s="21">
        <v>1000</v>
      </c>
      <c r="B4" s="22">
        <v>96623</v>
      </c>
      <c r="C4" s="21">
        <v>89850</v>
      </c>
      <c r="D4" s="23">
        <v>3.8854000000000033</v>
      </c>
      <c r="E4" s="21">
        <v>307</v>
      </c>
    </row>
    <row r="8" spans="1:7" x14ac:dyDescent="0.3">
      <c r="A8" t="s">
        <v>1039</v>
      </c>
      <c r="B8" t="s">
        <v>1040</v>
      </c>
      <c r="C8" t="s">
        <v>1041</v>
      </c>
      <c r="D8" t="s">
        <v>1042</v>
      </c>
      <c r="E8" t="s">
        <v>1043</v>
      </c>
    </row>
    <row r="9" spans="1:7" x14ac:dyDescent="0.3">
      <c r="A9" s="21">
        <v>189</v>
      </c>
      <c r="B9" s="22">
        <v>18415</v>
      </c>
      <c r="C9" s="21">
        <v>16834</v>
      </c>
      <c r="D9" s="23">
        <v>3.9227513227513247</v>
      </c>
      <c r="E9" s="21">
        <v>60</v>
      </c>
    </row>
    <row r="15" spans="1:7" x14ac:dyDescent="0.3">
      <c r="A15" s="24" t="s">
        <v>1051</v>
      </c>
      <c r="B15" t="s">
        <v>1039</v>
      </c>
      <c r="C15" t="s">
        <v>1065</v>
      </c>
      <c r="F15" s="24" t="s">
        <v>1051</v>
      </c>
      <c r="G15" t="s">
        <v>1039</v>
      </c>
    </row>
    <row r="16" spans="1:7" x14ac:dyDescent="0.3">
      <c r="A16" s="25" t="s">
        <v>1053</v>
      </c>
      <c r="B16" s="21">
        <v>16</v>
      </c>
      <c r="C16" s="21">
        <v>16</v>
      </c>
      <c r="F16" s="25" t="s">
        <v>1044</v>
      </c>
      <c r="G16" s="21">
        <v>36</v>
      </c>
    </row>
    <row r="17" spans="1:10" x14ac:dyDescent="0.3">
      <c r="A17" s="25" t="s">
        <v>1054</v>
      </c>
      <c r="B17" s="21">
        <v>14</v>
      </c>
      <c r="C17" s="21">
        <v>14</v>
      </c>
      <c r="F17" s="25" t="s">
        <v>1049</v>
      </c>
      <c r="G17" s="21">
        <v>30</v>
      </c>
    </row>
    <row r="18" spans="1:10" x14ac:dyDescent="0.3">
      <c r="A18" s="25" t="s">
        <v>1055</v>
      </c>
      <c r="B18" s="21">
        <v>26</v>
      </c>
      <c r="C18" s="21">
        <v>26</v>
      </c>
      <c r="F18" s="25" t="s">
        <v>1045</v>
      </c>
      <c r="G18" s="21">
        <v>13</v>
      </c>
    </row>
    <row r="19" spans="1:10" x14ac:dyDescent="0.3">
      <c r="A19" s="25" t="s">
        <v>1056</v>
      </c>
      <c r="B19" s="21">
        <v>29</v>
      </c>
      <c r="C19" s="21">
        <v>29</v>
      </c>
      <c r="F19" s="25" t="s">
        <v>1046</v>
      </c>
      <c r="G19" s="21">
        <v>23</v>
      </c>
    </row>
    <row r="20" spans="1:10" x14ac:dyDescent="0.3">
      <c r="A20" s="25" t="s">
        <v>1057</v>
      </c>
      <c r="B20" s="21">
        <v>17</v>
      </c>
      <c r="C20" s="21">
        <v>17</v>
      </c>
      <c r="F20" s="25" t="s">
        <v>1047</v>
      </c>
      <c r="G20" s="21">
        <v>23</v>
      </c>
    </row>
    <row r="21" spans="1:10" x14ac:dyDescent="0.3">
      <c r="A21" s="25" t="s">
        <v>1058</v>
      </c>
      <c r="B21" s="21">
        <v>15</v>
      </c>
      <c r="C21" s="21">
        <v>15</v>
      </c>
      <c r="F21" s="25" t="s">
        <v>1050</v>
      </c>
      <c r="G21" s="21">
        <v>24</v>
      </c>
    </row>
    <row r="22" spans="1:10" x14ac:dyDescent="0.3">
      <c r="A22" s="25" t="s">
        <v>1059</v>
      </c>
      <c r="B22" s="21">
        <v>15</v>
      </c>
      <c r="C22" s="21">
        <v>15</v>
      </c>
      <c r="F22" s="25" t="s">
        <v>1048</v>
      </c>
      <c r="G22" s="21">
        <v>40</v>
      </c>
    </row>
    <row r="23" spans="1:10" x14ac:dyDescent="0.3">
      <c r="A23" s="25" t="s">
        <v>1060</v>
      </c>
      <c r="B23" s="21">
        <v>7</v>
      </c>
      <c r="C23" s="21">
        <v>7</v>
      </c>
      <c r="F23" s="25" t="s">
        <v>1052</v>
      </c>
      <c r="G23" s="21">
        <v>189</v>
      </c>
    </row>
    <row r="24" spans="1:10" x14ac:dyDescent="0.3">
      <c r="A24" s="25" t="s">
        <v>1061</v>
      </c>
      <c r="B24" s="21">
        <v>11</v>
      </c>
      <c r="C24" s="21">
        <v>11</v>
      </c>
    </row>
    <row r="25" spans="1:10" x14ac:dyDescent="0.3">
      <c r="A25" s="25" t="s">
        <v>1062</v>
      </c>
      <c r="B25" s="21">
        <v>24</v>
      </c>
      <c r="C25" s="21">
        <v>24</v>
      </c>
    </row>
    <row r="26" spans="1:10" x14ac:dyDescent="0.3">
      <c r="A26" s="25" t="s">
        <v>1063</v>
      </c>
      <c r="B26" s="21">
        <v>9</v>
      </c>
      <c r="C26" s="21">
        <v>9</v>
      </c>
    </row>
    <row r="27" spans="1:10" x14ac:dyDescent="0.3">
      <c r="A27" s="25" t="s">
        <v>1064</v>
      </c>
      <c r="B27" s="21">
        <v>6</v>
      </c>
      <c r="C27" s="21">
        <v>6</v>
      </c>
    </row>
    <row r="28" spans="1:10" x14ac:dyDescent="0.3">
      <c r="A28" s="25" t="s">
        <v>1052</v>
      </c>
      <c r="B28" s="21">
        <v>189</v>
      </c>
      <c r="C28" s="21">
        <v>189</v>
      </c>
    </row>
    <row r="29" spans="1:10" x14ac:dyDescent="0.3">
      <c r="F29" t="s">
        <v>1066</v>
      </c>
      <c r="H29" t="s">
        <v>1072</v>
      </c>
      <c r="I29" t="str">
        <f>A43</f>
        <v>R01</v>
      </c>
    </row>
    <row r="32" spans="1:10" x14ac:dyDescent="0.3">
      <c r="A32" s="24" t="s">
        <v>1051</v>
      </c>
      <c r="B32" t="s">
        <v>1039</v>
      </c>
      <c r="C32" t="s">
        <v>1040</v>
      </c>
      <c r="F32" t="s">
        <v>1067</v>
      </c>
      <c r="G32" t="s">
        <v>1068</v>
      </c>
      <c r="H32" t="s">
        <v>1069</v>
      </c>
      <c r="I32" t="s">
        <v>1070</v>
      </c>
      <c r="J32" t="s">
        <v>1071</v>
      </c>
    </row>
    <row r="33" spans="1:10" x14ac:dyDescent="0.3">
      <c r="A33" s="25" t="s">
        <v>11</v>
      </c>
      <c r="B33" s="21">
        <v>189</v>
      </c>
      <c r="C33" s="22">
        <v>18415</v>
      </c>
      <c r="F33" s="25" t="s">
        <v>11</v>
      </c>
      <c r="G33" s="21">
        <v>189</v>
      </c>
      <c r="H33" s="26">
        <v>18415</v>
      </c>
      <c r="I33">
        <f>IF(F33=$I$29,G33,NA())</f>
        <v>189</v>
      </c>
      <c r="J33">
        <f>IF(F33=$I$29,H33,NA())</f>
        <v>18415</v>
      </c>
    </row>
    <row r="34" spans="1:10" x14ac:dyDescent="0.3">
      <c r="A34" s="25" t="s">
        <v>9</v>
      </c>
      <c r="B34" s="21">
        <v>218</v>
      </c>
      <c r="C34" s="22">
        <v>20581</v>
      </c>
      <c r="F34" s="25" t="s">
        <v>9</v>
      </c>
      <c r="G34" s="21">
        <v>218</v>
      </c>
      <c r="H34" s="26">
        <v>20581</v>
      </c>
      <c r="I34" t="e">
        <f t="shared" ref="I34:I37" si="0">IF(F34=$I$29,G34,NA())</f>
        <v>#N/A</v>
      </c>
      <c r="J34" t="e">
        <f t="shared" ref="J34:J37" si="1">IF(F34=$I$29,H34,NA())</f>
        <v>#N/A</v>
      </c>
    </row>
    <row r="35" spans="1:10" x14ac:dyDescent="0.3">
      <c r="A35" s="25" t="s">
        <v>6</v>
      </c>
      <c r="B35" s="21">
        <v>207</v>
      </c>
      <c r="C35" s="22">
        <v>20872</v>
      </c>
      <c r="F35" s="25" t="s">
        <v>6</v>
      </c>
      <c r="G35" s="21">
        <v>207</v>
      </c>
      <c r="H35" s="26">
        <v>20872</v>
      </c>
      <c r="I35" t="e">
        <f t="shared" si="0"/>
        <v>#N/A</v>
      </c>
      <c r="J35" t="e">
        <f t="shared" si="1"/>
        <v>#N/A</v>
      </c>
    </row>
    <row r="36" spans="1:10" x14ac:dyDescent="0.3">
      <c r="A36" s="25" t="s">
        <v>13</v>
      </c>
      <c r="B36" s="21">
        <v>186</v>
      </c>
      <c r="C36" s="22">
        <v>16651</v>
      </c>
      <c r="F36" s="25" t="s">
        <v>13</v>
      </c>
      <c r="G36" s="21">
        <v>186</v>
      </c>
      <c r="H36" s="26">
        <v>16651</v>
      </c>
      <c r="I36" t="e">
        <f t="shared" si="0"/>
        <v>#N/A</v>
      </c>
      <c r="J36" t="e">
        <f t="shared" si="1"/>
        <v>#N/A</v>
      </c>
    </row>
    <row r="37" spans="1:10" x14ac:dyDescent="0.3">
      <c r="A37" s="25" t="s">
        <v>10</v>
      </c>
      <c r="B37" s="21">
        <v>200</v>
      </c>
      <c r="C37" s="22">
        <v>20104</v>
      </c>
      <c r="F37" s="25" t="s">
        <v>10</v>
      </c>
      <c r="G37" s="21">
        <v>200</v>
      </c>
      <c r="H37" s="26">
        <v>20104</v>
      </c>
      <c r="I37" t="e">
        <f t="shared" si="0"/>
        <v>#N/A</v>
      </c>
      <c r="J37" t="e">
        <f t="shared" si="1"/>
        <v>#N/A</v>
      </c>
    </row>
    <row r="38" spans="1:10" x14ac:dyDescent="0.3">
      <c r="A38" s="25" t="s">
        <v>1052</v>
      </c>
      <c r="B38" s="21">
        <v>1000</v>
      </c>
      <c r="C38" s="22">
        <v>96623</v>
      </c>
    </row>
    <row r="42" spans="1:10" x14ac:dyDescent="0.3">
      <c r="A42" s="24" t="s">
        <v>1051</v>
      </c>
    </row>
    <row r="43" spans="1:10" x14ac:dyDescent="0.3">
      <c r="A43" s="25" t="s">
        <v>11</v>
      </c>
    </row>
    <row r="46" spans="1:10" x14ac:dyDescent="0.3">
      <c r="A46" s="24" t="s">
        <v>1039</v>
      </c>
      <c r="B46" s="24" t="s">
        <v>1074</v>
      </c>
    </row>
    <row r="47" spans="1:10" x14ac:dyDescent="0.3">
      <c r="A47" s="24" t="s">
        <v>1051</v>
      </c>
      <c r="B47" t="s">
        <v>998</v>
      </c>
      <c r="C47" t="s">
        <v>997</v>
      </c>
      <c r="D47" t="s">
        <v>1052</v>
      </c>
    </row>
    <row r="48" spans="1:10" x14ac:dyDescent="0.3">
      <c r="A48" s="25" t="s">
        <v>1001</v>
      </c>
      <c r="B48" s="21">
        <v>144</v>
      </c>
      <c r="C48" s="21">
        <v>132</v>
      </c>
      <c r="D48" s="21">
        <v>276</v>
      </c>
    </row>
    <row r="49" spans="1:4" x14ac:dyDescent="0.3">
      <c r="A49" s="25" t="s">
        <v>1000</v>
      </c>
      <c r="B49" s="21">
        <v>326</v>
      </c>
      <c r="C49" s="21">
        <v>63</v>
      </c>
      <c r="D49" s="21">
        <v>389</v>
      </c>
    </row>
    <row r="50" spans="1:4" x14ac:dyDescent="0.3">
      <c r="A50" s="25" t="s">
        <v>999</v>
      </c>
      <c r="B50" s="21">
        <v>129</v>
      </c>
      <c r="C50" s="21">
        <v>206</v>
      </c>
      <c r="D50" s="21">
        <v>335</v>
      </c>
    </row>
    <row r="51" spans="1:4" x14ac:dyDescent="0.3">
      <c r="A51" s="25" t="s">
        <v>1052</v>
      </c>
      <c r="B51" s="21">
        <v>599</v>
      </c>
      <c r="C51" s="21">
        <v>401</v>
      </c>
      <c r="D51" s="21">
        <v>1000</v>
      </c>
    </row>
    <row r="58" spans="1:4" x14ac:dyDescent="0.3">
      <c r="A58" s="24" t="s">
        <v>1051</v>
      </c>
      <c r="B58" t="s">
        <v>1039</v>
      </c>
    </row>
    <row r="59" spans="1:4" x14ac:dyDescent="0.3">
      <c r="A59" s="25">
        <v>1</v>
      </c>
      <c r="B59" s="21">
        <v>1</v>
      </c>
    </row>
    <row r="60" spans="1:4" x14ac:dyDescent="0.3">
      <c r="A60" s="25">
        <v>2</v>
      </c>
      <c r="B60" s="21">
        <v>9</v>
      </c>
    </row>
    <row r="61" spans="1:4" x14ac:dyDescent="0.3">
      <c r="A61" s="25">
        <v>3</v>
      </c>
      <c r="B61" s="21">
        <v>31</v>
      </c>
    </row>
    <row r="62" spans="1:4" x14ac:dyDescent="0.3">
      <c r="A62" s="25">
        <v>4</v>
      </c>
      <c r="B62" s="21">
        <v>88</v>
      </c>
    </row>
    <row r="63" spans="1:4" x14ac:dyDescent="0.3">
      <c r="A63" s="25">
        <v>5</v>
      </c>
      <c r="B63" s="21">
        <v>60</v>
      </c>
    </row>
    <row r="64" spans="1:4" x14ac:dyDescent="0.3">
      <c r="A64" s="25" t="s">
        <v>1052</v>
      </c>
      <c r="B64" s="21">
        <v>189</v>
      </c>
    </row>
    <row r="70" spans="1:7" x14ac:dyDescent="0.3">
      <c r="A70" s="24" t="s">
        <v>1040</v>
      </c>
      <c r="B70" s="24" t="s">
        <v>1074</v>
      </c>
    </row>
    <row r="71" spans="1:7" x14ac:dyDescent="0.3">
      <c r="A71" s="24" t="s">
        <v>1051</v>
      </c>
      <c r="B71" t="s">
        <v>11</v>
      </c>
      <c r="C71" t="s">
        <v>9</v>
      </c>
      <c r="D71" t="s">
        <v>6</v>
      </c>
      <c r="E71" t="s">
        <v>13</v>
      </c>
      <c r="F71" t="s">
        <v>10</v>
      </c>
      <c r="G71" t="s">
        <v>1052</v>
      </c>
    </row>
    <row r="72" spans="1:7" x14ac:dyDescent="0.3">
      <c r="A72" s="25" t="s">
        <v>1001</v>
      </c>
    </row>
    <row r="73" spans="1:7" x14ac:dyDescent="0.3">
      <c r="A73" s="27" t="s">
        <v>20</v>
      </c>
      <c r="B73" s="22">
        <v>891</v>
      </c>
      <c r="C73" s="22">
        <v>1332</v>
      </c>
      <c r="D73" s="22">
        <v>1282</v>
      </c>
      <c r="E73" s="22">
        <v>739</v>
      </c>
      <c r="F73" s="22">
        <v>560</v>
      </c>
      <c r="G73" s="22">
        <v>4804</v>
      </c>
    </row>
    <row r="74" spans="1:7" x14ac:dyDescent="0.3">
      <c r="A74" s="27" t="s">
        <v>12</v>
      </c>
      <c r="B74" s="22">
        <v>1991</v>
      </c>
      <c r="C74" s="22">
        <v>1886</v>
      </c>
      <c r="D74" s="22">
        <v>1206</v>
      </c>
      <c r="E74" s="22">
        <v>884</v>
      </c>
      <c r="F74" s="22">
        <v>1722</v>
      </c>
      <c r="G74" s="22">
        <v>7689</v>
      </c>
    </row>
    <row r="75" spans="1:7" x14ac:dyDescent="0.3">
      <c r="A75" s="27" t="s">
        <v>8</v>
      </c>
      <c r="B75" s="22">
        <v>1163</v>
      </c>
      <c r="C75" s="22">
        <v>1180</v>
      </c>
      <c r="D75" s="22">
        <v>1616</v>
      </c>
      <c r="E75" s="22">
        <v>1043</v>
      </c>
      <c r="F75" s="22">
        <v>1747</v>
      </c>
      <c r="G75" s="22">
        <v>6749</v>
      </c>
    </row>
    <row r="76" spans="1:7" x14ac:dyDescent="0.3">
      <c r="A76" s="27" t="s">
        <v>16</v>
      </c>
      <c r="B76" s="22">
        <v>1438</v>
      </c>
      <c r="C76" s="22">
        <v>1616</v>
      </c>
      <c r="D76" s="22">
        <v>866</v>
      </c>
      <c r="E76" s="22">
        <v>829</v>
      </c>
      <c r="F76" s="22">
        <v>2070</v>
      </c>
      <c r="G76" s="22">
        <v>6819</v>
      </c>
    </row>
    <row r="77" spans="1:7" x14ac:dyDescent="0.3">
      <c r="A77" s="25" t="s">
        <v>1000</v>
      </c>
    </row>
    <row r="78" spans="1:7" x14ac:dyDescent="0.3">
      <c r="A78" s="27" t="s">
        <v>24</v>
      </c>
      <c r="B78" s="22">
        <v>1233</v>
      </c>
      <c r="C78" s="22">
        <v>223</v>
      </c>
      <c r="D78" s="22">
        <v>1680</v>
      </c>
      <c r="E78" s="22">
        <v>990</v>
      </c>
      <c r="F78" s="22">
        <v>1508</v>
      </c>
      <c r="G78" s="22">
        <v>5634</v>
      </c>
    </row>
    <row r="79" spans="1:7" x14ac:dyDescent="0.3">
      <c r="A79" s="27" t="s">
        <v>15</v>
      </c>
      <c r="B79" s="22">
        <v>1598</v>
      </c>
      <c r="C79" s="22">
        <v>1907</v>
      </c>
      <c r="D79" s="22">
        <v>869</v>
      </c>
      <c r="E79" s="22">
        <v>1426</v>
      </c>
      <c r="F79" s="22">
        <v>1416</v>
      </c>
      <c r="G79" s="22">
        <v>7216</v>
      </c>
    </row>
    <row r="80" spans="1:7" x14ac:dyDescent="0.3">
      <c r="A80" s="27" t="s">
        <v>5</v>
      </c>
      <c r="B80" s="22">
        <v>900</v>
      </c>
      <c r="C80" s="22">
        <v>1016</v>
      </c>
      <c r="D80" s="22">
        <v>960</v>
      </c>
      <c r="E80" s="22">
        <v>940</v>
      </c>
      <c r="F80" s="22">
        <v>1193</v>
      </c>
      <c r="G80" s="22">
        <v>5009</v>
      </c>
    </row>
    <row r="81" spans="1:7" x14ac:dyDescent="0.3">
      <c r="A81" s="27" t="s">
        <v>18</v>
      </c>
      <c r="B81" s="22">
        <v>900</v>
      </c>
      <c r="C81" s="22">
        <v>1470</v>
      </c>
      <c r="D81" s="22">
        <v>1617</v>
      </c>
      <c r="E81" s="22">
        <v>1314</v>
      </c>
      <c r="F81" s="22">
        <v>941</v>
      </c>
      <c r="G81" s="22">
        <v>6242</v>
      </c>
    </row>
    <row r="82" spans="1:7" x14ac:dyDescent="0.3">
      <c r="A82" s="27" t="s">
        <v>14</v>
      </c>
      <c r="B82" s="22">
        <v>1255</v>
      </c>
      <c r="C82" s="22">
        <v>516</v>
      </c>
      <c r="D82" s="22">
        <v>1874</v>
      </c>
      <c r="E82" s="22">
        <v>1863</v>
      </c>
      <c r="F82" s="22">
        <v>1722</v>
      </c>
      <c r="G82" s="22">
        <v>7230</v>
      </c>
    </row>
    <row r="83" spans="1:7" x14ac:dyDescent="0.3">
      <c r="A83" s="27" t="s">
        <v>19</v>
      </c>
      <c r="B83" s="22">
        <v>1138</v>
      </c>
      <c r="C83" s="22">
        <v>1898</v>
      </c>
      <c r="D83" s="22">
        <v>1482</v>
      </c>
      <c r="E83" s="22">
        <v>846</v>
      </c>
      <c r="F83" s="22">
        <v>1154</v>
      </c>
      <c r="G83" s="22">
        <v>6518</v>
      </c>
    </row>
    <row r="84" spans="1:7" x14ac:dyDescent="0.3">
      <c r="A84" s="25" t="s">
        <v>999</v>
      </c>
    </row>
    <row r="85" spans="1:7" x14ac:dyDescent="0.3">
      <c r="A85" s="27" t="s">
        <v>17</v>
      </c>
      <c r="B85" s="22">
        <v>1655</v>
      </c>
      <c r="C85" s="22">
        <v>805</v>
      </c>
      <c r="D85" s="22">
        <v>2263</v>
      </c>
      <c r="E85" s="22">
        <v>987</v>
      </c>
      <c r="F85" s="22">
        <v>1075</v>
      </c>
      <c r="G85" s="22">
        <v>6785</v>
      </c>
    </row>
    <row r="86" spans="1:7" x14ac:dyDescent="0.3">
      <c r="A86" s="27" t="s">
        <v>23</v>
      </c>
      <c r="B86" s="22">
        <v>1104</v>
      </c>
      <c r="C86" s="22">
        <v>2280</v>
      </c>
      <c r="D86" s="22">
        <v>1445</v>
      </c>
      <c r="E86" s="22">
        <v>1722</v>
      </c>
      <c r="F86" s="22">
        <v>1196</v>
      </c>
      <c r="G86" s="22">
        <v>7747</v>
      </c>
    </row>
    <row r="87" spans="1:7" x14ac:dyDescent="0.3">
      <c r="A87" s="27" t="s">
        <v>7</v>
      </c>
      <c r="B87" s="22">
        <v>372</v>
      </c>
      <c r="C87" s="22">
        <v>1818</v>
      </c>
      <c r="D87" s="22">
        <v>1346</v>
      </c>
      <c r="E87" s="22">
        <v>1156</v>
      </c>
      <c r="F87" s="22">
        <v>1484</v>
      </c>
      <c r="G87" s="22">
        <v>6176</v>
      </c>
    </row>
    <row r="88" spans="1:7" x14ac:dyDescent="0.3">
      <c r="A88" s="27" t="s">
        <v>22</v>
      </c>
      <c r="B88" s="22">
        <v>1415</v>
      </c>
      <c r="C88" s="22">
        <v>1271</v>
      </c>
      <c r="D88" s="22">
        <v>1214</v>
      </c>
      <c r="E88" s="22">
        <v>1135</v>
      </c>
      <c r="F88" s="22">
        <v>1566</v>
      </c>
      <c r="G88" s="22">
        <v>6601</v>
      </c>
    </row>
    <row r="89" spans="1:7" x14ac:dyDescent="0.3">
      <c r="A89" s="27" t="s">
        <v>21</v>
      </c>
      <c r="B89" s="22">
        <v>1362</v>
      </c>
      <c r="C89" s="22">
        <v>1363</v>
      </c>
      <c r="D89" s="22">
        <v>1152</v>
      </c>
      <c r="E89" s="22">
        <v>777</v>
      </c>
      <c r="F89" s="22">
        <v>750</v>
      </c>
      <c r="G89" s="22">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3:A7"/>
  <sheetViews>
    <sheetView zoomScale="115" zoomScaleNormal="115" workbookViewId="0">
      <selection activeCell="H14" sqref="H14"/>
    </sheetView>
  </sheetViews>
  <sheetFormatPr defaultRowHeight="14.4" x14ac:dyDescent="0.3"/>
  <cols>
    <col min="5" max="5" width="10.8984375" customWidth="1"/>
    <col min="6" max="6" width="11.3984375" bestFit="1" customWidth="1"/>
  </cols>
  <sheetData>
    <row r="3" ht="25.5" customHeight="1" x14ac:dyDescent="0.3"/>
    <row r="4" ht="25.5" customHeight="1" x14ac:dyDescent="0.3"/>
    <row r="5" ht="25.5" customHeight="1" x14ac:dyDescent="0.3"/>
    <row r="6" ht="25.5" customHeight="1" x14ac:dyDescent="0.3"/>
    <row r="7" ht="25.5"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Call Center Report</vt:lpstr>
      <vt:lpstr>Pivot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Nitant Sharma</cp:lastModifiedBy>
  <cp:lastPrinted>2025-04-07T07:08:11Z</cp:lastPrinted>
  <dcterms:created xsi:type="dcterms:W3CDTF">2021-03-14T20:21:32Z</dcterms:created>
  <dcterms:modified xsi:type="dcterms:W3CDTF">2025-04-07T07:21:41Z</dcterms:modified>
</cp:coreProperties>
</file>