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E:\0-编辑-MG\000-编辑组项目\马伟妮\2023年\9.1 F002 肺癌 马伟妮\9.1 F002 肺癌 马伟妮\2-投稿资料\Raw data\Data analysis\"/>
    </mc:Choice>
  </mc:AlternateContent>
  <xr:revisionPtr revIDLastSave="0" documentId="13_ncr:1_{F4B66DD0-ECEC-4594-A7D2-7A240A53D46D}" xr6:coauthVersionLast="47" xr6:coauthVersionMax="47" xr10:uidLastSave="{00000000-0000-0000-0000-000000000000}"/>
  <bookViews>
    <workbookView xWindow="-110" yWindow="-110" windowWidth="21820" windowHeight="13900" xr2:uid="{00000000-000D-0000-FFFF-FFFF00000000}"/>
  </bookViews>
  <sheets>
    <sheet name="Glucose uptake" sheetId="1" r:id="rId1"/>
    <sheet name="Lactose formation" sheetId="2" r:id="rId2"/>
    <sheet name="ATP" sheetId="3" r:id="rId3"/>
    <sheet name="PC9 SI" sheetId="4" r:id="rId4"/>
    <sheet name="CALU3 SI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0" i="5" l="1"/>
  <c r="H10" i="5"/>
  <c r="G10" i="5"/>
  <c r="F10" i="5"/>
  <c r="I9" i="5"/>
  <c r="H9" i="5"/>
  <c r="G9" i="5"/>
  <c r="F9" i="5"/>
  <c r="I8" i="5"/>
  <c r="H8" i="5"/>
  <c r="G8" i="5"/>
  <c r="F8" i="5"/>
  <c r="F9" i="4"/>
  <c r="G9" i="4"/>
  <c r="H9" i="4"/>
  <c r="I9" i="4"/>
  <c r="F10" i="4"/>
  <c r="G10" i="4"/>
  <c r="H10" i="4"/>
  <c r="I10" i="4"/>
  <c r="G8" i="4"/>
  <c r="H8" i="4"/>
  <c r="I8" i="4"/>
  <c r="F8" i="4"/>
  <c r="A9" i="5"/>
  <c r="B9" i="5"/>
  <c r="C9" i="5"/>
  <c r="D9" i="5"/>
  <c r="A10" i="5"/>
  <c r="B10" i="5"/>
  <c r="C10" i="5"/>
  <c r="D10" i="5"/>
  <c r="D8" i="5"/>
  <c r="C8" i="5"/>
  <c r="B8" i="5"/>
  <c r="A8" i="5"/>
  <c r="A9" i="4"/>
  <c r="B9" i="4"/>
  <c r="C9" i="4"/>
  <c r="D9" i="4"/>
  <c r="A10" i="4"/>
  <c r="B10" i="4"/>
  <c r="C10" i="4"/>
  <c r="D10" i="4"/>
  <c r="D8" i="4"/>
  <c r="C8" i="4"/>
  <c r="B8" i="4"/>
  <c r="A8" i="4"/>
  <c r="L4" i="5"/>
  <c r="L3" i="5"/>
  <c r="L2" i="5"/>
  <c r="I4" i="5"/>
  <c r="I3" i="5"/>
  <c r="I2" i="5"/>
  <c r="F4" i="5"/>
  <c r="F3" i="5"/>
  <c r="F2" i="5"/>
  <c r="C4" i="5"/>
  <c r="C3" i="5"/>
  <c r="C2" i="5"/>
  <c r="L4" i="4"/>
  <c r="L3" i="4"/>
  <c r="L2" i="4"/>
  <c r="I4" i="4"/>
  <c r="I3" i="4"/>
  <c r="I2" i="4"/>
  <c r="F4" i="4"/>
  <c r="F3" i="4"/>
  <c r="F2" i="4"/>
  <c r="C3" i="4"/>
  <c r="C4" i="4"/>
  <c r="C2" i="4"/>
</calcChain>
</file>

<file path=xl/sharedStrings.xml><?xml version="1.0" encoding="utf-8"?>
<sst xmlns="http://schemas.openxmlformats.org/spreadsheetml/2006/main" count="33" uniqueCount="7">
  <si>
    <t>BEAS-2B</t>
    <phoneticPr fontId="1" type="noConversion"/>
  </si>
  <si>
    <t>PC-9</t>
    <phoneticPr fontId="1" type="noConversion"/>
  </si>
  <si>
    <t>Calu-3</t>
    <phoneticPr fontId="1" type="noConversion"/>
  </si>
  <si>
    <t>si-NC</t>
    <phoneticPr fontId="1" type="noConversion"/>
  </si>
  <si>
    <t>si-NPM1#1</t>
    <phoneticPr fontId="1" type="noConversion"/>
  </si>
  <si>
    <t>si-NPM1#2</t>
    <phoneticPr fontId="1" type="noConversion"/>
  </si>
  <si>
    <t>si-NPM1#3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</si>
</sst>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"/>
  <sheetViews>
    <sheetView tabSelected="1" workbookViewId="0">
      <selection activeCell="A2" sqref="A2:A4"/>
    </sheetView>
  </sheetViews>
  <sheetFormatPr defaultRowHeight="1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8.9700000000000006</v>
      </c>
      <c r="B2">
        <v>13.52</v>
      </c>
      <c r="C2">
        <v>14.38</v>
      </c>
    </row>
    <row r="3" spans="1:3" x14ac:dyDescent="0.3">
      <c r="A3">
        <v>5.6</v>
      </c>
      <c r="B3">
        <v>12.13</v>
      </c>
      <c r="C3">
        <v>10.82</v>
      </c>
    </row>
    <row r="4" spans="1:3" x14ac:dyDescent="0.3">
      <c r="A4">
        <v>7.97</v>
      </c>
      <c r="B4">
        <v>10.07</v>
      </c>
      <c r="C4">
        <v>13.99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9B09C-4D9B-406E-B4C4-6B54A076D957}">
  <dimension ref="A1:C4"/>
  <sheetViews>
    <sheetView workbookViewId="0">
      <selection activeCell="E26" sqref="E26"/>
    </sheetView>
  </sheetViews>
  <sheetFormatPr defaultRowHeight="1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18.010000000000002</v>
      </c>
      <c r="B2">
        <v>29.39</v>
      </c>
      <c r="C2">
        <v>28.05</v>
      </c>
    </row>
    <row r="3" spans="1:3" x14ac:dyDescent="0.3">
      <c r="A3">
        <v>16.88</v>
      </c>
      <c r="B3">
        <v>27.98</v>
      </c>
      <c r="C3">
        <v>24.87</v>
      </c>
    </row>
    <row r="4" spans="1:3" x14ac:dyDescent="0.3">
      <c r="A4">
        <v>17.07</v>
      </c>
      <c r="B4">
        <v>25.74</v>
      </c>
      <c r="C4">
        <v>23.1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9BCE72-9B16-455F-A888-00861E8EF233}">
  <dimension ref="A1:C4"/>
  <sheetViews>
    <sheetView workbookViewId="0">
      <selection activeCell="A28" sqref="A28"/>
    </sheetView>
  </sheetViews>
  <sheetFormatPr defaultRowHeight="1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5.26</v>
      </c>
      <c r="B2">
        <v>3.95</v>
      </c>
      <c r="C2">
        <v>2.79</v>
      </c>
    </row>
    <row r="3" spans="1:3" x14ac:dyDescent="0.3">
      <c r="A3">
        <v>6.62</v>
      </c>
      <c r="B3">
        <v>2.2200000000000002</v>
      </c>
      <c r="C3">
        <v>2.31</v>
      </c>
    </row>
    <row r="4" spans="1:3" x14ac:dyDescent="0.3">
      <c r="A4">
        <v>7.6</v>
      </c>
      <c r="B4">
        <v>3.91</v>
      </c>
      <c r="C4">
        <v>4.24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967465-6C5A-4CCF-9F13-756612E49E73}">
  <dimension ref="A1:L10"/>
  <sheetViews>
    <sheetView zoomScale="70" zoomScaleNormal="70" workbookViewId="0">
      <selection activeCell="F7" sqref="F7:I10"/>
    </sheetView>
  </sheetViews>
  <sheetFormatPr defaultRowHeight="14" x14ac:dyDescent="0.3"/>
  <cols>
    <col min="2" max="2" width="10.08203125" bestFit="1" customWidth="1"/>
    <col min="3" max="4" width="10.25" bestFit="1" customWidth="1"/>
    <col min="11" max="11" width="8.58203125" customWidth="1"/>
  </cols>
  <sheetData>
    <row r="1" spans="1:12" x14ac:dyDescent="0.3">
      <c r="A1" t="s">
        <v>3</v>
      </c>
      <c r="D1" t="s">
        <v>4</v>
      </c>
      <c r="G1" t="s">
        <v>5</v>
      </c>
      <c r="J1" t="s">
        <v>6</v>
      </c>
    </row>
    <row r="2" spans="1:12" x14ac:dyDescent="0.3">
      <c r="A2">
        <v>9.43</v>
      </c>
      <c r="B2">
        <v>14.71</v>
      </c>
      <c r="C2">
        <f>B2-A2</f>
        <v>5.2800000000000011</v>
      </c>
      <c r="D2">
        <v>9.35</v>
      </c>
      <c r="E2">
        <v>14.98</v>
      </c>
      <c r="F2">
        <f>E2-D2</f>
        <v>5.6300000000000008</v>
      </c>
      <c r="G2">
        <v>9.35</v>
      </c>
      <c r="H2">
        <v>14.37</v>
      </c>
      <c r="I2">
        <f>H2-G2</f>
        <v>5.0199999999999996</v>
      </c>
      <c r="J2">
        <v>9.32</v>
      </c>
      <c r="K2">
        <v>18.22</v>
      </c>
      <c r="L2">
        <f>K2-J2</f>
        <v>8.8999999999999986</v>
      </c>
    </row>
    <row r="3" spans="1:12" x14ac:dyDescent="0.3">
      <c r="A3">
        <v>9.2799999999999994</v>
      </c>
      <c r="B3">
        <v>14.29</v>
      </c>
      <c r="C3">
        <f t="shared" ref="C3:C4" si="0">B3-A3</f>
        <v>5.01</v>
      </c>
      <c r="D3">
        <v>9.32</v>
      </c>
      <c r="E3">
        <v>14.25</v>
      </c>
      <c r="F3">
        <f t="shared" ref="F3:F4" si="1">E3-D3</f>
        <v>4.93</v>
      </c>
      <c r="G3">
        <v>9.25</v>
      </c>
      <c r="H3">
        <v>14.61</v>
      </c>
      <c r="I3">
        <f t="shared" ref="I3:I4" si="2">H3-G3</f>
        <v>5.3599999999999994</v>
      </c>
      <c r="J3">
        <v>9.2100000000000009</v>
      </c>
      <c r="K3">
        <v>18.28</v>
      </c>
      <c r="L3">
        <f t="shared" ref="L3:L4" si="3">K3-J3</f>
        <v>9.07</v>
      </c>
    </row>
    <row r="4" spans="1:12" x14ac:dyDescent="0.3">
      <c r="A4">
        <v>9.2200000000000006</v>
      </c>
      <c r="B4">
        <v>14.15</v>
      </c>
      <c r="C4">
        <f t="shared" si="0"/>
        <v>4.93</v>
      </c>
      <c r="D4">
        <v>9.1</v>
      </c>
      <c r="E4">
        <v>14.03</v>
      </c>
      <c r="F4">
        <f t="shared" si="1"/>
        <v>4.93</v>
      </c>
      <c r="G4">
        <v>9.27</v>
      </c>
      <c r="H4">
        <v>14.97</v>
      </c>
      <c r="I4">
        <f t="shared" si="2"/>
        <v>5.7000000000000011</v>
      </c>
      <c r="J4">
        <v>9.35</v>
      </c>
      <c r="K4">
        <v>18.88</v>
      </c>
      <c r="L4">
        <f t="shared" si="3"/>
        <v>9.5299999999999994</v>
      </c>
    </row>
    <row r="7" spans="1:12" x14ac:dyDescent="0.3">
      <c r="A7" t="s">
        <v>3</v>
      </c>
      <c r="B7" t="s">
        <v>4</v>
      </c>
      <c r="C7" t="s">
        <v>5</v>
      </c>
      <c r="D7" t="s">
        <v>6</v>
      </c>
      <c r="F7" t="s">
        <v>3</v>
      </c>
      <c r="G7" t="s">
        <v>4</v>
      </c>
      <c r="H7" t="s">
        <v>5</v>
      </c>
      <c r="I7" t="s">
        <v>6</v>
      </c>
    </row>
    <row r="8" spans="1:12" x14ac:dyDescent="0.3">
      <c r="A8">
        <f>C2-5.28</f>
        <v>0</v>
      </c>
      <c r="B8">
        <f>F2-5.28</f>
        <v>0.35000000000000053</v>
      </c>
      <c r="C8">
        <f>I2-5.28</f>
        <v>-0.26000000000000068</v>
      </c>
      <c r="D8">
        <f>L2-5.28</f>
        <v>3.6199999999999983</v>
      </c>
      <c r="F8">
        <f>POWER(2,-A8)</f>
        <v>1</v>
      </c>
      <c r="G8">
        <f t="shared" ref="G8:I8" si="4">POWER(2,-B8)</f>
        <v>0.78458409789675043</v>
      </c>
      <c r="H8">
        <f t="shared" si="4"/>
        <v>1.1974787046189292</v>
      </c>
      <c r="I8">
        <f t="shared" si="4"/>
        <v>8.1333865965120961E-2</v>
      </c>
    </row>
    <row r="9" spans="1:12" x14ac:dyDescent="0.3">
      <c r="A9">
        <f t="shared" ref="A9:A10" si="5">C3-5.28</f>
        <v>-0.27000000000000046</v>
      </c>
      <c r="B9">
        <f t="shared" ref="B9:B10" si="6">F3-5.28</f>
        <v>-0.35000000000000053</v>
      </c>
      <c r="C9">
        <f t="shared" ref="C9:C10" si="7">I3-5.28</f>
        <v>7.9999999999999183E-2</v>
      </c>
      <c r="D9">
        <f t="shared" ref="D9:D10" si="8">L3-5.28</f>
        <v>3.79</v>
      </c>
      <c r="F9">
        <f t="shared" ref="F9:F10" si="9">POWER(2,-A9)</f>
        <v>1.2058078276907607</v>
      </c>
      <c r="G9">
        <f t="shared" ref="G9:G10" si="10">POWER(2,-B9)</f>
        <v>1.2745606273192627</v>
      </c>
      <c r="H9">
        <f t="shared" ref="H9:H10" si="11">POWER(2,-C9)</f>
        <v>0.94605764672559645</v>
      </c>
      <c r="I9">
        <f t="shared" ref="I9:I10" si="12">POWER(2,-D9)</f>
        <v>7.2293011494080461E-2</v>
      </c>
    </row>
    <row r="10" spans="1:12" x14ac:dyDescent="0.3">
      <c r="A10">
        <f t="shared" si="5"/>
        <v>-0.35000000000000053</v>
      </c>
      <c r="B10">
        <f t="shared" si="6"/>
        <v>-0.35000000000000053</v>
      </c>
      <c r="C10">
        <f t="shared" si="7"/>
        <v>0.42000000000000082</v>
      </c>
      <c r="D10">
        <f t="shared" si="8"/>
        <v>4.2499999999999991</v>
      </c>
      <c r="F10">
        <f t="shared" si="9"/>
        <v>1.2745606273192627</v>
      </c>
      <c r="G10">
        <f t="shared" si="10"/>
        <v>1.2745606273192627</v>
      </c>
      <c r="H10">
        <f t="shared" si="11"/>
        <v>0.7474246243174687</v>
      </c>
      <c r="I10">
        <f t="shared" si="12"/>
        <v>5.2556025953357191E-2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668F9-2120-4335-9011-BCCC75B1F398}">
  <dimension ref="A1:L10"/>
  <sheetViews>
    <sheetView zoomScale="70" zoomScaleNormal="70" workbookViewId="0">
      <selection activeCell="L12" sqref="L12"/>
    </sheetView>
  </sheetViews>
  <sheetFormatPr defaultRowHeight="14" x14ac:dyDescent="0.3"/>
  <cols>
    <col min="1" max="1" width="12.5" bestFit="1" customWidth="1"/>
  </cols>
  <sheetData>
    <row r="1" spans="1:12" x14ac:dyDescent="0.3">
      <c r="A1" t="s">
        <v>3</v>
      </c>
      <c r="D1" t="s">
        <v>4</v>
      </c>
      <c r="G1" t="s">
        <v>5</v>
      </c>
      <c r="J1" t="s">
        <v>6</v>
      </c>
    </row>
    <row r="2" spans="1:12" x14ac:dyDescent="0.3">
      <c r="A2">
        <v>9.26</v>
      </c>
      <c r="B2">
        <v>10.050000000000001</v>
      </c>
      <c r="C2">
        <f>B2-A2</f>
        <v>0.79000000000000092</v>
      </c>
      <c r="D2">
        <v>9.3699999999999992</v>
      </c>
      <c r="E2">
        <v>11.11</v>
      </c>
      <c r="F2">
        <f>E2-D2</f>
        <v>1.7400000000000002</v>
      </c>
      <c r="G2">
        <v>9.32</v>
      </c>
      <c r="H2">
        <v>10.99</v>
      </c>
      <c r="I2">
        <f>H2-G2</f>
        <v>1.67</v>
      </c>
      <c r="J2">
        <v>9.1999999999999993</v>
      </c>
      <c r="K2">
        <v>15.19</v>
      </c>
      <c r="L2">
        <f>K2-J2</f>
        <v>5.99</v>
      </c>
    </row>
    <row r="3" spans="1:12" x14ac:dyDescent="0.3">
      <c r="A3">
        <v>9.18</v>
      </c>
      <c r="B3">
        <v>10.48</v>
      </c>
      <c r="C3">
        <f t="shared" ref="C3:C4" si="0">B3-A3</f>
        <v>1.3000000000000007</v>
      </c>
      <c r="D3">
        <v>9.34</v>
      </c>
      <c r="E3">
        <v>11.03</v>
      </c>
      <c r="F3">
        <f t="shared" ref="F3:F4" si="1">E3-D3</f>
        <v>1.6899999999999995</v>
      </c>
      <c r="G3">
        <v>9.6199999999999992</v>
      </c>
      <c r="H3">
        <v>10.6</v>
      </c>
      <c r="I3">
        <f t="shared" ref="I3:I4" si="2">H3-G3</f>
        <v>0.98000000000000043</v>
      </c>
      <c r="J3">
        <v>9.32</v>
      </c>
      <c r="K3">
        <v>15.89</v>
      </c>
      <c r="L3">
        <f t="shared" ref="L3:L4" si="3">K3-J3</f>
        <v>6.57</v>
      </c>
    </row>
    <row r="4" spans="1:12" x14ac:dyDescent="0.3">
      <c r="A4">
        <v>9.39</v>
      </c>
      <c r="B4">
        <v>10.98</v>
      </c>
      <c r="C4">
        <f t="shared" si="0"/>
        <v>1.5899999999999999</v>
      </c>
      <c r="D4">
        <v>9.2200000000000006</v>
      </c>
      <c r="E4">
        <v>10.85</v>
      </c>
      <c r="F4">
        <f t="shared" si="1"/>
        <v>1.629999999999999</v>
      </c>
      <c r="G4">
        <v>9.3800000000000008</v>
      </c>
      <c r="H4">
        <v>10.15</v>
      </c>
      <c r="I4">
        <f t="shared" si="2"/>
        <v>0.76999999999999957</v>
      </c>
      <c r="J4">
        <v>9.59</v>
      </c>
      <c r="K4">
        <v>15.52</v>
      </c>
      <c r="L4">
        <f t="shared" si="3"/>
        <v>5.93</v>
      </c>
    </row>
    <row r="7" spans="1:12" x14ac:dyDescent="0.3">
      <c r="A7" t="s">
        <v>3</v>
      </c>
      <c r="B7" t="s">
        <v>4</v>
      </c>
      <c r="C7" t="s">
        <v>5</v>
      </c>
      <c r="D7" t="s">
        <v>6</v>
      </c>
      <c r="F7" t="s">
        <v>3</v>
      </c>
      <c r="G7" t="s">
        <v>4</v>
      </c>
      <c r="H7" t="s">
        <v>5</v>
      </c>
      <c r="I7" t="s">
        <v>6</v>
      </c>
    </row>
    <row r="8" spans="1:12" x14ac:dyDescent="0.3">
      <c r="A8">
        <f>C2-0.79</f>
        <v>8.8817841970012523E-16</v>
      </c>
      <c r="B8">
        <f>F2-0.79</f>
        <v>0.95000000000000018</v>
      </c>
      <c r="C8">
        <f>I2-0.79</f>
        <v>0.87999999999999989</v>
      </c>
      <c r="D8">
        <f>L2-0.79</f>
        <v>5.2</v>
      </c>
      <c r="F8">
        <f>POWER(2,-A8)</f>
        <v>0.99999999999999933</v>
      </c>
      <c r="G8">
        <f t="shared" ref="G8:I10" si="4">POWER(2,-B8)</f>
        <v>0.51763246192068868</v>
      </c>
      <c r="H8">
        <f t="shared" si="4"/>
        <v>0.54336743126302911</v>
      </c>
      <c r="I8">
        <f t="shared" si="4"/>
        <v>2.7204705103003879E-2</v>
      </c>
    </row>
    <row r="9" spans="1:12" x14ac:dyDescent="0.3">
      <c r="A9">
        <f t="shared" ref="A9:A10" si="5">C3-0.79</f>
        <v>0.51000000000000068</v>
      </c>
      <c r="B9">
        <f t="shared" ref="B9:B10" si="6">F3-0.79</f>
        <v>0.89999999999999947</v>
      </c>
      <c r="C9">
        <f t="shared" ref="C9:C10" si="7">I3-0.79</f>
        <v>0.19000000000000039</v>
      </c>
      <c r="D9">
        <f t="shared" ref="D9:D10" si="8">L3-0.79</f>
        <v>5.78</v>
      </c>
      <c r="F9">
        <f t="shared" ref="F9:F10" si="9">POWER(2,-A9)</f>
        <v>0.70222243786899829</v>
      </c>
      <c r="G9">
        <f t="shared" si="4"/>
        <v>0.53588673126814679</v>
      </c>
      <c r="H9">
        <f t="shared" si="4"/>
        <v>0.87660572131603487</v>
      </c>
      <c r="I9">
        <f t="shared" si="4"/>
        <v>1.8198962288569622E-2</v>
      </c>
    </row>
    <row r="10" spans="1:12" x14ac:dyDescent="0.3">
      <c r="A10">
        <f t="shared" si="5"/>
        <v>0.79999999999999982</v>
      </c>
      <c r="B10">
        <f t="shared" si="6"/>
        <v>0.83999999999999897</v>
      </c>
      <c r="C10">
        <f t="shared" si="7"/>
        <v>-2.0000000000000462E-2</v>
      </c>
      <c r="D10">
        <f t="shared" si="8"/>
        <v>5.14</v>
      </c>
      <c r="F10">
        <f t="shared" si="9"/>
        <v>0.57434917749851755</v>
      </c>
      <c r="G10">
        <f t="shared" si="4"/>
        <v>0.55864356903611034</v>
      </c>
      <c r="H10">
        <f t="shared" si="4"/>
        <v>1.0139594797900295</v>
      </c>
      <c r="I10">
        <f t="shared" si="4"/>
        <v>2.8359973603661284E-2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Glucose uptake</vt:lpstr>
      <vt:lpstr>Lactose formation</vt:lpstr>
      <vt:lpstr>ATP</vt:lpstr>
      <vt:lpstr>PC9 SI</vt:lpstr>
      <vt:lpstr>CALU3 SI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卢志超</dc:creator>
  <cp:lastModifiedBy>Ada</cp:lastModifiedBy>
  <dcterms:created xsi:type="dcterms:W3CDTF">2015-06-05T18:19:34Z</dcterms:created>
  <dcterms:modified xsi:type="dcterms:W3CDTF">2023-09-19T02:22:46Z</dcterms:modified>
</cp:coreProperties>
</file>