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64ac518a9dc713/Desktop/"/>
    </mc:Choice>
  </mc:AlternateContent>
  <xr:revisionPtr revIDLastSave="1" documentId="8_{6BAEDCC1-E851-4BE3-A097-EB169B09E6EE}" xr6:coauthVersionLast="47" xr6:coauthVersionMax="47" xr10:uidLastSave="{3A0AD393-9E0B-4610-9D00-1F2CC7C67433}"/>
  <bookViews>
    <workbookView xWindow="-108" yWindow="-108" windowWidth="23256" windowHeight="12456" xr2:uid="{00000000-000D-0000-FFFF-FFFF00000000}"/>
  </bookViews>
  <sheets>
    <sheet name="Result" sheetId="3" r:id="rId1"/>
    <sheet name="Q3_Sikka data" sheetId="1" r:id="rId2"/>
  </sheets>
  <calcPr calcId="181029"/>
</workbook>
</file>

<file path=xl/calcChain.xml><?xml version="1.0" encoding="utf-8"?>
<calcChain xmlns="http://schemas.openxmlformats.org/spreadsheetml/2006/main">
  <c r="F34" i="1" l="1"/>
  <c r="F35" i="1" s="1"/>
  <c r="F33" i="1"/>
  <c r="C34" i="3"/>
  <c r="C43" i="3"/>
  <c r="C42" i="3"/>
  <c r="C37" i="3"/>
  <c r="C44" i="3"/>
  <c r="C46" i="3"/>
  <c r="C45" i="3"/>
  <c r="C47" i="3"/>
  <c r="C38" i="3"/>
  <c r="C36" i="3"/>
  <c r="C39" i="3"/>
  <c r="C41" i="3"/>
  <c r="C40" i="3"/>
  <c r="C35" i="3"/>
  <c r="E35" i="3"/>
  <c r="D36" i="3"/>
  <c r="E46" i="3"/>
  <c r="D43" i="3"/>
  <c r="D44" i="3"/>
  <c r="D37" i="3"/>
  <c r="E39" i="3"/>
  <c r="D45" i="3"/>
  <c r="D35" i="3"/>
  <c r="E36" i="3"/>
  <c r="D46" i="3"/>
  <c r="E43" i="3"/>
  <c r="E38" i="3"/>
  <c r="D34" i="3"/>
  <c r="D47" i="3"/>
  <c r="E42" i="3"/>
  <c r="D40" i="3"/>
  <c r="D38" i="3"/>
  <c r="E44" i="3"/>
  <c r="E34" i="3"/>
  <c r="E40" i="3"/>
  <c r="E41" i="3"/>
  <c r="E45" i="3"/>
  <c r="D41" i="3"/>
  <c r="E47" i="3"/>
  <c r="E37" i="3"/>
  <c r="D39" i="3"/>
  <c r="D42" i="3"/>
  <c r="F36" i="1" l="1"/>
  <c r="F37" i="1" l="1"/>
  <c r="F38" i="1" l="1"/>
  <c r="F40" i="1" s="1"/>
  <c r="F39" i="1"/>
  <c r="F41" i="1" l="1"/>
  <c r="F42" i="1" l="1"/>
  <c r="F43" i="1" s="1"/>
  <c r="F44" i="1" s="1"/>
  <c r="F45" i="1" s="1"/>
  <c r="F46" i="1" s="1"/>
  <c r="F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F35" authorId="0" shapeId="0" xr:uid="{8CA0AF0D-7B43-4A6D-A768-0924C089023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Predict Referal Number With The help of EXCEL 
Forecast fromula</t>
        </r>
        <r>
          <rPr>
            <sz val="9"/>
            <color indexed="81"/>
            <rFont val="Tahoma"/>
            <family val="2"/>
          </rPr>
          <t>:</t>
        </r>
      </text>
    </comment>
  </commentList>
</comments>
</file>

<file path=xl/sharedStrings.xml><?xml version="1.0" encoding="utf-8"?>
<sst xmlns="http://schemas.openxmlformats.org/spreadsheetml/2006/main" count="12" uniqueCount="10">
  <si>
    <t>Date</t>
  </si>
  <si>
    <t>DAU</t>
  </si>
  <si>
    <t>Installs</t>
  </si>
  <si>
    <t>Uninstalls</t>
  </si>
  <si>
    <t>Signups</t>
  </si>
  <si>
    <t>Referrals</t>
  </si>
  <si>
    <t>Forecast(Referrals)</t>
  </si>
  <si>
    <t>Lower Confidence Bound(Referrals)</t>
  </si>
  <si>
    <t>Upper Confidence Bound(Referrals)</t>
  </si>
  <si>
    <t>With Excel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</si>
</sst>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33" borderId="0" xfId="0" applyNumberFormat="1" applyFill="1"/>
    <xf numFmtId="0" fontId="0" fillId="33" borderId="0" xfId="0" applyFill="1"/>
    <xf numFmtId="164" fontId="0" fillId="33" borderId="0" xfId="0" applyNumberForma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Referrals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Result!$B$2:$B$47</c:f>
              <c:numCache>
                <c:formatCode>General</c:formatCode>
                <c:ptCount val="46"/>
                <c:pt idx="0">
                  <c:v>962</c:v>
                </c:pt>
                <c:pt idx="1">
                  <c:v>941</c:v>
                </c:pt>
                <c:pt idx="2">
                  <c:v>940</c:v>
                </c:pt>
                <c:pt idx="3">
                  <c:v>960</c:v>
                </c:pt>
                <c:pt idx="4">
                  <c:v>923</c:v>
                </c:pt>
                <c:pt idx="5">
                  <c:v>822</c:v>
                </c:pt>
                <c:pt idx="6">
                  <c:v>957</c:v>
                </c:pt>
                <c:pt idx="7">
                  <c:v>994</c:v>
                </c:pt>
                <c:pt idx="8">
                  <c:v>1016</c:v>
                </c:pt>
                <c:pt idx="9">
                  <c:v>1186</c:v>
                </c:pt>
                <c:pt idx="10">
                  <c:v>1161</c:v>
                </c:pt>
                <c:pt idx="11">
                  <c:v>1193</c:v>
                </c:pt>
                <c:pt idx="12">
                  <c:v>987</c:v>
                </c:pt>
                <c:pt idx="13">
                  <c:v>860</c:v>
                </c:pt>
                <c:pt idx="14">
                  <c:v>772</c:v>
                </c:pt>
                <c:pt idx="15">
                  <c:v>1052</c:v>
                </c:pt>
                <c:pt idx="16">
                  <c:v>801</c:v>
                </c:pt>
                <c:pt idx="17">
                  <c:v>572</c:v>
                </c:pt>
                <c:pt idx="18">
                  <c:v>606</c:v>
                </c:pt>
                <c:pt idx="19">
                  <c:v>700</c:v>
                </c:pt>
                <c:pt idx="20">
                  <c:v>512</c:v>
                </c:pt>
                <c:pt idx="21">
                  <c:v>530</c:v>
                </c:pt>
                <c:pt idx="22">
                  <c:v>484</c:v>
                </c:pt>
                <c:pt idx="23">
                  <c:v>384</c:v>
                </c:pt>
                <c:pt idx="24">
                  <c:v>435</c:v>
                </c:pt>
                <c:pt idx="25">
                  <c:v>491</c:v>
                </c:pt>
                <c:pt idx="26">
                  <c:v>551</c:v>
                </c:pt>
                <c:pt idx="27">
                  <c:v>555</c:v>
                </c:pt>
                <c:pt idx="28">
                  <c:v>536</c:v>
                </c:pt>
                <c:pt idx="29">
                  <c:v>573</c:v>
                </c:pt>
                <c:pt idx="30">
                  <c:v>419</c:v>
                </c:pt>
                <c:pt idx="31">
                  <c:v>415.6064516127808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B-48F0-98CC-C2C99778A192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Forecast(Referrals)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Result!$A$2:$A$47</c:f>
              <c:numCache>
                <c:formatCode>m/d/yyyy</c:formatCode>
                <c:ptCount val="46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  <c:pt idx="28">
                  <c:v>44863</c:v>
                </c:pt>
                <c:pt idx="29">
                  <c:v>44864</c:v>
                </c:pt>
                <c:pt idx="30">
                  <c:v>44865</c:v>
                </c:pt>
                <c:pt idx="31">
                  <c:v>44866</c:v>
                </c:pt>
                <c:pt idx="32">
                  <c:v>44867</c:v>
                </c:pt>
                <c:pt idx="33">
                  <c:v>44868</c:v>
                </c:pt>
                <c:pt idx="34">
                  <c:v>44869</c:v>
                </c:pt>
                <c:pt idx="35">
                  <c:v>44870</c:v>
                </c:pt>
                <c:pt idx="36">
                  <c:v>44871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44877</c:v>
                </c:pt>
                <c:pt idx="43">
                  <c:v>44878</c:v>
                </c:pt>
                <c:pt idx="44">
                  <c:v>44879</c:v>
                </c:pt>
                <c:pt idx="45">
                  <c:v>44880</c:v>
                </c:pt>
              </c:numCache>
            </c:numRef>
          </c:cat>
          <c:val>
            <c:numRef>
              <c:f>Result!$C$2:$C$47</c:f>
              <c:numCache>
                <c:formatCode>General</c:formatCode>
                <c:ptCount val="46"/>
                <c:pt idx="31">
                  <c:v>415.6064516127808</c:v>
                </c:pt>
                <c:pt idx="32">
                  <c:v>407.23911157326131</c:v>
                </c:pt>
                <c:pt idx="33">
                  <c:v>385.37123991655989</c:v>
                </c:pt>
                <c:pt idx="34">
                  <c:v>363.50336825985818</c:v>
                </c:pt>
                <c:pt idx="35">
                  <c:v>341.63549660315681</c:v>
                </c:pt>
                <c:pt idx="36">
                  <c:v>319.7676249464551</c:v>
                </c:pt>
                <c:pt idx="37">
                  <c:v>297.89975328975368</c:v>
                </c:pt>
                <c:pt idx="38">
                  <c:v>276.03188163305202</c:v>
                </c:pt>
                <c:pt idx="39">
                  <c:v>254.1640099763506</c:v>
                </c:pt>
                <c:pt idx="40">
                  <c:v>232.29613831964895</c:v>
                </c:pt>
                <c:pt idx="41">
                  <c:v>210.42826666294752</c:v>
                </c:pt>
                <c:pt idx="42">
                  <c:v>188.56039500624584</c:v>
                </c:pt>
                <c:pt idx="43">
                  <c:v>166.69252334954439</c:v>
                </c:pt>
                <c:pt idx="44">
                  <c:v>144.82465169284274</c:v>
                </c:pt>
                <c:pt idx="45">
                  <c:v>122.95678003614132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B-48F0-98CC-C2C99778A192}"/>
            </c:ext>
          </c:extLst>
        </c:ser>
        <c:ser>
          <c:idx val="2"/>
          <c:order val="2"/>
          <c:tx>
            <c:strRef>
              <c:f>Result!$D$1</c:f>
              <c:strCache>
                <c:ptCount val="1"/>
                <c:pt idx="0">
                  <c:v>Lower Confidence Bound(Referrals)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Result!$A$2:$A$47</c:f>
              <c:numCache>
                <c:formatCode>m/d/yyyy</c:formatCode>
                <c:ptCount val="46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  <c:pt idx="28">
                  <c:v>44863</c:v>
                </c:pt>
                <c:pt idx="29">
                  <c:v>44864</c:v>
                </c:pt>
                <c:pt idx="30">
                  <c:v>44865</c:v>
                </c:pt>
                <c:pt idx="31">
                  <c:v>44866</c:v>
                </c:pt>
                <c:pt idx="32">
                  <c:v>44867</c:v>
                </c:pt>
                <c:pt idx="33">
                  <c:v>44868</c:v>
                </c:pt>
                <c:pt idx="34">
                  <c:v>44869</c:v>
                </c:pt>
                <c:pt idx="35">
                  <c:v>44870</c:v>
                </c:pt>
                <c:pt idx="36">
                  <c:v>44871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44877</c:v>
                </c:pt>
                <c:pt idx="43">
                  <c:v>44878</c:v>
                </c:pt>
                <c:pt idx="44">
                  <c:v>44879</c:v>
                </c:pt>
                <c:pt idx="45">
                  <c:v>44880</c:v>
                </c:pt>
              </c:numCache>
            </c:numRef>
          </c:cat>
          <c:val>
            <c:numRef>
              <c:f>Result!$D$2:$D$47</c:f>
              <c:numCache>
                <c:formatCode>General</c:formatCode>
                <c:ptCount val="46"/>
                <c:pt idx="31" formatCode="0.00">
                  <c:v>415.6064516127808</c:v>
                </c:pt>
                <c:pt idx="32" formatCode="0.00">
                  <c:v>240.74165066839345</c:v>
                </c:pt>
                <c:pt idx="33" formatCode="0.00">
                  <c:v>199.14690011211258</c:v>
                </c:pt>
                <c:pt idx="34" formatCode="0.00">
                  <c:v>159.38230234029723</c:v>
                </c:pt>
                <c:pt idx="35" formatCode="0.00">
                  <c:v>121.00192168722648</c:v>
                </c:pt>
                <c:pt idx="36" formatCode="0.00">
                  <c:v>83.714972636534355</c:v>
                </c:pt>
                <c:pt idx="37" formatCode="0.00">
                  <c:v>47.319415190290329</c:v>
                </c:pt>
                <c:pt idx="38" formatCode="0.00">
                  <c:v>11.668148565387185</c:v>
                </c:pt>
                <c:pt idx="39" formatCode="0.00">
                  <c:v>-23.349850332729886</c:v>
                </c:pt>
                <c:pt idx="40" formatCode="0.00">
                  <c:v>-57.820802225675266</c:v>
                </c:pt>
                <c:pt idx="41" formatCode="0.00">
                  <c:v>-91.813240062178807</c:v>
                </c:pt>
                <c:pt idx="42" formatCode="0.00">
                  <c:v>-125.38269807710751</c:v>
                </c:pt>
                <c:pt idx="43" formatCode="0.00">
                  <c:v>-158.57491516220324</c:v>
                </c:pt>
                <c:pt idx="44" formatCode="0.00">
                  <c:v>-191.42809017558432</c:v>
                </c:pt>
                <c:pt idx="45" formatCode="0.00">
                  <c:v>-223.97451101682265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AB-48F0-98CC-C2C99778A192}"/>
            </c:ext>
          </c:extLst>
        </c:ser>
        <c:ser>
          <c:idx val="3"/>
          <c:order val="3"/>
          <c:tx>
            <c:strRef>
              <c:f>Result!$E$1</c:f>
              <c:strCache>
                <c:ptCount val="1"/>
                <c:pt idx="0">
                  <c:v>Upper Confidence Bound(Referrals)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Result!$A$2:$A$47</c:f>
              <c:numCache>
                <c:formatCode>m/d/yyyy</c:formatCode>
                <c:ptCount val="46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  <c:pt idx="28">
                  <c:v>44863</c:v>
                </c:pt>
                <c:pt idx="29">
                  <c:v>44864</c:v>
                </c:pt>
                <c:pt idx="30">
                  <c:v>44865</c:v>
                </c:pt>
                <c:pt idx="31">
                  <c:v>44866</c:v>
                </c:pt>
                <c:pt idx="32">
                  <c:v>44867</c:v>
                </c:pt>
                <c:pt idx="33">
                  <c:v>44868</c:v>
                </c:pt>
                <c:pt idx="34">
                  <c:v>44869</c:v>
                </c:pt>
                <c:pt idx="35">
                  <c:v>44870</c:v>
                </c:pt>
                <c:pt idx="36">
                  <c:v>44871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44877</c:v>
                </c:pt>
                <c:pt idx="43">
                  <c:v>44878</c:v>
                </c:pt>
                <c:pt idx="44">
                  <c:v>44879</c:v>
                </c:pt>
                <c:pt idx="45">
                  <c:v>44880</c:v>
                </c:pt>
              </c:numCache>
            </c:numRef>
          </c:cat>
          <c:val>
            <c:numRef>
              <c:f>Result!$E$2:$E$47</c:f>
              <c:numCache>
                <c:formatCode>General</c:formatCode>
                <c:ptCount val="46"/>
                <c:pt idx="31" formatCode="0.00">
                  <c:v>415.6064516127808</c:v>
                </c:pt>
                <c:pt idx="32" formatCode="0.00">
                  <c:v>573.73657247812912</c:v>
                </c:pt>
                <c:pt idx="33" formatCode="0.00">
                  <c:v>571.5955797210072</c:v>
                </c:pt>
                <c:pt idx="34" formatCode="0.00">
                  <c:v>567.62443417941915</c:v>
                </c:pt>
                <c:pt idx="35" formatCode="0.00">
                  <c:v>562.26907151908711</c:v>
                </c:pt>
                <c:pt idx="36" formatCode="0.00">
                  <c:v>555.8202772563759</c:v>
                </c:pt>
                <c:pt idx="37" formatCode="0.00">
                  <c:v>548.48009138921702</c:v>
                </c:pt>
                <c:pt idx="38" formatCode="0.00">
                  <c:v>540.39561470071681</c:v>
                </c:pt>
                <c:pt idx="39" formatCode="0.00">
                  <c:v>531.67787028543103</c:v>
                </c:pt>
                <c:pt idx="40" formatCode="0.00">
                  <c:v>522.41307886497316</c:v>
                </c:pt>
                <c:pt idx="41" formatCode="0.00">
                  <c:v>512.66977338807385</c:v>
                </c:pt>
                <c:pt idx="42" formatCode="0.00">
                  <c:v>502.50348808959916</c:v>
                </c:pt>
                <c:pt idx="43" formatCode="0.00">
                  <c:v>491.95996186129202</c:v>
                </c:pt>
                <c:pt idx="44" formatCode="0.00">
                  <c:v>481.07739356126979</c:v>
                </c:pt>
                <c:pt idx="45" formatCode="0.00">
                  <c:v>469.88807108910527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AB-48F0-98CC-C2C99778A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260240"/>
        <c:axId val="396260592"/>
      </c:lineChart>
      <c:catAx>
        <c:axId val="39626024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60592"/>
        <c:crosses val="autoZero"/>
        <c:auto val="1"/>
        <c:lblAlgn val="ctr"/>
        <c:lblOffset val="100"/>
        <c:noMultiLvlLbl val="0"/>
      </c:catAx>
      <c:valAx>
        <c:axId val="3962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2186941</xdr:colOff>
      <xdr:row>7</xdr:row>
      <xdr:rowOff>175260</xdr:rowOff>
    </xdr:from>
    <xdr:to>
      <xdr:col>16</xdr:col>
      <xdr:colOff>289561</xdr:colOff>
      <xdr:row>28</xdr:row>
      <xdr:rowOff>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026A5-94DE-C746-76E3-848766DD1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47" totalsRowShown="0">
  <autoFilter ref="A1:E47" xr:uid="{00000000-0009-0000-0100-000002000000}"/>
  <tableColumns count="5">
    <tableColumn id="1" xr3:uid="{00000000-0010-0000-0000-000001000000}" name="Date" dataDxfId="2"/>
    <tableColumn id="2" xr3:uid="{00000000-0010-0000-0000-000002000000}" name="Referrals"/>
    <tableColumn id="3" xr3:uid="{00000000-0010-0000-0000-000003000000}" name="Forecast(Referrals)">
      <calculatedColumnFormula>_xlfn.FORECAST.ETS(A2,$B$2:$B$33,$A$2:$A$33,1,1)</calculatedColumnFormula>
    </tableColumn>
    <tableColumn id="4" xr3:uid="{00000000-0010-0000-0000-000004000000}" name="Lower Confidence Bound(Referrals)" dataDxfId="1">
      <calculatedColumnFormula>C2-_xlfn.FORECAST.ETS.CONFINT(A2,$B$2:$B$33,$A$2:$A$33,0.85,1,1)</calculatedColumnFormula>
    </tableColumn>
    <tableColumn id="5" xr3:uid="{00000000-0010-0000-0000-000005000000}" name="Upper Confidence Bound(Referrals)" dataDxfId="0">
      <calculatedColumnFormula>C2+_xlfn.FORECAST.ETS.CONFINT(A2,$B$2:$B$33,$A$2:$A$33,0.85,1,1)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L5" sqref="L5"/>
    </sheetView>
  </sheetViews>
  <sheetFormatPr defaultRowHeight="14.4" x14ac:dyDescent="0.3"/>
  <cols>
    <col min="1" max="1" width="10.33203125" bestFit="1" customWidth="1"/>
    <col min="2" max="2" width="10.21875" customWidth="1"/>
    <col min="3" max="3" width="18.5546875" customWidth="1"/>
    <col min="4" max="4" width="32.6640625" customWidth="1"/>
    <col min="5" max="5" width="32.10937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>
        <v>44835</v>
      </c>
      <c r="B2">
        <v>962</v>
      </c>
    </row>
    <row r="3" spans="1:5" x14ac:dyDescent="0.3">
      <c r="A3" s="1">
        <v>44836</v>
      </c>
      <c r="B3">
        <v>941</v>
      </c>
    </row>
    <row r="4" spans="1:5" x14ac:dyDescent="0.3">
      <c r="A4" s="1">
        <v>44837</v>
      </c>
      <c r="B4">
        <v>940</v>
      </c>
    </row>
    <row r="5" spans="1:5" x14ac:dyDescent="0.3">
      <c r="A5" s="1">
        <v>44838</v>
      </c>
      <c r="B5">
        <v>960</v>
      </c>
    </row>
    <row r="6" spans="1:5" x14ac:dyDescent="0.3">
      <c r="A6" s="1">
        <v>44839</v>
      </c>
      <c r="B6">
        <v>923</v>
      </c>
    </row>
    <row r="7" spans="1:5" x14ac:dyDescent="0.3">
      <c r="A7" s="1">
        <v>44840</v>
      </c>
      <c r="B7">
        <v>822</v>
      </c>
    </row>
    <row r="8" spans="1:5" x14ac:dyDescent="0.3">
      <c r="A8" s="1">
        <v>44841</v>
      </c>
      <c r="B8">
        <v>957</v>
      </c>
    </row>
    <row r="9" spans="1:5" x14ac:dyDescent="0.3">
      <c r="A9" s="1">
        <v>44842</v>
      </c>
      <c r="B9">
        <v>994</v>
      </c>
    </row>
    <row r="10" spans="1:5" x14ac:dyDescent="0.3">
      <c r="A10" s="1">
        <v>44843</v>
      </c>
      <c r="B10">
        <v>1016</v>
      </c>
    </row>
    <row r="11" spans="1:5" x14ac:dyDescent="0.3">
      <c r="A11" s="1">
        <v>44844</v>
      </c>
      <c r="B11">
        <v>1186</v>
      </c>
    </row>
    <row r="12" spans="1:5" x14ac:dyDescent="0.3">
      <c r="A12" s="1">
        <v>44845</v>
      </c>
      <c r="B12">
        <v>1161</v>
      </c>
    </row>
    <row r="13" spans="1:5" x14ac:dyDescent="0.3">
      <c r="A13" s="1">
        <v>44846</v>
      </c>
      <c r="B13">
        <v>1193</v>
      </c>
    </row>
    <row r="14" spans="1:5" x14ac:dyDescent="0.3">
      <c r="A14" s="1">
        <v>44847</v>
      </c>
      <c r="B14">
        <v>987</v>
      </c>
    </row>
    <row r="15" spans="1:5" x14ac:dyDescent="0.3">
      <c r="A15" s="1">
        <v>44848</v>
      </c>
      <c r="B15">
        <v>860</v>
      </c>
    </row>
    <row r="16" spans="1:5" x14ac:dyDescent="0.3">
      <c r="A16" s="1">
        <v>44849</v>
      </c>
      <c r="B16">
        <v>772</v>
      </c>
    </row>
    <row r="17" spans="1:2" x14ac:dyDescent="0.3">
      <c r="A17" s="1">
        <v>44850</v>
      </c>
      <c r="B17">
        <v>1052</v>
      </c>
    </row>
    <row r="18" spans="1:2" x14ac:dyDescent="0.3">
      <c r="A18" s="1">
        <v>44851</v>
      </c>
      <c r="B18">
        <v>801</v>
      </c>
    </row>
    <row r="19" spans="1:2" x14ac:dyDescent="0.3">
      <c r="A19" s="1">
        <v>44852</v>
      </c>
      <c r="B19">
        <v>572</v>
      </c>
    </row>
    <row r="20" spans="1:2" x14ac:dyDescent="0.3">
      <c r="A20" s="1">
        <v>44853</v>
      </c>
      <c r="B20">
        <v>606</v>
      </c>
    </row>
    <row r="21" spans="1:2" x14ac:dyDescent="0.3">
      <c r="A21" s="1">
        <v>44854</v>
      </c>
      <c r="B21">
        <v>700</v>
      </c>
    </row>
    <row r="22" spans="1:2" x14ac:dyDescent="0.3">
      <c r="A22" s="1">
        <v>44855</v>
      </c>
      <c r="B22">
        <v>512</v>
      </c>
    </row>
    <row r="23" spans="1:2" x14ac:dyDescent="0.3">
      <c r="A23" s="1">
        <v>44856</v>
      </c>
      <c r="B23">
        <v>530</v>
      </c>
    </row>
    <row r="24" spans="1:2" x14ac:dyDescent="0.3">
      <c r="A24" s="1">
        <v>44857</v>
      </c>
      <c r="B24">
        <v>484</v>
      </c>
    </row>
    <row r="25" spans="1:2" x14ac:dyDescent="0.3">
      <c r="A25" s="1">
        <v>44858</v>
      </c>
      <c r="B25">
        <v>384</v>
      </c>
    </row>
    <row r="26" spans="1:2" x14ac:dyDescent="0.3">
      <c r="A26" s="1">
        <v>44859</v>
      </c>
      <c r="B26">
        <v>435</v>
      </c>
    </row>
    <row r="27" spans="1:2" x14ac:dyDescent="0.3">
      <c r="A27" s="1">
        <v>44860</v>
      </c>
      <c r="B27">
        <v>491</v>
      </c>
    </row>
    <row r="28" spans="1:2" x14ac:dyDescent="0.3">
      <c r="A28" s="1">
        <v>44861</v>
      </c>
      <c r="B28">
        <v>551</v>
      </c>
    </row>
    <row r="29" spans="1:2" x14ac:dyDescent="0.3">
      <c r="A29" s="1">
        <v>44862</v>
      </c>
      <c r="B29">
        <v>555</v>
      </c>
    </row>
    <row r="30" spans="1:2" x14ac:dyDescent="0.3">
      <c r="A30" s="1">
        <v>44863</v>
      </c>
      <c r="B30">
        <v>536</v>
      </c>
    </row>
    <row r="31" spans="1:2" x14ac:dyDescent="0.3">
      <c r="A31" s="1">
        <v>44864</v>
      </c>
      <c r="B31">
        <v>573</v>
      </c>
    </row>
    <row r="32" spans="1:2" x14ac:dyDescent="0.3">
      <c r="A32" s="1">
        <v>44865</v>
      </c>
      <c r="B32">
        <v>419</v>
      </c>
    </row>
    <row r="33" spans="1:5" x14ac:dyDescent="0.3">
      <c r="A33" s="1">
        <v>44866</v>
      </c>
      <c r="B33">
        <v>415.6064516127808</v>
      </c>
      <c r="C33">
        <v>415.6064516127808</v>
      </c>
      <c r="D33" s="2">
        <v>415.6064516127808</v>
      </c>
      <c r="E33" s="2">
        <v>415.6064516127808</v>
      </c>
    </row>
    <row r="34" spans="1:5" x14ac:dyDescent="0.3">
      <c r="A34" s="1">
        <v>44867</v>
      </c>
      <c r="C34">
        <f t="shared" ref="C34:C47" si="0">_xlfn.FORECAST.ETS(A34,$B$2:$B$33,$A$2:$A$33,1,1)</f>
        <v>407.23911157326131</v>
      </c>
      <c r="D34" s="2">
        <f t="shared" ref="D34:D47" si="1">C34-_xlfn.FORECAST.ETS.CONFINT(A34,$B$2:$B$33,$A$2:$A$33,0.85,1,1)</f>
        <v>240.74165066839345</v>
      </c>
      <c r="E34" s="2">
        <f t="shared" ref="E34:E47" si="2">C34+_xlfn.FORECAST.ETS.CONFINT(A34,$B$2:$B$33,$A$2:$A$33,0.85,1,1)</f>
        <v>573.73657247812912</v>
      </c>
    </row>
    <row r="35" spans="1:5" x14ac:dyDescent="0.3">
      <c r="A35" s="1">
        <v>44868</v>
      </c>
      <c r="C35">
        <f t="shared" si="0"/>
        <v>385.37123991655989</v>
      </c>
      <c r="D35" s="2">
        <f t="shared" si="1"/>
        <v>199.14690011211258</v>
      </c>
      <c r="E35" s="2">
        <f t="shared" si="2"/>
        <v>571.5955797210072</v>
      </c>
    </row>
    <row r="36" spans="1:5" x14ac:dyDescent="0.3">
      <c r="A36" s="1">
        <v>44869</v>
      </c>
      <c r="C36">
        <f t="shared" si="0"/>
        <v>363.50336825985818</v>
      </c>
      <c r="D36" s="2">
        <f t="shared" si="1"/>
        <v>159.38230234029723</v>
      </c>
      <c r="E36" s="2">
        <f t="shared" si="2"/>
        <v>567.62443417941915</v>
      </c>
    </row>
    <row r="37" spans="1:5" x14ac:dyDescent="0.3">
      <c r="A37" s="1">
        <v>44870</v>
      </c>
      <c r="C37">
        <f t="shared" si="0"/>
        <v>341.63549660315681</v>
      </c>
      <c r="D37" s="2">
        <f t="shared" si="1"/>
        <v>121.00192168722648</v>
      </c>
      <c r="E37" s="2">
        <f t="shared" si="2"/>
        <v>562.26907151908711</v>
      </c>
    </row>
    <row r="38" spans="1:5" x14ac:dyDescent="0.3">
      <c r="A38" s="1">
        <v>44871</v>
      </c>
      <c r="C38">
        <f t="shared" si="0"/>
        <v>319.7676249464551</v>
      </c>
      <c r="D38" s="2">
        <f t="shared" si="1"/>
        <v>83.714972636534355</v>
      </c>
      <c r="E38" s="2">
        <f t="shared" si="2"/>
        <v>555.8202772563759</v>
      </c>
    </row>
    <row r="39" spans="1:5" x14ac:dyDescent="0.3">
      <c r="A39" s="1">
        <v>44872</v>
      </c>
      <c r="C39">
        <f t="shared" si="0"/>
        <v>297.89975328975368</v>
      </c>
      <c r="D39" s="2">
        <f t="shared" si="1"/>
        <v>47.319415190290329</v>
      </c>
      <c r="E39" s="2">
        <f t="shared" si="2"/>
        <v>548.48009138921702</v>
      </c>
    </row>
    <row r="40" spans="1:5" x14ac:dyDescent="0.3">
      <c r="A40" s="1">
        <v>44873</v>
      </c>
      <c r="C40">
        <f t="shared" si="0"/>
        <v>276.03188163305202</v>
      </c>
      <c r="D40" s="2">
        <f t="shared" si="1"/>
        <v>11.668148565387185</v>
      </c>
      <c r="E40" s="2">
        <f t="shared" si="2"/>
        <v>540.39561470071681</v>
      </c>
    </row>
    <row r="41" spans="1:5" x14ac:dyDescent="0.3">
      <c r="A41" s="1">
        <v>44874</v>
      </c>
      <c r="C41">
        <f t="shared" si="0"/>
        <v>254.1640099763506</v>
      </c>
      <c r="D41" s="2">
        <f t="shared" si="1"/>
        <v>-23.349850332729886</v>
      </c>
      <c r="E41" s="2">
        <f t="shared" si="2"/>
        <v>531.67787028543103</v>
      </c>
    </row>
    <row r="42" spans="1:5" x14ac:dyDescent="0.3">
      <c r="A42" s="1">
        <v>44875</v>
      </c>
      <c r="C42">
        <f t="shared" si="0"/>
        <v>232.29613831964895</v>
      </c>
      <c r="D42" s="2">
        <f t="shared" si="1"/>
        <v>-57.820802225675266</v>
      </c>
      <c r="E42" s="2">
        <f t="shared" si="2"/>
        <v>522.41307886497316</v>
      </c>
    </row>
    <row r="43" spans="1:5" x14ac:dyDescent="0.3">
      <c r="A43" s="1">
        <v>44876</v>
      </c>
      <c r="C43">
        <f t="shared" si="0"/>
        <v>210.42826666294752</v>
      </c>
      <c r="D43" s="2">
        <f t="shared" si="1"/>
        <v>-91.813240062178807</v>
      </c>
      <c r="E43" s="2">
        <f t="shared" si="2"/>
        <v>512.66977338807385</v>
      </c>
    </row>
    <row r="44" spans="1:5" x14ac:dyDescent="0.3">
      <c r="A44" s="1">
        <v>44877</v>
      </c>
      <c r="C44">
        <f t="shared" si="0"/>
        <v>188.56039500624584</v>
      </c>
      <c r="D44" s="2">
        <f t="shared" si="1"/>
        <v>-125.38269807710751</v>
      </c>
      <c r="E44" s="2">
        <f t="shared" si="2"/>
        <v>502.50348808959916</v>
      </c>
    </row>
    <row r="45" spans="1:5" x14ac:dyDescent="0.3">
      <c r="A45" s="1">
        <v>44878</v>
      </c>
      <c r="C45">
        <f t="shared" si="0"/>
        <v>166.69252334954439</v>
      </c>
      <c r="D45" s="2">
        <f t="shared" si="1"/>
        <v>-158.57491516220324</v>
      </c>
      <c r="E45" s="2">
        <f t="shared" si="2"/>
        <v>491.95996186129202</v>
      </c>
    </row>
    <row r="46" spans="1:5" x14ac:dyDescent="0.3">
      <c r="A46" s="1">
        <v>44879</v>
      </c>
      <c r="C46">
        <f t="shared" si="0"/>
        <v>144.82465169284274</v>
      </c>
      <c r="D46" s="2">
        <f t="shared" si="1"/>
        <v>-191.42809017558432</v>
      </c>
      <c r="E46" s="2">
        <f t="shared" si="2"/>
        <v>481.07739356126979</v>
      </c>
    </row>
    <row r="47" spans="1:5" x14ac:dyDescent="0.3">
      <c r="A47" s="1">
        <v>44880</v>
      </c>
      <c r="C47">
        <f t="shared" si="0"/>
        <v>122.95678003614132</v>
      </c>
      <c r="D47" s="2">
        <f t="shared" si="1"/>
        <v>-223.97451101682265</v>
      </c>
      <c r="E47" s="2">
        <f t="shared" si="2"/>
        <v>469.88807108910527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opLeftCell="A11" workbookViewId="0">
      <selection activeCell="A44" sqref="A44"/>
    </sheetView>
  </sheetViews>
  <sheetFormatPr defaultRowHeight="14.4" x14ac:dyDescent="0.3"/>
  <cols>
    <col min="1" max="1" width="14.21875" customWidth="1"/>
    <col min="2" max="2" width="10.77734375" customWidth="1"/>
    <col min="4" max="4" width="9.44140625" customWidth="1"/>
    <col min="6" max="6" width="12.5546875" bestFit="1" customWidth="1"/>
    <col min="8" max="8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44835</v>
      </c>
      <c r="B2">
        <v>24071</v>
      </c>
      <c r="C2">
        <v>6630</v>
      </c>
      <c r="D2">
        <v>6994</v>
      </c>
      <c r="E2">
        <v>3511</v>
      </c>
      <c r="F2">
        <v>962</v>
      </c>
    </row>
    <row r="3" spans="1:6" x14ac:dyDescent="0.3">
      <c r="A3" s="1">
        <v>44836</v>
      </c>
      <c r="B3">
        <v>23548</v>
      </c>
      <c r="C3">
        <v>6366</v>
      </c>
      <c r="D3">
        <v>6669</v>
      </c>
      <c r="E3">
        <v>3387</v>
      </c>
      <c r="F3">
        <v>941</v>
      </c>
    </row>
    <row r="4" spans="1:6" x14ac:dyDescent="0.3">
      <c r="A4" s="1">
        <v>44837</v>
      </c>
      <c r="B4">
        <v>24572</v>
      </c>
      <c r="C4">
        <v>6936</v>
      </c>
      <c r="D4">
        <v>6899</v>
      </c>
      <c r="E4">
        <v>3654</v>
      </c>
      <c r="F4">
        <v>940</v>
      </c>
    </row>
    <row r="5" spans="1:6" x14ac:dyDescent="0.3">
      <c r="A5" s="1">
        <v>44838</v>
      </c>
      <c r="B5">
        <v>24212</v>
      </c>
      <c r="C5">
        <v>6561</v>
      </c>
      <c r="D5">
        <v>6766</v>
      </c>
      <c r="E5">
        <v>3532</v>
      </c>
      <c r="F5">
        <v>960</v>
      </c>
    </row>
    <row r="6" spans="1:6" x14ac:dyDescent="0.3">
      <c r="A6" s="1">
        <v>44839</v>
      </c>
      <c r="B6">
        <v>23247</v>
      </c>
      <c r="C6">
        <v>6059</v>
      </c>
      <c r="D6">
        <v>6402</v>
      </c>
      <c r="E6">
        <v>3315</v>
      </c>
      <c r="F6">
        <v>923</v>
      </c>
    </row>
    <row r="7" spans="1:6" x14ac:dyDescent="0.3">
      <c r="A7" s="1">
        <v>44840</v>
      </c>
      <c r="B7">
        <v>24330</v>
      </c>
      <c r="C7">
        <v>6230</v>
      </c>
      <c r="D7">
        <v>6780</v>
      </c>
      <c r="E7">
        <v>3288</v>
      </c>
      <c r="F7">
        <v>822</v>
      </c>
    </row>
    <row r="8" spans="1:6" x14ac:dyDescent="0.3">
      <c r="A8" s="1">
        <v>44841</v>
      </c>
      <c r="B8">
        <v>24213</v>
      </c>
      <c r="C8">
        <v>6925</v>
      </c>
      <c r="D8">
        <v>7073</v>
      </c>
      <c r="E8">
        <v>3562</v>
      </c>
      <c r="F8">
        <v>957</v>
      </c>
    </row>
    <row r="9" spans="1:6" x14ac:dyDescent="0.3">
      <c r="A9" s="1">
        <v>44842</v>
      </c>
      <c r="B9">
        <v>25099</v>
      </c>
      <c r="C9">
        <v>7826</v>
      </c>
      <c r="D9">
        <v>7790</v>
      </c>
      <c r="E9">
        <v>4110</v>
      </c>
      <c r="F9">
        <v>994</v>
      </c>
    </row>
    <row r="10" spans="1:6" x14ac:dyDescent="0.3">
      <c r="A10" s="1">
        <v>44843</v>
      </c>
      <c r="B10">
        <v>24099</v>
      </c>
      <c r="C10">
        <v>8937</v>
      </c>
      <c r="D10">
        <v>8149</v>
      </c>
      <c r="E10">
        <v>4114</v>
      </c>
      <c r="F10">
        <v>1016</v>
      </c>
    </row>
    <row r="11" spans="1:6" x14ac:dyDescent="0.3">
      <c r="A11" s="1">
        <v>44844</v>
      </c>
      <c r="B11">
        <v>25156</v>
      </c>
      <c r="C11">
        <v>8139</v>
      </c>
      <c r="D11">
        <v>8215</v>
      </c>
      <c r="E11">
        <v>4974</v>
      </c>
      <c r="F11">
        <v>1186</v>
      </c>
    </row>
    <row r="12" spans="1:6" x14ac:dyDescent="0.3">
      <c r="A12" s="1">
        <v>44845</v>
      </c>
      <c r="B12">
        <v>24497</v>
      </c>
      <c r="C12">
        <v>7308</v>
      </c>
      <c r="D12">
        <v>7532</v>
      </c>
      <c r="E12">
        <v>4347</v>
      </c>
      <c r="F12">
        <v>1161</v>
      </c>
    </row>
    <row r="13" spans="1:6" x14ac:dyDescent="0.3">
      <c r="A13" s="1">
        <v>44846</v>
      </c>
      <c r="B13">
        <v>24152</v>
      </c>
      <c r="C13">
        <v>8020</v>
      </c>
      <c r="D13">
        <v>7867</v>
      </c>
      <c r="E13">
        <v>4404</v>
      </c>
      <c r="F13">
        <v>1193</v>
      </c>
    </row>
    <row r="14" spans="1:6" x14ac:dyDescent="0.3">
      <c r="A14" s="1">
        <v>44847</v>
      </c>
      <c r="B14">
        <v>24094</v>
      </c>
      <c r="C14">
        <v>7097</v>
      </c>
      <c r="D14">
        <v>7081</v>
      </c>
      <c r="E14">
        <v>4211</v>
      </c>
      <c r="F14">
        <v>987</v>
      </c>
    </row>
    <row r="15" spans="1:6" x14ac:dyDescent="0.3">
      <c r="A15" s="1">
        <v>44848</v>
      </c>
      <c r="B15">
        <v>21589</v>
      </c>
      <c r="C15">
        <v>6729</v>
      </c>
      <c r="D15">
        <v>7065</v>
      </c>
      <c r="E15">
        <v>3494</v>
      </c>
      <c r="F15">
        <v>860</v>
      </c>
    </row>
    <row r="16" spans="1:6" x14ac:dyDescent="0.3">
      <c r="A16" s="1">
        <v>44849</v>
      </c>
      <c r="B16">
        <v>20829</v>
      </c>
      <c r="C16">
        <v>5659</v>
      </c>
      <c r="D16">
        <v>6519</v>
      </c>
      <c r="E16">
        <v>2967</v>
      </c>
      <c r="F16">
        <v>772</v>
      </c>
    </row>
    <row r="17" spans="1:6" x14ac:dyDescent="0.3">
      <c r="A17" s="1">
        <v>44850</v>
      </c>
      <c r="B17">
        <v>22222</v>
      </c>
      <c r="C17">
        <v>5861</v>
      </c>
      <c r="D17">
        <v>6552</v>
      </c>
      <c r="E17">
        <v>3096</v>
      </c>
      <c r="F17">
        <v>1052</v>
      </c>
    </row>
    <row r="18" spans="1:6" x14ac:dyDescent="0.3">
      <c r="A18" s="1">
        <v>44851</v>
      </c>
      <c r="B18">
        <v>20943</v>
      </c>
      <c r="C18">
        <v>5860</v>
      </c>
      <c r="D18">
        <v>6455</v>
      </c>
      <c r="E18">
        <v>2828</v>
      </c>
      <c r="F18">
        <v>801</v>
      </c>
    </row>
    <row r="19" spans="1:6" x14ac:dyDescent="0.3">
      <c r="A19" s="1">
        <v>44852</v>
      </c>
      <c r="B19">
        <v>20180</v>
      </c>
      <c r="C19">
        <v>6070</v>
      </c>
      <c r="D19">
        <v>6611</v>
      </c>
      <c r="E19">
        <v>2559</v>
      </c>
      <c r="F19">
        <v>572</v>
      </c>
    </row>
    <row r="20" spans="1:6" x14ac:dyDescent="0.3">
      <c r="A20" s="1">
        <v>44853</v>
      </c>
      <c r="B20">
        <v>19737</v>
      </c>
      <c r="C20">
        <v>5267</v>
      </c>
      <c r="D20">
        <v>6102</v>
      </c>
      <c r="E20">
        <v>2278</v>
      </c>
      <c r="F20">
        <v>606</v>
      </c>
    </row>
    <row r="21" spans="1:6" x14ac:dyDescent="0.3">
      <c r="A21" s="1">
        <v>44854</v>
      </c>
      <c r="B21">
        <v>20148</v>
      </c>
      <c r="C21">
        <v>5467</v>
      </c>
      <c r="D21">
        <v>6125</v>
      </c>
      <c r="E21">
        <v>2854</v>
      </c>
      <c r="F21">
        <v>700</v>
      </c>
    </row>
    <row r="22" spans="1:6" x14ac:dyDescent="0.3">
      <c r="A22" s="1">
        <v>44855</v>
      </c>
      <c r="B22">
        <v>17343</v>
      </c>
      <c r="C22">
        <v>3845</v>
      </c>
      <c r="D22">
        <v>4916</v>
      </c>
      <c r="E22">
        <v>1726</v>
      </c>
      <c r="F22">
        <v>512</v>
      </c>
    </row>
    <row r="23" spans="1:6" x14ac:dyDescent="0.3">
      <c r="A23" s="1">
        <v>44856</v>
      </c>
      <c r="B23">
        <v>16270</v>
      </c>
      <c r="C23">
        <v>3703</v>
      </c>
      <c r="D23">
        <v>4727</v>
      </c>
      <c r="E23">
        <v>1705</v>
      </c>
      <c r="F23">
        <v>530</v>
      </c>
    </row>
    <row r="24" spans="1:6" x14ac:dyDescent="0.3">
      <c r="A24" s="1">
        <v>44857</v>
      </c>
      <c r="B24">
        <v>15223</v>
      </c>
      <c r="C24">
        <v>3397</v>
      </c>
      <c r="D24">
        <v>4314</v>
      </c>
      <c r="E24">
        <v>1545</v>
      </c>
      <c r="F24">
        <v>484</v>
      </c>
    </row>
    <row r="25" spans="1:6" x14ac:dyDescent="0.3">
      <c r="A25" s="1">
        <v>44858</v>
      </c>
      <c r="B25">
        <v>13482</v>
      </c>
      <c r="C25">
        <v>3074</v>
      </c>
      <c r="D25">
        <v>3904</v>
      </c>
      <c r="E25">
        <v>1363</v>
      </c>
      <c r="F25">
        <v>384</v>
      </c>
    </row>
    <row r="26" spans="1:6" x14ac:dyDescent="0.3">
      <c r="A26" s="1">
        <v>44859</v>
      </c>
      <c r="B26">
        <v>14244</v>
      </c>
      <c r="C26">
        <v>3714</v>
      </c>
      <c r="D26">
        <v>4541</v>
      </c>
      <c r="E26">
        <v>1658</v>
      </c>
      <c r="F26">
        <v>435</v>
      </c>
    </row>
    <row r="27" spans="1:6" x14ac:dyDescent="0.3">
      <c r="A27" s="1">
        <v>44860</v>
      </c>
      <c r="B27">
        <v>14659</v>
      </c>
      <c r="C27">
        <v>3885</v>
      </c>
      <c r="D27">
        <v>4564</v>
      </c>
      <c r="E27">
        <v>1740</v>
      </c>
      <c r="F27">
        <v>491</v>
      </c>
    </row>
    <row r="28" spans="1:6" x14ac:dyDescent="0.3">
      <c r="A28" s="1">
        <v>44861</v>
      </c>
      <c r="B28">
        <v>14896</v>
      </c>
      <c r="C28">
        <v>3707</v>
      </c>
      <c r="D28">
        <v>4563</v>
      </c>
      <c r="E28">
        <v>1905</v>
      </c>
      <c r="F28">
        <v>551</v>
      </c>
    </row>
    <row r="29" spans="1:6" x14ac:dyDescent="0.3">
      <c r="A29" s="1">
        <v>44862</v>
      </c>
      <c r="B29">
        <v>14473</v>
      </c>
      <c r="C29">
        <v>3735</v>
      </c>
      <c r="D29">
        <v>4381</v>
      </c>
      <c r="E29">
        <v>1799</v>
      </c>
      <c r="F29">
        <v>555</v>
      </c>
    </row>
    <row r="30" spans="1:6" x14ac:dyDescent="0.3">
      <c r="A30" s="1">
        <v>44863</v>
      </c>
      <c r="B30">
        <v>13390</v>
      </c>
      <c r="C30">
        <v>4072</v>
      </c>
      <c r="D30">
        <v>4695</v>
      </c>
      <c r="E30">
        <v>1872</v>
      </c>
      <c r="F30">
        <v>536</v>
      </c>
    </row>
    <row r="31" spans="1:6" x14ac:dyDescent="0.3">
      <c r="A31" s="1">
        <v>44864</v>
      </c>
      <c r="B31">
        <v>13370</v>
      </c>
      <c r="C31">
        <v>3543</v>
      </c>
      <c r="D31">
        <v>4343</v>
      </c>
      <c r="E31">
        <v>1942</v>
      </c>
      <c r="F31">
        <v>573</v>
      </c>
    </row>
    <row r="32" spans="1:6" x14ac:dyDescent="0.3">
      <c r="A32" s="1">
        <v>44865</v>
      </c>
      <c r="B32">
        <v>13236</v>
      </c>
      <c r="C32">
        <v>3313</v>
      </c>
      <c r="D32">
        <v>4057</v>
      </c>
      <c r="E32">
        <v>1562</v>
      </c>
      <c r="F32">
        <v>419</v>
      </c>
    </row>
    <row r="33" spans="1:8" x14ac:dyDescent="0.3">
      <c r="A33" s="3">
        <v>44866</v>
      </c>
      <c r="B33" s="4">
        <v>12816</v>
      </c>
      <c r="C33" s="4">
        <v>3763</v>
      </c>
      <c r="D33" s="4">
        <v>4149</v>
      </c>
      <c r="E33" s="4">
        <v>1806</v>
      </c>
      <c r="F33" s="5">
        <f>FORECAST(A33,F2:F32,A2:A32)</f>
        <v>415.6064516127808</v>
      </c>
    </row>
    <row r="34" spans="1:8" x14ac:dyDescent="0.3">
      <c r="A34" s="3">
        <v>44867</v>
      </c>
      <c r="B34" s="4">
        <v>12812</v>
      </c>
      <c r="C34" s="4">
        <v>3087</v>
      </c>
      <c r="D34" s="4">
        <v>3868</v>
      </c>
      <c r="E34" s="4">
        <v>1550</v>
      </c>
      <c r="F34" s="5">
        <f t="shared" ref="F34:F47" si="0">FORECAST(A34,F3:F33,A3:A33)</f>
        <v>383.47180020797532</v>
      </c>
    </row>
    <row r="35" spans="1:8" x14ac:dyDescent="0.3">
      <c r="A35" s="3">
        <v>44868</v>
      </c>
      <c r="B35" s="4">
        <v>12042</v>
      </c>
      <c r="C35" s="4">
        <v>3176</v>
      </c>
      <c r="D35" s="4">
        <v>3815</v>
      </c>
      <c r="E35" s="4">
        <v>1410</v>
      </c>
      <c r="F35" s="5">
        <f t="shared" si="0"/>
        <v>349.22553925681859</v>
      </c>
      <c r="H35" s="6" t="s">
        <v>9</v>
      </c>
    </row>
    <row r="36" spans="1:8" x14ac:dyDescent="0.3">
      <c r="A36" s="3">
        <v>44869</v>
      </c>
      <c r="B36" s="4">
        <v>12595</v>
      </c>
      <c r="C36" s="4">
        <v>3172</v>
      </c>
      <c r="D36" s="4">
        <v>3878</v>
      </c>
      <c r="E36" s="4">
        <v>1629</v>
      </c>
      <c r="F36" s="5">
        <f t="shared" si="0"/>
        <v>314.08639431046322</v>
      </c>
    </row>
    <row r="37" spans="1:8" x14ac:dyDescent="0.3">
      <c r="A37" s="3">
        <v>44870</v>
      </c>
      <c r="B37" s="4">
        <v>12361</v>
      </c>
      <c r="C37" s="4">
        <v>3390</v>
      </c>
      <c r="D37" s="4">
        <v>4021</v>
      </c>
      <c r="E37" s="4">
        <v>1578</v>
      </c>
      <c r="F37" s="5">
        <f t="shared" si="0"/>
        <v>279.6439691176638</v>
      </c>
    </row>
    <row r="38" spans="1:8" x14ac:dyDescent="0.3">
      <c r="A38" s="3">
        <v>44871</v>
      </c>
      <c r="B38" s="4">
        <v>13166</v>
      </c>
      <c r="C38" s="4">
        <v>3441</v>
      </c>
      <c r="D38" s="4">
        <v>4071</v>
      </c>
      <c r="E38" s="4">
        <v>1656</v>
      </c>
      <c r="F38" s="5">
        <f t="shared" si="0"/>
        <v>242.29873813036829</v>
      </c>
    </row>
    <row r="39" spans="1:8" x14ac:dyDescent="0.3">
      <c r="A39" s="3">
        <v>44872</v>
      </c>
      <c r="B39" s="4">
        <v>12565</v>
      </c>
      <c r="C39" s="4">
        <v>3468</v>
      </c>
      <c r="D39" s="4">
        <v>4011</v>
      </c>
      <c r="E39" s="4">
        <v>1556</v>
      </c>
      <c r="F39" s="5">
        <f t="shared" si="0"/>
        <v>197.11770979547873</v>
      </c>
    </row>
    <row r="40" spans="1:8" x14ac:dyDescent="0.3">
      <c r="A40" s="3">
        <v>44873</v>
      </c>
      <c r="B40" s="4">
        <v>12988</v>
      </c>
      <c r="C40" s="4">
        <v>4468</v>
      </c>
      <c r="D40" s="4">
        <v>4143</v>
      </c>
      <c r="E40" s="4">
        <v>1808</v>
      </c>
      <c r="F40" s="5">
        <f t="shared" si="0"/>
        <v>159.42752465512604</v>
      </c>
    </row>
    <row r="41" spans="1:8" x14ac:dyDescent="0.3">
      <c r="A41" s="3">
        <v>44874</v>
      </c>
      <c r="B41" s="4">
        <v>12992</v>
      </c>
      <c r="C41" s="4">
        <v>4491</v>
      </c>
      <c r="D41" s="4">
        <v>4638</v>
      </c>
      <c r="E41" s="4">
        <v>2017</v>
      </c>
      <c r="F41" s="5">
        <f t="shared" si="0"/>
        <v>124.40236265980639</v>
      </c>
    </row>
    <row r="42" spans="1:8" x14ac:dyDescent="0.3">
      <c r="A42" s="3">
        <v>44875</v>
      </c>
      <c r="B42" s="4">
        <v>13377</v>
      </c>
      <c r="C42" s="4">
        <v>4261</v>
      </c>
      <c r="D42" s="4">
        <v>4480</v>
      </c>
      <c r="E42" s="4">
        <v>1997</v>
      </c>
      <c r="F42" s="5">
        <f t="shared" si="0"/>
        <v>91.803453795844689</v>
      </c>
    </row>
    <row r="43" spans="1:8" x14ac:dyDescent="0.3">
      <c r="A43" s="3">
        <v>44876</v>
      </c>
      <c r="B43" s="4">
        <v>13826</v>
      </c>
      <c r="C43" s="4">
        <v>4274</v>
      </c>
      <c r="D43" s="4">
        <v>4512</v>
      </c>
      <c r="E43" s="4">
        <v>2047</v>
      </c>
      <c r="F43" s="5">
        <f t="shared" si="0"/>
        <v>72.81499306159094</v>
      </c>
    </row>
    <row r="44" spans="1:8" x14ac:dyDescent="0.3">
      <c r="A44" s="3">
        <v>44877</v>
      </c>
      <c r="B44" s="4">
        <v>13464</v>
      </c>
      <c r="C44" s="4">
        <v>4660</v>
      </c>
      <c r="D44" s="4">
        <v>4856</v>
      </c>
      <c r="E44" s="4">
        <v>2066</v>
      </c>
      <c r="F44" s="5">
        <f t="shared" si="0"/>
        <v>56.661547369323671</v>
      </c>
    </row>
    <row r="45" spans="1:8" x14ac:dyDescent="0.3">
      <c r="A45" s="3">
        <v>44878</v>
      </c>
      <c r="B45" s="4">
        <v>13415</v>
      </c>
      <c r="C45" s="4">
        <v>4416</v>
      </c>
      <c r="D45" s="4">
        <v>4749</v>
      </c>
      <c r="E45" s="4">
        <v>2147</v>
      </c>
      <c r="F45" s="5">
        <f t="shared" si="0"/>
        <v>47.715302277589217</v>
      </c>
    </row>
    <row r="46" spans="1:8" x14ac:dyDescent="0.3">
      <c r="A46" s="3">
        <v>44879</v>
      </c>
      <c r="B46" s="4">
        <v>13873</v>
      </c>
      <c r="C46" s="4">
        <v>4097</v>
      </c>
      <c r="D46" s="4">
        <v>4305</v>
      </c>
      <c r="E46" s="4">
        <v>2065</v>
      </c>
      <c r="F46" s="5">
        <f t="shared" si="0"/>
        <v>30.326563965296373</v>
      </c>
    </row>
    <row r="47" spans="1:8" x14ac:dyDescent="0.3">
      <c r="A47" s="3">
        <v>44880</v>
      </c>
      <c r="B47" s="4">
        <v>14459</v>
      </c>
      <c r="C47" s="4">
        <v>4890</v>
      </c>
      <c r="D47" s="4">
        <v>4593</v>
      </c>
      <c r="E47" s="4">
        <v>2707</v>
      </c>
      <c r="F47" s="5">
        <f t="shared" si="0"/>
        <v>7.741115533048287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Q3_Sikka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Nitesh gautam</cp:lastModifiedBy>
  <dcterms:created xsi:type="dcterms:W3CDTF">2023-03-31T17:20:40Z</dcterms:created>
  <dcterms:modified xsi:type="dcterms:W3CDTF">2023-04-01T18:52:34Z</dcterms:modified>
</cp:coreProperties>
</file>