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IOTA CLASSES\excel classes\"/>
    </mc:Choice>
  </mc:AlternateContent>
  <xr:revisionPtr revIDLastSave="0" documentId="13_ncr:1_{D24D736A-9C1B-4052-8087-3E7C0429429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Questions" sheetId="2" r:id="rId1"/>
    <sheet name="Data" sheetId="1" r:id="rId2"/>
    <sheet name="Sheet1" sheetId="3" r:id="rId3"/>
  </sheets>
  <definedNames>
    <definedName name="_xlnm._FilterDatabase" localSheetId="1" hidden="1">Data!$A$1:$C$1</definedName>
  </definedNames>
  <calcPr calcId="181029" iterate="1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G4" i="3"/>
  <c r="G5" i="3"/>
  <c r="G6" i="3"/>
  <c r="G7" i="3"/>
  <c r="G8" i="3"/>
  <c r="G9" i="3"/>
  <c r="G3" i="3"/>
  <c r="B3" i="3"/>
</calcChain>
</file>

<file path=xl/sharedStrings.xml><?xml version="1.0" encoding="utf-8"?>
<sst xmlns="http://schemas.openxmlformats.org/spreadsheetml/2006/main" count="91" uniqueCount="21">
  <si>
    <t>Generation</t>
  </si>
  <si>
    <t>Category</t>
  </si>
  <si>
    <t>% of Spending</t>
  </si>
  <si>
    <t>Millenials</t>
  </si>
  <si>
    <t>Restaurants</t>
  </si>
  <si>
    <t>Groceries</t>
  </si>
  <si>
    <t>Gasoline</t>
  </si>
  <si>
    <t>Pharmacies</t>
  </si>
  <si>
    <t>Furniture/Building</t>
  </si>
  <si>
    <t>Elec/Hobbies/Clothing</t>
  </si>
  <si>
    <t>General/Misc</t>
  </si>
  <si>
    <t>Generation X</t>
  </si>
  <si>
    <t>Baby Boomers</t>
  </si>
  <si>
    <t>Traditionalists</t>
  </si>
  <si>
    <t>1. Generation wise Spending</t>
  </si>
  <si>
    <t>3. Generation and Category wise spending</t>
  </si>
  <si>
    <t>2. Category wise Spending</t>
  </si>
  <si>
    <t>Row Labels</t>
  </si>
  <si>
    <t>Grand Total</t>
  </si>
  <si>
    <t>Sum of % of Spending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</si>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</sst>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10" xfId="0" applyFont="1" applyBorder="1"/>
    <xf numFmtId="0" fontId="0" fillId="0" borderId="10" xfId="0" applyBorder="1"/>
    <xf numFmtId="167" fontId="0" fillId="0" borderId="10" xfId="0" applyNumberFormat="1" applyBorder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Consumer Spending by Generation.xlsx]Sheet1!PivotTable1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Sheet1!$M$2:$M$3</c:f>
              <c:strCache>
                <c:ptCount val="1"/>
                <c:pt idx="0">
                  <c:v>Elec/Hobbies/Clothing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Sheet1!$L$4:$L$8</c:f>
              <c:strCache>
                <c:ptCount val="4"/>
                <c:pt idx="0">
                  <c:v>Baby Boomers</c:v>
                </c:pt>
                <c:pt idx="1">
                  <c:v>Generation X</c:v>
                </c:pt>
                <c:pt idx="2">
                  <c:v>Millenials</c:v>
                </c:pt>
                <c:pt idx="3">
                  <c:v>Traditionalists</c:v>
                </c:pt>
              </c:strCache>
            </c:strRef>
          </c:cat>
          <c:val>
            <c:numRef>
              <c:f>Sheet1!$M$4:$M$8</c:f>
              <c:numCache>
                <c:formatCode>General</c:formatCode>
                <c:ptCount val="4"/>
                <c:pt idx="0">
                  <c:v>0.14699999999999999</c:v>
                </c:pt>
                <c:pt idx="1">
                  <c:v>0.16800000000000001</c:v>
                </c:pt>
                <c:pt idx="2">
                  <c:v>0.185</c:v>
                </c:pt>
                <c:pt idx="3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5-46AC-ACBB-3B5ECDA860A0}"/>
            </c:ext>
          </c:extLst>
        </c:ser>
        <c:ser>
          <c:idx val="1"/>
          <c:order val="1"/>
          <c:tx>
            <c:strRef>
              <c:f>Sheet1!$N$2:$N$3</c:f>
              <c:strCache>
                <c:ptCount val="1"/>
                <c:pt idx="0">
                  <c:v>Furniture/Building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Sheet1!$L$4:$L$8</c:f>
              <c:strCache>
                <c:ptCount val="4"/>
                <c:pt idx="0">
                  <c:v>Baby Boomers</c:v>
                </c:pt>
                <c:pt idx="1">
                  <c:v>Generation X</c:v>
                </c:pt>
                <c:pt idx="2">
                  <c:v>Millenials</c:v>
                </c:pt>
                <c:pt idx="3">
                  <c:v>Traditionalists</c:v>
                </c:pt>
              </c:strCache>
            </c:strRef>
          </c:cat>
          <c:val>
            <c:numRef>
              <c:f>Sheet1!$N$4:$N$8</c:f>
              <c:numCache>
                <c:formatCode>General</c:formatCode>
                <c:ptCount val="4"/>
                <c:pt idx="0">
                  <c:v>0.1</c:v>
                </c:pt>
                <c:pt idx="1">
                  <c:v>7.2999999999999995E-2</c:v>
                </c:pt>
                <c:pt idx="2">
                  <c:v>4.4999999999999998E-2</c:v>
                </c:pt>
                <c:pt idx="3">
                  <c:v>9.4E-2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5-46AC-ACBB-3B5ECDA860A0}"/>
            </c:ext>
          </c:extLst>
        </c:ser>
        <c:ser>
          <c:idx val="2"/>
          <c:order val="2"/>
          <c:tx>
            <c:strRef>
              <c:f>Sheet1!$O$2:$O$3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Sheet1!$L$4:$L$8</c:f>
              <c:strCache>
                <c:ptCount val="4"/>
                <c:pt idx="0">
                  <c:v>Baby Boomers</c:v>
                </c:pt>
                <c:pt idx="1">
                  <c:v>Generation X</c:v>
                </c:pt>
                <c:pt idx="2">
                  <c:v>Millenials</c:v>
                </c:pt>
                <c:pt idx="3">
                  <c:v>Traditionalists</c:v>
                </c:pt>
              </c:strCache>
            </c:strRef>
          </c:cat>
          <c:val>
            <c:numRef>
              <c:f>Sheet1!$O$4:$O$8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9.7000000000000003E-2</c:v>
                </c:pt>
                <c:pt idx="2">
                  <c:v>0.108</c:v>
                </c:pt>
                <c:pt idx="3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5-46AC-ACBB-3B5ECDA860A0}"/>
            </c:ext>
          </c:extLst>
        </c:ser>
        <c:ser>
          <c:idx val="3"/>
          <c:order val="3"/>
          <c:tx>
            <c:strRef>
              <c:f>Sheet1!$P$2:$P$3</c:f>
              <c:strCache>
                <c:ptCount val="1"/>
                <c:pt idx="0">
                  <c:v>General/Misc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Sheet1!$L$4:$L$8</c:f>
              <c:strCache>
                <c:ptCount val="4"/>
                <c:pt idx="0">
                  <c:v>Baby Boomers</c:v>
                </c:pt>
                <c:pt idx="1">
                  <c:v>Generation X</c:v>
                </c:pt>
                <c:pt idx="2">
                  <c:v>Millenials</c:v>
                </c:pt>
                <c:pt idx="3">
                  <c:v>Traditionalists</c:v>
                </c:pt>
              </c:strCache>
            </c:strRef>
          </c:cat>
          <c:val>
            <c:numRef>
              <c:f>Sheet1!$P$4:$P$8</c:f>
              <c:numCache>
                <c:formatCode>General</c:formatCode>
                <c:ptCount val="4"/>
                <c:pt idx="0">
                  <c:v>0.223</c:v>
                </c:pt>
                <c:pt idx="1">
                  <c:v>0.20300000000000001</c:v>
                </c:pt>
                <c:pt idx="2">
                  <c:v>0.17699999999999999</c:v>
                </c:pt>
                <c:pt idx="3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85-46AC-ACBB-3B5ECDA860A0}"/>
            </c:ext>
          </c:extLst>
        </c:ser>
        <c:ser>
          <c:idx val="4"/>
          <c:order val="4"/>
          <c:tx>
            <c:strRef>
              <c:f>Sheet1!$Q$2:$Q$3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Sheet1!$L$4:$L$8</c:f>
              <c:strCache>
                <c:ptCount val="4"/>
                <c:pt idx="0">
                  <c:v>Baby Boomers</c:v>
                </c:pt>
                <c:pt idx="1">
                  <c:v>Generation X</c:v>
                </c:pt>
                <c:pt idx="2">
                  <c:v>Millenials</c:v>
                </c:pt>
                <c:pt idx="3">
                  <c:v>Traditionalists</c:v>
                </c:pt>
              </c:strCache>
            </c:strRef>
          </c:cat>
          <c:val>
            <c:numRef>
              <c:f>Sheet1!$Q$4:$Q$8</c:f>
              <c:numCache>
                <c:formatCode>General</c:formatCode>
                <c:ptCount val="4"/>
                <c:pt idx="0">
                  <c:v>0.27200000000000002</c:v>
                </c:pt>
                <c:pt idx="1">
                  <c:v>0.253</c:v>
                </c:pt>
                <c:pt idx="2">
                  <c:v>0.217</c:v>
                </c:pt>
                <c:pt idx="3">
                  <c:v>0.30399999999999999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85-46AC-ACBB-3B5ECDA860A0}"/>
            </c:ext>
          </c:extLst>
        </c:ser>
        <c:ser>
          <c:idx val="5"/>
          <c:order val="5"/>
          <c:tx>
            <c:strRef>
              <c:f>Sheet1!$R$2:$R$3</c:f>
              <c:strCache>
                <c:ptCount val="1"/>
                <c:pt idx="0">
                  <c:v>Pharmacies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Sheet1!$L$4:$L$8</c:f>
              <c:strCache>
                <c:ptCount val="4"/>
                <c:pt idx="0">
                  <c:v>Baby Boomers</c:v>
                </c:pt>
                <c:pt idx="1">
                  <c:v>Generation X</c:v>
                </c:pt>
                <c:pt idx="2">
                  <c:v>Millenials</c:v>
                </c:pt>
                <c:pt idx="3">
                  <c:v>Traditionalists</c:v>
                </c:pt>
              </c:strCache>
            </c:strRef>
          </c:cat>
          <c:val>
            <c:numRef>
              <c:f>Sheet1!$R$4:$R$8</c:f>
              <c:numCache>
                <c:formatCode>General</c:formatCode>
                <c:ptCount val="4"/>
                <c:pt idx="0">
                  <c:v>3.6999999999999998E-2</c:v>
                </c:pt>
                <c:pt idx="1">
                  <c:v>2.9000000000000001E-2</c:v>
                </c:pt>
                <c:pt idx="2">
                  <c:v>0.03</c:v>
                </c:pt>
                <c:pt idx="3">
                  <c:v>6.4000000000000001E-2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85-46AC-ACBB-3B5ECDA860A0}"/>
            </c:ext>
          </c:extLst>
        </c:ser>
        <c:ser>
          <c:idx val="6"/>
          <c:order val="6"/>
          <c:tx>
            <c:strRef>
              <c:f>Sheet1!$S$2:$S$3</c:f>
              <c:strCache>
                <c:ptCount val="1"/>
                <c:pt idx="0">
                  <c:v>Restaurants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Sheet1!$L$4:$L$8</c:f>
              <c:strCache>
                <c:ptCount val="4"/>
                <c:pt idx="0">
                  <c:v>Baby Boomers</c:v>
                </c:pt>
                <c:pt idx="1">
                  <c:v>Generation X</c:v>
                </c:pt>
                <c:pt idx="2">
                  <c:v>Millenials</c:v>
                </c:pt>
                <c:pt idx="3">
                  <c:v>Traditionalists</c:v>
                </c:pt>
              </c:strCache>
            </c:strRef>
          </c:cat>
          <c:val>
            <c:numRef>
              <c:f>Sheet1!$S$4:$S$8</c:f>
              <c:numCache>
                <c:formatCode>General</c:formatCode>
                <c:ptCount val="4"/>
                <c:pt idx="0">
                  <c:v>0.13500000000000001</c:v>
                </c:pt>
                <c:pt idx="1">
                  <c:v>0.17699999999999999</c:v>
                </c:pt>
                <c:pt idx="2">
                  <c:v>0.23799999999999999</c:v>
                </c:pt>
                <c:pt idx="3">
                  <c:v>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85-46AC-ACBB-3B5ECDA86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400712"/>
        <c:axId val="513615360"/>
      </c:barChart>
      <c:catAx>
        <c:axId val="14640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5360"/>
        <c:crosses val="autoZero"/>
        <c:auto val="1"/>
        <c:lblAlgn val="ctr"/>
        <c:lblOffset val="100"/>
        <c:noMultiLvlLbl val="0"/>
      </c:catAx>
      <c:valAx>
        <c:axId val="5136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0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11</xdr:row>
      <xdr:rowOff>121920</xdr:rowOff>
    </xdr:from>
    <xdr:to>
      <xdr:col>16</xdr:col>
      <xdr:colOff>426720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86A8E-CEE8-7CD7-3043-AAB13597D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770.416643750003" createdVersion="8" refreshedVersion="8" minRefreshableVersion="3" recordCount="28" xr:uid="{E9D93542-A247-484E-A4B3-F1A3D4572605}">
  <cacheSource type="worksheet">
    <worksheetSource ref="A1:C29" sheet="Data"/>
  </cacheSource>
  <cacheFields count="3">
    <cacheField name="Generation" numFmtId="0">
      <sharedItems count="4">
        <s v="Millenials"/>
        <s v="Generation X"/>
        <s v="Baby Boomers"/>
        <s v="Traditionalists"/>
      </sharedItems>
    </cacheField>
    <cacheField name="Category" numFmtId="0">
      <sharedItems count="7">
        <s v="Restaurants"/>
        <s v="Groceries"/>
        <s v="Gasoline"/>
        <s v="Pharmacies"/>
        <s v="Furniture/Building"/>
        <s v="Elec/Hobbies/Clothing"/>
        <s v="General/Misc"/>
      </sharedItems>
    </cacheField>
    <cacheField name="% of Spending" numFmtId="0">
      <sharedItems containsSemiMixedTypes="0" containsString="0" containsNumber="1" minValue="2.9000000000000001E-2" maxValue="0.303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0.23799999999999999"/>
  </r>
  <r>
    <x v="0"/>
    <x v="1"/>
    <n v="0.217"/>
  </r>
  <r>
    <x v="0"/>
    <x v="2"/>
    <n v="0.108"/>
  </r>
  <r>
    <x v="0"/>
    <x v="3"/>
    <n v="0.03"/>
  </r>
  <r>
    <x v="0"/>
    <x v="4"/>
    <n v="4.4999999999999998E-2"/>
  </r>
  <r>
    <x v="0"/>
    <x v="5"/>
    <n v="0.185"/>
  </r>
  <r>
    <x v="0"/>
    <x v="6"/>
    <n v="0.17699999999999999"/>
  </r>
  <r>
    <x v="1"/>
    <x v="0"/>
    <n v="0.17699999999999999"/>
  </r>
  <r>
    <x v="1"/>
    <x v="1"/>
    <n v="0.253"/>
  </r>
  <r>
    <x v="1"/>
    <x v="2"/>
    <n v="9.7000000000000003E-2"/>
  </r>
  <r>
    <x v="1"/>
    <x v="3"/>
    <n v="2.9000000000000001E-2"/>
  </r>
  <r>
    <x v="1"/>
    <x v="4"/>
    <n v="7.2999999999999995E-2"/>
  </r>
  <r>
    <x v="1"/>
    <x v="5"/>
    <n v="0.16800000000000001"/>
  </r>
  <r>
    <x v="1"/>
    <x v="6"/>
    <n v="0.20300000000000001"/>
  </r>
  <r>
    <x v="2"/>
    <x v="0"/>
    <n v="0.13500000000000001"/>
  </r>
  <r>
    <x v="2"/>
    <x v="1"/>
    <n v="0.27200000000000002"/>
  </r>
  <r>
    <x v="2"/>
    <x v="2"/>
    <n v="8.5000000000000006E-2"/>
  </r>
  <r>
    <x v="2"/>
    <x v="3"/>
    <n v="3.6999999999999998E-2"/>
  </r>
  <r>
    <x v="2"/>
    <x v="4"/>
    <n v="0.1"/>
  </r>
  <r>
    <x v="2"/>
    <x v="5"/>
    <n v="0.14699999999999999"/>
  </r>
  <r>
    <x v="2"/>
    <x v="6"/>
    <n v="0.223"/>
  </r>
  <r>
    <x v="3"/>
    <x v="0"/>
    <n v="0.128"/>
  </r>
  <r>
    <x v="3"/>
    <x v="1"/>
    <n v="0.30399999999999999"/>
  </r>
  <r>
    <x v="3"/>
    <x v="2"/>
    <n v="6.7000000000000004E-2"/>
  </r>
  <r>
    <x v="3"/>
    <x v="3"/>
    <n v="6.4000000000000001E-2"/>
  </r>
  <r>
    <x v="3"/>
    <x v="4"/>
    <n v="9.4E-2"/>
  </r>
  <r>
    <x v="3"/>
    <x v="5"/>
    <n v="0.11799999999999999"/>
  </r>
  <r>
    <x v="3"/>
    <x v="6"/>
    <n v="0.225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DD4013-AFE0-466F-8774-B566F49DB15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2:T8" firstHeaderRow="1" firstDataRow="2" firstDataCol="1"/>
  <pivotFields count="3">
    <pivotField axis="axisRow" showAll="0">
      <items count="5">
        <item x="2"/>
        <item x="1"/>
        <item x="0"/>
        <item x="3"/>
        <item t="default"/>
      </items>
    </pivotField>
    <pivotField axis="axisCol" showAll="0">
      <items count="8">
        <item x="5"/>
        <item x="4"/>
        <item x="2"/>
        <item x="6"/>
        <item x="1"/>
        <item x="3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% of Spending" fld="2" baseField="0" baseItem="0"/>
  </dataFields>
  <chartFormats count="3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3B08-6B91-43DF-96B9-48DBBB8119AB}">
  <dimension ref="B2:B4"/>
  <sheetViews>
    <sheetView workbookViewId="0">
      <selection activeCell="B8" sqref="B8"/>
    </sheetView>
  </sheetViews>
  <sheetFormatPr defaultRowHeight="14.4" x14ac:dyDescent="0.3"/>
  <cols>
    <col min="2" max="2" width="50.77734375" customWidth="1"/>
  </cols>
  <sheetData>
    <row r="2" spans="2:2" x14ac:dyDescent="0.3">
      <c r="B2" t="s">
        <v>14</v>
      </c>
    </row>
    <row r="3" spans="2:2" x14ac:dyDescent="0.3">
      <c r="B3" t="s">
        <v>16</v>
      </c>
    </row>
    <row r="4" spans="2:2" x14ac:dyDescent="0.3">
      <c r="B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B1" sqref="A1:C29"/>
    </sheetView>
  </sheetViews>
  <sheetFormatPr defaultRowHeight="14.4" x14ac:dyDescent="0.3"/>
  <cols>
    <col min="1" max="1" width="12.88671875" bestFit="1" customWidth="1"/>
    <col min="2" max="2" width="19.5546875" bestFit="1" customWidth="1"/>
    <col min="3" max="3" width="12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>
        <v>0.23799999999999999</v>
      </c>
    </row>
    <row r="3" spans="1:3" x14ac:dyDescent="0.3">
      <c r="A3" t="s">
        <v>3</v>
      </c>
      <c r="B3" t="s">
        <v>5</v>
      </c>
      <c r="C3">
        <v>0.217</v>
      </c>
    </row>
    <row r="4" spans="1:3" x14ac:dyDescent="0.3">
      <c r="A4" t="s">
        <v>3</v>
      </c>
      <c r="B4" t="s">
        <v>6</v>
      </c>
      <c r="C4">
        <v>0.108</v>
      </c>
    </row>
    <row r="5" spans="1:3" x14ac:dyDescent="0.3">
      <c r="A5" t="s">
        <v>3</v>
      </c>
      <c r="B5" t="s">
        <v>7</v>
      </c>
      <c r="C5">
        <v>0.03</v>
      </c>
    </row>
    <row r="6" spans="1:3" x14ac:dyDescent="0.3">
      <c r="A6" t="s">
        <v>3</v>
      </c>
      <c r="B6" t="s">
        <v>8</v>
      </c>
      <c r="C6">
        <v>4.4999999999999998E-2</v>
      </c>
    </row>
    <row r="7" spans="1:3" x14ac:dyDescent="0.3">
      <c r="A7" t="s">
        <v>3</v>
      </c>
      <c r="B7" t="s">
        <v>9</v>
      </c>
      <c r="C7">
        <v>0.185</v>
      </c>
    </row>
    <row r="8" spans="1:3" x14ac:dyDescent="0.3">
      <c r="A8" t="s">
        <v>3</v>
      </c>
      <c r="B8" t="s">
        <v>10</v>
      </c>
      <c r="C8">
        <v>0.17699999999999999</v>
      </c>
    </row>
    <row r="9" spans="1:3" x14ac:dyDescent="0.3">
      <c r="A9" t="s">
        <v>11</v>
      </c>
      <c r="B9" t="s">
        <v>4</v>
      </c>
      <c r="C9">
        <v>0.17699999999999999</v>
      </c>
    </row>
    <row r="10" spans="1:3" x14ac:dyDescent="0.3">
      <c r="A10" t="s">
        <v>11</v>
      </c>
      <c r="B10" t="s">
        <v>5</v>
      </c>
      <c r="C10">
        <v>0.253</v>
      </c>
    </row>
    <row r="11" spans="1:3" x14ac:dyDescent="0.3">
      <c r="A11" t="s">
        <v>11</v>
      </c>
      <c r="B11" t="s">
        <v>6</v>
      </c>
      <c r="C11">
        <v>9.7000000000000003E-2</v>
      </c>
    </row>
    <row r="12" spans="1:3" x14ac:dyDescent="0.3">
      <c r="A12" t="s">
        <v>11</v>
      </c>
      <c r="B12" t="s">
        <v>7</v>
      </c>
      <c r="C12">
        <v>2.9000000000000001E-2</v>
      </c>
    </row>
    <row r="13" spans="1:3" x14ac:dyDescent="0.3">
      <c r="A13" t="s">
        <v>11</v>
      </c>
      <c r="B13" t="s">
        <v>8</v>
      </c>
      <c r="C13">
        <v>7.2999999999999995E-2</v>
      </c>
    </row>
    <row r="14" spans="1:3" x14ac:dyDescent="0.3">
      <c r="A14" t="s">
        <v>11</v>
      </c>
      <c r="B14" t="s">
        <v>9</v>
      </c>
      <c r="C14">
        <v>0.16800000000000001</v>
      </c>
    </row>
    <row r="15" spans="1:3" x14ac:dyDescent="0.3">
      <c r="A15" t="s">
        <v>11</v>
      </c>
      <c r="B15" t="s">
        <v>10</v>
      </c>
      <c r="C15">
        <v>0.20300000000000001</v>
      </c>
    </row>
    <row r="16" spans="1:3" x14ac:dyDescent="0.3">
      <c r="A16" t="s">
        <v>12</v>
      </c>
      <c r="B16" t="s">
        <v>4</v>
      </c>
      <c r="C16">
        <v>0.13500000000000001</v>
      </c>
    </row>
    <row r="17" spans="1:3" x14ac:dyDescent="0.3">
      <c r="A17" t="s">
        <v>12</v>
      </c>
      <c r="B17" t="s">
        <v>5</v>
      </c>
      <c r="C17">
        <v>0.27200000000000002</v>
      </c>
    </row>
    <row r="18" spans="1:3" x14ac:dyDescent="0.3">
      <c r="A18" t="s">
        <v>12</v>
      </c>
      <c r="B18" t="s">
        <v>6</v>
      </c>
      <c r="C18">
        <v>8.5000000000000006E-2</v>
      </c>
    </row>
    <row r="19" spans="1:3" x14ac:dyDescent="0.3">
      <c r="A19" t="s">
        <v>12</v>
      </c>
      <c r="B19" t="s">
        <v>7</v>
      </c>
      <c r="C19">
        <v>3.6999999999999998E-2</v>
      </c>
    </row>
    <row r="20" spans="1:3" x14ac:dyDescent="0.3">
      <c r="A20" t="s">
        <v>12</v>
      </c>
      <c r="B20" t="s">
        <v>8</v>
      </c>
      <c r="C20">
        <v>0.1</v>
      </c>
    </row>
    <row r="21" spans="1:3" x14ac:dyDescent="0.3">
      <c r="A21" t="s">
        <v>12</v>
      </c>
      <c r="B21" t="s">
        <v>9</v>
      </c>
      <c r="C21">
        <v>0.14699999999999999</v>
      </c>
    </row>
    <row r="22" spans="1:3" x14ac:dyDescent="0.3">
      <c r="A22" t="s">
        <v>12</v>
      </c>
      <c r="B22" t="s">
        <v>10</v>
      </c>
      <c r="C22">
        <v>0.223</v>
      </c>
    </row>
    <row r="23" spans="1:3" x14ac:dyDescent="0.3">
      <c r="A23" t="s">
        <v>13</v>
      </c>
      <c r="B23" t="s">
        <v>4</v>
      </c>
      <c r="C23">
        <v>0.128</v>
      </c>
    </row>
    <row r="24" spans="1:3" x14ac:dyDescent="0.3">
      <c r="A24" t="s">
        <v>13</v>
      </c>
      <c r="B24" t="s">
        <v>5</v>
      </c>
      <c r="C24">
        <v>0.30399999999999999</v>
      </c>
    </row>
    <row r="25" spans="1:3" x14ac:dyDescent="0.3">
      <c r="A25" t="s">
        <v>13</v>
      </c>
      <c r="B25" t="s">
        <v>6</v>
      </c>
      <c r="C25">
        <v>6.7000000000000004E-2</v>
      </c>
    </row>
    <row r="26" spans="1:3" x14ac:dyDescent="0.3">
      <c r="A26" t="s">
        <v>13</v>
      </c>
      <c r="B26" t="s">
        <v>7</v>
      </c>
      <c r="C26">
        <v>6.4000000000000001E-2</v>
      </c>
    </row>
    <row r="27" spans="1:3" x14ac:dyDescent="0.3">
      <c r="A27" t="s">
        <v>13</v>
      </c>
      <c r="B27" t="s">
        <v>8</v>
      </c>
      <c r="C27">
        <v>9.4E-2</v>
      </c>
    </row>
    <row r="28" spans="1:3" x14ac:dyDescent="0.3">
      <c r="A28" t="s">
        <v>13</v>
      </c>
      <c r="B28" t="s">
        <v>9</v>
      </c>
      <c r="C28">
        <v>0.11799999999999999</v>
      </c>
    </row>
    <row r="29" spans="1:3" x14ac:dyDescent="0.3">
      <c r="A29" t="s">
        <v>13</v>
      </c>
      <c r="B29" t="s">
        <v>10</v>
      </c>
      <c r="C29">
        <v>0.22500000000000001</v>
      </c>
    </row>
  </sheetData>
  <autoFilter ref="A1:C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83014-31E7-4E04-A514-4ECF158F43B4}">
  <dimension ref="A2:T9"/>
  <sheetViews>
    <sheetView tabSelected="1" topLeftCell="E1" workbookViewId="0">
      <selection activeCell="J17" sqref="J17"/>
    </sheetView>
  </sheetViews>
  <sheetFormatPr defaultRowHeight="14.4" x14ac:dyDescent="0.3"/>
  <cols>
    <col min="1" max="1" width="12.77734375" bestFit="1" customWidth="1"/>
    <col min="6" max="6" width="19.33203125" bestFit="1" customWidth="1"/>
    <col min="12" max="12" width="19.6640625" bestFit="1" customWidth="1"/>
    <col min="13" max="13" width="20.109375" bestFit="1" customWidth="1"/>
    <col min="14" max="14" width="16.44140625" bestFit="1" customWidth="1"/>
    <col min="15" max="15" width="8.109375" bestFit="1" customWidth="1"/>
    <col min="16" max="16" width="12.21875" bestFit="1" customWidth="1"/>
    <col min="17" max="17" width="8.77734375" bestFit="1" customWidth="1"/>
    <col min="18" max="18" width="10.6640625" bestFit="1" customWidth="1"/>
    <col min="19" max="19" width="10.88671875" bestFit="1" customWidth="1"/>
    <col min="20" max="20" width="10.77734375" bestFit="1" customWidth="1"/>
    <col min="21" max="21" width="20.109375" bestFit="1" customWidth="1"/>
    <col min="22" max="22" width="16.44140625" bestFit="1" customWidth="1"/>
    <col min="23" max="23" width="8.109375" bestFit="1" customWidth="1"/>
    <col min="24" max="24" width="12.21875" bestFit="1" customWidth="1"/>
    <col min="25" max="25" width="8.77734375" bestFit="1" customWidth="1"/>
    <col min="26" max="26" width="10.6640625" bestFit="1" customWidth="1"/>
    <col min="27" max="27" width="10.88671875" bestFit="1" customWidth="1"/>
    <col min="28" max="28" width="16.6640625" bestFit="1" customWidth="1"/>
    <col min="29" max="29" width="20.109375" bestFit="1" customWidth="1"/>
    <col min="30" max="30" width="16.44140625" bestFit="1" customWidth="1"/>
    <col min="31" max="31" width="8.109375" bestFit="1" customWidth="1"/>
    <col min="32" max="32" width="12.21875" bestFit="1" customWidth="1"/>
    <col min="33" max="33" width="8.77734375" bestFit="1" customWidth="1"/>
    <col min="34" max="34" width="10.6640625" bestFit="1" customWidth="1"/>
    <col min="35" max="35" width="10.88671875" bestFit="1" customWidth="1"/>
    <col min="36" max="36" width="13.6640625" bestFit="1" customWidth="1"/>
    <col min="37" max="37" width="20.109375" bestFit="1" customWidth="1"/>
    <col min="38" max="38" width="16.44140625" bestFit="1" customWidth="1"/>
    <col min="39" max="39" width="8.109375" bestFit="1" customWidth="1"/>
    <col min="40" max="40" width="12.21875" bestFit="1" customWidth="1"/>
    <col min="41" max="41" width="8.77734375" bestFit="1" customWidth="1"/>
    <col min="42" max="42" width="10.6640625" bestFit="1" customWidth="1"/>
    <col min="43" max="43" width="10.88671875" bestFit="1" customWidth="1"/>
    <col min="44" max="44" width="17.5546875" bestFit="1" customWidth="1"/>
    <col min="45" max="45" width="10.77734375" bestFit="1" customWidth="1"/>
  </cols>
  <sheetData>
    <row r="2" spans="1:20" x14ac:dyDescent="0.3">
      <c r="A2" s="5" t="s">
        <v>0</v>
      </c>
      <c r="B2" s="6"/>
      <c r="F2" s="5" t="s">
        <v>1</v>
      </c>
      <c r="G2" s="6"/>
      <c r="L2" s="2" t="s">
        <v>19</v>
      </c>
      <c r="M2" s="2" t="s">
        <v>20</v>
      </c>
    </row>
    <row r="3" spans="1:20" x14ac:dyDescent="0.3">
      <c r="A3" s="6" t="s">
        <v>3</v>
      </c>
      <c r="B3" s="7">
        <f>SUMIFS(Data!$C:$C,Data!A:A,Sheet1!A3)</f>
        <v>1</v>
      </c>
      <c r="F3" s="6" t="s">
        <v>4</v>
      </c>
      <c r="G3" s="6">
        <f>SUMIFS(Data!$C:$C,Data!$B:$B,Sheet1!F3)</f>
        <v>0.67800000000000005</v>
      </c>
      <c r="L3" s="2" t="s">
        <v>17</v>
      </c>
      <c r="M3" t="s">
        <v>9</v>
      </c>
      <c r="N3" t="s">
        <v>8</v>
      </c>
      <c r="O3" t="s">
        <v>6</v>
      </c>
      <c r="P3" t="s">
        <v>10</v>
      </c>
      <c r="Q3" t="s">
        <v>5</v>
      </c>
      <c r="R3" t="s">
        <v>7</v>
      </c>
      <c r="S3" t="s">
        <v>4</v>
      </c>
      <c r="T3" t="s">
        <v>18</v>
      </c>
    </row>
    <row r="4" spans="1:20" x14ac:dyDescent="0.3">
      <c r="A4" s="6" t="s">
        <v>11</v>
      </c>
      <c r="B4" s="8">
        <f>SUMIFS(Data!$C:$C,Data!A:A,Sheet1!A4)</f>
        <v>1</v>
      </c>
      <c r="F4" s="6" t="s">
        <v>5</v>
      </c>
      <c r="G4" s="6">
        <f>SUMIFS(Data!$C:$C,Data!$B:$B,Sheet1!F4)</f>
        <v>1.046</v>
      </c>
      <c r="L4" s="3" t="s">
        <v>12</v>
      </c>
      <c r="M4" s="4">
        <v>0.14699999999999999</v>
      </c>
      <c r="N4" s="4">
        <v>0.1</v>
      </c>
      <c r="O4" s="4">
        <v>8.5000000000000006E-2</v>
      </c>
      <c r="P4" s="4">
        <v>0.223</v>
      </c>
      <c r="Q4" s="4">
        <v>0.27200000000000002</v>
      </c>
      <c r="R4" s="4">
        <v>3.6999999999999998E-2</v>
      </c>
      <c r="S4" s="4">
        <v>0.13500000000000001</v>
      </c>
      <c r="T4" s="4">
        <v>0.99900000000000011</v>
      </c>
    </row>
    <row r="5" spans="1:20" x14ac:dyDescent="0.3">
      <c r="A5" s="6" t="s">
        <v>12</v>
      </c>
      <c r="B5" s="8">
        <f>SUMIFS(Data!$C:$C,Data!A:A,Sheet1!A5)</f>
        <v>0.999</v>
      </c>
      <c r="F5" s="6" t="s">
        <v>6</v>
      </c>
      <c r="G5" s="6">
        <f>SUMIFS(Data!$C:$C,Data!$B:$B,Sheet1!F5)</f>
        <v>0.35700000000000004</v>
      </c>
      <c r="L5" s="3" t="s">
        <v>11</v>
      </c>
      <c r="M5" s="4">
        <v>0.16800000000000001</v>
      </c>
      <c r="N5" s="4">
        <v>7.2999999999999995E-2</v>
      </c>
      <c r="O5" s="4">
        <v>9.7000000000000003E-2</v>
      </c>
      <c r="P5" s="4">
        <v>0.20300000000000001</v>
      </c>
      <c r="Q5" s="4">
        <v>0.253</v>
      </c>
      <c r="R5" s="4">
        <v>2.9000000000000001E-2</v>
      </c>
      <c r="S5" s="4">
        <v>0.17699999999999999</v>
      </c>
      <c r="T5" s="4">
        <v>1</v>
      </c>
    </row>
    <row r="6" spans="1:20" x14ac:dyDescent="0.3">
      <c r="A6" s="6" t="s">
        <v>13</v>
      </c>
      <c r="B6" s="8">
        <f>SUMIFS(Data!$C:$C,Data!A:A,Sheet1!A6)</f>
        <v>0.99999999999999989</v>
      </c>
      <c r="F6" s="6" t="s">
        <v>7</v>
      </c>
      <c r="G6" s="6">
        <f>SUMIFS(Data!$C:$C,Data!$B:$B,Sheet1!F6)</f>
        <v>0.16</v>
      </c>
      <c r="L6" s="3" t="s">
        <v>3</v>
      </c>
      <c r="M6" s="4">
        <v>0.185</v>
      </c>
      <c r="N6" s="4">
        <v>4.4999999999999998E-2</v>
      </c>
      <c r="O6" s="4">
        <v>0.108</v>
      </c>
      <c r="P6" s="4">
        <v>0.17699999999999999</v>
      </c>
      <c r="Q6" s="4">
        <v>0.217</v>
      </c>
      <c r="R6" s="4">
        <v>0.03</v>
      </c>
      <c r="S6" s="4">
        <v>0.23799999999999999</v>
      </c>
      <c r="T6" s="4">
        <v>0.99999999999999989</v>
      </c>
    </row>
    <row r="7" spans="1:20" x14ac:dyDescent="0.3">
      <c r="F7" s="6" t="s">
        <v>8</v>
      </c>
      <c r="G7" s="6">
        <f>SUMIFS(Data!$C:$C,Data!$B:$B,Sheet1!F7)</f>
        <v>0.312</v>
      </c>
      <c r="L7" s="3" t="s">
        <v>13</v>
      </c>
      <c r="M7" s="4">
        <v>0.11799999999999999</v>
      </c>
      <c r="N7" s="4">
        <v>9.4E-2</v>
      </c>
      <c r="O7" s="4">
        <v>6.7000000000000004E-2</v>
      </c>
      <c r="P7" s="4">
        <v>0.22500000000000001</v>
      </c>
      <c r="Q7" s="4">
        <v>0.30399999999999999</v>
      </c>
      <c r="R7" s="4">
        <v>6.4000000000000001E-2</v>
      </c>
      <c r="S7" s="4">
        <v>0.128</v>
      </c>
      <c r="T7" s="4">
        <v>1</v>
      </c>
    </row>
    <row r="8" spans="1:20" x14ac:dyDescent="0.3">
      <c r="F8" s="6" t="s">
        <v>9</v>
      </c>
      <c r="G8" s="6">
        <f>SUMIFS(Data!$C:$C,Data!$B:$B,Sheet1!F8)</f>
        <v>0.61799999999999999</v>
      </c>
      <c r="L8" s="3" t="s">
        <v>18</v>
      </c>
      <c r="M8" s="4">
        <v>0.61799999999999999</v>
      </c>
      <c r="N8" s="4">
        <v>0.31199999999999994</v>
      </c>
      <c r="O8" s="4">
        <v>0.35699999999999998</v>
      </c>
      <c r="P8" s="4">
        <v>0.82799999999999996</v>
      </c>
      <c r="Q8" s="4">
        <v>1.046</v>
      </c>
      <c r="R8" s="4">
        <v>0.16</v>
      </c>
      <c r="S8" s="4">
        <v>0.67800000000000005</v>
      </c>
      <c r="T8" s="4">
        <v>3.9990000000000001</v>
      </c>
    </row>
    <row r="9" spans="1:20" x14ac:dyDescent="0.3">
      <c r="F9" s="6" t="s">
        <v>10</v>
      </c>
      <c r="G9" s="6">
        <f>SUMIFS(Data!$C:$C,Data!$B:$B,Sheet1!F9)</f>
        <v>0.82799999999999996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2022-06-08T18:59:22Z</dcterms:created>
  <dcterms:modified xsi:type="dcterms:W3CDTF">2022-07-28T04:51:22Z</dcterms:modified>
</cp:coreProperties>
</file>